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障がい者福祉課\令和５年度\Ｊ_福祉サービス\新型コロナ補助金\サービス事業継続支援事業\交付要綱\要綱\"/>
    </mc:Choice>
  </mc:AlternateContent>
  <bookViews>
    <workbookView xWindow="0" yWindow="0" windowWidth="20490" windowHeight="7530" tabRatio="671" activeTab="3"/>
  </bookViews>
  <sheets>
    <sheet name="（はじめにお読みください）本申請書の使い方" sheetId="25" r:id="rId1"/>
    <sheet name="総括表" sheetId="20" r:id="rId2"/>
    <sheet name="申請額一覧 " sheetId="24" r:id="rId3"/>
    <sheet name="個票1" sheetId="19" r:id="rId4"/>
    <sheet name="確認書" sheetId="27" r:id="rId5"/>
    <sheet name="理由書" sheetId="28" r:id="rId6"/>
    <sheet name="基準単価" sheetId="26" state="hidden" r:id="rId7"/>
  </sheets>
  <definedNames>
    <definedName name="_xlnm.Print_Area" localSheetId="6">基準単価!$A$1:$H$35</definedName>
    <definedName name="_xlnm.Print_Area" localSheetId="3">個票1!$A$1:$AM$88</definedName>
  </definedNames>
  <calcPr calcId="162913"/>
</workbook>
</file>

<file path=xl/calcChain.xml><?xml version="1.0" encoding="utf-8"?>
<calcChain xmlns="http://schemas.openxmlformats.org/spreadsheetml/2006/main">
  <c r="E4" i="27" l="1"/>
  <c r="E3" i="27"/>
  <c r="J8" i="24"/>
  <c r="J12" i="24"/>
  <c r="J17" i="24"/>
  <c r="J10" i="24"/>
  <c r="J19" i="24"/>
  <c r="J9" i="24"/>
  <c r="J15" i="24"/>
  <c r="J13" i="24"/>
  <c r="J7" i="24"/>
  <c r="J14" i="24"/>
  <c r="J18" i="24"/>
  <c r="J20" i="24"/>
  <c r="J11" i="24"/>
  <c r="J16" i="24"/>
  <c r="AA13" i="19" l="1"/>
  <c r="J87" i="19" l="1"/>
  <c r="AA50" i="19"/>
  <c r="I12" i="24"/>
  <c r="G20" i="24"/>
  <c r="I11" i="24"/>
  <c r="E12" i="24"/>
  <c r="D16" i="24"/>
  <c r="C12" i="24"/>
  <c r="D20" i="24"/>
  <c r="D17" i="24"/>
  <c r="C11" i="24"/>
  <c r="D19" i="24"/>
  <c r="I17" i="24"/>
  <c r="G7" i="24"/>
  <c r="C19" i="24"/>
  <c r="D9" i="24"/>
  <c r="G10" i="24"/>
  <c r="I20" i="24"/>
  <c r="D12" i="24"/>
  <c r="C14" i="24"/>
  <c r="C15" i="24"/>
  <c r="E7" i="24"/>
  <c r="G17" i="24"/>
  <c r="I19" i="24"/>
  <c r="I14" i="24"/>
  <c r="G12" i="24"/>
  <c r="G16" i="24"/>
  <c r="D7" i="24"/>
  <c r="E20" i="24"/>
  <c r="E10" i="24"/>
  <c r="I15" i="24"/>
  <c r="E18" i="24"/>
  <c r="D15" i="24"/>
  <c r="C16" i="24"/>
  <c r="D18" i="24"/>
  <c r="C20" i="24"/>
  <c r="I7" i="24"/>
  <c r="D14" i="24"/>
  <c r="D8" i="24"/>
  <c r="C8" i="24"/>
  <c r="G14" i="24"/>
  <c r="D13" i="24"/>
  <c r="E19" i="24"/>
  <c r="D10" i="24"/>
  <c r="G15" i="24"/>
  <c r="C9" i="24"/>
  <c r="E8" i="24"/>
  <c r="G13" i="24"/>
  <c r="C18" i="24"/>
  <c r="G11" i="24"/>
  <c r="I8" i="24"/>
  <c r="D11" i="24"/>
  <c r="G9" i="24"/>
  <c r="E17" i="24"/>
  <c r="E9" i="24"/>
  <c r="E15" i="24"/>
  <c r="E14" i="24"/>
  <c r="E13" i="24"/>
  <c r="C7" i="24"/>
  <c r="C13" i="24"/>
  <c r="E11" i="24"/>
  <c r="I18" i="24"/>
  <c r="I9" i="24"/>
  <c r="G8" i="24"/>
  <c r="I16" i="24"/>
  <c r="E16" i="24"/>
  <c r="C17" i="24"/>
  <c r="C10" i="24"/>
  <c r="G19" i="24"/>
  <c r="G18" i="24"/>
  <c r="D6" i="24"/>
  <c r="I10" i="24"/>
  <c r="I13" i="24"/>
  <c r="AI50" i="19" l="1"/>
  <c r="J76" i="19"/>
  <c r="AI13" i="19" s="1"/>
  <c r="F13" i="24"/>
  <c r="F16" i="24"/>
  <c r="F19" i="24"/>
  <c r="C6" i="24"/>
  <c r="F15" i="24"/>
  <c r="F7" i="24"/>
  <c r="F20" i="24"/>
  <c r="F17" i="24"/>
  <c r="G6" i="24"/>
  <c r="E6" i="24"/>
  <c r="F18" i="24"/>
  <c r="F8" i="24"/>
  <c r="F12" i="24"/>
  <c r="J6" i="24"/>
  <c r="F9" i="24"/>
  <c r="F10" i="24"/>
  <c r="F11" i="24"/>
  <c r="F14" i="24"/>
  <c r="K14" i="24" l="1"/>
  <c r="H12" i="24"/>
  <c r="L12" i="24" s="1"/>
  <c r="AD36" i="20"/>
  <c r="T36" i="20"/>
  <c r="X36" i="20"/>
  <c r="AH36" i="20"/>
  <c r="K17" i="24"/>
  <c r="K18" i="24"/>
  <c r="K16" i="24"/>
  <c r="H18" i="24"/>
  <c r="L18" i="24" s="1"/>
  <c r="H15" i="24"/>
  <c r="L15" i="24" s="1"/>
  <c r="H14" i="24"/>
  <c r="L14" i="24" s="1"/>
  <c r="K11" i="24"/>
  <c r="H7" i="24"/>
  <c r="L7" i="24" s="1"/>
  <c r="K12" i="24"/>
  <c r="K10" i="24"/>
  <c r="K9" i="24"/>
  <c r="K15" i="24"/>
  <c r="H9" i="24"/>
  <c r="L9" i="24" s="1"/>
  <c r="H17" i="24"/>
  <c r="L17" i="24" s="1"/>
  <c r="H11" i="24"/>
  <c r="L11" i="24" s="1"/>
  <c r="H8" i="24"/>
  <c r="L8" i="24" s="1"/>
  <c r="K13" i="24"/>
  <c r="H13" i="24"/>
  <c r="L13" i="24" s="1"/>
  <c r="K20" i="24"/>
  <c r="K19" i="24"/>
  <c r="K7" i="24"/>
  <c r="K8" i="24"/>
  <c r="H10" i="24"/>
  <c r="L10" i="24" s="1"/>
  <c r="H19" i="24"/>
  <c r="L19" i="24" s="1"/>
  <c r="H16" i="24"/>
  <c r="L16" i="24" s="1"/>
  <c r="H20" i="24"/>
  <c r="L20" i="24" s="1"/>
  <c r="AD28" i="20"/>
  <c r="AH28" i="20"/>
  <c r="T29" i="20"/>
  <c r="X29" i="20"/>
  <c r="AD29" i="20"/>
  <c r="AH29" i="20"/>
  <c r="I6" i="24"/>
  <c r="F6" i="24"/>
  <c r="K6" i="24" l="1"/>
  <c r="AD26" i="20" s="1"/>
  <c r="H6" i="24"/>
  <c r="L6" i="24" s="1"/>
  <c r="T53" i="20"/>
  <c r="T49" i="20"/>
  <c r="T51" i="20"/>
  <c r="T52" i="20"/>
  <c r="T54" i="20"/>
  <c r="T50" i="20"/>
  <c r="X53" i="20"/>
  <c r="X49" i="20"/>
  <c r="X52" i="20"/>
  <c r="X51" i="20"/>
  <c r="X54" i="20"/>
  <c r="X50" i="20"/>
  <c r="AD51" i="20"/>
  <c r="AD53" i="20"/>
  <c r="AD49" i="20"/>
  <c r="AD52" i="20"/>
  <c r="AD54" i="20"/>
  <c r="AD50" i="20"/>
  <c r="AH51" i="20"/>
  <c r="AH50" i="20"/>
  <c r="AH53" i="20"/>
  <c r="AH49" i="20"/>
  <c r="AH54" i="20"/>
  <c r="AH52" i="20"/>
  <c r="T46" i="20"/>
  <c r="T43" i="20"/>
  <c r="X45" i="20"/>
  <c r="X44" i="20"/>
  <c r="T45" i="20"/>
  <c r="T44" i="20"/>
  <c r="X46" i="20"/>
  <c r="X43" i="20"/>
  <c r="AH45" i="20"/>
  <c r="AH44" i="20"/>
  <c r="AD45" i="20"/>
  <c r="AD44" i="20"/>
  <c r="AD46" i="20"/>
  <c r="AD43" i="20"/>
  <c r="AH46" i="20"/>
  <c r="AH43" i="20"/>
  <c r="T41" i="20"/>
  <c r="T37" i="20"/>
  <c r="T40" i="20"/>
  <c r="T39" i="20"/>
  <c r="T42" i="20"/>
  <c r="T38" i="20"/>
  <c r="X40" i="20"/>
  <c r="X39" i="20"/>
  <c r="X42" i="20"/>
  <c r="X38" i="20"/>
  <c r="X41" i="20"/>
  <c r="X37" i="20"/>
  <c r="AD40" i="20"/>
  <c r="AD39" i="20"/>
  <c r="AD42" i="20"/>
  <c r="AD38" i="20"/>
  <c r="AD41" i="20"/>
  <c r="AD37" i="20"/>
  <c r="AH39" i="20"/>
  <c r="AH37" i="20"/>
  <c r="AH42" i="20"/>
  <c r="AH38" i="20"/>
  <c r="AH41" i="20"/>
  <c r="AH40" i="20"/>
  <c r="X34" i="20"/>
  <c r="T34" i="20"/>
  <c r="AH34" i="20"/>
  <c r="AD34" i="20"/>
  <c r="X33" i="20"/>
  <c r="X48" i="20"/>
  <c r="T48" i="20"/>
  <c r="T35" i="20"/>
  <c r="X35" i="20"/>
  <c r="T33" i="20"/>
  <c r="AH35" i="20"/>
  <c r="AD48" i="20"/>
  <c r="AH33" i="20"/>
  <c r="AD35" i="20"/>
  <c r="AH48" i="20"/>
  <c r="AD33" i="20"/>
  <c r="T47" i="20"/>
  <c r="T32" i="20"/>
  <c r="T31" i="20"/>
  <c r="T30" i="20"/>
  <c r="X30" i="20"/>
  <c r="X47" i="20"/>
  <c r="X32" i="20"/>
  <c r="X31" i="20"/>
  <c r="T27" i="20"/>
  <c r="X27" i="20"/>
  <c r="AD30" i="20"/>
  <c r="AD47" i="20"/>
  <c r="AD32" i="20"/>
  <c r="AD31" i="20"/>
  <c r="AH32" i="20"/>
  <c r="AH31" i="20"/>
  <c r="AH30" i="20"/>
  <c r="AH47" i="20"/>
  <c r="X28" i="20"/>
  <c r="T28" i="20"/>
  <c r="X26" i="20" l="1"/>
  <c r="X55" i="20" s="1"/>
  <c r="T26" i="20"/>
  <c r="T55" i="20" s="1"/>
  <c r="AH26" i="20"/>
  <c r="K21" i="24"/>
  <c r="H21" i="24"/>
  <c r="AD27" i="20" l="1"/>
  <c r="AD55" i="20" s="1"/>
  <c r="L21" i="24"/>
  <c r="AH27" i="20"/>
  <c r="AH55" i="20" s="1"/>
  <c r="T56" i="20" s="1"/>
</calcChain>
</file>

<file path=xl/comments1.xml><?xml version="1.0" encoding="utf-8"?>
<comments xmlns="http://schemas.openxmlformats.org/spreadsheetml/2006/main">
  <authors>
    <author xml:space="preserve">東京都
</author>
    <author>東京都</author>
  </authors>
  <commentList>
    <comment ref="A7" authorId="0" shapeId="0">
      <text>
        <r>
          <rPr>
            <sz val="11"/>
            <color indexed="81"/>
            <rFont val="ＭＳ ゴシック"/>
            <family val="3"/>
            <charset val="128"/>
          </rPr>
          <t xml:space="preserve">実施した取組内容を記載して下さい。
</t>
        </r>
        <r>
          <rPr>
            <b/>
            <u/>
            <sz val="11"/>
            <color indexed="81"/>
            <rFont val="ＭＳ ゴシック"/>
            <family val="3"/>
            <charset val="128"/>
          </rPr>
          <t xml:space="preserve">※感染者の発生状況など、経過がわかるように記載して下さい。
</t>
        </r>
        <r>
          <rPr>
            <b/>
            <u/>
            <sz val="11"/>
            <color indexed="10"/>
            <rFont val="ＭＳ ゴシック"/>
            <family val="3"/>
            <charset val="128"/>
          </rPr>
          <t>※取組の中で、積算内訳で申請した経費をどのように使用する（した）か、必ず記載して下さい。</t>
        </r>
      </text>
    </comment>
    <comment ref="G9" authorId="1" shapeId="0">
      <text>
        <r>
          <rPr>
            <sz val="11"/>
            <color indexed="81"/>
            <rFont val="MS P ゴシック"/>
            <family val="3"/>
            <charset val="128"/>
          </rPr>
          <t>感染判明日や確認書類などを具体的に記載して下さい。
※</t>
        </r>
        <r>
          <rPr>
            <b/>
            <sz val="11"/>
            <color indexed="81"/>
            <rFont val="MS P ゴシック"/>
            <family val="3"/>
            <charset val="128"/>
          </rPr>
          <t>記載に当たっては、事業所・施設におけるサービス提供記録や勤務記録、その他の記録書類により作成して下さい。</t>
        </r>
      </text>
    </comment>
    <comment ref="C28" authorId="1" shapeId="0">
      <text>
        <r>
          <rPr>
            <b/>
            <sz val="11"/>
            <color indexed="81"/>
            <rFont val="MS P ゴシック"/>
            <family val="3"/>
            <charset val="128"/>
          </rPr>
          <t>④に該当する場合は、
別紙様式6-2の理由書を作成して下さい。</t>
        </r>
      </text>
    </comment>
    <comment ref="G35" authorId="1" shapeId="0">
      <text>
        <r>
          <rPr>
            <b/>
            <sz val="11"/>
            <color indexed="81"/>
            <rFont val="MS P ゴシック"/>
            <family val="3"/>
            <charset val="128"/>
          </rPr>
          <t>「Ⅱ　障害福祉サービス施設・事業所等との協力支援事業」を申請する場合は、こちらを記載して下さい。 
水色塗りつぶしセルを記載して下さい。</t>
        </r>
      </text>
    </comment>
    <comment ref="A37" authorId="0" shapeId="0">
      <text>
        <r>
          <rPr>
            <sz val="11"/>
            <color indexed="81"/>
            <rFont val="ＭＳ ゴシック"/>
            <family val="3"/>
            <charset val="128"/>
          </rPr>
          <t xml:space="preserve">実施したの取組内容を記載して下さい。
</t>
        </r>
        <r>
          <rPr>
            <b/>
            <u/>
            <sz val="11"/>
            <color indexed="81"/>
            <rFont val="ＭＳ ゴシック"/>
            <family val="3"/>
            <charset val="128"/>
          </rPr>
          <t xml:space="preserve">※協力支援を行った施設・事業所での感染者の発生状況や欠員状況など、経過が分かるように記載して下さい。
</t>
        </r>
        <r>
          <rPr>
            <b/>
            <u/>
            <sz val="11"/>
            <color indexed="10"/>
            <rFont val="ＭＳ ゴシック"/>
            <family val="3"/>
            <charset val="128"/>
          </rPr>
          <t>※取組の中で、積算内訳で申請した経費をどのように使用する（した）か、必ず記載して下さい。</t>
        </r>
      </text>
    </comment>
  </commentList>
</comments>
</file>

<file path=xl/sharedStrings.xml><?xml version="1.0" encoding="utf-8"?>
<sst xmlns="http://schemas.openxmlformats.org/spreadsheetml/2006/main" count="493" uniqueCount="294">
  <si>
    <t>フリガナ</t>
    <phoneticPr fontId="3"/>
  </si>
  <si>
    <t>日</t>
    <rPh sb="0" eb="1">
      <t>ニチ</t>
    </rPh>
    <phoneticPr fontId="3"/>
  </si>
  <si>
    <t>月</t>
    <rPh sb="0" eb="1">
      <t>ゲツ</t>
    </rPh>
    <phoneticPr fontId="3"/>
  </si>
  <si>
    <t>年</t>
    <rPh sb="0" eb="1">
      <t>ネン</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</si>
  <si>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</si>
  <si>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</si>
  <si>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</si>
  <si>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</si>
  <si>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</si>
  <si>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</si>
  <si>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</si>
  <si>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</si>
  <si>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</si>
  <si>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</si>
  <si>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</si>
  <si>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</si>
  <si>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</si>
  <si>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</si>
  <si>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</si>
  <si>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</si>
  <si>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</si>
  <si>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</si>
  <si>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</si>
  <si>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</si>
  <si>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</si>
  <si>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</si>
  <si>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</si>
  <si>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</si>
  <si>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</si>
  <si>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</si>
  <si>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申請内容</t>
    <rPh sb="0" eb="2">
      <t>シンセイ</t>
    </rPh>
    <rPh sb="2" eb="4">
      <t>ナイヨウ</t>
    </rPh>
    <phoneticPr fontId="3"/>
  </si>
  <si>
    <t>千円</t>
    <rPh sb="0" eb="2">
      <t>センエン</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</si>
  <si>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</si>
  <si>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</si>
  <si>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</si>
  <si>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</si>
  <si>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</si>
  <si>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</si>
  <si>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</si>
  <si>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</si>
  <si>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</si>
  <si>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</si>
  <si>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</si>
  <si>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</si>
  <si>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</si>
  <si>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</si>
  <si>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</si>
  <si>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</si>
  <si>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</si>
  <si>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</si>
  <si>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</si>
  <si>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</si>
  <si>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</si>
  <si>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</si>
  <si>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</si>
  <si>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</si>
  <si>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</si>
  <si>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</si>
  <si>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</si>
  <si>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</si>
  <si>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</si>
  <si>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</si>
  <si>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</si>
  <si>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</si>
  <si>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</si>
  <si>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</si>
  <si>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</si>
  <si>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</si>
  <si>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</si>
  <si>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</si>
  <si>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</si>
  <si>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</si>
  <si>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</si>
  <si>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</si>
  <si>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</si>
  <si>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</si>
  <si>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</si>
  <si>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</si>
  <si>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</si>
  <si>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</si>
  <si>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</si>
  <si>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</si>
  <si>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</si>
  <si>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</si>
  <si>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</si>
  <si>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</si>
  <si>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</si>
  <si>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</si>
  <si>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</si>
  <si>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</si>
  <si>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</si>
  <si>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</si>
  <si>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</si>
  <si>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</si>
  <si>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</si>
  <si>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</si>
  <si>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</si>
  <si>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</si>
  <si>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</si>
  <si>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</si>
  <si>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</si>
  <si>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</si>
  <si>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</si>
  <si>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</si>
  <si>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</si>
  <si>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</si>
  <si>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</si>
  <si>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</si>
  <si>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</si>
  <si>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</si>
  <si>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</si>
  <si>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</si>
  <si>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</si>
  <si>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合　　計 (1+2)</t>
    <rPh sb="0" eb="1">
      <t>ゴウ</t>
    </rPh>
    <rPh sb="3" eb="4">
      <t>ケイ</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</si>
  <si>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</si>
  <si>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</si>
  <si>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</si>
  <si>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</si>
  <si>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</si>
  <si>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9"/>
  </si>
  <si>
    <t>サービス種別</t>
    <rPh sb="4" eb="6">
      <t>シュベツ</t>
    </rPh>
    <phoneticPr fontId="19"/>
  </si>
  <si>
    <t>各サービス共通</t>
    <rPh sb="0" eb="1">
      <t>カク</t>
    </rPh>
    <rPh sb="5" eb="7">
      <t>キョウツウ</t>
    </rPh>
    <phoneticPr fontId="19"/>
  </si>
  <si>
    <t>通所系</t>
    <rPh sb="0" eb="2">
      <t>ツウショ</t>
    </rPh>
    <rPh sb="2" eb="3">
      <t>ケイ</t>
    </rPh>
    <phoneticPr fontId="19"/>
  </si>
  <si>
    <t>療養介護</t>
    <rPh sb="0" eb="2">
      <t>リョウヨウ</t>
    </rPh>
    <rPh sb="2" eb="4">
      <t>カイゴ</t>
    </rPh>
    <phoneticPr fontId="19"/>
  </si>
  <si>
    <t>生活介護</t>
    <rPh sb="0" eb="2">
      <t>セイカツ</t>
    </rPh>
    <rPh sb="2" eb="4">
      <t>カイゴ</t>
    </rPh>
    <phoneticPr fontId="19"/>
  </si>
  <si>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</si>
  <si>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</si>
  <si>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</si>
  <si>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</si>
  <si>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</si>
  <si>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</si>
  <si>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</si>
  <si>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</si>
  <si>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</si>
  <si>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</si>
  <si>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</si>
  <si>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</si>
  <si>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</si>
  <si>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共同生活援助（介護サービス包括型）</t>
    <rPh sb="0" eb="2">
      <t>キョウドウ</t>
    </rPh>
    <rPh sb="2" eb="4">
      <t>セイカツ</t>
    </rPh>
    <rPh sb="4" eb="6">
      <t>エンジョ</t>
    </rPh>
    <rPh sb="7" eb="9">
      <t>カイゴ</t>
    </rPh>
    <rPh sb="13" eb="15">
      <t>ホウカツ</t>
    </rPh>
    <rPh sb="15" eb="16">
      <t>ガタ</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</si>
  <si>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19"/>
  </si>
  <si>
    <t>共同生活援助（外部サービス利用型）</t>
    <rPh sb="0" eb="2">
      <t>キョウドウ</t>
    </rPh>
    <rPh sb="2" eb="4">
      <t>セイカツ</t>
    </rPh>
    <rPh sb="4" eb="6">
      <t>エンジョ</t>
    </rPh>
    <rPh sb="7" eb="9">
      <t>ガイブ</t>
    </rPh>
    <rPh sb="13" eb="15">
      <t>リヨウ</t>
    </rPh>
    <rPh sb="15" eb="16">
      <t>ガタ</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</si>
  <si>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</si>
  <si>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</si>
  <si>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</si>
  <si>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</si>
  <si>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t>
    <phoneticPr fontId="19"/>
  </si>
  <si>
    <t>重度訪問介護</t>
    <rPh sb="0" eb="2">
      <t>ジュウド</t>
    </rPh>
    <rPh sb="2" eb="4">
      <t>ホウモン</t>
    </rPh>
    <rPh sb="4" eb="6">
      <t>カイゴ</t>
    </rPh>
    <phoneticPr fontId="19"/>
  </si>
  <si>
    <t>－</t>
    <phoneticPr fontId="19"/>
  </si>
  <si>
    <t>同行援護</t>
    <rPh sb="0" eb="2">
      <t>ドウコウ</t>
    </rPh>
    <rPh sb="2" eb="4">
      <t>エンゴ</t>
    </rPh>
    <phoneticPr fontId="19"/>
  </si>
  <si>
    <t>－</t>
    <phoneticPr fontId="19"/>
  </si>
  <si>
    <t>行動援護</t>
    <rPh sb="0" eb="2">
      <t>コウドウ</t>
    </rPh>
    <rPh sb="2" eb="4">
      <t>エンゴ</t>
    </rPh>
    <phoneticPr fontId="19"/>
  </si>
  <si>
    <t>－</t>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</si>
  <si>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</si>
  <si>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</si>
  <si>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</si>
  <si>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</si>
  <si>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</si>
  <si>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</si>
  <si>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</si>
  <si>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（２）障害福祉サービス等事業者との連携支援</t>
    <phoneticPr fontId="19"/>
  </si>
  <si>
    <t>（１）障害福祉サービス等事業者等のサービス継続支援</t>
    <phoneticPr fontId="19"/>
  </si>
  <si>
    <t>当該事業所の職員により、利用者の居宅への訪問によるサービスを行った事業所（※３）</t>
    <phoneticPr fontId="3"/>
  </si>
  <si>
    <t>国庫補助協議書の作成</t>
    <rPh sb="0" eb="2">
      <t>コッコ</t>
    </rPh>
    <rPh sb="2" eb="4">
      <t>ホジョ</t>
    </rPh>
    <rPh sb="4" eb="6">
      <t>キョウギ</t>
    </rPh>
    <rPh sb="6" eb="7">
      <t>ショ</t>
    </rPh>
    <rPh sb="8" eb="10">
      <t>サクセイ</t>
    </rPh>
    <phoneticPr fontId="3"/>
  </si>
  <si>
    <t>宛</t>
    <rPh sb="0" eb="1">
      <t>アテ</t>
    </rPh>
    <phoneticPr fontId="3"/>
  </si>
  <si>
    <t>申請者(法人)</t>
    <rPh sb="0" eb="1">
      <t>サル</t>
    </rPh>
    <rPh sb="1" eb="2">
      <t>ショウ</t>
    </rPh>
    <rPh sb="2" eb="3">
      <t>シャ</t>
    </rPh>
    <rPh sb="4" eb="6">
      <t>ホウジン</t>
    </rPh>
    <phoneticPr fontId="3"/>
  </si>
  <si>
    <t>フリガナ</t>
    <phoneticPr fontId="3"/>
  </si>
  <si>
    <t>名称</t>
    <rPh sb="0" eb="1">
      <t>ナ</t>
    </rPh>
    <rPh sb="1" eb="2">
      <t>ショウ</t>
    </rPh>
    <phoneticPr fontId="3"/>
  </si>
  <si>
    <t>‐</t>
    <phoneticPr fontId="3"/>
  </si>
  <si>
    <t>E-mail</t>
    <phoneticPr fontId="3"/>
  </si>
  <si>
    <t>申請に関する連絡先</t>
    <rPh sb="0" eb="2">
      <t>シンセイ</t>
    </rPh>
    <rPh sb="3" eb="4">
      <t>カン</t>
    </rPh>
    <rPh sb="6" eb="9">
      <t>レンラクサキ</t>
    </rPh>
    <phoneticPr fontId="3"/>
  </si>
  <si>
    <t>名　称</t>
    <rPh sb="0" eb="1">
      <t>ナ</t>
    </rPh>
    <rPh sb="2" eb="3">
      <t>ショウ</t>
    </rPh>
    <phoneticPr fontId="3"/>
  </si>
  <si>
    <t>□上記と同じ　　□上記と異なる場合、以下のとおり</t>
    <rPh sb="1" eb="3">
      <t>ジョウキ</t>
    </rPh>
    <rPh sb="4" eb="5">
      <t>オナ</t>
    </rPh>
    <rPh sb="9" eb="11">
      <t>ジョウキ</t>
    </rPh>
    <rPh sb="12" eb="13">
      <t>コト</t>
    </rPh>
    <rPh sb="15" eb="17">
      <t>バアイ</t>
    </rPh>
    <rPh sb="18" eb="20">
      <t>イカ</t>
    </rPh>
    <phoneticPr fontId="3"/>
  </si>
  <si>
    <t>□上記と同じ　　□上記と異なる場合、以下のとおり</t>
    <phoneticPr fontId="3"/>
  </si>
  <si>
    <t>担当者</t>
    <rPh sb="0" eb="3">
      <t>タントウシャ</t>
    </rPh>
    <phoneticPr fontId="3"/>
  </si>
  <si>
    <t>　　　　　　　　　　　　　　　　　　　　　　　　補助対象
事業所・施設等の種別</t>
    <rPh sb="24" eb="26">
      <t>ホジョ</t>
    </rPh>
    <rPh sb="26" eb="28">
      <t>タイショウ</t>
    </rPh>
    <rPh sb="30" eb="33">
      <t>ジギョウショ</t>
    </rPh>
    <rPh sb="34" eb="36">
      <t>シセツ</t>
    </rPh>
    <rPh sb="36" eb="37">
      <t>トウ</t>
    </rPh>
    <rPh sb="38" eb="40">
      <t>シュベツ</t>
    </rPh>
    <phoneticPr fontId="3"/>
  </si>
  <si>
    <r>
      <t>障害福祉サービス施設・事業所等のサービス継続支援事業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4" eb="26">
      <t>ジギョウ</t>
    </rPh>
    <rPh sb="31" eb="33">
      <t>キサイ</t>
    </rPh>
    <phoneticPr fontId="3"/>
  </si>
  <si>
    <r>
      <t>障害福祉サービス施設・事業所等との協力支援事業　</t>
    </r>
    <r>
      <rPr>
        <sz val="8"/>
        <rFont val="ＭＳ Ｐ明朝"/>
        <family val="1"/>
        <charset val="128"/>
      </rPr>
      <t>→ ２を記載</t>
    </r>
    <rPh sb="8" eb="10">
      <t>シセツ</t>
    </rPh>
    <rPh sb="14" eb="15">
      <t>トウ</t>
    </rPh>
    <rPh sb="17" eb="19">
      <t>キョウリョク</t>
    </rPh>
    <rPh sb="28" eb="30">
      <t>キサイ</t>
    </rPh>
    <phoneticPr fontId="3"/>
  </si>
  <si>
    <t>１． 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3"/>
  </si>
  <si>
    <t>２．障害福祉サービス施設・事業所等との協力支援事業</t>
    <phoneticPr fontId="3"/>
  </si>
  <si>
    <t>①　１の①又は③に該当する施設・事業所に対し、協力する施設・事業所
②　感染症の拡大防止の観点から必要があり、自主的に休業した障害福祉サービス等事業所に対し、協力する施設・事業所</t>
    <phoneticPr fontId="3"/>
  </si>
  <si>
    <t>緊急雇用に係る費用</t>
    <rPh sb="0" eb="4">
      <t>キンキュウコヨウ</t>
    </rPh>
    <rPh sb="5" eb="6">
      <t>カカ</t>
    </rPh>
    <rPh sb="7" eb="9">
      <t>ヒヨウ</t>
    </rPh>
    <phoneticPr fontId="3"/>
  </si>
  <si>
    <t>割増賃金・手当</t>
    <rPh sb="0" eb="2">
      <t>ワリマシ</t>
    </rPh>
    <rPh sb="2" eb="4">
      <t>チンギン</t>
    </rPh>
    <rPh sb="5" eb="7">
      <t>テアテ</t>
    </rPh>
    <phoneticPr fontId="3"/>
  </si>
  <si>
    <t>損害賠償保険加入費用</t>
    <rPh sb="0" eb="4">
      <t>ソンガイバイショウ</t>
    </rPh>
    <rPh sb="4" eb="6">
      <t>ホケン</t>
    </rPh>
    <rPh sb="6" eb="10">
      <t>カニュウヒヨウ</t>
    </rPh>
    <phoneticPr fontId="3"/>
  </si>
  <si>
    <t>職業紹介手数料</t>
    <rPh sb="0" eb="2">
      <t>ショクギョウ</t>
    </rPh>
    <rPh sb="2" eb="4">
      <t>ショウカイ</t>
    </rPh>
    <rPh sb="4" eb="7">
      <t>テスウリョウ</t>
    </rPh>
    <phoneticPr fontId="3"/>
  </si>
  <si>
    <t>感染症廃棄物の処理費用</t>
    <rPh sb="0" eb="3">
      <t>カンセンショウ</t>
    </rPh>
    <rPh sb="3" eb="6">
      <t>ハイキブツ</t>
    </rPh>
    <rPh sb="7" eb="11">
      <t>ショリヒヨウ</t>
    </rPh>
    <phoneticPr fontId="3"/>
  </si>
  <si>
    <t>帰宅困難職員の宿泊費</t>
    <rPh sb="0" eb="4">
      <t>キタクコンナン</t>
    </rPh>
    <rPh sb="4" eb="6">
      <t>ショクイン</t>
    </rPh>
    <rPh sb="7" eb="10">
      <t>シュクハクヒ</t>
    </rPh>
    <phoneticPr fontId="3"/>
  </si>
  <si>
    <t>連携機関との連携に係る旅費</t>
    <rPh sb="2" eb="4">
      <t>キカン</t>
    </rPh>
    <rPh sb="6" eb="8">
      <t>レンケイ</t>
    </rPh>
    <rPh sb="9" eb="10">
      <t>カカ</t>
    </rPh>
    <rPh sb="11" eb="13">
      <t>リョヒ</t>
    </rPh>
    <phoneticPr fontId="3"/>
  </si>
  <si>
    <t>1.障害福祉サービス施設・事業所等のサービス継続支援事業</t>
    <rPh sb="2" eb="4">
      <t>ショウガイ</t>
    </rPh>
    <rPh sb="4" eb="6">
      <t>フクシ</t>
    </rPh>
    <rPh sb="10" eb="12">
      <t>シセツ</t>
    </rPh>
    <rPh sb="13" eb="16">
      <t>ジギョウショ</t>
    </rPh>
    <rPh sb="16" eb="17">
      <t>トウ</t>
    </rPh>
    <rPh sb="22" eb="24">
      <t>ケイゾク</t>
    </rPh>
    <rPh sb="24" eb="26">
      <t>シエン</t>
    </rPh>
    <rPh sb="26" eb="28">
      <t>ジギョウ</t>
    </rPh>
    <phoneticPr fontId="3"/>
  </si>
  <si>
    <t>1.障害福祉サービス施設・事業所等のサービス継続支援事業</t>
    <phoneticPr fontId="3"/>
  </si>
  <si>
    <t>緊急雇用に係る費用</t>
    <rPh sb="0" eb="4">
      <t>キンキュウコヨウ</t>
    </rPh>
    <rPh sb="5" eb="6">
      <t>カカ</t>
    </rPh>
    <rPh sb="7" eb="9">
      <t>ヒヨウ</t>
    </rPh>
    <phoneticPr fontId="3"/>
  </si>
  <si>
    <t>職業紹介料</t>
    <rPh sb="0" eb="2">
      <t>ショクギョウ</t>
    </rPh>
    <rPh sb="2" eb="5">
      <t>ショウカイリョウ</t>
    </rPh>
    <phoneticPr fontId="3"/>
  </si>
  <si>
    <t>旅費・宿泊費</t>
    <rPh sb="0" eb="2">
      <t>リョヒ</t>
    </rPh>
    <rPh sb="3" eb="6">
      <t>シュクハクヒ</t>
    </rPh>
    <phoneticPr fontId="3"/>
  </si>
  <si>
    <t>損害賠償保険の加入費用</t>
    <rPh sb="0" eb="6">
      <t>ソンガイバイショウホケン</t>
    </rPh>
    <rPh sb="7" eb="11">
      <t>カニュウヒヨウ</t>
    </rPh>
    <phoneticPr fontId="3"/>
  </si>
  <si>
    <t>施設・事業所の消毒・清掃費用</t>
    <rPh sb="0" eb="2">
      <t>シセツ</t>
    </rPh>
    <rPh sb="7" eb="9">
      <t>ショウドク</t>
    </rPh>
    <rPh sb="10" eb="12">
      <t>セイソウ</t>
    </rPh>
    <rPh sb="12" eb="14">
      <t>ヒヨウ</t>
    </rPh>
    <phoneticPr fontId="3"/>
  </si>
  <si>
    <t>感染者又は濃厚接触者への対応に伴い在庫不足が見込まれる衛生・防護用品の購入費用</t>
    <rPh sb="0" eb="3">
      <t>カンセンシャ</t>
    </rPh>
    <rPh sb="3" eb="4">
      <t>マタ</t>
    </rPh>
    <rPh sb="5" eb="10">
      <t>ノウコウセッショクシャ</t>
    </rPh>
    <rPh sb="12" eb="14">
      <t>タイオウ</t>
    </rPh>
    <rPh sb="15" eb="16">
      <t>トモナ</t>
    </rPh>
    <rPh sb="17" eb="21">
      <t>ザイコフソク</t>
    </rPh>
    <rPh sb="22" eb="24">
      <t>ミコ</t>
    </rPh>
    <rPh sb="27" eb="29">
      <t>エイセイ</t>
    </rPh>
    <rPh sb="30" eb="34">
      <t>ボウゴヨウヒン</t>
    </rPh>
    <rPh sb="35" eb="39">
      <t>コウニュウヒヨウ</t>
    </rPh>
    <phoneticPr fontId="3"/>
  </si>
  <si>
    <t>（以下の費用は、代替サービス提供期間の分に限る）</t>
    <rPh sb="1" eb="3">
      <t>イカ</t>
    </rPh>
    <rPh sb="4" eb="6">
      <t>ヒヨウ</t>
    </rPh>
    <rPh sb="8" eb="10">
      <t>ダイタイ</t>
    </rPh>
    <rPh sb="14" eb="16">
      <t>テイキョウ</t>
    </rPh>
    <rPh sb="16" eb="18">
      <t>キカン</t>
    </rPh>
    <rPh sb="19" eb="20">
      <t>ブン</t>
    </rPh>
    <rPh sb="21" eb="22">
      <t>カギ</t>
    </rPh>
    <phoneticPr fontId="3"/>
  </si>
  <si>
    <t>※</t>
    <phoneticPr fontId="3"/>
  </si>
  <si>
    <t>代替サービス提供に伴う緊急雇用に係る費用</t>
    <rPh sb="0" eb="2">
      <t>ダイタイ</t>
    </rPh>
    <rPh sb="6" eb="8">
      <t>テイキョウ</t>
    </rPh>
    <rPh sb="9" eb="10">
      <t>トモナ</t>
    </rPh>
    <rPh sb="11" eb="15">
      <t>キンキュウコヨウ</t>
    </rPh>
    <rPh sb="16" eb="17">
      <t>カカ</t>
    </rPh>
    <rPh sb="18" eb="20">
      <t>ヒヨウ</t>
    </rPh>
    <phoneticPr fontId="3"/>
  </si>
  <si>
    <t>旅費</t>
    <rPh sb="0" eb="2">
      <t>リョヒ</t>
    </rPh>
    <phoneticPr fontId="3"/>
  </si>
  <si>
    <t>損害保険の加入費用</t>
    <rPh sb="0" eb="4">
      <t>ソンガイホケン</t>
    </rPh>
    <rPh sb="5" eb="9">
      <t>カニュウヒヨウ</t>
    </rPh>
    <phoneticPr fontId="3"/>
  </si>
  <si>
    <t>代替場所の確保費用（使用料）</t>
    <rPh sb="0" eb="4">
      <t>ダイタイバショ</t>
    </rPh>
    <rPh sb="5" eb="9">
      <t>カクホヒヨウ</t>
    </rPh>
    <rPh sb="10" eb="13">
      <t>シヨウリョウ</t>
    </rPh>
    <phoneticPr fontId="3"/>
  </si>
  <si>
    <t>居宅介護事業所に所属する居宅介護職員による同行指導への謝金</t>
    <rPh sb="0" eb="4">
      <t>キョタクカイゴ</t>
    </rPh>
    <rPh sb="4" eb="7">
      <t>ジギョウショ</t>
    </rPh>
    <rPh sb="8" eb="10">
      <t>ショゾク</t>
    </rPh>
    <rPh sb="12" eb="16">
      <t>キョタクカイゴ</t>
    </rPh>
    <rPh sb="16" eb="18">
      <t>ショクイン</t>
    </rPh>
    <rPh sb="21" eb="25">
      <t>ドウコウシドウ</t>
    </rPh>
    <rPh sb="27" eb="29">
      <t>シャキン</t>
    </rPh>
    <phoneticPr fontId="3"/>
  </si>
  <si>
    <t>代替場所や利用者宅への旅費</t>
    <rPh sb="0" eb="4">
      <t>ダイタイバショ</t>
    </rPh>
    <rPh sb="5" eb="8">
      <t>リヨウシャ</t>
    </rPh>
    <rPh sb="8" eb="9">
      <t>タク</t>
    </rPh>
    <rPh sb="11" eb="13">
      <t>リョヒ</t>
    </rPh>
    <phoneticPr fontId="3"/>
  </si>
  <si>
    <t>利用者宅を訪問して健康管理や相談援助等を行うため緊急かつ一時的に必要となる車や自転車のリース費用</t>
    <rPh sb="0" eb="3">
      <t>リヨウシャ</t>
    </rPh>
    <rPh sb="3" eb="4">
      <t>タク</t>
    </rPh>
    <rPh sb="5" eb="7">
      <t>ホウモン</t>
    </rPh>
    <rPh sb="9" eb="13">
      <t>ケンコウカンリ</t>
    </rPh>
    <rPh sb="14" eb="18">
      <t>ソウダンエンジョ</t>
    </rPh>
    <rPh sb="18" eb="19">
      <t>トウ</t>
    </rPh>
    <rPh sb="20" eb="21">
      <t>オコナ</t>
    </rPh>
    <rPh sb="24" eb="26">
      <t>キンキュウ</t>
    </rPh>
    <rPh sb="28" eb="31">
      <t>イチジテキ</t>
    </rPh>
    <rPh sb="32" eb="34">
      <t>ヒツヨウ</t>
    </rPh>
    <rPh sb="37" eb="38">
      <t>クルマ</t>
    </rPh>
    <rPh sb="39" eb="42">
      <t>ジテンシャ</t>
    </rPh>
    <rPh sb="46" eb="48">
      <t>ヒヨウ</t>
    </rPh>
    <phoneticPr fontId="3"/>
  </si>
  <si>
    <t>通所できない利用者の安否確認等のためのタブレットのリース費用（通信費用は除く）</t>
    <rPh sb="0" eb="2">
      <t>ツウショ</t>
    </rPh>
    <rPh sb="6" eb="9">
      <t>リヨウシャ</t>
    </rPh>
    <rPh sb="10" eb="14">
      <t>アンピカクニン</t>
    </rPh>
    <rPh sb="14" eb="15">
      <t>トウ</t>
    </rPh>
    <rPh sb="28" eb="30">
      <t>ヒヨウ</t>
    </rPh>
    <rPh sb="31" eb="35">
      <t>ツウシンヒヨウ</t>
    </rPh>
    <rPh sb="36" eb="37">
      <t>ノゾ</t>
    </rPh>
    <phoneticPr fontId="3"/>
  </si>
  <si>
    <t>一定の要件に該当する自費検査費用</t>
    <rPh sb="0" eb="2">
      <t>イッテイ</t>
    </rPh>
    <rPh sb="3" eb="5">
      <t>ヨウケン</t>
    </rPh>
    <rPh sb="6" eb="8">
      <t>ガイトウ</t>
    </rPh>
    <rPh sb="10" eb="16">
      <t>ジヒケンサヒヨウ</t>
    </rPh>
    <phoneticPr fontId="3"/>
  </si>
  <si>
    <r>
      <t>（１）　①から③に該当する施設・事業所等のサービス継続に必要な取組　</t>
    </r>
    <r>
      <rPr>
        <b/>
        <sz val="10"/>
        <rFont val="ＭＳ Ｐ明朝"/>
        <family val="1"/>
        <charset val="128"/>
      </rPr>
      <t>【共通】</t>
    </r>
    <rPh sb="9" eb="11">
      <t>ガイトウ</t>
    </rPh>
    <rPh sb="13" eb="15">
      <t>シセツ</t>
    </rPh>
    <rPh sb="16" eb="19">
      <t>ジギョウショ</t>
    </rPh>
    <rPh sb="19" eb="20">
      <t>トウ</t>
    </rPh>
    <phoneticPr fontId="3"/>
  </si>
  <si>
    <r>
      <t>（４）　その他　</t>
    </r>
    <r>
      <rPr>
        <b/>
        <sz val="10"/>
        <rFont val="ＭＳ Ｐ明朝"/>
        <family val="1"/>
        <charset val="128"/>
      </rPr>
      <t>【共通】</t>
    </r>
    <r>
      <rPr>
        <sz val="10"/>
        <rFont val="ＭＳ Ｐ明朝"/>
        <family val="1"/>
        <charset val="128"/>
      </rPr>
      <t>　</t>
    </r>
    <r>
      <rPr>
        <sz val="8"/>
        <rFont val="ＭＳ Ｐ明朝"/>
        <family val="1"/>
        <charset val="128"/>
      </rPr>
      <t>※(1)～(3)の他、サービス継続支援に資する取組がある場合には記載すること。</t>
    </r>
    <rPh sb="6" eb="7">
      <t>タ</t>
    </rPh>
    <rPh sb="9" eb="11">
      <t>キョウツウ</t>
    </rPh>
    <rPh sb="28" eb="30">
      <t>ケイゾク</t>
    </rPh>
    <rPh sb="30" eb="32">
      <t>シエン</t>
    </rPh>
    <rPh sb="33" eb="34">
      <t>シ</t>
    </rPh>
    <phoneticPr fontId="3"/>
  </si>
  <si>
    <t>追加で必要となる人材確保のための緊急雇用に係る費用</t>
    <rPh sb="0" eb="2">
      <t>ツイカ</t>
    </rPh>
    <rPh sb="3" eb="5">
      <t>ヒツヨウ</t>
    </rPh>
    <rPh sb="8" eb="10">
      <t>ジンザイ</t>
    </rPh>
    <rPh sb="10" eb="12">
      <t>カクホ</t>
    </rPh>
    <rPh sb="16" eb="20">
      <t>キンキュウコヨウ</t>
    </rPh>
    <rPh sb="21" eb="22">
      <t>カカ</t>
    </rPh>
    <rPh sb="23" eb="25">
      <t>ヒヨウ</t>
    </rPh>
    <phoneticPr fontId="3"/>
  </si>
  <si>
    <r>
      <t>（１）　利用者受入や職員の応援派遣に係る費用　</t>
    </r>
    <r>
      <rPr>
        <b/>
        <sz val="10"/>
        <rFont val="ＭＳ Ｐ明朝"/>
        <family val="1"/>
        <charset val="128"/>
      </rPr>
      <t>【共通】</t>
    </r>
    <rPh sb="10" eb="12">
      <t>ショクイン</t>
    </rPh>
    <rPh sb="13" eb="17">
      <t>オウエンハケン</t>
    </rPh>
    <rPh sb="20" eb="22">
      <t>ヒヨウ</t>
    </rPh>
    <rPh sb="24" eb="26">
      <t>キョウツウ</t>
    </rPh>
    <phoneticPr fontId="3"/>
  </si>
  <si>
    <t>１． 障害福祉サービス施設・事業所等のサービス継続支援事業</t>
    <phoneticPr fontId="3"/>
  </si>
  <si>
    <r>
      <t>（２）その他　</t>
    </r>
    <r>
      <rPr>
        <b/>
        <sz val="10"/>
        <rFont val="ＭＳ Ｐ明朝"/>
        <family val="1"/>
        <charset val="128"/>
      </rPr>
      <t>【共通】</t>
    </r>
    <r>
      <rPr>
        <sz val="10"/>
        <rFont val="ＭＳ Ｐ明朝"/>
        <family val="1"/>
        <charset val="128"/>
      </rPr>
      <t>　</t>
    </r>
    <r>
      <rPr>
        <sz val="8"/>
        <rFont val="ＭＳ Ｐ明朝"/>
        <family val="1"/>
        <charset val="128"/>
      </rPr>
      <t>※（１）の他、連携支援に資する取組がある場合には記載すること。</t>
    </r>
    <rPh sb="5" eb="6">
      <t>タ</t>
    </rPh>
    <rPh sb="8" eb="10">
      <t>キョウツウ</t>
    </rPh>
    <rPh sb="19" eb="21">
      <t>レンケイ</t>
    </rPh>
    <rPh sb="21" eb="23">
      <t>シエン</t>
    </rPh>
    <rPh sb="24" eb="25">
      <t>シ</t>
    </rPh>
    <phoneticPr fontId="3"/>
  </si>
  <si>
    <r>
      <t>（３）　⑤居宅を訪問してサービスを提供する場合に必要な費用　</t>
    </r>
    <r>
      <rPr>
        <b/>
        <sz val="9.5"/>
        <rFont val="ＭＳ Ｐ明朝"/>
        <family val="1"/>
        <charset val="128"/>
      </rPr>
      <t>【通所】</t>
    </r>
    <rPh sb="5" eb="7">
      <t>キョタク</t>
    </rPh>
    <rPh sb="8" eb="10">
      <t>ホウモン</t>
    </rPh>
    <rPh sb="17" eb="19">
      <t>テイキョウ</t>
    </rPh>
    <rPh sb="21" eb="23">
      <t>バアイ</t>
    </rPh>
    <rPh sb="24" eb="26">
      <t>ヒツヨウ</t>
    </rPh>
    <rPh sb="27" eb="29">
      <t>ヒヨウ</t>
    </rPh>
    <rPh sb="31" eb="33">
      <t xml:space="preserve">
_x0002__x0007__x000D_</t>
    </rPh>
    <phoneticPr fontId="3"/>
  </si>
  <si>
    <t>（</t>
    <phoneticPr fontId="3"/>
  </si>
  <si>
    <t>その他感染が疑われる理由</t>
    <rPh sb="2" eb="3">
      <t>タ</t>
    </rPh>
    <rPh sb="3" eb="5">
      <t>カンセン</t>
    </rPh>
    <rPh sb="6" eb="7">
      <t>ウタガ</t>
    </rPh>
    <rPh sb="10" eb="12">
      <t>リユウ</t>
    </rPh>
    <phoneticPr fontId="3"/>
  </si>
  <si>
    <t>）</t>
    <phoneticPr fontId="3"/>
  </si>
  <si>
    <r>
      <t>（２）　④に該当する事業所・施設等に係る取組　</t>
    </r>
    <r>
      <rPr>
        <b/>
        <sz val="10"/>
        <rFont val="ＭＳ Ｐ明朝"/>
        <family val="1"/>
        <charset val="128"/>
      </rPr>
      <t>【入所・居住】</t>
    </r>
    <rPh sb="6" eb="8">
      <t>ガイトウ</t>
    </rPh>
    <rPh sb="10" eb="13">
      <t>ジギョウショ</t>
    </rPh>
    <rPh sb="14" eb="16">
      <t>シセツ</t>
    </rPh>
    <rPh sb="16" eb="17">
      <t>トウ</t>
    </rPh>
    <rPh sb="18" eb="19">
      <t>カカ</t>
    </rPh>
    <rPh sb="20" eb="22">
      <t>トリクミ</t>
    </rPh>
    <rPh sb="24" eb="26">
      <t>ニュウショ</t>
    </rPh>
    <rPh sb="27" eb="29">
      <t>キョジュウ</t>
    </rPh>
    <phoneticPr fontId="3"/>
  </si>
  <si>
    <t>　「基準単価(a)」及び「基準単価(d)」は、「吹田市新型コロナウイルス感染症に係る障害福祉サービス等事業者に対するサービス継続支援事業補助金交付要領」の別添1に記載された基準単価を記入すること。</t>
    <rPh sb="2" eb="4">
      <t>キジュン</t>
    </rPh>
    <rPh sb="4" eb="6">
      <t>タンカ</t>
    </rPh>
    <rPh sb="10" eb="11">
      <t>オヨ</t>
    </rPh>
    <rPh sb="13" eb="15">
      <t>キジュン</t>
    </rPh>
    <rPh sb="15" eb="17">
      <t>タンカ</t>
    </rPh>
    <rPh sb="24" eb="27">
      <t>スイタシ</t>
    </rPh>
    <rPh sb="27" eb="29">
      <t>シンガタ</t>
    </rPh>
    <rPh sb="36" eb="39">
      <t>カンセンショウ</t>
    </rPh>
    <rPh sb="40" eb="41">
      <t>カカ</t>
    </rPh>
    <rPh sb="42" eb="44">
      <t>ショウガイ</t>
    </rPh>
    <rPh sb="44" eb="46">
      <t>フクシ</t>
    </rPh>
    <rPh sb="51" eb="54">
      <t>ジギョウシャ</t>
    </rPh>
    <rPh sb="55" eb="56">
      <t>タイ</t>
    </rPh>
    <rPh sb="62" eb="64">
      <t>ケイゾク</t>
    </rPh>
    <rPh sb="64" eb="66">
      <t>シエン</t>
    </rPh>
    <rPh sb="66" eb="68">
      <t>ジギョウ</t>
    </rPh>
    <rPh sb="68" eb="71">
      <t>ホジョキン</t>
    </rPh>
    <rPh sb="71" eb="73">
      <t>コウフ</t>
    </rPh>
    <rPh sb="73" eb="75">
      <t>ヨウリョウ</t>
    </rPh>
    <rPh sb="77" eb="79">
      <t>ベッテン</t>
    </rPh>
    <phoneticPr fontId="3"/>
  </si>
  <si>
    <t>2.障害福祉サービス施設・事業所等との協力支援事業</t>
    <rPh sb="10" eb="12">
      <t>シセツ</t>
    </rPh>
    <rPh sb="16" eb="17">
      <t>トウ</t>
    </rPh>
    <rPh sb="19" eb="21">
      <t>キョウリョク</t>
    </rPh>
    <phoneticPr fontId="3"/>
  </si>
  <si>
    <t>2.障害福祉サービス施設・事業所等との協力支援事業</t>
    <rPh sb="16" eb="17">
      <t>トウ</t>
    </rPh>
    <phoneticPr fontId="3"/>
  </si>
  <si>
    <t>事　業　総　括　表</t>
    <rPh sb="0" eb="1">
      <t>コト</t>
    </rPh>
    <rPh sb="2" eb="3">
      <t>ゴウ</t>
    </rPh>
    <rPh sb="4" eb="5">
      <t>ソウ</t>
    </rPh>
    <rPh sb="6" eb="7">
      <t>カツ</t>
    </rPh>
    <rPh sb="8" eb="9">
      <t>ヒョウ</t>
    </rPh>
    <phoneticPr fontId="3"/>
  </si>
  <si>
    <t>（新型コロナウイルス感染症に係る障害福祉サービス事業所等に対するサービス継続支援事業）</t>
    <rPh sb="1" eb="3">
      <t>シンガタ</t>
    </rPh>
    <rPh sb="10" eb="13">
      <t>カンセンショウ</t>
    </rPh>
    <rPh sb="14" eb="15">
      <t>カカ</t>
    </rPh>
    <rPh sb="16" eb="20">
      <t>ショウガイフクシ</t>
    </rPh>
    <rPh sb="24" eb="28">
      <t>ジギョウショトウ</t>
    </rPh>
    <rPh sb="29" eb="30">
      <t>タイ</t>
    </rPh>
    <rPh sb="36" eb="42">
      <t>ケイゾクシエンジギョウ</t>
    </rPh>
    <phoneticPr fontId="3"/>
  </si>
  <si>
    <t>松江市長</t>
    <rPh sb="0" eb="4">
      <t>マツエシチョウ</t>
    </rPh>
    <phoneticPr fontId="3"/>
  </si>
  <si>
    <t>本Excelを各事業所に配布し、様式第4号（個票）を記入するように依頼　</t>
    <rPh sb="0" eb="1">
      <t>ホン</t>
    </rPh>
    <rPh sb="7" eb="8">
      <t>カク</t>
    </rPh>
    <rPh sb="8" eb="11">
      <t>ジギョウショ</t>
    </rPh>
    <rPh sb="12" eb="14">
      <t>ハイフ</t>
    </rPh>
    <rPh sb="16" eb="18">
      <t>ヨウシキ</t>
    </rPh>
    <rPh sb="18" eb="19">
      <t>ダイ</t>
    </rPh>
    <rPh sb="20" eb="21">
      <t>ゴウ</t>
    </rPh>
    <rPh sb="22" eb="24">
      <t>コヒョウ</t>
    </rPh>
    <rPh sb="26" eb="28">
      <t>キニュウ</t>
    </rPh>
    <rPh sb="33" eb="35">
      <t>イライ</t>
    </rPh>
    <phoneticPr fontId="3"/>
  </si>
  <si>
    <t xml:space="preserve">様式第4号（個票）の着色セルを入力（水色セル：必要情報の入力・該当する取組内容のチェック、緑色セル：クリックしてプルダウンから選択）し、事業者（法人本部）へ返送
</t>
    <rPh sb="0" eb="2">
      <t>ヨウシキ</t>
    </rPh>
    <rPh sb="2" eb="3">
      <t>ダイ</t>
    </rPh>
    <rPh sb="4" eb="5">
      <t>ゴウ</t>
    </rPh>
    <rPh sb="6" eb="8">
      <t>コヒョウ</t>
    </rPh>
    <rPh sb="10" eb="12">
      <t>チャクショク</t>
    </rPh>
    <rPh sb="15" eb="17">
      <t>ニュウリョク</t>
    </rPh>
    <rPh sb="18" eb="20">
      <t>ミズイロ</t>
    </rPh>
    <rPh sb="23" eb="25">
      <t>ヒツヨウ</t>
    </rPh>
    <rPh sb="25" eb="27">
      <t>ジョウホウ</t>
    </rPh>
    <rPh sb="28" eb="30">
      <t>ニュウリョク</t>
    </rPh>
    <rPh sb="31" eb="33">
      <t>ガイトウ</t>
    </rPh>
    <rPh sb="35" eb="37">
      <t>トリクミ</t>
    </rPh>
    <rPh sb="37" eb="39">
      <t>ナイヨウ</t>
    </rPh>
    <rPh sb="45" eb="47">
      <t>ミドリイロ</t>
    </rPh>
    <rPh sb="63" eb="65">
      <t>センタク</t>
    </rPh>
    <rPh sb="68" eb="71">
      <t>ジギョウシャ</t>
    </rPh>
    <rPh sb="72" eb="74">
      <t>ホウジン</t>
    </rPh>
    <rPh sb="74" eb="76">
      <t>ホンブ</t>
    </rPh>
    <rPh sb="78" eb="80">
      <t>ヘンソウ</t>
    </rPh>
    <phoneticPr fontId="3"/>
  </si>
  <si>
    <t>様式第3号（申請額一覧）に全事業所分が正しく反映されているか確認（15事業所以上ある場合には6行目～15行目を行ごとコピーし、16行目に右クリック→「コピーしたセルの挿入」で挿入すること。）</t>
    <rPh sb="0" eb="2">
      <t>ヨウシキ</t>
    </rPh>
    <rPh sb="2" eb="3">
      <t>ダイ</t>
    </rPh>
    <rPh sb="4" eb="5">
      <t>ゴウ</t>
    </rPh>
    <rPh sb="6" eb="9">
      <t>シンセイガク</t>
    </rPh>
    <rPh sb="9" eb="11">
      <t>イチラン</t>
    </rPh>
    <rPh sb="13" eb="17">
      <t>ゼンジギョウショ</t>
    </rPh>
    <rPh sb="17" eb="18">
      <t>ブン</t>
    </rPh>
    <rPh sb="19" eb="20">
      <t>タダ</t>
    </rPh>
    <rPh sb="22" eb="24">
      <t>ハンエイ</t>
    </rPh>
    <rPh sb="30" eb="32">
      <t>カクニン</t>
    </rPh>
    <rPh sb="55" eb="56">
      <t>ギョウ</t>
    </rPh>
    <rPh sb="68" eb="69">
      <t>ミギ</t>
    </rPh>
    <phoneticPr fontId="3"/>
  </si>
  <si>
    <t>個票及び様式第3号の内容が様式第2号（総括表）にも正しく反映されていることを確認するとともに、様式第2号の記入欄（水色セル）を記載</t>
    <rPh sb="0" eb="2">
      <t>コヒョウ</t>
    </rPh>
    <rPh sb="2" eb="3">
      <t>オヨ</t>
    </rPh>
    <rPh sb="4" eb="6">
      <t>ヨウシキ</t>
    </rPh>
    <rPh sb="6" eb="7">
      <t>ダイ</t>
    </rPh>
    <rPh sb="8" eb="9">
      <t>ゴウ</t>
    </rPh>
    <rPh sb="10" eb="12">
      <t>ナイヨウ</t>
    </rPh>
    <rPh sb="13" eb="15">
      <t>ヨウシキ</t>
    </rPh>
    <rPh sb="15" eb="16">
      <t>ダイ</t>
    </rPh>
    <rPh sb="17" eb="18">
      <t>ゴウ</t>
    </rPh>
    <rPh sb="19" eb="22">
      <t>ソウカツヒョウ</t>
    </rPh>
    <rPh sb="25" eb="26">
      <t>タダ</t>
    </rPh>
    <rPh sb="28" eb="30">
      <t>ハンエイ</t>
    </rPh>
    <rPh sb="38" eb="40">
      <t>カクニン</t>
    </rPh>
    <rPh sb="47" eb="49">
      <t>ヨウシキ</t>
    </rPh>
    <rPh sb="49" eb="50">
      <t>ダイ</t>
    </rPh>
    <rPh sb="51" eb="52">
      <t>ゴウ</t>
    </rPh>
    <rPh sb="53" eb="56">
      <t>キニュウラン</t>
    </rPh>
    <rPh sb="57" eb="59">
      <t>ミズイロ</t>
    </rPh>
    <rPh sb="63" eb="65">
      <t>キサイ</t>
    </rPh>
    <phoneticPr fontId="3"/>
  </si>
  <si>
    <t>事業所・施設名:</t>
    <phoneticPr fontId="3"/>
  </si>
  <si>
    <t>障害福祉サービス等事業所番号:</t>
    <rPh sb="0" eb="2">
      <t>ショウガイ</t>
    </rPh>
    <rPh sb="2" eb="4">
      <t>フクシ</t>
    </rPh>
    <rPh sb="8" eb="9">
      <t>トウ</t>
    </rPh>
    <rPh sb="9" eb="12">
      <t>ジギョウショ</t>
    </rPh>
    <rPh sb="12" eb="14">
      <t>バンゴウ</t>
    </rPh>
    <phoneticPr fontId="3"/>
  </si>
  <si>
    <t>Ⅰ　障害福祉サービス施設・事業所等のサービス継続支援事業</t>
    <rPh sb="2" eb="4">
      <t>ショウガイ</t>
    </rPh>
    <rPh sb="4" eb="6">
      <t>フクシ</t>
    </rPh>
    <rPh sb="10" eb="12">
      <t>シセツ</t>
    </rPh>
    <rPh sb="13" eb="16">
      <t>ジギョウショ</t>
    </rPh>
    <rPh sb="16" eb="17">
      <t>トウ</t>
    </rPh>
    <rPh sb="22" eb="24">
      <t>ケイゾク</t>
    </rPh>
    <rPh sb="24" eb="26">
      <t>シエン</t>
    </rPh>
    <rPh sb="26" eb="28">
      <t>ジギョウ</t>
    </rPh>
    <phoneticPr fontId="3"/>
  </si>
  <si>
    <t>【施設・事業所が行った（行う予定の）サービス継続に係る経緯・取組】</t>
    <rPh sb="1" eb="3">
      <t>シセツ</t>
    </rPh>
    <rPh sb="4" eb="7">
      <t>ジギョウショ</t>
    </rPh>
    <rPh sb="8" eb="9">
      <t>オコナ</t>
    </rPh>
    <rPh sb="12" eb="13">
      <t>オコナ</t>
    </rPh>
    <rPh sb="14" eb="16">
      <t>ヨテイ</t>
    </rPh>
    <rPh sb="22" eb="24">
      <t>ケイゾク</t>
    </rPh>
    <rPh sb="25" eb="26">
      <t>カカ</t>
    </rPh>
    <rPh sb="27" eb="29">
      <t>ケイイ</t>
    </rPh>
    <rPh sb="30" eb="32">
      <t>トリクミ</t>
    </rPh>
    <phoneticPr fontId="3"/>
  </si>
  <si>
    <t>【補助対象区分に該当することの確認】</t>
    <rPh sb="1" eb="3">
      <t>ホジョ</t>
    </rPh>
    <rPh sb="3" eb="5">
      <t>タイショウ</t>
    </rPh>
    <rPh sb="5" eb="7">
      <t>クブン</t>
    </rPh>
    <rPh sb="8" eb="10">
      <t>ガイトウ</t>
    </rPh>
    <rPh sb="15" eb="17">
      <t>カクニン</t>
    </rPh>
    <phoneticPr fontId="3"/>
  </si>
  <si>
    <t>　　・PCR検査の結果、利用者又は職員の感染が判明した最初の日
　　 （職員に複数の濃厚接触者が発生した場合は、その最初の日）</t>
    <phoneticPr fontId="3"/>
  </si>
  <si>
    <t>令和　●年　●月　●日</t>
    <phoneticPr fontId="3"/>
  </si>
  <si>
    <t>　　・交付申請日までに生じた利用者又は職員の感染者累計
　　 （職員に複数の濃厚接触者が発生した場合は、その累計）</t>
    <phoneticPr fontId="3"/>
  </si>
  <si>
    <t>利用者</t>
    <rPh sb="0" eb="3">
      <t>リヨウシャ</t>
    </rPh>
    <phoneticPr fontId="3"/>
  </si>
  <si>
    <t>●名</t>
    <rPh sb="1" eb="2">
      <t>メイ</t>
    </rPh>
    <phoneticPr fontId="3"/>
  </si>
  <si>
    <t>職員</t>
    <rPh sb="0" eb="2">
      <t>ショクイン</t>
    </rPh>
    <phoneticPr fontId="3"/>
  </si>
  <si>
    <t>　　・上記の内容を確認できる書類（日報、事故報告書等）</t>
    <rPh sb="17" eb="19">
      <t>ニッポウ</t>
    </rPh>
    <rPh sb="20" eb="22">
      <t>ジコ</t>
    </rPh>
    <rPh sb="22" eb="25">
      <t>ホウコクショ</t>
    </rPh>
    <rPh sb="25" eb="26">
      <t>トウ</t>
    </rPh>
    <phoneticPr fontId="3"/>
  </si>
  <si>
    <t>　③　休業要請を受けた事業所</t>
    <phoneticPr fontId="3"/>
  </si>
  <si>
    <t>　　・休業要請を受け、休業を開始した年月日</t>
    <phoneticPr fontId="3"/>
  </si>
  <si>
    <t>　④　①又は②以外の事業所であって、発熱等の症状を呈する利用者又は職員に対し、自費で検査を実施した障害者支援施設又は共同生活援助事業所</t>
    <phoneticPr fontId="3"/>
  </si>
  <si>
    <t>　　・検査を実施した年月日</t>
    <phoneticPr fontId="3"/>
  </si>
  <si>
    <t>　　・行政検査の対象外と判断された理由</t>
    <phoneticPr fontId="3"/>
  </si>
  <si>
    <t>　　・居宅でのサービス提供を開始した日（初回）</t>
    <phoneticPr fontId="3"/>
  </si>
  <si>
    <t>　　・交付申請日までの回数実績</t>
    <phoneticPr fontId="3"/>
  </si>
  <si>
    <t>●月●回、●月●回……</t>
    <rPh sb="1" eb="2">
      <t>ガツ</t>
    </rPh>
    <rPh sb="3" eb="4">
      <t>カイ</t>
    </rPh>
    <rPh sb="6" eb="7">
      <t>ガツ</t>
    </rPh>
    <rPh sb="8" eb="9">
      <t>カイ</t>
    </rPh>
    <phoneticPr fontId="3"/>
  </si>
  <si>
    <t>Ⅱ　障害福祉サービス施設・事業所等との協力支援事業</t>
    <rPh sb="2" eb="4">
      <t>ショウガイ</t>
    </rPh>
    <rPh sb="4" eb="6">
      <t>フクシ</t>
    </rPh>
    <rPh sb="10" eb="12">
      <t>シセツ</t>
    </rPh>
    <rPh sb="13" eb="16">
      <t>ジギョウショ</t>
    </rPh>
    <rPh sb="16" eb="17">
      <t>トウ</t>
    </rPh>
    <rPh sb="19" eb="21">
      <t>キョウリョク</t>
    </rPh>
    <rPh sb="21" eb="23">
      <t>シエン</t>
    </rPh>
    <rPh sb="23" eb="25">
      <t>ジギョウ</t>
    </rPh>
    <phoneticPr fontId="3"/>
  </si>
  <si>
    <t>【施設・事業者が行った（行う予定の）利用者受入や職員の応援派遣に係る経緯・取組】</t>
    <rPh sb="1" eb="3">
      <t>シセツ</t>
    </rPh>
    <rPh sb="4" eb="7">
      <t>ジギョウシャ</t>
    </rPh>
    <rPh sb="8" eb="9">
      <t>オコナ</t>
    </rPh>
    <rPh sb="12" eb="13">
      <t>オコナ</t>
    </rPh>
    <rPh sb="14" eb="16">
      <t>ヨテイ</t>
    </rPh>
    <rPh sb="24" eb="26">
      <t>ショクイン</t>
    </rPh>
    <rPh sb="27" eb="29">
      <t>オウエン</t>
    </rPh>
    <rPh sb="29" eb="31">
      <t>ハケン</t>
    </rPh>
    <rPh sb="32" eb="33">
      <t>カカ</t>
    </rPh>
    <rPh sb="34" eb="36">
      <t>ケイイ</t>
    </rPh>
    <rPh sb="37" eb="39">
      <t>トリクミ</t>
    </rPh>
    <phoneticPr fontId="3"/>
  </si>
  <si>
    <t>　　・協力した事業所又は施設名称</t>
    <rPh sb="10" eb="11">
      <t>マタ</t>
    </rPh>
    <phoneticPr fontId="3"/>
  </si>
  <si>
    <t>　　・協力した事業所又は施設のサービス種別</t>
    <rPh sb="10" eb="11">
      <t>マタ</t>
    </rPh>
    <phoneticPr fontId="3"/>
  </si>
  <si>
    <t>　　・協力を開始した日</t>
    <phoneticPr fontId="3"/>
  </si>
  <si>
    <t>令和　●年　●月　●日</t>
  </si>
  <si>
    <r>
      <t>　</t>
    </r>
    <r>
      <rPr>
        <b/>
        <sz val="10"/>
        <color rgb="FFFF0000"/>
        <rFont val="ＭＳ 明朝"/>
        <family val="1"/>
        <charset val="128"/>
      </rPr>
      <t>記載に当たっては、事業所・施設におけるサービス提供記録や勤務記録、その他の記録書類により作成して下さい。</t>
    </r>
    <r>
      <rPr>
        <sz val="10"/>
        <color rgb="FFFF0000"/>
        <rFont val="ＭＳ 明朝"/>
        <family val="1"/>
        <charset val="128"/>
      </rPr>
      <t xml:space="preserve">
　</t>
    </r>
    <r>
      <rPr>
        <b/>
        <sz val="10"/>
        <color rgb="FFFF0000"/>
        <rFont val="ＭＳ 明朝"/>
        <family val="1"/>
        <charset val="128"/>
      </rPr>
      <t>なお、当該記録書類は、日付等内容の確認のために後日提出を求める場合があるので、施設において適切に保管して下さい。</t>
    </r>
    <rPh sb="49" eb="50">
      <t>クダ</t>
    </rPh>
    <rPh sb="107" eb="108">
      <t>クダ</t>
    </rPh>
    <phoneticPr fontId="3"/>
  </si>
  <si>
    <t>　⑤　障害福祉サービス事業所、障害者支援施設等が、当該事業所の職員により、居宅で生活している利用者に対して、できる限りの</t>
    <phoneticPr fontId="3"/>
  </si>
  <si>
    <t>　　　サービスを提供した場合</t>
    <rPh sb="8" eb="10">
      <t>テイキョウ</t>
    </rPh>
    <rPh sb="12" eb="14">
      <t>バアイ</t>
    </rPh>
    <phoneticPr fontId="3"/>
  </si>
  <si>
    <t>　①　施設・事業所に対し、協力する施設・事業所
　②　感染症の拡大防止の観点から必要があり、自主的に休業した障害福祉サービス等事業所に対し、協力する施設・事業所</t>
    <phoneticPr fontId="3"/>
  </si>
  <si>
    <t>（１）施設・事業所において、以下のアからエまでのいずれかに該当する者がいること。</t>
    <rPh sb="3" eb="5">
      <t>シセツ</t>
    </rPh>
    <rPh sb="6" eb="9">
      <t>ジギョウショ</t>
    </rPh>
    <rPh sb="14" eb="16">
      <t>イカ</t>
    </rPh>
    <rPh sb="29" eb="31">
      <t>ガイトウ</t>
    </rPh>
    <rPh sb="33" eb="34">
      <t>モノ</t>
    </rPh>
    <phoneticPr fontId="3"/>
  </si>
  <si>
    <t>要件</t>
    <rPh sb="0" eb="2">
      <t>ヨウケン</t>
    </rPh>
    <phoneticPr fontId="3"/>
  </si>
  <si>
    <t>該当の有無</t>
    <rPh sb="0" eb="2">
      <t>ガイトウ</t>
    </rPh>
    <rPh sb="3" eb="5">
      <t>ウム</t>
    </rPh>
    <phoneticPr fontId="3"/>
  </si>
  <si>
    <t>ア</t>
    <phoneticPr fontId="3"/>
  </si>
  <si>
    <t>イ</t>
    <phoneticPr fontId="3"/>
  </si>
  <si>
    <t>ウ</t>
    <phoneticPr fontId="3"/>
  </si>
  <si>
    <t>エ</t>
    <phoneticPr fontId="3"/>
  </si>
  <si>
    <t>上記アからウまでの要件に類似する入所者又は職員がいる場合
（以下の欄に詳細を記入してください。）</t>
    <rPh sb="0" eb="2">
      <t>ジョウキ</t>
    </rPh>
    <rPh sb="9" eb="11">
      <t>ヨウケン</t>
    </rPh>
    <rPh sb="12" eb="14">
      <t>ルイジ</t>
    </rPh>
    <rPh sb="16" eb="19">
      <t>ニュウショシャ</t>
    </rPh>
    <rPh sb="19" eb="20">
      <t>マタ</t>
    </rPh>
    <rPh sb="21" eb="23">
      <t>ショクイン</t>
    </rPh>
    <rPh sb="26" eb="28">
      <t>バアイ</t>
    </rPh>
    <rPh sb="30" eb="32">
      <t>イカ</t>
    </rPh>
    <rPh sb="33" eb="34">
      <t>ラン</t>
    </rPh>
    <rPh sb="35" eb="37">
      <t>ショウサイ</t>
    </rPh>
    <rPh sb="38" eb="40">
      <t>キニュウ</t>
    </rPh>
    <phoneticPr fontId="3"/>
  </si>
  <si>
    <t>（２）施設・事業所として感染疑いがあると判断するが、保健所、受診・相談センター又は地域の医療機関の判断では行政検査の対象とされず、個別に検査を実施する場合であって、以下のア及びイの要件に該当すること。</t>
    <rPh sb="3" eb="5">
      <t>シセツ</t>
    </rPh>
    <rPh sb="6" eb="9">
      <t>ジギョウショ</t>
    </rPh>
    <rPh sb="12" eb="14">
      <t>カンセン</t>
    </rPh>
    <rPh sb="14" eb="15">
      <t>ウタガ</t>
    </rPh>
    <rPh sb="20" eb="22">
      <t>ハンダン</t>
    </rPh>
    <rPh sb="26" eb="29">
      <t>ホケンジョ</t>
    </rPh>
    <rPh sb="30" eb="32">
      <t>ジュシン</t>
    </rPh>
    <rPh sb="33" eb="35">
      <t>ソウダン</t>
    </rPh>
    <rPh sb="39" eb="40">
      <t>マタ</t>
    </rPh>
    <rPh sb="41" eb="43">
      <t>チイキ</t>
    </rPh>
    <rPh sb="44" eb="46">
      <t>イリョウ</t>
    </rPh>
    <rPh sb="46" eb="48">
      <t>キカン</t>
    </rPh>
    <rPh sb="49" eb="51">
      <t>ハンダン</t>
    </rPh>
    <rPh sb="53" eb="55">
      <t>ギョウセイ</t>
    </rPh>
    <rPh sb="55" eb="57">
      <t>ケンサ</t>
    </rPh>
    <rPh sb="58" eb="60">
      <t>タイショウ</t>
    </rPh>
    <rPh sb="65" eb="67">
      <t>コベツ</t>
    </rPh>
    <rPh sb="68" eb="70">
      <t>ケンサ</t>
    </rPh>
    <rPh sb="71" eb="73">
      <t>ジッシ</t>
    </rPh>
    <rPh sb="75" eb="77">
      <t>バアイ</t>
    </rPh>
    <rPh sb="82" eb="84">
      <t>イカ</t>
    </rPh>
    <rPh sb="86" eb="87">
      <t>オヨ</t>
    </rPh>
    <rPh sb="90" eb="92">
      <t>ヨウケン</t>
    </rPh>
    <rPh sb="93" eb="95">
      <t>ガイトウ</t>
    </rPh>
    <phoneticPr fontId="3"/>
  </si>
  <si>
    <t>近隣自治体や近隣施設等で感染者が発生した場合、又は感染拡大地域における施設等であること。</t>
    <phoneticPr fontId="3"/>
  </si>
  <si>
    <t>保健所、受診・相談センター又は地域の医療機関に行政検査としての検査を依頼したが対象にならないと判断された場合に、施設等の判断で実施した自費検査であること。</t>
    <phoneticPr fontId="3"/>
  </si>
  <si>
    <t>（３）行政検査の対象とならなかった経緯について、以下に記載すること。</t>
    <phoneticPr fontId="3"/>
  </si>
  <si>
    <t>項目</t>
    <rPh sb="0" eb="2">
      <t>コウモク</t>
    </rPh>
    <phoneticPr fontId="3"/>
  </si>
  <si>
    <t>回答</t>
    <rPh sb="0" eb="2">
      <t>カイトウ</t>
    </rPh>
    <phoneticPr fontId="3"/>
  </si>
  <si>
    <t>行政検査の依頼日</t>
    <rPh sb="0" eb="2">
      <t>ギョウセイ</t>
    </rPh>
    <rPh sb="2" eb="4">
      <t>ケンサ</t>
    </rPh>
    <rPh sb="5" eb="7">
      <t>イライ</t>
    </rPh>
    <rPh sb="7" eb="8">
      <t>ビ</t>
    </rPh>
    <phoneticPr fontId="3"/>
  </si>
  <si>
    <t>年　　月　　日</t>
    <rPh sb="0" eb="1">
      <t>ネン</t>
    </rPh>
    <rPh sb="3" eb="4">
      <t>ツキ</t>
    </rPh>
    <rPh sb="6" eb="7">
      <t>ヒ</t>
    </rPh>
    <phoneticPr fontId="3"/>
  </si>
  <si>
    <t>依頼した機関名</t>
    <rPh sb="0" eb="2">
      <t>イライ</t>
    </rPh>
    <rPh sb="4" eb="6">
      <t>キカン</t>
    </rPh>
    <rPh sb="6" eb="7">
      <t>メイ</t>
    </rPh>
    <phoneticPr fontId="3"/>
  </si>
  <si>
    <t>依頼した機関の連絡先</t>
    <rPh sb="0" eb="2">
      <t>イライ</t>
    </rPh>
    <rPh sb="4" eb="6">
      <t>キカン</t>
    </rPh>
    <rPh sb="7" eb="10">
      <t>レンラクサキ</t>
    </rPh>
    <phoneticPr fontId="3"/>
  </si>
  <si>
    <t>行政検査の対象外とされた理由</t>
    <rPh sb="0" eb="2">
      <t>ギョウセイ</t>
    </rPh>
    <rPh sb="2" eb="4">
      <t>ケンサ</t>
    </rPh>
    <rPh sb="5" eb="8">
      <t>タイショウガイ</t>
    </rPh>
    <rPh sb="12" eb="14">
      <t>リユウ</t>
    </rPh>
    <phoneticPr fontId="3"/>
  </si>
  <si>
    <t>　①　利用者又は職員に新型コロナウイルスの感染者が発生した施設・事業所
　　（職員に濃厚接触者が発生し、職員が不足した場合を含む。）</t>
    <phoneticPr fontId="3"/>
  </si>
  <si>
    <t>事業総括表（様式第2-2号）</t>
    <rPh sb="0" eb="2">
      <t>ジギョウ</t>
    </rPh>
    <rPh sb="2" eb="5">
      <t>ソウカツヒョウ</t>
    </rPh>
    <rPh sb="6" eb="9">
      <t>ヨウシキダイ</t>
    </rPh>
    <rPh sb="12" eb="13">
      <t>ゴウ</t>
    </rPh>
    <phoneticPr fontId="3"/>
  </si>
  <si>
    <t>事業所・施設別申請額一覧（様式第3-2号）</t>
    <rPh sb="0" eb="3">
      <t>ジギョウショ</t>
    </rPh>
    <rPh sb="4" eb="7">
      <t>シセツベツ</t>
    </rPh>
    <rPh sb="7" eb="10">
      <t>シンセイガク</t>
    </rPh>
    <rPh sb="10" eb="12">
      <t>イチラン</t>
    </rPh>
    <rPh sb="13" eb="16">
      <t>ヨウシキダイ</t>
    </rPh>
    <rPh sb="19" eb="20">
      <t>ゴウ</t>
    </rPh>
    <phoneticPr fontId="3"/>
  </si>
  <si>
    <t>事業所・施設別個表（様式第4-2号）</t>
    <rPh sb="0" eb="3">
      <t>ジギョウショ</t>
    </rPh>
    <rPh sb="4" eb="7">
      <t>シセツベツ</t>
    </rPh>
    <rPh sb="7" eb="9">
      <t>コヒョウ</t>
    </rPh>
    <rPh sb="10" eb="13">
      <t>ヨウシキダイ</t>
    </rPh>
    <rPh sb="16" eb="17">
      <t>ゴウ</t>
    </rPh>
    <phoneticPr fontId="3"/>
  </si>
  <si>
    <t>確認書（様式第5-2号）</t>
    <rPh sb="0" eb="3">
      <t>カクニンショ</t>
    </rPh>
    <rPh sb="4" eb="6">
      <t>ヨウシキ</t>
    </rPh>
    <rPh sb="6" eb="7">
      <t>ダイ</t>
    </rPh>
    <rPh sb="10" eb="11">
      <t>ゴウ</t>
    </rPh>
    <phoneticPr fontId="3"/>
  </si>
  <si>
    <t>理由書（様式6-2号）</t>
    <rPh sb="0" eb="3">
      <t>リユウショ</t>
    </rPh>
    <rPh sb="4" eb="6">
      <t>ヨウシキ</t>
    </rPh>
    <rPh sb="9" eb="10">
      <t>ゴウ</t>
    </rPh>
    <phoneticPr fontId="3"/>
  </si>
  <si>
    <t>①　利用者又は職員に感染者が発生したサービス事業所・支援施設等（職員に感染者と接触があった者（感染者と同居している場合に限る。以下同じ。）が発生し、職員が不足した場合を含む。）
②　感染者と接触があった者に対応した短期入所サービス・訪問系サービス事業所、障害者支援施設等
③　休業要請を受けた通所系サービス事業所、短期入所サービス事業所（令和5年4月1日から5月7日までに限る。）
④　①、②以外の事業所であって、感染等の疑いのある利用者又は職員に対し、一定の要件のもと、自費で検査を実施した障害者支援施設又は共同生活援助事業所
⑤　①、③以外の事業所であって、当該事業所の職員により、居宅で生活している利用者に対して、できる限りのサービスを提供した通所系サービス事業所</t>
    <rPh sb="32" eb="34">
      <t>ショクイン</t>
    </rPh>
    <rPh sb="35" eb="38">
      <t>カンセンシャ</t>
    </rPh>
    <rPh sb="39" eb="41">
      <t>セッショク</t>
    </rPh>
    <rPh sb="45" eb="46">
      <t>モノ</t>
    </rPh>
    <rPh sb="47" eb="50">
      <t>カンセンシャ</t>
    </rPh>
    <rPh sb="51" eb="53">
      <t>ドウキョ</t>
    </rPh>
    <rPh sb="57" eb="59">
      <t>バアイ</t>
    </rPh>
    <rPh sb="60" eb="61">
      <t>カギ</t>
    </rPh>
    <rPh sb="63" eb="66">
      <t>イカオナ</t>
    </rPh>
    <rPh sb="70" eb="72">
      <t>ハッセイ</t>
    </rPh>
    <rPh sb="74" eb="76">
      <t>ショクイン</t>
    </rPh>
    <rPh sb="77" eb="79">
      <t>フソク</t>
    </rPh>
    <rPh sb="81" eb="83">
      <t>バアイ</t>
    </rPh>
    <rPh sb="84" eb="85">
      <t>フク</t>
    </rPh>
    <rPh sb="91" eb="94">
      <t>カンセンシャ</t>
    </rPh>
    <rPh sb="95" eb="97">
      <t>セッショク</t>
    </rPh>
    <rPh sb="101" eb="102">
      <t>モノ</t>
    </rPh>
    <rPh sb="128" eb="129">
      <t>ガイ</t>
    </rPh>
    <rPh sb="169" eb="171">
      <t>レイワ</t>
    </rPh>
    <rPh sb="172" eb="173">
      <t>ネン</t>
    </rPh>
    <rPh sb="174" eb="175">
      <t>ガツ</t>
    </rPh>
    <rPh sb="176" eb="177">
      <t>ニチ</t>
    </rPh>
    <rPh sb="180" eb="181">
      <t>ガツ</t>
    </rPh>
    <rPh sb="182" eb="183">
      <t>ニチ</t>
    </rPh>
    <rPh sb="186" eb="187">
      <t>カギ</t>
    </rPh>
    <rPh sb="196" eb="198">
      <t>イガイ</t>
    </rPh>
    <rPh sb="199" eb="202">
      <t>ジギョウショ</t>
    </rPh>
    <rPh sb="207" eb="210">
      <t>カンセントウ</t>
    </rPh>
    <rPh sb="211" eb="212">
      <t>ウタガ</t>
    </rPh>
    <rPh sb="270" eb="272">
      <t>イガイ</t>
    </rPh>
    <rPh sb="273" eb="276">
      <t>ジギョウショ</t>
    </rPh>
    <rPh sb="281" eb="286">
      <t>トウガイジギョウショ</t>
    </rPh>
    <rPh sb="287" eb="289">
      <t>ショクイン</t>
    </rPh>
    <rPh sb="293" eb="295">
      <t>キョタク</t>
    </rPh>
    <rPh sb="296" eb="298">
      <t>セイカツ</t>
    </rPh>
    <rPh sb="302" eb="305">
      <t>リヨウシャ</t>
    </rPh>
    <rPh sb="306" eb="307">
      <t>タイ</t>
    </rPh>
    <rPh sb="313" eb="314">
      <t>カギ</t>
    </rPh>
    <rPh sb="321" eb="323">
      <t>テイキョウ</t>
    </rPh>
    <rPh sb="325" eb="328">
      <t>ツウショケイ</t>
    </rPh>
    <rPh sb="332" eb="335">
      <t>ジギョウショ</t>
    </rPh>
    <phoneticPr fontId="3"/>
  </si>
  <si>
    <t>一定の要件に該当する自費検査費用　（障害者支援施設又は共同生活援助事業所に限る）</t>
    <rPh sb="0" eb="2">
      <t>イッテイ</t>
    </rPh>
    <rPh sb="3" eb="5">
      <t>ヨウケン</t>
    </rPh>
    <rPh sb="6" eb="8">
      <t>ガイトウ</t>
    </rPh>
    <rPh sb="10" eb="16">
      <t>ジヒケンサヒヨウ</t>
    </rPh>
    <rPh sb="18" eb="19">
      <t>ショウ</t>
    </rPh>
    <rPh sb="19" eb="20">
      <t>ガイ</t>
    </rPh>
    <rPh sb="20" eb="21">
      <t>シャ</t>
    </rPh>
    <rPh sb="21" eb="25">
      <t>シエンシセツ</t>
    </rPh>
    <rPh sb="25" eb="26">
      <t>マタ</t>
    </rPh>
    <rPh sb="27" eb="33">
      <t>キョウドウセイカツエンジョ</t>
    </rPh>
    <rPh sb="33" eb="36">
      <t>ジギョウショ</t>
    </rPh>
    <rPh sb="37" eb="38">
      <t>カギ</t>
    </rPh>
    <phoneticPr fontId="3"/>
  </si>
  <si>
    <t>感染者と同居する職員</t>
    <rPh sb="0" eb="3">
      <t>カンセンシャ</t>
    </rPh>
    <rPh sb="4" eb="6">
      <t>ドウキョ</t>
    </rPh>
    <rPh sb="8" eb="10">
      <t>ショクイン</t>
    </rPh>
    <phoneticPr fontId="3"/>
  </si>
  <si>
    <t>面会後、面会に来た家族等が感染者又は感染者と接触があった者であることが判明した入所（居）者</t>
    <rPh sb="0" eb="3">
      <t>メンカイゴ</t>
    </rPh>
    <rPh sb="4" eb="6">
      <t>メンカイ</t>
    </rPh>
    <rPh sb="7" eb="8">
      <t>キ</t>
    </rPh>
    <rPh sb="9" eb="12">
      <t>カゾクトウ</t>
    </rPh>
    <rPh sb="13" eb="16">
      <t>カンセンシャ</t>
    </rPh>
    <rPh sb="16" eb="17">
      <t>マタ</t>
    </rPh>
    <rPh sb="18" eb="21">
      <t>カンセンシャ</t>
    </rPh>
    <rPh sb="22" eb="24">
      <t>セッショク</t>
    </rPh>
    <rPh sb="28" eb="29">
      <t>モノ</t>
    </rPh>
    <rPh sb="35" eb="37">
      <t>ハンメイ</t>
    </rPh>
    <rPh sb="39" eb="41">
      <t>ニュウショ</t>
    </rPh>
    <rPh sb="42" eb="43">
      <t>キョ</t>
    </rPh>
    <rPh sb="44" eb="45">
      <t>シャ</t>
    </rPh>
    <phoneticPr fontId="3"/>
  </si>
  <si>
    <t>　　（職員に感染者と接触があった者（感染者と同居している場合に限る。以下同じ。）が発生し、職員が不足した場合を含む。）</t>
    <rPh sb="3" eb="5">
      <t>ショクイン</t>
    </rPh>
    <rPh sb="6" eb="9">
      <t>カンセンシャ</t>
    </rPh>
    <rPh sb="10" eb="12">
      <t>セッショク</t>
    </rPh>
    <rPh sb="16" eb="17">
      <t>モノ</t>
    </rPh>
    <rPh sb="18" eb="21">
      <t>カンセンシャ</t>
    </rPh>
    <rPh sb="22" eb="24">
      <t>ドウキョ</t>
    </rPh>
    <rPh sb="28" eb="30">
      <t>バアイ</t>
    </rPh>
    <rPh sb="31" eb="32">
      <t>カギ</t>
    </rPh>
    <rPh sb="34" eb="37">
      <t>イカオナ</t>
    </rPh>
    <rPh sb="41" eb="43">
      <t>ハッセイ</t>
    </rPh>
    <rPh sb="45" eb="47">
      <t>ショクイン</t>
    </rPh>
    <rPh sb="48" eb="50">
      <t>フソク</t>
    </rPh>
    <rPh sb="52" eb="54">
      <t>バアイ</t>
    </rPh>
    <rPh sb="55" eb="56">
      <t>フク</t>
    </rPh>
    <phoneticPr fontId="3"/>
  </si>
  <si>
    <t>　②　感染者と接触があった者に対応した施設・事業所</t>
    <rPh sb="3" eb="6">
      <t>カンセンシャ</t>
    </rPh>
    <rPh sb="7" eb="9">
      <t>セッショク</t>
    </rPh>
    <rPh sb="13" eb="14">
      <t>モノ</t>
    </rPh>
    <phoneticPr fontId="3"/>
  </si>
  <si>
    <t>　　・感染者と接触があった者（利用者）に対応した最初の日
　　　※保健所への問合せは不要です</t>
    <rPh sb="3" eb="6">
      <t>カンセンシャ</t>
    </rPh>
    <rPh sb="7" eb="9">
      <t>セッショク</t>
    </rPh>
    <rPh sb="20" eb="22">
      <t>タイオウ</t>
    </rPh>
    <phoneticPr fontId="3"/>
  </si>
  <si>
    <t>（別紙様式6-2理由書に記載）</t>
    <rPh sb="1" eb="3">
      <t>ベッシ</t>
    </rPh>
    <rPh sb="3" eb="5">
      <t>ヨウシキ</t>
    </rPh>
    <rPh sb="8" eb="11">
      <t>リユウショ</t>
    </rPh>
    <rPh sb="12" eb="14">
      <t>キサイ</t>
    </rPh>
    <phoneticPr fontId="3"/>
  </si>
  <si>
    <t>　感染等の疑いのある利用者又は職員に対し、一定の要件のもと、自費で検査を実施した障害者支援施設又は共同生活援助事業所として補助申請する場合は、以下を記載すること。
　※（１）はいずれかに〇を、（２）はア及びイともに〇をすること。</t>
    <rPh sb="1" eb="5">
      <t>カンセン</t>
    </rPh>
    <rPh sb="5" eb="6">
      <t>ウタガ</t>
    </rPh>
    <rPh sb="10" eb="13">
      <t>リヨウシャ</t>
    </rPh>
    <rPh sb="13" eb="14">
      <t>マタ</t>
    </rPh>
    <rPh sb="15" eb="17">
      <t>ショクイン</t>
    </rPh>
    <rPh sb="18" eb="19">
      <t>タイ</t>
    </rPh>
    <rPh sb="21" eb="23">
      <t>イッテイ</t>
    </rPh>
    <rPh sb="24" eb="26">
      <t>ヨウケン</t>
    </rPh>
    <rPh sb="30" eb="32">
      <t>ジヒ</t>
    </rPh>
    <rPh sb="33" eb="35">
      <t>ケンサ</t>
    </rPh>
    <rPh sb="36" eb="38">
      <t>ジッシ</t>
    </rPh>
    <rPh sb="40" eb="43">
      <t>ショウガイシャ</t>
    </rPh>
    <rPh sb="43" eb="45">
      <t>シエン</t>
    </rPh>
    <rPh sb="45" eb="47">
      <t>シセツ</t>
    </rPh>
    <rPh sb="47" eb="48">
      <t>マタ</t>
    </rPh>
    <rPh sb="49" eb="51">
      <t>キョウドウ</t>
    </rPh>
    <rPh sb="51" eb="53">
      <t>セイカツ</t>
    </rPh>
    <rPh sb="53" eb="55">
      <t>エンジョ</t>
    </rPh>
    <rPh sb="55" eb="58">
      <t>ジギョウショ</t>
    </rPh>
    <rPh sb="61" eb="63">
      <t>ホジョ</t>
    </rPh>
    <rPh sb="63" eb="65">
      <t>シンセイ</t>
    </rPh>
    <rPh sb="67" eb="69">
      <t>バアイ</t>
    </rPh>
    <rPh sb="71" eb="73">
      <t>イカ</t>
    </rPh>
    <rPh sb="74" eb="76">
      <t>キサイ</t>
    </rPh>
    <rPh sb="101" eb="102">
      <t>オヨ</t>
    </rPh>
    <phoneticPr fontId="3"/>
  </si>
  <si>
    <t>発熱等の症状（新型コロナウイルス感染症の症状として見られる発熱、呼吸器症状、頭痛、全身倦怠感などの症状を指す。）を呈するが保健所等により経過観察を指示された職員
※令和5年4月1日から5月7日までに限る。</t>
    <rPh sb="82" eb="84">
      <t>レイワ</t>
    </rPh>
    <rPh sb="85" eb="86">
      <t>ネン</t>
    </rPh>
    <rPh sb="87" eb="88">
      <t>ガツ</t>
    </rPh>
    <rPh sb="89" eb="90">
      <t>ニチ</t>
    </rPh>
    <rPh sb="93" eb="94">
      <t>ガツ</t>
    </rPh>
    <rPh sb="95" eb="96">
      <t>ニチ</t>
    </rPh>
    <rPh sb="99" eb="100">
      <t>カギ</t>
    </rPh>
    <phoneticPr fontId="3"/>
  </si>
  <si>
    <t>面会後に面会に来た家族が感染者又は感染者と接触があった者であることが判明した入所者などの者</t>
    <rPh sb="17" eb="20">
      <t>カンセンシャ</t>
    </rPh>
    <rPh sb="21" eb="23">
      <t>セッショク</t>
    </rPh>
    <rPh sb="27" eb="28">
      <t>モノ</t>
    </rPh>
    <phoneticPr fontId="3"/>
  </si>
  <si>
    <t>感染者と同居する職員</t>
    <rPh sb="0" eb="3">
      <t>カンセンシャ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</si>
</sst>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 ;[Red]\-#,##0\ "/>
    <numFmt numFmtId="178" formatCode="#,##0;\-#,##0;&quot;&quot;"/>
    <numFmt numFmtId="179" formatCode="#,##0&quot;千円／事業所&quot;"/>
    <numFmt numFmtId="180" formatCode="#,##0&quot;／事業所&quot;"/>
    <numFmt numFmtId="181" formatCode="#,##0&quot;千円／施設&quot;"/>
    <numFmt numFmtId="182" formatCode="0_);[Red]\(0\)"/>
    <numFmt numFmtId="183" formatCode="#,##0_);[Red]\(#,##0\)"/>
    <numFmt numFmtId="184" formatCode="0&quot;名&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b/>
      <sz val="9"/>
      <name val="ＭＳ Ｐ明朝"/>
      <family val="1"/>
      <charset val="128"/>
    </font>
    <font>
      <sz val="9.5"/>
      <name val="ＭＳ Ｐ明朝"/>
      <family val="1"/>
      <charset val="128"/>
    </font>
    <font>
      <b/>
      <sz val="9.5"/>
      <name val="ＭＳ Ｐ明朝"/>
      <family val="1"/>
      <charset val="128"/>
    </font>
    <font>
      <sz val="10"/>
      <color theme="1"/>
      <name val="ＭＳ Ｐ明朝"/>
      <family val="1"/>
      <charset val="128"/>
    </font>
    <font>
      <sz val="11"/>
      <color indexed="81"/>
      <name val="ＭＳ ゴシック"/>
      <family val="3"/>
      <charset val="128"/>
    </font>
    <font>
      <b/>
      <u/>
      <sz val="11"/>
      <color indexed="81"/>
      <name val="ＭＳ ゴシック"/>
      <family val="3"/>
      <charset val="128"/>
    </font>
    <font>
      <b/>
      <u/>
      <sz val="11"/>
      <color indexed="10"/>
      <name val="ＭＳ ゴシック"/>
      <family val="3"/>
      <charset val="128"/>
    </font>
    <font>
      <sz val="11"/>
      <color indexed="81"/>
      <name val="MS P ゴシック"/>
      <family val="3"/>
      <charset val="128"/>
    </font>
    <font>
      <b/>
      <sz val="11"/>
      <color indexed="81"/>
      <name val="MS P ゴシック"/>
      <family val="3"/>
      <charset val="128"/>
    </font>
    <font>
      <sz val="9"/>
      <color theme="1"/>
      <name val="ＭＳ 明朝"/>
      <family val="1"/>
      <charset val="128"/>
    </font>
    <font>
      <sz val="10"/>
      <name val="ＭＳ Ｐゴシック"/>
      <family val="3"/>
      <charset val="128"/>
    </font>
    <font>
      <u/>
      <sz val="10"/>
      <name val="ＭＳ 明朝"/>
      <family val="1"/>
      <charset val="128"/>
    </font>
    <font>
      <b/>
      <sz val="10"/>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CDFFFF"/>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hair">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xf numFmtId="0" fontId="4" fillId="0" borderId="0">
      <alignment vertical="center"/>
    </xf>
    <xf numFmtId="38" fontId="4" fillId="0" borderId="0" applyFont="0" applyFill="0" applyBorder="0" applyAlignment="0" applyProtection="0">
      <alignment vertical="center"/>
    </xf>
  </cellStyleXfs>
  <cellXfs count="602">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176" fontId="6" fillId="0" borderId="2"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4" fillId="0" borderId="0" xfId="0" applyFont="1">
      <alignment vertical="center"/>
    </xf>
    <xf numFmtId="0" fontId="10" fillId="3" borderId="69"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5" fillId="0" borderId="0" xfId="0" applyFont="1" applyAlignment="1">
      <alignment vertical="center"/>
    </xf>
    <xf numFmtId="0" fontId="14" fillId="0" borderId="0" xfId="0" applyFont="1" applyAlignment="1">
      <alignment horizontal="left" vertical="top"/>
    </xf>
    <xf numFmtId="0" fontId="16" fillId="0" borderId="0" xfId="0" applyFont="1" applyAlignment="1">
      <alignment horizontal="left" vertical="top"/>
    </xf>
    <xf numFmtId="0" fontId="14" fillId="0" borderId="36" xfId="0" applyFont="1" applyBorder="1" applyAlignment="1">
      <alignment horizontal="center" vertical="center"/>
    </xf>
    <xf numFmtId="49" fontId="16" fillId="0" borderId="36" xfId="0" applyNumberFormat="1" applyFont="1" applyBorder="1" applyAlignment="1">
      <alignment horizontal="center" vertical="top"/>
    </xf>
    <xf numFmtId="0" fontId="16" fillId="0" borderId="36" xfId="0" applyFont="1" applyBorder="1" applyAlignment="1">
      <alignment horizontal="center" vertical="top"/>
    </xf>
    <xf numFmtId="49" fontId="16" fillId="0" borderId="36" xfId="0" applyNumberFormat="1" applyFont="1" applyBorder="1" applyAlignment="1">
      <alignment horizontal="left" vertical="top" wrapText="1"/>
    </xf>
    <xf numFmtId="0" fontId="16" fillId="0" borderId="36" xfId="0" applyFont="1" applyBorder="1" applyAlignment="1">
      <alignment horizontal="left" vertical="top" wrapText="1"/>
    </xf>
    <xf numFmtId="49" fontId="16" fillId="0" borderId="18" xfId="0" applyNumberFormat="1" applyFont="1" applyBorder="1" applyAlignment="1">
      <alignment vertical="top" wrapText="1"/>
    </xf>
    <xf numFmtId="0" fontId="16" fillId="0" borderId="18" xfId="0" applyFont="1" applyBorder="1" applyAlignment="1">
      <alignment horizontal="left" vertical="top" wrapText="1"/>
    </xf>
    <xf numFmtId="0" fontId="16" fillId="0" borderId="18" xfId="0" applyFont="1" applyBorder="1" applyAlignment="1">
      <alignment vertical="top" wrapText="1"/>
    </xf>
    <xf numFmtId="176" fontId="6" fillId="0" borderId="2" xfId="0" applyNumberFormat="1" applyFont="1" applyBorder="1" applyAlignment="1">
      <alignment vertical="center"/>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6" fillId="0" borderId="0" xfId="6" applyFont="1">
      <alignment vertical="center"/>
    </xf>
    <xf numFmtId="0" fontId="16"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6" xfId="5" applyNumberFormat="1" applyFont="1" applyBorder="1">
      <alignment vertical="center"/>
    </xf>
    <xf numFmtId="179" fontId="21" fillId="0" borderId="3" xfId="5" applyNumberFormat="1" applyFont="1" applyBorder="1">
      <alignment vertical="center"/>
    </xf>
    <xf numFmtId="179" fontId="21" fillId="0" borderId="1" xfId="5" applyNumberFormat="1" applyFont="1" applyBorder="1">
      <alignment vertical="center"/>
    </xf>
    <xf numFmtId="3" fontId="21" fillId="0" borderId="36" xfId="6" applyNumberFormat="1" applyFont="1" applyBorder="1">
      <alignment vertical="center"/>
    </xf>
    <xf numFmtId="179" fontId="21" fillId="0" borderId="12" xfId="5" applyNumberFormat="1" applyFont="1" applyBorder="1">
      <alignment vertical="center"/>
    </xf>
    <xf numFmtId="0" fontId="21" fillId="2" borderId="36" xfId="6" applyFont="1" applyFill="1" applyBorder="1">
      <alignment vertical="center"/>
    </xf>
    <xf numFmtId="179" fontId="22" fillId="0" borderId="36" xfId="5" applyNumberFormat="1" applyFont="1" applyBorder="1">
      <alignment vertical="center"/>
    </xf>
    <xf numFmtId="0" fontId="21" fillId="0" borderId="36" xfId="5" applyFont="1" applyBorder="1">
      <alignment vertical="center"/>
    </xf>
    <xf numFmtId="181" fontId="21" fillId="0" borderId="36" xfId="5" applyNumberFormat="1" applyFont="1" applyBorder="1">
      <alignment vertical="center"/>
    </xf>
    <xf numFmtId="181" fontId="21" fillId="0" borderId="12" xfId="5" applyNumberFormat="1" applyFont="1" applyBorder="1">
      <alignment vertical="center"/>
    </xf>
    <xf numFmtId="181" fontId="21" fillId="0" borderId="1" xfId="5" applyNumberFormat="1" applyFont="1" applyBorder="1">
      <alignment vertical="center"/>
    </xf>
    <xf numFmtId="3" fontId="21" fillId="2" borderId="36" xfId="6" applyNumberFormat="1" applyFont="1" applyFill="1" applyBorder="1">
      <alignment vertical="center"/>
    </xf>
    <xf numFmtId="0" fontId="21" fillId="0" borderId="36" xfId="6" applyFont="1" applyBorder="1">
      <alignment vertical="center"/>
    </xf>
    <xf numFmtId="180" fontId="21" fillId="0" borderId="12" xfId="5" quotePrefix="1" applyNumberFormat="1" applyFont="1" applyBorder="1" applyAlignment="1">
      <alignment horizontal="right" vertical="center"/>
    </xf>
    <xf numFmtId="180" fontId="21" fillId="0" borderId="1"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 xfId="0" applyFont="1" applyBorder="1" applyAlignment="1">
      <alignment horizontal="center" vertical="center" wrapText="1"/>
    </xf>
    <xf numFmtId="0" fontId="21" fillId="0" borderId="36" xfId="0" applyFont="1" applyBorder="1" applyAlignment="1">
      <alignment horizontal="center" vertical="center"/>
    </xf>
    <xf numFmtId="0" fontId="21" fillId="0" borderId="2" xfId="0" applyFont="1" applyBorder="1" applyAlignment="1">
      <alignment vertical="center" wrapText="1"/>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0" fillId="0" borderId="0"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9" fillId="0" borderId="11" xfId="0" applyFont="1" applyFill="1" applyBorder="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68"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66"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0" xfId="4" applyNumberFormat="1" applyFont="1" applyBorder="1" applyAlignment="1" applyProtection="1">
      <alignment horizontal="right" vertical="center" shrinkToFit="1"/>
      <protection hidden="1"/>
    </xf>
    <xf numFmtId="178" fontId="9" fillId="0" borderId="67" xfId="4" applyNumberFormat="1" applyFont="1" applyBorder="1" applyAlignment="1" applyProtection="1">
      <alignment horizontal="right" vertical="center" shrinkToFit="1"/>
      <protection hidden="1"/>
    </xf>
    <xf numFmtId="178" fontId="9" fillId="4" borderId="67"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1"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65"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0" fontId="5" fillId="0" borderId="0" xfId="0" applyFont="1" applyBorder="1" applyAlignment="1">
      <alignment vertical="center"/>
    </xf>
    <xf numFmtId="0" fontId="6" fillId="0" borderId="5" xfId="0" applyFont="1" applyBorder="1">
      <alignment vertical="center"/>
    </xf>
    <xf numFmtId="0" fontId="6" fillId="0" borderId="0" xfId="0" applyFont="1" applyBorder="1">
      <alignment vertical="center"/>
    </xf>
    <xf numFmtId="49" fontId="6" fillId="4"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6" fillId="0" borderId="0" xfId="0" applyFont="1" applyFill="1" applyBorder="1">
      <alignment vertical="center"/>
    </xf>
    <xf numFmtId="0" fontId="5" fillId="0" borderId="0" xfId="0" applyFont="1" applyFill="1" applyBorder="1">
      <alignment vertical="center"/>
    </xf>
    <xf numFmtId="0" fontId="5" fillId="0" borderId="10" xfId="0" applyFont="1" applyBorder="1">
      <alignment vertical="center"/>
    </xf>
    <xf numFmtId="0" fontId="10" fillId="0" borderId="5" xfId="0" applyFont="1" applyFill="1" applyBorder="1" applyAlignment="1" applyProtection="1">
      <alignment vertical="center"/>
      <protection hidden="1"/>
    </xf>
    <xf numFmtId="0" fontId="10" fillId="4" borderId="0" xfId="0" applyFont="1" applyFill="1" applyBorder="1" applyAlignment="1" applyProtection="1">
      <alignment vertical="center"/>
      <protection locked="0" hidden="1"/>
    </xf>
    <xf numFmtId="176" fontId="10" fillId="0" borderId="0" xfId="0" applyNumberFormat="1" applyFont="1" applyFill="1" applyBorder="1" applyAlignment="1" applyProtection="1">
      <alignment vertical="center"/>
      <protection hidden="1"/>
    </xf>
    <xf numFmtId="0" fontId="10" fillId="0" borderId="10" xfId="0" applyFont="1" applyFill="1" applyBorder="1" applyAlignment="1" applyProtection="1">
      <alignment vertical="center" shrinkToFit="1"/>
      <protection locked="0" hidden="1"/>
    </xf>
    <xf numFmtId="0" fontId="10" fillId="4" borderId="9" xfId="0" applyFont="1" applyFill="1" applyBorder="1" applyAlignment="1" applyProtection="1">
      <alignment vertical="center"/>
      <protection hidden="1"/>
    </xf>
    <xf numFmtId="0" fontId="10" fillId="0" borderId="0" xfId="0" applyFont="1" applyFill="1" applyBorder="1" applyAlignment="1" applyProtection="1">
      <alignment horizontal="left" vertical="center"/>
      <protection hidden="1"/>
    </xf>
    <xf numFmtId="0" fontId="23" fillId="4" borderId="4" xfId="0" applyFont="1" applyFill="1" applyBorder="1" applyAlignment="1" applyProtection="1">
      <alignment vertical="center" wrapText="1"/>
      <protection hidden="1"/>
    </xf>
    <xf numFmtId="0" fontId="10" fillId="0" borderId="0"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0" fontId="9" fillId="0" borderId="5" xfId="0" applyFont="1" applyFill="1" applyBorder="1" applyAlignment="1" applyProtection="1">
      <alignment vertical="center"/>
      <protection hidden="1"/>
    </xf>
    <xf numFmtId="0" fontId="10" fillId="0" borderId="2" xfId="0" applyFont="1" applyFill="1" applyBorder="1" applyAlignment="1" applyProtection="1">
      <alignment horizontal="center" vertical="center" shrinkToFit="1"/>
      <protection locked="0" hidden="1"/>
    </xf>
    <xf numFmtId="0" fontId="11" fillId="4" borderId="0" xfId="0" applyFont="1" applyFill="1" applyBorder="1" applyAlignment="1" applyProtection="1">
      <alignment vertical="center" wrapText="1"/>
      <protection hidden="1"/>
    </xf>
    <xf numFmtId="0" fontId="10" fillId="4" borderId="0" xfId="0" applyFont="1" applyFill="1" applyProtection="1">
      <alignment vertical="center"/>
      <protection hidden="1"/>
    </xf>
    <xf numFmtId="0" fontId="24" fillId="0" borderId="9" xfId="0" applyFont="1" applyFill="1" applyBorder="1" applyAlignment="1" applyProtection="1">
      <alignment vertical="center"/>
      <protection hidden="1"/>
    </xf>
    <xf numFmtId="0" fontId="11" fillId="0" borderId="8" xfId="0" applyFont="1" applyFill="1" applyBorder="1" applyAlignment="1" applyProtection="1">
      <alignment horizontal="left" vertical="center"/>
      <protection hidden="1"/>
    </xf>
    <xf numFmtId="0" fontId="12" fillId="4" borderId="4" xfId="0" applyFont="1" applyFill="1" applyBorder="1" applyAlignment="1" applyProtection="1">
      <alignment vertical="center"/>
      <protection hidden="1"/>
    </xf>
    <xf numFmtId="0" fontId="11" fillId="0" borderId="5" xfId="0" applyFont="1" applyFill="1" applyBorder="1" applyAlignment="1" applyProtection="1">
      <alignment horizontal="left" vertical="center"/>
      <protection hidden="1"/>
    </xf>
    <xf numFmtId="0" fontId="10" fillId="0" borderId="10" xfId="0" applyFont="1" applyFill="1" applyBorder="1" applyProtection="1">
      <alignment vertical="center"/>
      <protection hidden="1"/>
    </xf>
    <xf numFmtId="0" fontId="11" fillId="0" borderId="0" xfId="0" applyFont="1" applyFill="1" applyBorder="1" applyAlignment="1" applyProtection="1">
      <alignment horizontal="left" vertical="center"/>
      <protection hidden="1"/>
    </xf>
    <xf numFmtId="0" fontId="17" fillId="0" borderId="0" xfId="0" applyFont="1" applyFill="1" applyBorder="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6" xfId="0" applyFont="1" applyFill="1" applyBorder="1" applyAlignment="1" applyProtection="1">
      <alignment vertical="center" shrinkToFit="1"/>
      <protection locked="0" hidden="1"/>
    </xf>
    <xf numFmtId="0" fontId="10" fillId="0" borderId="6"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2" fillId="0" borderId="11" xfId="0" applyFont="1" applyFill="1" applyBorder="1" applyAlignment="1" applyProtection="1">
      <alignment vertical="center"/>
      <protection hidden="1"/>
    </xf>
    <xf numFmtId="0" fontId="17" fillId="4" borderId="0" xfId="0" applyFont="1" applyFill="1" applyBorder="1" applyAlignment="1" applyProtection="1">
      <alignment horizontal="left" vertical="center"/>
      <protection hidden="1"/>
    </xf>
    <xf numFmtId="0" fontId="17" fillId="4" borderId="8" xfId="0" applyFont="1" applyFill="1" applyBorder="1" applyAlignment="1" applyProtection="1">
      <alignment horizontal="left" vertical="center"/>
      <protection hidden="1"/>
    </xf>
    <xf numFmtId="0" fontId="10" fillId="0" borderId="11" xfId="0" applyFont="1" applyFill="1" applyBorder="1" applyProtection="1">
      <alignment vertical="center"/>
      <protection hidden="1"/>
    </xf>
    <xf numFmtId="0" fontId="26" fillId="0" borderId="0" xfId="0" applyFont="1" applyFill="1" applyBorder="1" applyProtection="1">
      <alignment vertical="center"/>
      <protection hidden="1"/>
    </xf>
    <xf numFmtId="0" fontId="26" fillId="0" borderId="5" xfId="0" applyFont="1" applyFill="1" applyBorder="1" applyAlignment="1" applyProtection="1">
      <alignment horizontal="left" vertical="center"/>
      <protection hidden="1"/>
    </xf>
    <xf numFmtId="0" fontId="6" fillId="0" borderId="2" xfId="0" applyFont="1" applyFill="1" applyBorder="1" applyAlignment="1" applyProtection="1">
      <alignment vertical="center"/>
      <protection hidden="1"/>
    </xf>
    <xf numFmtId="0" fontId="6" fillId="0" borderId="3"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21" fillId="0" borderId="0" xfId="7" applyFont="1">
      <alignment vertical="center"/>
    </xf>
    <xf numFmtId="0" fontId="5" fillId="0" borderId="0" xfId="7" applyFont="1">
      <alignment vertical="center"/>
    </xf>
    <xf numFmtId="0" fontId="33" fillId="0" borderId="0" xfId="0" applyFont="1">
      <alignment vertical="center"/>
    </xf>
    <xf numFmtId="0" fontId="5" fillId="0" borderId="0" xfId="7" applyFont="1" applyAlignment="1">
      <alignment horizontal="right" vertical="center"/>
    </xf>
    <xf numFmtId="0" fontId="5" fillId="0" borderId="0" xfId="7" applyFont="1" applyAlignment="1">
      <alignment horizontal="center" vertical="center"/>
    </xf>
    <xf numFmtId="0" fontId="5" fillId="0" borderId="0" xfId="7" applyFont="1" applyBorder="1" applyAlignment="1">
      <alignment horizontal="left" vertical="center" wrapText="1"/>
    </xf>
    <xf numFmtId="0" fontId="5" fillId="0" borderId="0" xfId="7" applyFont="1" applyAlignment="1">
      <alignment vertical="center"/>
    </xf>
    <xf numFmtId="38" fontId="5" fillId="0" borderId="0" xfId="8" applyFont="1" applyBorder="1" applyAlignment="1">
      <alignment horizontal="right" vertical="center" wrapText="1"/>
    </xf>
    <xf numFmtId="183" fontId="5" fillId="0" borderId="0" xfId="8" applyNumberFormat="1" applyFont="1" applyBorder="1">
      <alignment vertical="center"/>
    </xf>
    <xf numFmtId="0" fontId="34" fillId="0" borderId="0" xfId="7" applyFont="1" applyAlignment="1">
      <alignment vertical="center" wrapText="1"/>
    </xf>
    <xf numFmtId="183" fontId="5" fillId="0" borderId="73" xfId="8" applyNumberFormat="1" applyFont="1" applyBorder="1" applyAlignment="1">
      <alignment horizontal="center" vertical="center"/>
    </xf>
    <xf numFmtId="184" fontId="5" fillId="4" borderId="6" xfId="8" applyNumberFormat="1" applyFont="1" applyFill="1" applyBorder="1" applyAlignment="1" applyProtection="1">
      <alignment horizontal="center" vertical="center"/>
      <protection locked="0"/>
    </xf>
    <xf numFmtId="183" fontId="5" fillId="0" borderId="0" xfId="8" applyNumberFormat="1" applyFont="1" applyFill="1" applyBorder="1" applyAlignment="1">
      <alignment horizontal="center" vertical="center" shrinkToFit="1"/>
    </xf>
    <xf numFmtId="0" fontId="21" fillId="0" borderId="0" xfId="5" applyFont="1" applyBorder="1" applyAlignment="1">
      <alignment vertical="center"/>
    </xf>
    <xf numFmtId="0" fontId="5" fillId="0" borderId="0" xfId="5" applyFont="1" applyBorder="1" applyAlignment="1">
      <alignment vertical="center"/>
    </xf>
    <xf numFmtId="0" fontId="5" fillId="0" borderId="0" xfId="5" applyFont="1" applyBorder="1" applyAlignment="1">
      <alignment horizontal="left" vertical="center" wrapText="1"/>
    </xf>
    <xf numFmtId="0" fontId="21" fillId="0" borderId="0" xfId="5" applyFont="1" applyFill="1" applyBorder="1" applyAlignment="1">
      <alignment vertical="center"/>
    </xf>
    <xf numFmtId="0" fontId="21" fillId="0" borderId="0" xfId="5" applyFont="1" applyFill="1" applyBorder="1" applyAlignment="1">
      <alignment horizontal="left" vertical="center" wrapText="1"/>
    </xf>
    <xf numFmtId="0" fontId="21" fillId="0" borderId="0" xfId="5" applyFont="1" applyFill="1" applyBorder="1" applyAlignment="1">
      <alignment horizontal="center"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11" xfId="0" applyFont="1" applyBorder="1" applyAlignment="1">
      <alignment horizontal="left" vertical="center" indent="1"/>
    </xf>
    <xf numFmtId="0" fontId="5" fillId="0" borderId="8" xfId="0" applyFont="1" applyBorder="1" applyAlignment="1">
      <alignment horizontal="left" vertical="center" indent="1"/>
    </xf>
    <xf numFmtId="0" fontId="5" fillId="0" borderId="12" xfId="0" applyFont="1" applyBorder="1" applyAlignment="1">
      <alignment horizontal="left" vertical="center" indent="1"/>
    </xf>
    <xf numFmtId="0" fontId="7" fillId="4" borderId="4" xfId="0" applyFont="1" applyFill="1" applyBorder="1" applyAlignment="1">
      <alignment vertical="top"/>
    </xf>
    <xf numFmtId="0" fontId="7" fillId="4" borderId="5" xfId="0" applyFont="1" applyFill="1" applyBorder="1" applyAlignment="1">
      <alignment vertical="top"/>
    </xf>
    <xf numFmtId="0" fontId="7" fillId="4" borderId="6" xfId="0" applyFont="1" applyFill="1" applyBorder="1" applyAlignment="1">
      <alignment vertical="top"/>
    </xf>
    <xf numFmtId="0" fontId="7" fillId="4" borderId="11" xfId="0" applyFont="1" applyFill="1" applyBorder="1" applyAlignment="1">
      <alignment horizontal="left" vertical="center" indent="1"/>
    </xf>
    <xf numFmtId="0" fontId="7" fillId="4" borderId="8" xfId="0" applyFont="1" applyFill="1" applyBorder="1" applyAlignment="1">
      <alignment horizontal="left" vertical="center" indent="1"/>
    </xf>
    <xf numFmtId="0" fontId="7" fillId="4" borderId="12" xfId="0" applyFont="1" applyFill="1" applyBorder="1" applyAlignment="1">
      <alignment horizontal="left" vertical="center" indent="1"/>
    </xf>
    <xf numFmtId="0" fontId="5" fillId="0" borderId="9" xfId="0" applyFont="1" applyBorder="1" applyAlignment="1">
      <alignment horizontal="left" vertical="center" indent="1"/>
    </xf>
    <xf numFmtId="0" fontId="5" fillId="0" borderId="0" xfId="0" applyFont="1" applyBorder="1" applyAlignment="1">
      <alignment horizontal="left" vertical="center" indent="1"/>
    </xf>
    <xf numFmtId="0" fontId="5" fillId="0" borderId="10" xfId="0" applyFont="1" applyBorder="1" applyAlignment="1">
      <alignment horizontal="left" vertical="center" indent="1"/>
    </xf>
    <xf numFmtId="49" fontId="6" fillId="4" borderId="0"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49" fontId="6" fillId="4" borderId="5" xfId="0" applyNumberFormat="1" applyFont="1" applyFill="1" applyBorder="1" applyAlignment="1">
      <alignment horizontal="center"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4" borderId="0" xfId="0" applyFont="1" applyFill="1" applyAlignment="1">
      <alignment horizontal="center" vertical="center"/>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16" xfId="0" applyFont="1" applyBorder="1" applyAlignment="1">
      <alignment horizontal="left" vertical="center" indent="1"/>
    </xf>
    <xf numFmtId="0" fontId="5" fillId="0" borderId="15" xfId="0" applyFont="1" applyBorder="1" applyAlignment="1">
      <alignment horizontal="left" vertical="center" indent="1"/>
    </xf>
    <xf numFmtId="0" fontId="5" fillId="0" borderId="7" xfId="0" applyFont="1" applyBorder="1" applyAlignment="1">
      <alignment horizontal="left" vertical="center" indent="1"/>
    </xf>
    <xf numFmtId="0" fontId="5" fillId="0" borderId="17" xfId="0" applyFont="1" applyBorder="1" applyAlignment="1">
      <alignment horizontal="left" vertical="center" inden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4" borderId="0" xfId="0" applyFont="1" applyFill="1" applyAlignment="1">
      <alignment horizontal="right" vertical="center" shrinkToFit="1"/>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11" fillId="4" borderId="55" xfId="0" applyFont="1" applyFill="1" applyBorder="1" applyAlignment="1" applyProtection="1">
      <alignment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12" fillId="0" borderId="5" xfId="0" applyFont="1" applyFill="1" applyBorder="1" applyAlignment="1" applyProtection="1">
      <alignment horizontal="left" vertical="center" wrapText="1"/>
      <protection hidden="1"/>
    </xf>
    <xf numFmtId="0" fontId="12" fillId="0" borderId="6" xfId="0" applyFont="1" applyFill="1" applyBorder="1" applyAlignment="1" applyProtection="1">
      <alignment horizontal="left" vertical="center" wrapText="1"/>
      <protection hidden="1"/>
    </xf>
    <xf numFmtId="0" fontId="12" fillId="0" borderId="0" xfId="0" applyFont="1" applyFill="1" applyBorder="1" applyAlignment="1" applyProtection="1">
      <alignment horizontal="left" vertical="center" wrapText="1"/>
      <protection hidden="1"/>
    </xf>
    <xf numFmtId="0" fontId="12" fillId="0" borderId="10"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protection hidden="1"/>
    </xf>
    <xf numFmtId="0" fontId="8" fillId="0" borderId="12" xfId="0" applyFont="1" applyFill="1" applyBorder="1" applyAlignment="1" applyProtection="1">
      <alignment horizontal="left" vertical="center"/>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10" fillId="0" borderId="8" xfId="0" applyFont="1" applyFill="1" applyBorder="1" applyAlignment="1" applyProtection="1">
      <alignment horizontal="left" vertical="center" shrinkToFit="1"/>
      <protection locked="0" hidden="1"/>
    </xf>
    <xf numFmtId="0" fontId="10" fillId="0" borderId="0"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wrapText="1"/>
      <protection hidden="1"/>
    </xf>
    <xf numFmtId="0" fontId="10" fillId="0" borderId="12" xfId="0" applyFont="1" applyFill="1" applyBorder="1" applyAlignment="1" applyProtection="1">
      <alignment horizontal="left" vertical="center" wrapText="1"/>
      <protection hidden="1"/>
    </xf>
    <xf numFmtId="0" fontId="5" fillId="0" borderId="0" xfId="7" applyFont="1">
      <alignment vertical="center"/>
    </xf>
    <xf numFmtId="183" fontId="5" fillId="4" borderId="36" xfId="8" applyNumberFormat="1" applyFont="1" applyFill="1" applyBorder="1" applyAlignment="1" applyProtection="1">
      <alignment horizontal="center" vertical="center"/>
      <protection locked="0"/>
    </xf>
    <xf numFmtId="183" fontId="5" fillId="4" borderId="36" xfId="8" applyNumberFormat="1" applyFont="1" applyFill="1" applyBorder="1" applyAlignment="1" applyProtection="1">
      <alignment horizontal="center" vertical="center" shrinkToFit="1"/>
      <protection locked="0"/>
    </xf>
    <xf numFmtId="0" fontId="22" fillId="0" borderId="74" xfId="7" applyFont="1" applyBorder="1" applyAlignment="1">
      <alignment vertical="center" wrapText="1"/>
    </xf>
    <xf numFmtId="0" fontId="22" fillId="0" borderId="75" xfId="7" applyFont="1" applyBorder="1" applyAlignment="1">
      <alignment vertical="center" wrapText="1"/>
    </xf>
    <xf numFmtId="0" fontId="22" fillId="0" borderId="76" xfId="7" applyFont="1" applyBorder="1" applyAlignment="1">
      <alignment vertical="center" wrapText="1"/>
    </xf>
    <xf numFmtId="0" fontId="5" fillId="0" borderId="0" xfId="7" applyFont="1" applyAlignment="1">
      <alignment vertical="center" wrapText="1"/>
    </xf>
    <xf numFmtId="0" fontId="5" fillId="0" borderId="0" xfId="7" applyFont="1" applyAlignment="1">
      <alignment horizontal="left" vertical="center" wrapText="1"/>
    </xf>
    <xf numFmtId="0" fontId="5" fillId="4" borderId="1" xfId="7" applyFont="1" applyFill="1" applyBorder="1" applyAlignment="1" applyProtection="1">
      <alignment horizontal="left" vertical="center" wrapText="1"/>
      <protection locked="0"/>
    </xf>
    <xf numFmtId="0" fontId="5" fillId="4" borderId="2" xfId="7" applyFont="1" applyFill="1" applyBorder="1" applyAlignment="1" applyProtection="1">
      <alignment horizontal="left" vertical="center" wrapText="1"/>
      <protection locked="0"/>
    </xf>
    <xf numFmtId="0" fontId="5" fillId="4" borderId="3" xfId="7" applyFont="1" applyFill="1" applyBorder="1" applyAlignment="1" applyProtection="1">
      <alignment horizontal="left" vertical="center" wrapText="1"/>
      <protection locked="0"/>
    </xf>
    <xf numFmtId="183" fontId="5" fillId="0" borderId="36" xfId="8" applyNumberFormat="1" applyFont="1" applyFill="1" applyBorder="1" applyAlignment="1">
      <alignment horizontal="center" vertical="center"/>
    </xf>
    <xf numFmtId="0" fontId="5" fillId="0" borderId="10" xfId="7" applyFont="1" applyBorder="1">
      <alignment vertical="center"/>
    </xf>
    <xf numFmtId="0" fontId="5" fillId="0" borderId="8" xfId="7" applyFont="1" applyFill="1" applyBorder="1" applyAlignment="1">
      <alignment horizontal="left" vertical="center" shrinkToFit="1"/>
    </xf>
    <xf numFmtId="182" fontId="5" fillId="0" borderId="2" xfId="7" applyNumberFormat="1" applyFont="1" applyFill="1" applyBorder="1" applyAlignment="1">
      <alignment horizontal="left" vertical="center" shrinkToFit="1"/>
    </xf>
    <xf numFmtId="0" fontId="21" fillId="0" borderId="18" xfId="5" applyFont="1" applyFill="1" applyBorder="1" applyAlignment="1">
      <alignment horizontal="center" vertical="center"/>
    </xf>
    <xf numFmtId="0" fontId="21" fillId="0" borderId="19" xfId="5" applyFont="1" applyFill="1" applyBorder="1" applyAlignment="1">
      <alignment horizontal="center" vertical="center"/>
    </xf>
    <xf numFmtId="0" fontId="21" fillId="0" borderId="20" xfId="5" applyFont="1" applyFill="1" applyBorder="1" applyAlignment="1">
      <alignment horizontal="center" vertical="center"/>
    </xf>
    <xf numFmtId="0" fontId="21" fillId="0" borderId="4" xfId="5" applyFont="1" applyFill="1" applyBorder="1" applyAlignment="1">
      <alignment horizontal="left" vertical="center" wrapText="1"/>
    </xf>
    <xf numFmtId="0" fontId="21" fillId="0" borderId="5" xfId="5" applyFont="1" applyFill="1" applyBorder="1" applyAlignment="1">
      <alignment horizontal="left" vertical="center" wrapText="1"/>
    </xf>
    <xf numFmtId="0" fontId="21" fillId="0" borderId="6" xfId="5" applyFont="1" applyFill="1" applyBorder="1" applyAlignment="1">
      <alignment horizontal="left" vertical="center" wrapText="1"/>
    </xf>
    <xf numFmtId="0" fontId="21" fillId="6" borderId="4" xfId="5" applyFont="1" applyFill="1" applyBorder="1" applyAlignment="1" applyProtection="1">
      <alignment horizontal="left" vertical="center" wrapText="1"/>
      <protection locked="0"/>
    </xf>
    <xf numFmtId="0" fontId="21" fillId="6" borderId="5" xfId="5" applyFont="1" applyFill="1" applyBorder="1" applyAlignment="1" applyProtection="1">
      <alignment horizontal="left" vertical="center" wrapText="1"/>
      <protection locked="0"/>
    </xf>
    <xf numFmtId="0" fontId="21" fillId="6" borderId="6" xfId="5" applyFont="1" applyFill="1" applyBorder="1" applyAlignment="1" applyProtection="1">
      <alignment horizontal="left" vertical="center" wrapText="1"/>
      <protection locked="0"/>
    </xf>
    <xf numFmtId="0" fontId="21" fillId="6" borderId="9" xfId="5" applyFont="1" applyFill="1" applyBorder="1" applyAlignment="1" applyProtection="1">
      <alignment horizontal="left" vertical="center" wrapText="1"/>
      <protection locked="0"/>
    </xf>
    <xf numFmtId="0" fontId="21" fillId="6" borderId="0" xfId="5" applyFont="1" applyFill="1" applyBorder="1" applyAlignment="1" applyProtection="1">
      <alignment horizontal="left" vertical="center" wrapText="1"/>
      <protection locked="0"/>
    </xf>
    <xf numFmtId="0" fontId="21" fillId="6" borderId="10" xfId="5" applyFont="1" applyFill="1" applyBorder="1" applyAlignment="1" applyProtection="1">
      <alignment horizontal="left" vertical="center" wrapText="1"/>
      <protection locked="0"/>
    </xf>
    <xf numFmtId="0" fontId="21" fillId="6" borderId="11" xfId="5" applyFont="1" applyFill="1" applyBorder="1" applyAlignment="1" applyProtection="1">
      <alignment horizontal="left" vertical="center" wrapText="1"/>
      <protection locked="0"/>
    </xf>
    <xf numFmtId="0" fontId="21" fillId="6" borderId="8" xfId="5" applyFont="1" applyFill="1" applyBorder="1" applyAlignment="1" applyProtection="1">
      <alignment horizontal="left" vertical="center" wrapText="1"/>
      <protection locked="0"/>
    </xf>
    <xf numFmtId="0" fontId="21" fillId="6" borderId="12" xfId="5" applyFont="1" applyFill="1" applyBorder="1" applyAlignment="1" applyProtection="1">
      <alignment horizontal="left" vertical="center" wrapText="1"/>
      <protection locked="0"/>
    </xf>
    <xf numFmtId="0" fontId="21" fillId="0" borderId="36" xfId="5" applyFont="1" applyFill="1" applyBorder="1" applyAlignment="1">
      <alignment horizontal="center" vertical="center"/>
    </xf>
    <xf numFmtId="0" fontId="21" fillId="0" borderId="4" xfId="5" applyFont="1" applyFill="1" applyBorder="1" applyAlignment="1" applyProtection="1">
      <alignment horizontal="left" vertical="center" wrapText="1"/>
      <protection locked="0"/>
    </xf>
    <xf numFmtId="0" fontId="21" fillId="0" borderId="5" xfId="5" applyFont="1" applyFill="1" applyBorder="1" applyAlignment="1" applyProtection="1">
      <alignment horizontal="left" vertical="center" wrapText="1"/>
      <protection locked="0"/>
    </xf>
    <xf numFmtId="0" fontId="21" fillId="0" borderId="6" xfId="5" applyFont="1" applyFill="1" applyBorder="1" applyAlignment="1" applyProtection="1">
      <alignment horizontal="left" vertical="center" wrapText="1"/>
      <protection locked="0"/>
    </xf>
    <xf numFmtId="0" fontId="21" fillId="0" borderId="11" xfId="5" applyFont="1" applyFill="1" applyBorder="1" applyAlignment="1" applyProtection="1">
      <alignment horizontal="left" vertical="center" wrapText="1"/>
      <protection locked="0"/>
    </xf>
    <xf numFmtId="0" fontId="21" fillId="0" borderId="8" xfId="5" applyFont="1" applyFill="1" applyBorder="1" applyAlignment="1" applyProtection="1">
      <alignment horizontal="left" vertical="center" wrapText="1"/>
      <protection locked="0"/>
    </xf>
    <xf numFmtId="0" fontId="21" fillId="0" borderId="12" xfId="5" applyFont="1" applyFill="1" applyBorder="1" applyAlignment="1" applyProtection="1">
      <alignment horizontal="left" vertical="center" wrapText="1"/>
      <protection locked="0"/>
    </xf>
    <xf numFmtId="0" fontId="21" fillId="6" borderId="4" xfId="5" applyFont="1" applyFill="1" applyBorder="1" applyAlignment="1" applyProtection="1">
      <alignment horizontal="center" vertical="center" wrapText="1"/>
      <protection locked="0"/>
    </xf>
    <xf numFmtId="0" fontId="21" fillId="6" borderId="5" xfId="5" applyFont="1" applyFill="1" applyBorder="1" applyAlignment="1" applyProtection="1">
      <alignment horizontal="center" vertical="center" wrapText="1"/>
      <protection locked="0"/>
    </xf>
    <xf numFmtId="0" fontId="21" fillId="6" borderId="6" xfId="5" applyFont="1" applyFill="1" applyBorder="1" applyAlignment="1" applyProtection="1">
      <alignment horizontal="center" vertical="center" wrapText="1"/>
      <protection locked="0"/>
    </xf>
    <xf numFmtId="0" fontId="21" fillId="6" borderId="11" xfId="5" applyFont="1" applyFill="1" applyBorder="1" applyAlignment="1" applyProtection="1">
      <alignment horizontal="center" vertical="center" wrapText="1"/>
      <protection locked="0"/>
    </xf>
    <xf numFmtId="0" fontId="21" fillId="6" borderId="8" xfId="5" applyFont="1" applyFill="1" applyBorder="1" applyAlignment="1" applyProtection="1">
      <alignment horizontal="center" vertical="center" wrapText="1"/>
      <protection locked="0"/>
    </xf>
    <xf numFmtId="0" fontId="21" fillId="6" borderId="12" xfId="5" applyFont="1" applyFill="1" applyBorder="1" applyAlignment="1" applyProtection="1">
      <alignment horizontal="center" vertical="center" wrapText="1"/>
      <protection locked="0"/>
    </xf>
    <xf numFmtId="0" fontId="21" fillId="0" borderId="4" xfId="5" applyFont="1" applyFill="1" applyBorder="1" applyAlignment="1">
      <alignment horizontal="left" vertical="center"/>
    </xf>
    <xf numFmtId="0" fontId="21" fillId="0" borderId="5" xfId="5" applyFont="1" applyFill="1" applyBorder="1" applyAlignment="1">
      <alignment horizontal="left" vertical="center"/>
    </xf>
    <xf numFmtId="0" fontId="21" fillId="0" borderId="6" xfId="5" applyFont="1" applyFill="1" applyBorder="1" applyAlignment="1">
      <alignment horizontal="left" vertical="center"/>
    </xf>
    <xf numFmtId="0" fontId="21" fillId="0" borderId="11" xfId="5" applyFont="1" applyFill="1" applyBorder="1" applyAlignment="1">
      <alignment horizontal="left" vertical="center"/>
    </xf>
    <xf numFmtId="0" fontId="21" fillId="0" borderId="8" xfId="5" applyFont="1" applyFill="1" applyBorder="1" applyAlignment="1">
      <alignment horizontal="left" vertical="center"/>
    </xf>
    <xf numFmtId="0" fontId="21" fillId="0" borderId="12" xfId="5" applyFont="1" applyFill="1" applyBorder="1" applyAlignment="1">
      <alignment horizontal="left" vertical="center"/>
    </xf>
    <xf numFmtId="0" fontId="21" fillId="6" borderId="4" xfId="5" applyFont="1" applyFill="1" applyBorder="1" applyAlignment="1" applyProtection="1">
      <alignment horizontal="center" vertical="center"/>
      <protection locked="0"/>
    </xf>
    <xf numFmtId="0" fontId="21" fillId="6" borderId="5" xfId="5" applyFont="1" applyFill="1" applyBorder="1" applyAlignment="1" applyProtection="1">
      <alignment horizontal="center" vertical="center"/>
      <protection locked="0"/>
    </xf>
    <xf numFmtId="0" fontId="21" fillId="6" borderId="6" xfId="5" applyFont="1" applyFill="1" applyBorder="1" applyAlignment="1" applyProtection="1">
      <alignment horizontal="center" vertical="center"/>
      <protection locked="0"/>
    </xf>
    <xf numFmtId="0" fontId="21" fillId="6" borderId="11" xfId="5" applyFont="1" applyFill="1" applyBorder="1" applyAlignment="1" applyProtection="1">
      <alignment horizontal="center" vertical="center"/>
      <protection locked="0"/>
    </xf>
    <xf numFmtId="0" fontId="21" fillId="6" borderId="8" xfId="5" applyFont="1" applyFill="1" applyBorder="1" applyAlignment="1" applyProtection="1">
      <alignment horizontal="center" vertical="center"/>
      <protection locked="0"/>
    </xf>
    <xf numFmtId="0" fontId="21" fillId="6" borderId="12" xfId="5" applyFont="1" applyFill="1" applyBorder="1" applyAlignment="1" applyProtection="1">
      <alignment horizontal="center" vertical="center"/>
      <protection locked="0"/>
    </xf>
    <xf numFmtId="0" fontId="21" fillId="0" borderId="36" xfId="5" applyFont="1" applyFill="1" applyBorder="1" applyAlignment="1">
      <alignment horizontal="left" vertical="center" wrapText="1"/>
    </xf>
    <xf numFmtId="0" fontId="21" fillId="5" borderId="4" xfId="5" applyFont="1" applyFill="1" applyBorder="1" applyAlignment="1" applyProtection="1">
      <alignment horizontal="center" vertical="center"/>
      <protection locked="0"/>
    </xf>
    <xf numFmtId="0" fontId="21" fillId="5" borderId="5" xfId="5" applyFont="1" applyFill="1" applyBorder="1" applyAlignment="1" applyProtection="1">
      <alignment horizontal="center" vertical="center"/>
      <protection locked="0"/>
    </xf>
    <xf numFmtId="0" fontId="21" fillId="5" borderId="6" xfId="5" applyFont="1" applyFill="1" applyBorder="1" applyAlignment="1" applyProtection="1">
      <alignment horizontal="center" vertical="center"/>
      <protection locked="0"/>
    </xf>
    <xf numFmtId="0" fontId="21" fillId="5" borderId="11" xfId="5" applyFont="1" applyFill="1" applyBorder="1" applyAlignment="1" applyProtection="1">
      <alignment horizontal="center" vertical="center"/>
      <protection locked="0"/>
    </xf>
    <xf numFmtId="0" fontId="21" fillId="5" borderId="8" xfId="5" applyFont="1" applyFill="1" applyBorder="1" applyAlignment="1" applyProtection="1">
      <alignment horizontal="center" vertical="center"/>
      <protection locked="0"/>
    </xf>
    <xf numFmtId="0" fontId="21" fillId="5" borderId="12" xfId="5" applyFont="1" applyFill="1" applyBorder="1" applyAlignment="1" applyProtection="1">
      <alignment horizontal="center" vertical="center"/>
      <protection locked="0"/>
    </xf>
    <xf numFmtId="0" fontId="21" fillId="0" borderId="36" xfId="5" applyFont="1" applyFill="1" applyBorder="1" applyAlignment="1">
      <alignment horizontal="center" vertical="center" wrapText="1"/>
    </xf>
    <xf numFmtId="0" fontId="32" fillId="0" borderId="36" xfId="5" applyFont="1" applyFill="1" applyBorder="1" applyAlignment="1">
      <alignment horizontal="center" vertical="center" wrapText="1"/>
    </xf>
    <xf numFmtId="0" fontId="21" fillId="0" borderId="0" xfId="5" applyFont="1" applyFill="1" applyBorder="1" applyAlignment="1">
      <alignment horizontal="left" vertical="center" wrapText="1"/>
    </xf>
    <xf numFmtId="0" fontId="21" fillId="0" borderId="8" xfId="5" applyFont="1" applyFill="1" applyBorder="1" applyAlignment="1">
      <alignment horizontal="left" vertical="center" wrapText="1"/>
    </xf>
    <xf numFmtId="0" fontId="5" fillId="0" borderId="0" xfId="5" applyFont="1" applyBorder="1" applyAlignment="1">
      <alignment horizontal="left" vertical="center" wrapText="1"/>
    </xf>
    <xf numFmtId="0" fontId="21" fillId="0" borderId="20" xfId="5" applyFont="1" applyFill="1" applyBorder="1" applyAlignment="1">
      <alignment horizontal="left" vertical="center"/>
    </xf>
    <xf numFmtId="0" fontId="21" fillId="0" borderId="36" xfId="5" applyFont="1" applyFill="1" applyBorder="1" applyAlignment="1">
      <alignment horizontal="left" vertical="center"/>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cellXfs>
  <cellStyles count="9">
    <cellStyle name="パーセント 2" xfId="2"/>
    <cellStyle name="桁区切り" xfId="4" builtinId="6"/>
    <cellStyle name="桁区切り 2" xfId="1"/>
    <cellStyle name="桁区切り 4" xfId="8"/>
    <cellStyle name="標準" xfId="0" builtinId="0"/>
    <cellStyle name="標準 11" xfId="7"/>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0</xdr:colOff>
      <xdr:row>1</xdr:row>
      <xdr:rowOff>0</xdr:rowOff>
    </xdr:from>
    <xdr:to>
      <xdr:col>38</xdr:col>
      <xdr:colOff>127000</xdr:colOff>
      <xdr:row>2</xdr:row>
      <xdr:rowOff>7937</xdr:rowOff>
    </xdr:to>
    <xdr:sp macro="" textlink="">
      <xdr:nvSpPr>
        <xdr:cNvPr id="3" name="正方形/長方形 2"/>
        <xdr:cNvSpPr/>
      </xdr:nvSpPr>
      <xdr:spPr>
        <a:xfrm>
          <a:off x="5786438" y="174625"/>
          <a:ext cx="1000125" cy="23812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令和</a:t>
          </a:r>
          <a:r>
            <a:rPr kumimoji="1" lang="en-US" altLang="ja-JP" sz="1050">
              <a:latin typeface="BIZ UDPゴシック" panose="020B0400000000000000" pitchFamily="50" charset="-128"/>
              <a:ea typeface="BIZ UDPゴシック" panose="020B0400000000000000" pitchFamily="50" charset="-128"/>
            </a:rPr>
            <a:t>5</a:t>
          </a:r>
          <a:r>
            <a:rPr kumimoji="1" lang="ja-JP" altLang="en-US" sz="1050">
              <a:latin typeface="BIZ UDPゴシック" panose="020B0400000000000000" pitchFamily="50" charset="-128"/>
              <a:ea typeface="BIZ UDPゴシック" panose="020B0400000000000000" pitchFamily="50" charset="-128"/>
            </a:rPr>
            <a:t>年度分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390525</xdr:colOff>
      <xdr:row>0</xdr:row>
      <xdr:rowOff>47625</xdr:rowOff>
    </xdr:from>
    <xdr:to>
      <xdr:col>12</xdr:col>
      <xdr:colOff>1390650</xdr:colOff>
      <xdr:row>1</xdr:row>
      <xdr:rowOff>114300</xdr:rowOff>
    </xdr:to>
    <xdr:sp macro="" textlink="">
      <xdr:nvSpPr>
        <xdr:cNvPr id="3" name="正方形/長方形 2"/>
        <xdr:cNvSpPr/>
      </xdr:nvSpPr>
      <xdr:spPr>
        <a:xfrm>
          <a:off x="10782300" y="47625"/>
          <a:ext cx="1000125" cy="23812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令和</a:t>
          </a:r>
          <a:r>
            <a:rPr kumimoji="1" lang="en-US" altLang="ja-JP" sz="1050">
              <a:latin typeface="BIZ UDPゴシック" panose="020B0400000000000000" pitchFamily="50" charset="-128"/>
              <a:ea typeface="BIZ UDPゴシック" panose="020B0400000000000000" pitchFamily="50" charset="-128"/>
            </a:rPr>
            <a:t>5</a:t>
          </a:r>
          <a:r>
            <a:rPr kumimoji="1" lang="ja-JP" altLang="en-US" sz="1050">
              <a:latin typeface="BIZ UDPゴシック" panose="020B0400000000000000" pitchFamily="50" charset="-128"/>
              <a:ea typeface="BIZ UDPゴシック" panose="020B0400000000000000" pitchFamily="50" charset="-128"/>
            </a:rPr>
            <a:t>年度分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55562</xdr:colOff>
      <xdr:row>14</xdr:row>
      <xdr:rowOff>31750</xdr:rowOff>
    </xdr:from>
    <xdr:to>
      <xdr:col>1</xdr:col>
      <xdr:colOff>130302</xdr:colOff>
      <xdr:row>18</xdr:row>
      <xdr:rowOff>127350</xdr:rowOff>
    </xdr:to>
    <xdr:sp macro="" textlink="">
      <xdr:nvSpPr>
        <xdr:cNvPr id="2" name="左大かっこ 1"/>
        <xdr:cNvSpPr/>
      </xdr:nvSpPr>
      <xdr:spPr>
        <a:xfrm>
          <a:off x="238125" y="3008313"/>
          <a:ext cx="74740" cy="8258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19050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209550</xdr:rowOff>
        </xdr:from>
        <xdr:to>
          <xdr:col>2</xdr:col>
          <xdr:colOff>19050</xdr:colOff>
          <xdr:row>22</xdr:row>
          <xdr:rowOff>228600</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200025</xdr:rowOff>
        </xdr:from>
        <xdr:to>
          <xdr:col>2</xdr:col>
          <xdr:colOff>19050</xdr:colOff>
          <xdr:row>23</xdr:row>
          <xdr:rowOff>219075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228600</xdr:rowOff>
        </xdr:from>
        <xdr:to>
          <xdr:col>15</xdr:col>
          <xdr:colOff>47625</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219075</xdr:rowOff>
        </xdr:from>
        <xdr:to>
          <xdr:col>2</xdr:col>
          <xdr:colOff>38100</xdr:colOff>
          <xdr:row>25</xdr:row>
          <xdr:rowOff>228600</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219075</xdr:rowOff>
        </xdr:from>
        <xdr:to>
          <xdr:col>15</xdr:col>
          <xdr:colOff>47625</xdr:colOff>
          <xdr:row>23</xdr:row>
          <xdr:rowOff>0</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20</xdr:row>
          <xdr:rowOff>228600</xdr:rowOff>
        </xdr:from>
        <xdr:to>
          <xdr:col>26</xdr:col>
          <xdr:colOff>38100</xdr:colOff>
          <xdr:row>22</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57150</xdr:colOff>
          <xdr:row>31</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36</xdr:row>
          <xdr:rowOff>9525</xdr:rowOff>
        </xdr:from>
        <xdr:to>
          <xdr:col>2</xdr:col>
          <xdr:colOff>19050</xdr:colOff>
          <xdr:row>37</xdr:row>
          <xdr:rowOff>19050</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0</xdr:rowOff>
        </xdr:from>
        <xdr:to>
          <xdr:col>3</xdr:col>
          <xdr:colOff>47625</xdr:colOff>
          <xdr:row>38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228600</xdr:rowOff>
        </xdr:from>
        <xdr:to>
          <xdr:col>28</xdr:col>
          <xdr:colOff>57150</xdr:colOff>
          <xdr:row>31</xdr:row>
          <xdr:rowOff>0</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37</xdr:row>
          <xdr:rowOff>219075</xdr:rowOff>
        </xdr:from>
        <xdr:to>
          <xdr:col>3</xdr:col>
          <xdr:colOff>57150</xdr:colOff>
          <xdr:row>39</xdr:row>
          <xdr:rowOff>9525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161925</xdr:colOff>
          <xdr:row>55</xdr:row>
          <xdr:rowOff>209550</xdr:rowOff>
        </xdr:from>
        <xdr:to>
          <xdr:col>27</xdr:col>
          <xdr:colOff>38100</xdr:colOff>
          <xdr:row>56</xdr:row>
          <xdr:rowOff>219075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54</xdr:row>
          <xdr:rowOff>228600</xdr:rowOff>
        </xdr:from>
        <xdr:to>
          <xdr:col>2</xdr:col>
          <xdr:colOff>38100</xdr:colOff>
          <xdr:row>56</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55</xdr:row>
          <xdr:rowOff>219075</xdr:rowOff>
        </xdr:from>
        <xdr:to>
          <xdr:col>10</xdr:col>
          <xdr:colOff>38100</xdr:colOff>
          <xdr:row>57</xdr:row>
          <xdr:rowOff>0</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55</xdr:row>
          <xdr:rowOff>219075</xdr:rowOff>
        </xdr:from>
        <xdr:to>
          <xdr:col>2</xdr:col>
          <xdr:colOff>38100</xdr:colOff>
          <xdr:row>57</xdr:row>
          <xdr:rowOff>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55</xdr:row>
          <xdr:rowOff>9525</xdr:rowOff>
        </xdr:from>
        <xdr:to>
          <xdr:col>27</xdr:col>
          <xdr:colOff>38100</xdr:colOff>
          <xdr:row>56</xdr:row>
          <xdr:rowOff>19050</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56</xdr:row>
          <xdr:rowOff>0</xdr:rowOff>
        </xdr:from>
        <xdr:to>
          <xdr:col>17</xdr:col>
          <xdr:colOff>38100</xdr:colOff>
          <xdr:row>57</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219075</xdr:rowOff>
        </xdr:from>
        <xdr:to>
          <xdr:col>2</xdr:col>
          <xdr:colOff>19050</xdr:colOff>
          <xdr:row>31</xdr:row>
          <xdr:rowOff>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21</xdr:row>
          <xdr:rowOff>228600</xdr:rowOff>
        </xdr:from>
        <xdr:to>
          <xdr:col>26</xdr:col>
          <xdr:colOff>38100</xdr:colOff>
          <xdr:row>23</xdr:row>
          <xdr:rowOff>9525</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200025</xdr:rowOff>
        </xdr:from>
        <xdr:to>
          <xdr:col>2</xdr:col>
          <xdr:colOff>28575</xdr:colOff>
          <xdr:row>24</xdr:row>
          <xdr:rowOff>219075</xdr:rowOff>
        </xdr:to>
        <xdr:sp macro="" textlink="">
          <xdr:nvSpPr>
            <xdr:cNvPr id="24691" name="Check Box 115" hidden="1">
              <a:extLst>
                <a:ext uri="{63B3BB69-23CF-44E3-9099-C40C66FF867C}">
                  <a14:compatExt spid="_x0000_s2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23</xdr:row>
          <xdr:rowOff>0</xdr:rowOff>
        </xdr:from>
        <xdr:to>
          <xdr:col>26</xdr:col>
          <xdr:colOff>38100</xdr:colOff>
          <xdr:row>24</xdr:row>
          <xdr:rowOff>19050</xdr:rowOff>
        </xdr:to>
        <xdr:sp macro="" textlink="">
          <xdr:nvSpPr>
            <xdr:cNvPr id="24692" name="Check Box 116" hidden="1">
              <a:extLst>
                <a:ext uri="{63B3BB69-23CF-44E3-9099-C40C66FF867C}">
                  <a14:compatExt spid="_x0000_s2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9525</xdr:rowOff>
        </xdr:from>
        <xdr:to>
          <xdr:col>9</xdr:col>
          <xdr:colOff>47625</xdr:colOff>
          <xdr:row>32</xdr:row>
          <xdr:rowOff>19050</xdr:rowOff>
        </xdr:to>
        <xdr:sp macro="" textlink="">
          <xdr:nvSpPr>
            <xdr:cNvPr id="24693" name="Check Box 117" hidden="1">
              <a:extLst>
                <a:ext uri="{63B3BB69-23CF-44E3-9099-C40C66FF867C}">
                  <a14:compatExt spid="_x0000_s2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228600</xdr:rowOff>
        </xdr:from>
        <xdr:to>
          <xdr:col>19</xdr:col>
          <xdr:colOff>66675</xdr:colOff>
          <xdr:row>32</xdr:row>
          <xdr:rowOff>0</xdr:rowOff>
        </xdr:to>
        <xdr:sp macro="" textlink="">
          <xdr:nvSpPr>
            <xdr:cNvPr id="24694" name="Check Box 118" hidden="1">
              <a:extLst>
                <a:ext uri="{63B3BB69-23CF-44E3-9099-C40C66FF867C}">
                  <a14:compatExt spid="_x0000_s2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30</xdr:row>
          <xdr:rowOff>219075</xdr:rowOff>
        </xdr:from>
        <xdr:to>
          <xdr:col>2</xdr:col>
          <xdr:colOff>9525</xdr:colOff>
          <xdr:row>31</xdr:row>
          <xdr:rowOff>228600</xdr:rowOff>
        </xdr:to>
        <xdr:sp macro="" textlink="">
          <xdr:nvSpPr>
            <xdr:cNvPr id="24695" name="Check Box 119" hidden="1">
              <a:extLst>
                <a:ext uri="{63B3BB69-23CF-44E3-9099-C40C66FF867C}">
                  <a14:compatExt spid="_x0000_s2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228600</xdr:rowOff>
        </xdr:from>
        <xdr:to>
          <xdr:col>2</xdr:col>
          <xdr:colOff>19050</xdr:colOff>
          <xdr:row>33</xdr:row>
          <xdr:rowOff>0</xdr:rowOff>
        </xdr:to>
        <xdr:sp macro="" textlink="">
          <xdr:nvSpPr>
            <xdr:cNvPr id="24696" name="Check Box 120" hidden="1">
              <a:extLst>
                <a:ext uri="{63B3BB69-23CF-44E3-9099-C40C66FF867C}">
                  <a14:compatExt spid="_x0000_s2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228600</xdr:rowOff>
        </xdr:from>
        <xdr:to>
          <xdr:col>27</xdr:col>
          <xdr:colOff>47625</xdr:colOff>
          <xdr:row>33</xdr:row>
          <xdr:rowOff>0</xdr:rowOff>
        </xdr:to>
        <xdr:sp macro="" textlink="">
          <xdr:nvSpPr>
            <xdr:cNvPr id="24697" name="Check Box 121" hidden="1">
              <a:extLst>
                <a:ext uri="{63B3BB69-23CF-44E3-9099-C40C66FF867C}">
                  <a14:compatExt spid="_x0000_s2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0</xdr:rowOff>
        </xdr:from>
        <xdr:to>
          <xdr:col>2</xdr:col>
          <xdr:colOff>9525</xdr:colOff>
          <xdr:row>34</xdr:row>
          <xdr:rowOff>9525</xdr:rowOff>
        </xdr:to>
        <xdr:sp macro="" textlink="">
          <xdr:nvSpPr>
            <xdr:cNvPr id="24698" name="Check Box 122" hidden="1">
              <a:extLst>
                <a:ext uri="{63B3BB69-23CF-44E3-9099-C40C66FF867C}">
                  <a14:compatExt spid="_x0000_s2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228600</xdr:rowOff>
        </xdr:from>
        <xdr:to>
          <xdr:col>2</xdr:col>
          <xdr:colOff>19050</xdr:colOff>
          <xdr:row>35</xdr:row>
          <xdr:rowOff>0</xdr:rowOff>
        </xdr:to>
        <xdr:sp macro="" textlink="">
          <xdr:nvSpPr>
            <xdr:cNvPr id="24699" name="Check Box 123" hidden="1">
              <a:extLst>
                <a:ext uri="{63B3BB69-23CF-44E3-9099-C40C66FF867C}">
                  <a14:compatExt spid="_x0000_s2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19</xdr:col>
          <xdr:colOff>57150</xdr:colOff>
          <xdr:row>42</xdr:row>
          <xdr:rowOff>19050</xdr:rowOff>
        </xdr:to>
        <xdr:sp macro="" textlink="">
          <xdr:nvSpPr>
            <xdr:cNvPr id="24701" name="Check Box 125" hidden="1">
              <a:extLst>
                <a:ext uri="{63B3BB69-23CF-44E3-9099-C40C66FF867C}">
                  <a14:compatExt spid="_x0000_s2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40</xdr:row>
          <xdr:rowOff>228600</xdr:rowOff>
        </xdr:from>
        <xdr:to>
          <xdr:col>28</xdr:col>
          <xdr:colOff>57150</xdr:colOff>
          <xdr:row>42</xdr:row>
          <xdr:rowOff>9525</xdr:rowOff>
        </xdr:to>
        <xdr:sp macro="" textlink="">
          <xdr:nvSpPr>
            <xdr:cNvPr id="24704" name="Check Box 128" hidden="1">
              <a:extLst>
                <a:ext uri="{63B3BB69-23CF-44E3-9099-C40C66FF867C}">
                  <a14:compatExt spid="_x0000_s2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40</xdr:row>
          <xdr:rowOff>219075</xdr:rowOff>
        </xdr:from>
        <xdr:to>
          <xdr:col>2</xdr:col>
          <xdr:colOff>19050</xdr:colOff>
          <xdr:row>42</xdr:row>
          <xdr:rowOff>9525</xdr:rowOff>
        </xdr:to>
        <xdr:sp macro="" textlink="">
          <xdr:nvSpPr>
            <xdr:cNvPr id="24707" name="Check Box 131" hidden="1">
              <a:extLst>
                <a:ext uri="{63B3BB69-23CF-44E3-9099-C40C66FF867C}">
                  <a14:compatExt spid="_x0000_s24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9525</xdr:rowOff>
        </xdr:from>
        <xdr:to>
          <xdr:col>9</xdr:col>
          <xdr:colOff>47625</xdr:colOff>
          <xdr:row>43</xdr:row>
          <xdr:rowOff>19050</xdr:rowOff>
        </xdr:to>
        <xdr:sp macro="" textlink="">
          <xdr:nvSpPr>
            <xdr:cNvPr id="24708" name="Check Box 132" hidden="1">
              <a:extLst>
                <a:ext uri="{63B3BB69-23CF-44E3-9099-C40C66FF867C}">
                  <a14:compatExt spid="_x0000_s24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41</xdr:row>
          <xdr:rowOff>228600</xdr:rowOff>
        </xdr:from>
        <xdr:to>
          <xdr:col>19</xdr:col>
          <xdr:colOff>66675</xdr:colOff>
          <xdr:row>43</xdr:row>
          <xdr:rowOff>0</xdr:rowOff>
        </xdr:to>
        <xdr:sp macro="" textlink="">
          <xdr:nvSpPr>
            <xdr:cNvPr id="24709" name="Check Box 133" hidden="1">
              <a:extLst>
                <a:ext uri="{63B3BB69-23CF-44E3-9099-C40C66FF867C}">
                  <a14:compatExt spid="_x0000_s2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41</xdr:row>
          <xdr:rowOff>219075</xdr:rowOff>
        </xdr:from>
        <xdr:to>
          <xdr:col>2</xdr:col>
          <xdr:colOff>9525</xdr:colOff>
          <xdr:row>42</xdr:row>
          <xdr:rowOff>228600</xdr:rowOff>
        </xdr:to>
        <xdr:sp macro="" textlink="">
          <xdr:nvSpPr>
            <xdr:cNvPr id="24710" name="Check Box 134" hidden="1">
              <a:extLst>
                <a:ext uri="{63B3BB69-23CF-44E3-9099-C40C66FF867C}">
                  <a14:compatExt spid="_x0000_s2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42</xdr:row>
          <xdr:rowOff>228600</xdr:rowOff>
        </xdr:from>
        <xdr:to>
          <xdr:col>2</xdr:col>
          <xdr:colOff>19050</xdr:colOff>
          <xdr:row>44</xdr:row>
          <xdr:rowOff>0</xdr:rowOff>
        </xdr:to>
        <xdr:sp macro="" textlink="">
          <xdr:nvSpPr>
            <xdr:cNvPr id="24711" name="Check Box 135" hidden="1">
              <a:extLst>
                <a:ext uri="{63B3BB69-23CF-44E3-9099-C40C66FF867C}">
                  <a14:compatExt spid="_x0000_s2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42</xdr:row>
          <xdr:rowOff>228600</xdr:rowOff>
        </xdr:from>
        <xdr:to>
          <xdr:col>27</xdr:col>
          <xdr:colOff>47625</xdr:colOff>
          <xdr:row>44</xdr:row>
          <xdr:rowOff>0</xdr:rowOff>
        </xdr:to>
        <xdr:sp macro="" textlink="">
          <xdr:nvSpPr>
            <xdr:cNvPr id="24712" name="Check Box 136" hidden="1">
              <a:extLst>
                <a:ext uri="{63B3BB69-23CF-44E3-9099-C40C66FF867C}">
                  <a14:compatExt spid="_x0000_s24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44</xdr:row>
          <xdr:rowOff>0</xdr:rowOff>
        </xdr:from>
        <xdr:to>
          <xdr:col>2</xdr:col>
          <xdr:colOff>9525</xdr:colOff>
          <xdr:row>45</xdr:row>
          <xdr:rowOff>9525</xdr:rowOff>
        </xdr:to>
        <xdr:sp macro="" textlink="">
          <xdr:nvSpPr>
            <xdr:cNvPr id="24713" name="Check Box 137" hidden="1">
              <a:extLst>
                <a:ext uri="{63B3BB69-23CF-44E3-9099-C40C66FF867C}">
                  <a14:compatExt spid="_x0000_s2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44</xdr:row>
          <xdr:rowOff>228600</xdr:rowOff>
        </xdr:from>
        <xdr:to>
          <xdr:col>2</xdr:col>
          <xdr:colOff>19050</xdr:colOff>
          <xdr:row>46</xdr:row>
          <xdr:rowOff>0</xdr:rowOff>
        </xdr:to>
        <xdr:sp macro="" textlink="">
          <xdr:nvSpPr>
            <xdr:cNvPr id="24714" name="Check Box 138" hidden="1">
              <a:extLst>
                <a:ext uri="{63B3BB69-23CF-44E3-9099-C40C66FF867C}">
                  <a14:compatExt spid="_x0000_s2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27</xdr:row>
          <xdr:rowOff>219075</xdr:rowOff>
        </xdr:from>
        <xdr:to>
          <xdr:col>3</xdr:col>
          <xdr:colOff>47625</xdr:colOff>
          <xdr:row>28</xdr:row>
          <xdr:rowOff>228600</xdr:rowOff>
        </xdr:to>
        <xdr:sp macro="" textlink="">
          <xdr:nvSpPr>
            <xdr:cNvPr id="24716" name="Check Box 140" hidden="1">
              <a:extLst>
                <a:ext uri="{63B3BB69-23CF-44E3-9099-C40C66FF867C}">
                  <a14:compatExt spid="_x0000_s2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26</xdr:row>
          <xdr:rowOff>0</xdr:rowOff>
        </xdr:from>
        <xdr:to>
          <xdr:col>3</xdr:col>
          <xdr:colOff>47625</xdr:colOff>
          <xdr:row>27</xdr:row>
          <xdr:rowOff>9525</xdr:rowOff>
        </xdr:to>
        <xdr:sp macro="" textlink="">
          <xdr:nvSpPr>
            <xdr:cNvPr id="24717" name="Check Box 141" hidden="1">
              <a:extLst>
                <a:ext uri="{63B3BB69-23CF-44E3-9099-C40C66FF867C}">
                  <a14:compatExt spid="_x0000_s2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209550</xdr:rowOff>
        </xdr:from>
        <xdr:to>
          <xdr:col>3</xdr:col>
          <xdr:colOff>57150</xdr:colOff>
          <xdr:row>28</xdr:row>
          <xdr:rowOff>0</xdr:rowOff>
        </xdr:to>
        <xdr:sp macro="" textlink="">
          <xdr:nvSpPr>
            <xdr:cNvPr id="24718" name="Check Box 142" hidden="1">
              <a:extLst>
                <a:ext uri="{63B3BB69-23CF-44E3-9099-C40C66FF867C}">
                  <a14:compatExt spid="_x0000_s2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219075</xdr:rowOff>
        </xdr:from>
        <xdr:to>
          <xdr:col>3</xdr:col>
          <xdr:colOff>47625</xdr:colOff>
          <xdr:row>39</xdr:row>
          <xdr:rowOff>228600</xdr:rowOff>
        </xdr:to>
        <xdr:sp macro="" textlink="">
          <xdr:nvSpPr>
            <xdr:cNvPr id="24720" name="Check Box 144" hidden="1">
              <a:extLst>
                <a:ext uri="{63B3BB69-23CF-44E3-9099-C40C66FF867C}">
                  <a14:compatExt spid="_x0000_s2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174624</xdr:colOff>
      <xdr:row>6</xdr:row>
      <xdr:rowOff>142873</xdr:rowOff>
    </xdr:from>
    <xdr:to>
      <xdr:col>58</xdr:col>
      <xdr:colOff>142875</xdr:colOff>
      <xdr:row>13</xdr:row>
      <xdr:rowOff>23812</xdr:rowOff>
    </xdr:to>
    <xdr:sp macro="" textlink="">
      <xdr:nvSpPr>
        <xdr:cNvPr id="3" name="角丸四角形吹き出し 2"/>
        <xdr:cNvSpPr/>
      </xdr:nvSpPr>
      <xdr:spPr>
        <a:xfrm>
          <a:off x="7469187" y="1325561"/>
          <a:ext cx="3111501" cy="1420814"/>
        </a:xfrm>
        <a:prstGeom prst="wedgeRoundRectCallout">
          <a:avLst>
            <a:gd name="adj1" fmla="val -60110"/>
            <a:gd name="adj2" fmla="val -75192"/>
            <a:gd name="adj3" fmla="val 16667"/>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BIZ UDPゴシック" panose="020B0400000000000000" pitchFamily="50" charset="-128"/>
              <a:ea typeface="BIZ UDPゴシック" panose="020B0400000000000000" pitchFamily="50" charset="-128"/>
            </a:rPr>
            <a:t>サービス種別ごとに作成してください。</a:t>
          </a:r>
          <a:endParaRPr kumimoji="1" lang="en-US" altLang="ja-JP" sz="900">
            <a:latin typeface="BIZ UDPゴシック" panose="020B0400000000000000" pitchFamily="50" charset="-128"/>
            <a:ea typeface="BIZ UDPゴシック" panose="020B0400000000000000" pitchFamily="50" charset="-128"/>
          </a:endParaRPr>
        </a:p>
        <a:p>
          <a:pPr algn="l"/>
          <a:endParaRPr kumimoji="1" lang="en-US" altLang="ja-JP" sz="900">
            <a:latin typeface="BIZ UDPゴシック" panose="020B0400000000000000" pitchFamily="50" charset="-128"/>
            <a:ea typeface="BIZ UDPゴシック" panose="020B0400000000000000" pitchFamily="50" charset="-128"/>
          </a:endParaRPr>
        </a:p>
        <a:p>
          <a:pPr algn="l"/>
          <a:r>
            <a:rPr kumimoji="1" lang="en-US" altLang="ja-JP" sz="900" u="sng">
              <a:latin typeface="BIZ UDPゴシック" panose="020B0400000000000000" pitchFamily="50" charset="-128"/>
              <a:ea typeface="BIZ UDPゴシック" panose="020B0400000000000000" pitchFamily="50" charset="-128"/>
            </a:rPr>
            <a:t>※</a:t>
          </a:r>
          <a:r>
            <a:rPr kumimoji="1" lang="ja-JP" altLang="en-US" sz="900" u="sng">
              <a:latin typeface="BIZ UDPゴシック" panose="020B0400000000000000" pitchFamily="50" charset="-128"/>
              <a:ea typeface="BIZ UDPゴシック" panose="020B0400000000000000" pitchFamily="50" charset="-128"/>
            </a:rPr>
            <a:t>複数のサービスがある場合は、本シートをコピーして、シート名を「個票〇（〇は１からの通し番号）　例：個票</a:t>
          </a:r>
          <a:r>
            <a:rPr kumimoji="1" lang="en-US" altLang="ja-JP" sz="900" u="sng">
              <a:latin typeface="BIZ UDPゴシック" panose="020B0400000000000000" pitchFamily="50" charset="-128"/>
              <a:ea typeface="BIZ UDPゴシック" panose="020B0400000000000000" pitchFamily="50" charset="-128"/>
            </a:rPr>
            <a:t>2</a:t>
          </a:r>
          <a:r>
            <a:rPr kumimoji="1" lang="ja-JP" altLang="en-US" sz="900" u="sng">
              <a:latin typeface="BIZ UDPゴシック" panose="020B0400000000000000" pitchFamily="50" charset="-128"/>
              <a:ea typeface="BIZ UDPゴシック" panose="020B0400000000000000" pitchFamily="50" charset="-128"/>
            </a:rPr>
            <a:t>、個表</a:t>
          </a:r>
          <a:r>
            <a:rPr kumimoji="1" lang="en-US" altLang="ja-JP" sz="900" u="sng">
              <a:latin typeface="BIZ UDPゴシック" panose="020B0400000000000000" pitchFamily="50" charset="-128"/>
              <a:ea typeface="BIZ UDPゴシック" panose="020B0400000000000000" pitchFamily="50" charset="-128"/>
            </a:rPr>
            <a:t>3</a:t>
          </a:r>
          <a:r>
            <a:rPr kumimoji="1" lang="ja-JP" altLang="en-US" sz="900" u="sng">
              <a:latin typeface="BIZ UDPゴシック" panose="020B0400000000000000" pitchFamily="50" charset="-128"/>
              <a:ea typeface="BIZ UDPゴシック" panose="020B0400000000000000" pitchFamily="50" charset="-128"/>
            </a:rPr>
            <a:t>」としてください。</a:t>
          </a:r>
          <a:endParaRPr kumimoji="1" lang="en-US" altLang="ja-JP" sz="900" u="sng">
            <a:latin typeface="BIZ UDPゴシック" panose="020B0400000000000000" pitchFamily="50" charset="-128"/>
            <a:ea typeface="BIZ UDPゴシック" panose="020B0400000000000000" pitchFamily="50" charset="-128"/>
          </a:endParaRPr>
        </a:p>
        <a:p>
          <a:pPr algn="l"/>
          <a:endParaRPr kumimoji="1" lang="en-US" altLang="ja-JP" sz="900" u="sng">
            <a:latin typeface="BIZ UDPゴシック" panose="020B0400000000000000" pitchFamily="50" charset="-128"/>
            <a:ea typeface="BIZ UDPゴシック" panose="020B0400000000000000" pitchFamily="50" charset="-128"/>
          </a:endParaRPr>
        </a:p>
        <a:p>
          <a:pPr algn="l"/>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入力後に申請額一覧（様式第</a:t>
          </a:r>
          <a:r>
            <a:rPr kumimoji="1" lang="en-US" altLang="ja-JP" sz="900">
              <a:latin typeface="BIZ UDPゴシック" panose="020B0400000000000000" pitchFamily="50" charset="-128"/>
              <a:ea typeface="BIZ UDPゴシック" panose="020B0400000000000000" pitchFamily="50" charset="-128"/>
            </a:rPr>
            <a:t>3</a:t>
          </a:r>
          <a:r>
            <a:rPr kumimoji="1" lang="ja-JP" altLang="en-US" sz="900">
              <a:latin typeface="BIZ UDPゴシック" panose="020B0400000000000000" pitchFamily="50" charset="-128"/>
              <a:ea typeface="BIZ UDPゴシック" panose="020B0400000000000000" pitchFamily="50" charset="-128"/>
            </a:rPr>
            <a:t>号）に反映されていることを確認してください。</a:t>
          </a:r>
          <a:endParaRPr kumimoji="1" lang="en-US" altLang="ja-JP" sz="900">
            <a:latin typeface="BIZ UDPゴシック" panose="020B0400000000000000" pitchFamily="50" charset="-128"/>
            <a:ea typeface="BIZ UDPゴシック" panose="020B0400000000000000" pitchFamily="50" charset="-128"/>
          </a:endParaRPr>
        </a:p>
        <a:p>
          <a:pPr algn="l"/>
          <a:endParaRPr kumimoji="1" lang="ja-JP" altLang="en-US" sz="1050">
            <a:latin typeface="BIZ UDPゴシック" panose="020B0400000000000000" pitchFamily="50" charset="-128"/>
            <a:ea typeface="BIZ UDPゴシック" panose="020B0400000000000000" pitchFamily="50" charset="-128"/>
          </a:endParaRPr>
        </a:p>
      </xdr:txBody>
    </xdr:sp>
    <xdr:clientData/>
  </xdr:twoCellAnchor>
  <xdr:twoCellAnchor>
    <xdr:from>
      <xdr:col>39</xdr:col>
      <xdr:colOff>119062</xdr:colOff>
      <xdr:row>0</xdr:row>
      <xdr:rowOff>55562</xdr:rowOff>
    </xdr:from>
    <xdr:to>
      <xdr:col>58</xdr:col>
      <xdr:colOff>166686</xdr:colOff>
      <xdr:row>4</xdr:row>
      <xdr:rowOff>230186</xdr:rowOff>
    </xdr:to>
    <xdr:sp macro="" textlink="">
      <xdr:nvSpPr>
        <xdr:cNvPr id="4" name="角丸四角形 3"/>
        <xdr:cNvSpPr/>
      </xdr:nvSpPr>
      <xdr:spPr>
        <a:xfrm>
          <a:off x="7239000" y="55562"/>
          <a:ext cx="3365499" cy="928687"/>
        </a:xfrm>
        <a:prstGeom prst="roundRect">
          <a:avLst/>
        </a:prstGeom>
        <a:solidFill>
          <a:srgbClr val="FFFF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latin typeface="BIZ UDPゴシック" panose="020B0400000000000000" pitchFamily="50" charset="-128"/>
              <a:ea typeface="BIZ UDPゴシック" panose="020B0400000000000000" pitchFamily="50" charset="-128"/>
            </a:rPr>
            <a:t>作成順序（①から④は必須）　　</a:t>
          </a:r>
          <a:endParaRPr kumimoji="1" lang="en-US" altLang="ja-JP" sz="900" b="1">
            <a:latin typeface="BIZ UDPゴシック" panose="020B0400000000000000" pitchFamily="50" charset="-128"/>
            <a:ea typeface="BIZ UDPゴシック" panose="020B0400000000000000" pitchFamily="50" charset="-128"/>
          </a:endParaRPr>
        </a:p>
        <a:p>
          <a:pPr algn="l"/>
          <a:r>
            <a:rPr kumimoji="1" lang="ja-JP" altLang="en-US" sz="900" b="1">
              <a:latin typeface="BIZ UDPゴシック" panose="020B0400000000000000" pitchFamily="50" charset="-128"/>
              <a:ea typeface="BIZ UDPゴシック" panose="020B0400000000000000" pitchFamily="50" charset="-128"/>
            </a:rPr>
            <a:t>　①個票→②申請額一覧（自動入力）→③総括表→④確認書</a:t>
          </a:r>
          <a:endParaRPr kumimoji="1" lang="en-US" altLang="ja-JP" sz="900" b="1">
            <a:latin typeface="BIZ UDPゴシック" panose="020B0400000000000000" pitchFamily="50" charset="-128"/>
            <a:ea typeface="BIZ UDPゴシック" panose="020B0400000000000000" pitchFamily="50" charset="-128"/>
          </a:endParaRPr>
        </a:p>
        <a:p>
          <a:pPr algn="l"/>
          <a:r>
            <a:rPr kumimoji="1" lang="ja-JP" altLang="en-US" sz="900" b="1">
              <a:latin typeface="BIZ UDPゴシック" panose="020B0400000000000000" pitchFamily="50" charset="-128"/>
              <a:ea typeface="BIZ UDPゴシック" panose="020B0400000000000000" pitchFamily="50" charset="-128"/>
            </a:rPr>
            <a:t>→⑤理由書（自費検査がある場合のみ）</a:t>
          </a:r>
          <a:endParaRPr kumimoji="1" lang="en-US" altLang="ja-JP" sz="900" b="1">
            <a:latin typeface="BIZ UDPゴシック" panose="020B0400000000000000" pitchFamily="50" charset="-128"/>
            <a:ea typeface="BIZ UDPゴシック" panose="020B0400000000000000" pitchFamily="50" charset="-128"/>
          </a:endParaRPr>
        </a:p>
        <a:p>
          <a:pPr algn="l"/>
          <a:r>
            <a:rPr kumimoji="1" lang="en-US" altLang="ja-JP" sz="900" b="1">
              <a:latin typeface="BIZ UDPゴシック" panose="020B0400000000000000" pitchFamily="50" charset="-128"/>
              <a:ea typeface="BIZ UDPゴシック" panose="020B0400000000000000" pitchFamily="50" charset="-128"/>
            </a:rPr>
            <a:t>※</a:t>
          </a:r>
          <a:r>
            <a:rPr kumimoji="1" lang="ja-JP" altLang="en-US" sz="900" b="1">
              <a:latin typeface="BIZ UDPゴシック" panose="020B0400000000000000" pitchFamily="50" charset="-128"/>
              <a:ea typeface="BIZ UDPゴシック" panose="020B0400000000000000" pitchFamily="50" charset="-128"/>
            </a:rPr>
            <a:t>各シートの青いセルのみ直接入力してください。</a:t>
          </a:r>
          <a:endParaRPr kumimoji="1" lang="en-US" altLang="ja-JP" sz="900" b="1">
            <a:latin typeface="BIZ UDPゴシック" panose="020B0400000000000000" pitchFamily="50" charset="-128"/>
            <a:ea typeface="BIZ UDPゴシック" panose="020B0400000000000000" pitchFamily="50" charset="-128"/>
          </a:endParaRPr>
        </a:p>
      </xdr:txBody>
    </xdr:sp>
    <xdr:clientData/>
  </xdr:twoCellAnchor>
  <xdr:twoCellAnchor>
    <xdr:from>
      <xdr:col>32</xdr:col>
      <xdr:colOff>158750</xdr:colOff>
      <xdr:row>0</xdr:row>
      <xdr:rowOff>47625</xdr:rowOff>
    </xdr:from>
    <xdr:to>
      <xdr:col>38</xdr:col>
      <xdr:colOff>63500</xdr:colOff>
      <xdr:row>1</xdr:row>
      <xdr:rowOff>111125</xdr:rowOff>
    </xdr:to>
    <xdr:sp macro="" textlink="">
      <xdr:nvSpPr>
        <xdr:cNvPr id="5" name="正方形/長方形 4"/>
        <xdr:cNvSpPr/>
      </xdr:nvSpPr>
      <xdr:spPr>
        <a:xfrm>
          <a:off x="6000750" y="47625"/>
          <a:ext cx="1000125" cy="23812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令和</a:t>
          </a:r>
          <a:r>
            <a:rPr kumimoji="1" lang="en-US" altLang="ja-JP" sz="1050">
              <a:latin typeface="BIZ UDPゴシック" panose="020B0400000000000000" pitchFamily="50" charset="-128"/>
              <a:ea typeface="BIZ UDPゴシック" panose="020B0400000000000000" pitchFamily="50" charset="-128"/>
            </a:rPr>
            <a:t>5</a:t>
          </a:r>
          <a:r>
            <a:rPr kumimoji="1" lang="ja-JP" altLang="en-US" sz="1050">
              <a:latin typeface="BIZ UDPゴシック" panose="020B0400000000000000" pitchFamily="50" charset="-128"/>
              <a:ea typeface="BIZ UDPゴシック" panose="020B0400000000000000" pitchFamily="50" charset="-128"/>
            </a:rPr>
            <a:t>年度分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657225</xdr:colOff>
      <xdr:row>0</xdr:row>
      <xdr:rowOff>66675</xdr:rowOff>
    </xdr:from>
    <xdr:to>
      <xdr:col>6</xdr:col>
      <xdr:colOff>1657350</xdr:colOff>
      <xdr:row>2</xdr:row>
      <xdr:rowOff>0</xdr:rowOff>
    </xdr:to>
    <xdr:sp macro="" textlink="">
      <xdr:nvSpPr>
        <xdr:cNvPr id="4" name="正方形/長方形 3"/>
        <xdr:cNvSpPr/>
      </xdr:nvSpPr>
      <xdr:spPr>
        <a:xfrm>
          <a:off x="7991475" y="66675"/>
          <a:ext cx="1000125" cy="23812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令和</a:t>
          </a:r>
          <a:r>
            <a:rPr kumimoji="1" lang="en-US" altLang="ja-JP" sz="1050">
              <a:latin typeface="BIZ UDPゴシック" panose="020B0400000000000000" pitchFamily="50" charset="-128"/>
              <a:ea typeface="BIZ UDPゴシック" panose="020B0400000000000000" pitchFamily="50" charset="-128"/>
            </a:rPr>
            <a:t>5</a:t>
          </a:r>
          <a:r>
            <a:rPr kumimoji="1" lang="ja-JP" altLang="en-US" sz="1050">
              <a:latin typeface="BIZ UDPゴシック" panose="020B0400000000000000" pitchFamily="50" charset="-128"/>
              <a:ea typeface="BIZ UDPゴシック" panose="020B0400000000000000" pitchFamily="50" charset="-128"/>
            </a:rPr>
            <a:t>年度分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0</xdr:row>
      <xdr:rowOff>72391</xdr:rowOff>
    </xdr:from>
    <xdr:to>
      <xdr:col>1</xdr:col>
      <xdr:colOff>47625</xdr:colOff>
      <xdr:row>0</xdr:row>
      <xdr:rowOff>95251</xdr:rowOff>
    </xdr:to>
    <xdr:sp macro="" textlink="">
      <xdr:nvSpPr>
        <xdr:cNvPr id="4" name="Rectangle 1"/>
        <xdr:cNvSpPr>
          <a:spLocks noChangeArrowheads="1"/>
        </xdr:cNvSpPr>
      </xdr:nvSpPr>
      <xdr:spPr bwMode="auto">
        <a:xfrm>
          <a:off x="285750" y="72391"/>
          <a:ext cx="0" cy="22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23</xdr:col>
      <xdr:colOff>85725</xdr:colOff>
      <xdr:row>0</xdr:row>
      <xdr:rowOff>104775</xdr:rowOff>
    </xdr:from>
    <xdr:to>
      <xdr:col>26</xdr:col>
      <xdr:colOff>257175</xdr:colOff>
      <xdr:row>2</xdr:row>
      <xdr:rowOff>0</xdr:rowOff>
    </xdr:to>
    <xdr:sp macro="" textlink="">
      <xdr:nvSpPr>
        <xdr:cNvPr id="5" name="正方形/長方形 4"/>
        <xdr:cNvSpPr/>
      </xdr:nvSpPr>
      <xdr:spPr>
        <a:xfrm>
          <a:off x="6438900" y="104775"/>
          <a:ext cx="1000125" cy="23812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50">
              <a:latin typeface="BIZ UDPゴシック" panose="020B0400000000000000" pitchFamily="50" charset="-128"/>
              <a:ea typeface="BIZ UDPゴシック" panose="020B0400000000000000" pitchFamily="50" charset="-128"/>
            </a:rPr>
            <a:t>令和</a:t>
          </a:r>
          <a:r>
            <a:rPr kumimoji="1" lang="en-US" altLang="ja-JP" sz="1050">
              <a:latin typeface="BIZ UDPゴシック" panose="020B0400000000000000" pitchFamily="50" charset="-128"/>
              <a:ea typeface="BIZ UDPゴシック" panose="020B0400000000000000" pitchFamily="50" charset="-128"/>
            </a:rPr>
            <a:t>5</a:t>
          </a:r>
          <a:r>
            <a:rPr kumimoji="1" lang="ja-JP" altLang="en-US" sz="1050">
              <a:latin typeface="BIZ UDPゴシック" panose="020B0400000000000000" pitchFamily="50" charset="-128"/>
              <a:ea typeface="BIZ UDPゴシック" panose="020B0400000000000000" pitchFamily="50" charset="-128"/>
            </a:rPr>
            <a:t>年度分</a:t>
          </a:r>
          <a:endParaRPr kumimoji="1" lang="en-US" altLang="ja-JP" sz="1050">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zoomScaleNormal="100" zoomScaleSheetLayoutView="85" workbookViewId="0"/>
  </sheetViews>
  <sheetFormatPr defaultRowHeight="13.5"/>
  <cols>
    <col min="1" max="1" width="3.125" style="44" customWidth="1"/>
    <col min="2" max="2" width="7.75" style="44" customWidth="1"/>
    <col min="3" max="3" width="27.5" style="51" customWidth="1"/>
    <col min="4" max="4" width="32.375" style="51" customWidth="1"/>
    <col min="5" max="5" width="27.5" style="51" customWidth="1"/>
    <col min="6" max="6" width="4.25" style="44" customWidth="1"/>
    <col min="7" max="16384" width="9" style="44"/>
  </cols>
  <sheetData>
    <row r="2" spans="2:5" ht="17.25">
      <c r="B2" s="50" t="s">
        <v>75</v>
      </c>
      <c r="D2" s="52"/>
    </row>
    <row r="3" spans="2:5" ht="14.25">
      <c r="C3" s="52"/>
      <c r="D3" s="52"/>
    </row>
    <row r="4" spans="2:5" ht="14.25">
      <c r="B4" s="53" t="s">
        <v>69</v>
      </c>
      <c r="C4" s="54" t="s">
        <v>68</v>
      </c>
      <c r="D4" s="55" t="s">
        <v>71</v>
      </c>
      <c r="E4" s="55" t="s">
        <v>67</v>
      </c>
    </row>
    <row r="5" spans="2:5" ht="42" customHeight="1">
      <c r="B5" s="53">
        <v>1</v>
      </c>
      <c r="C5" s="56" t="s">
        <v>70</v>
      </c>
      <c r="D5" s="57"/>
      <c r="E5" s="57"/>
    </row>
    <row r="6" spans="2:5" ht="36" customHeight="1">
      <c r="B6" s="53">
        <v>2</v>
      </c>
      <c r="C6" s="56"/>
      <c r="D6" s="57" t="s">
        <v>223</v>
      </c>
      <c r="E6" s="57"/>
    </row>
    <row r="7" spans="2:5" ht="110.25" customHeight="1">
      <c r="B7" s="53">
        <v>3</v>
      </c>
      <c r="C7" s="56"/>
      <c r="D7" s="57"/>
      <c r="E7" s="57" t="s">
        <v>224</v>
      </c>
    </row>
    <row r="8" spans="2:5" ht="39" customHeight="1">
      <c r="B8" s="53">
        <v>4</v>
      </c>
      <c r="C8" s="56"/>
      <c r="D8" s="57" t="s">
        <v>77</v>
      </c>
      <c r="E8" s="57"/>
    </row>
    <row r="9" spans="2:5" ht="48.75" customHeight="1">
      <c r="B9" s="53">
        <v>5</v>
      </c>
      <c r="C9" s="56"/>
      <c r="D9" s="57" t="s">
        <v>72</v>
      </c>
      <c r="E9" s="57"/>
    </row>
    <row r="10" spans="2:5" ht="34.5" customHeight="1">
      <c r="B10" s="53">
        <v>6</v>
      </c>
      <c r="C10" s="56"/>
      <c r="D10" s="57" t="s">
        <v>73</v>
      </c>
      <c r="E10" s="57"/>
    </row>
    <row r="11" spans="2:5" ht="93" customHeight="1">
      <c r="B11" s="53">
        <v>7</v>
      </c>
      <c r="C11" s="58"/>
      <c r="D11" s="59" t="s">
        <v>225</v>
      </c>
      <c r="E11" s="60"/>
    </row>
    <row r="12" spans="2:5" ht="81.75" customHeight="1">
      <c r="B12" s="53">
        <v>8</v>
      </c>
      <c r="C12" s="56"/>
      <c r="D12" s="57" t="s">
        <v>226</v>
      </c>
      <c r="E12" s="57"/>
    </row>
    <row r="13" spans="2:5" ht="37.5" customHeight="1">
      <c r="B13" s="53">
        <v>9</v>
      </c>
      <c r="C13" s="56"/>
      <c r="D13" s="57" t="s">
        <v>74</v>
      </c>
      <c r="E13" s="57"/>
    </row>
    <row r="14" spans="2:5" ht="39" customHeight="1">
      <c r="B14" s="53">
        <v>10</v>
      </c>
      <c r="C14" s="56" t="s">
        <v>76</v>
      </c>
      <c r="D14" s="57"/>
      <c r="E14" s="57"/>
    </row>
    <row r="15" spans="2:5" ht="39" customHeight="1">
      <c r="B15" s="53">
        <v>11</v>
      </c>
      <c r="C15" s="56" t="s">
        <v>162</v>
      </c>
      <c r="D15" s="57"/>
      <c r="E15" s="57"/>
    </row>
    <row r="16" spans="2:5" ht="54" customHeight="1"/>
  </sheetData>
  <phoneticPr fontId="3"/>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6"/>
  <sheetViews>
    <sheetView zoomScale="120" zoomScaleNormal="120" zoomScaleSheetLayoutView="85" workbookViewId="0"/>
  </sheetViews>
  <sheetFormatPr defaultColWidth="2.25" defaultRowHeight="12"/>
  <cols>
    <col min="1" max="1" width="2.625" style="1" customWidth="1"/>
    <col min="2" max="16384" width="2.25" style="1"/>
  </cols>
  <sheetData>
    <row r="1" spans="1:39" ht="13.5" customHeight="1">
      <c r="A1" s="29" t="s">
        <v>277</v>
      </c>
      <c r="B1" s="3"/>
      <c r="C1" s="4"/>
      <c r="D1" s="4"/>
      <c r="AK1" s="221"/>
      <c r="AL1" s="221"/>
      <c r="AM1" s="221"/>
    </row>
    <row r="2" spans="1:39" ht="18" customHeight="1">
      <c r="A2" s="29"/>
      <c r="B2" s="3"/>
      <c r="C2" s="27"/>
      <c r="D2" s="27"/>
    </row>
    <row r="3" spans="1:39" ht="18" customHeight="1">
      <c r="A3" s="351" t="s">
        <v>220</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row>
    <row r="4" spans="1:39" ht="18" customHeight="1">
      <c r="A4" s="351" t="s">
        <v>221</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40"/>
      <c r="AC6" s="5" t="s">
        <v>66</v>
      </c>
      <c r="AD6" s="359"/>
      <c r="AE6" s="359"/>
      <c r="AF6" s="2" t="s">
        <v>3</v>
      </c>
      <c r="AG6" s="359"/>
      <c r="AH6" s="359"/>
      <c r="AI6" s="2" t="s">
        <v>2</v>
      </c>
      <c r="AJ6" s="359"/>
      <c r="AK6" s="359"/>
      <c r="AL6" s="2" t="s">
        <v>1</v>
      </c>
      <c r="AM6" s="2"/>
    </row>
    <row r="7" spans="1:39" ht="18" customHeight="1">
      <c r="A7" s="382" t="s">
        <v>222</v>
      </c>
      <c r="B7" s="382"/>
      <c r="C7" s="382"/>
      <c r="D7" s="382"/>
      <c r="E7" s="382"/>
      <c r="F7" s="382"/>
      <c r="G7" s="382"/>
      <c r="I7" s="1" t="s">
        <v>163</v>
      </c>
    </row>
    <row r="8" spans="1:39" ht="18" customHeight="1">
      <c r="B8" s="3"/>
      <c r="C8" s="4"/>
      <c r="D8" s="4"/>
    </row>
    <row r="9" spans="1:39" ht="11.25" customHeight="1">
      <c r="B9" s="3"/>
      <c r="C9" s="4"/>
      <c r="D9" s="4"/>
    </row>
    <row r="10" spans="1:39" ht="13.5" customHeight="1">
      <c r="A10" s="284" t="s">
        <v>164</v>
      </c>
      <c r="B10" s="360" t="s">
        <v>165</v>
      </c>
      <c r="C10" s="361"/>
      <c r="D10" s="361"/>
      <c r="E10" s="361"/>
      <c r="F10" s="361"/>
      <c r="G10" s="361"/>
      <c r="H10" s="361"/>
      <c r="I10" s="361"/>
      <c r="J10" s="361"/>
      <c r="K10" s="362"/>
      <c r="L10" s="356"/>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8"/>
    </row>
    <row r="11" spans="1:39" ht="19.5" customHeight="1">
      <c r="A11" s="285"/>
      <c r="B11" s="363" t="s">
        <v>166</v>
      </c>
      <c r="C11" s="364"/>
      <c r="D11" s="364"/>
      <c r="E11" s="364"/>
      <c r="F11" s="364"/>
      <c r="G11" s="364"/>
      <c r="H11" s="364"/>
      <c r="I11" s="364"/>
      <c r="J11" s="364"/>
      <c r="K11" s="365"/>
      <c r="L11" s="353"/>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5"/>
    </row>
    <row r="12" spans="1:39" ht="12.75" customHeight="1">
      <c r="A12" s="285"/>
      <c r="B12" s="287" t="s">
        <v>32</v>
      </c>
      <c r="C12" s="288"/>
      <c r="D12" s="288"/>
      <c r="E12" s="288"/>
      <c r="F12" s="288"/>
      <c r="G12" s="288"/>
      <c r="H12" s="288"/>
      <c r="I12" s="288"/>
      <c r="J12" s="288"/>
      <c r="K12" s="289"/>
      <c r="L12" s="222" t="s">
        <v>4</v>
      </c>
      <c r="M12" s="222"/>
      <c r="N12" s="222"/>
      <c r="O12" s="222"/>
      <c r="P12" s="222"/>
      <c r="Q12" s="352"/>
      <c r="R12" s="352"/>
      <c r="S12" s="222" t="s">
        <v>167</v>
      </c>
      <c r="T12" s="352"/>
      <c r="U12" s="352"/>
      <c r="V12" s="352"/>
      <c r="W12" s="222" t="s">
        <v>21</v>
      </c>
      <c r="X12" s="222"/>
      <c r="Y12" s="222"/>
      <c r="Z12" s="222"/>
      <c r="AA12" s="222"/>
      <c r="AB12" s="222"/>
      <c r="AC12" s="222"/>
      <c r="AD12" s="9"/>
      <c r="AE12" s="9"/>
      <c r="AF12" s="9"/>
      <c r="AG12" s="9"/>
      <c r="AH12" s="9"/>
      <c r="AI12" s="9"/>
      <c r="AJ12" s="9"/>
      <c r="AK12" s="9"/>
      <c r="AL12" s="9"/>
      <c r="AM12" s="10"/>
    </row>
    <row r="13" spans="1:39" ht="15.75" customHeight="1">
      <c r="A13" s="285"/>
      <c r="B13" s="299"/>
      <c r="C13" s="300"/>
      <c r="D13" s="300"/>
      <c r="E13" s="300"/>
      <c r="F13" s="300"/>
      <c r="G13" s="300"/>
      <c r="H13" s="300"/>
      <c r="I13" s="300"/>
      <c r="J13" s="300"/>
      <c r="K13" s="301"/>
      <c r="L13" s="303"/>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5"/>
    </row>
    <row r="14" spans="1:39" ht="15.75" customHeight="1">
      <c r="A14" s="285"/>
      <c r="B14" s="306" t="s">
        <v>7</v>
      </c>
      <c r="C14" s="307"/>
      <c r="D14" s="307"/>
      <c r="E14" s="307"/>
      <c r="F14" s="307"/>
      <c r="G14" s="307"/>
      <c r="H14" s="307"/>
      <c r="I14" s="307"/>
      <c r="J14" s="307"/>
      <c r="K14" s="308"/>
      <c r="L14" s="6" t="s">
        <v>8</v>
      </c>
      <c r="M14" s="7"/>
      <c r="N14" s="7"/>
      <c r="O14" s="7"/>
      <c r="P14" s="7"/>
      <c r="Q14" s="7"/>
      <c r="R14" s="8"/>
      <c r="S14" s="309"/>
      <c r="T14" s="310"/>
      <c r="U14" s="310"/>
      <c r="V14" s="310"/>
      <c r="W14" s="310"/>
      <c r="X14" s="310"/>
      <c r="Y14" s="311"/>
      <c r="Z14" s="6" t="s">
        <v>168</v>
      </c>
      <c r="AA14" s="7"/>
      <c r="AB14" s="7"/>
      <c r="AC14" s="7"/>
      <c r="AD14" s="7"/>
      <c r="AE14" s="7"/>
      <c r="AF14" s="8"/>
      <c r="AG14" s="309"/>
      <c r="AH14" s="310"/>
      <c r="AI14" s="310"/>
      <c r="AJ14" s="310"/>
      <c r="AK14" s="310"/>
      <c r="AL14" s="310"/>
      <c r="AM14" s="311"/>
    </row>
    <row r="15" spans="1:39" ht="15.75" customHeight="1">
      <c r="A15" s="285"/>
      <c r="B15" s="306" t="s">
        <v>9</v>
      </c>
      <c r="C15" s="307"/>
      <c r="D15" s="307"/>
      <c r="E15" s="307"/>
      <c r="F15" s="307"/>
      <c r="G15" s="307"/>
      <c r="H15" s="307"/>
      <c r="I15" s="307"/>
      <c r="J15" s="307"/>
      <c r="K15" s="308"/>
      <c r="L15" s="6" t="s">
        <v>10</v>
      </c>
      <c r="M15" s="7"/>
      <c r="N15" s="7"/>
      <c r="O15" s="7"/>
      <c r="P15" s="7"/>
      <c r="Q15" s="7"/>
      <c r="R15" s="8"/>
      <c r="S15" s="309"/>
      <c r="T15" s="310"/>
      <c r="U15" s="310"/>
      <c r="V15" s="310"/>
      <c r="W15" s="310"/>
      <c r="X15" s="310"/>
      <c r="Y15" s="311"/>
      <c r="Z15" s="6" t="s">
        <v>11</v>
      </c>
      <c r="AA15" s="7"/>
      <c r="AB15" s="7"/>
      <c r="AC15" s="7"/>
      <c r="AD15" s="7"/>
      <c r="AE15" s="7"/>
      <c r="AF15" s="8"/>
      <c r="AG15" s="309"/>
      <c r="AH15" s="310"/>
      <c r="AI15" s="310"/>
      <c r="AJ15" s="310"/>
      <c r="AK15" s="310"/>
      <c r="AL15" s="310"/>
      <c r="AM15" s="311"/>
    </row>
    <row r="16" spans="1:39" ht="9.75" customHeight="1">
      <c r="A16" s="281" t="s">
        <v>169</v>
      </c>
      <c r="B16" s="287" t="s">
        <v>170</v>
      </c>
      <c r="C16" s="288"/>
      <c r="D16" s="288"/>
      <c r="E16" s="288"/>
      <c r="F16" s="288"/>
      <c r="G16" s="288"/>
      <c r="H16" s="288"/>
      <c r="I16" s="288"/>
      <c r="J16" s="288"/>
      <c r="K16" s="289"/>
      <c r="L16" s="293" t="s">
        <v>171</v>
      </c>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5"/>
    </row>
    <row r="17" spans="1:39" ht="20.25" customHeight="1">
      <c r="A17" s="282"/>
      <c r="B17" s="290"/>
      <c r="C17" s="291"/>
      <c r="D17" s="291"/>
      <c r="E17" s="291"/>
      <c r="F17" s="291"/>
      <c r="G17" s="291"/>
      <c r="H17" s="291"/>
      <c r="I17" s="291"/>
      <c r="J17" s="291"/>
      <c r="K17" s="292"/>
      <c r="L17" s="296"/>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8"/>
    </row>
    <row r="18" spans="1:39" ht="11.25" customHeight="1">
      <c r="A18" s="282"/>
      <c r="B18" s="287" t="s">
        <v>32</v>
      </c>
      <c r="C18" s="288"/>
      <c r="D18" s="288"/>
      <c r="E18" s="288"/>
      <c r="F18" s="288"/>
      <c r="G18" s="288"/>
      <c r="H18" s="288"/>
      <c r="I18" s="288"/>
      <c r="J18" s="288"/>
      <c r="K18" s="289"/>
      <c r="L18" s="293" t="s">
        <v>172</v>
      </c>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5"/>
    </row>
    <row r="19" spans="1:39" ht="12" customHeight="1">
      <c r="A19" s="282"/>
      <c r="B19" s="299"/>
      <c r="C19" s="300"/>
      <c r="D19" s="300"/>
      <c r="E19" s="300"/>
      <c r="F19" s="300"/>
      <c r="G19" s="300"/>
      <c r="H19" s="300"/>
      <c r="I19" s="300"/>
      <c r="J19" s="300"/>
      <c r="K19" s="301"/>
      <c r="L19" s="223" t="s">
        <v>4</v>
      </c>
      <c r="M19" s="223"/>
      <c r="N19" s="223"/>
      <c r="O19" s="223"/>
      <c r="P19" s="223"/>
      <c r="Q19" s="302"/>
      <c r="R19" s="302"/>
      <c r="S19" s="223" t="s">
        <v>167</v>
      </c>
      <c r="T19" s="224"/>
      <c r="U19" s="224"/>
      <c r="V19" s="224"/>
      <c r="W19" s="223" t="s">
        <v>21</v>
      </c>
      <c r="X19" s="225"/>
      <c r="Y19" s="225"/>
      <c r="Z19" s="226"/>
      <c r="AA19" s="225"/>
      <c r="AB19" s="225"/>
      <c r="AC19" s="225"/>
      <c r="AD19" s="227"/>
      <c r="AE19" s="227"/>
      <c r="AF19" s="227"/>
      <c r="AG19" s="227"/>
      <c r="AH19" s="227"/>
      <c r="AI19" s="227"/>
      <c r="AJ19" s="227"/>
      <c r="AK19" s="227"/>
      <c r="AL19" s="3"/>
      <c r="AM19" s="228"/>
    </row>
    <row r="20" spans="1:39" ht="18" customHeight="1">
      <c r="A20" s="282"/>
      <c r="B20" s="299"/>
      <c r="C20" s="300"/>
      <c r="D20" s="300"/>
      <c r="E20" s="300"/>
      <c r="F20" s="300"/>
      <c r="G20" s="300"/>
      <c r="H20" s="300"/>
      <c r="I20" s="300"/>
      <c r="J20" s="300"/>
      <c r="K20" s="301"/>
      <c r="L20" s="303"/>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5"/>
    </row>
    <row r="21" spans="1:39" ht="15.75" customHeight="1">
      <c r="A21" s="282"/>
      <c r="B21" s="306" t="s">
        <v>7</v>
      </c>
      <c r="C21" s="307"/>
      <c r="D21" s="307"/>
      <c r="E21" s="307"/>
      <c r="F21" s="307"/>
      <c r="G21" s="307"/>
      <c r="H21" s="307"/>
      <c r="I21" s="307"/>
      <c r="J21" s="307"/>
      <c r="K21" s="308"/>
      <c r="L21" s="6" t="s">
        <v>8</v>
      </c>
      <c r="M21" s="7"/>
      <c r="N21" s="7"/>
      <c r="O21" s="7"/>
      <c r="P21" s="7"/>
      <c r="Q21" s="7"/>
      <c r="R21" s="8"/>
      <c r="S21" s="309"/>
      <c r="T21" s="310"/>
      <c r="U21" s="310"/>
      <c r="V21" s="310"/>
      <c r="W21" s="310"/>
      <c r="X21" s="310"/>
      <c r="Y21" s="311"/>
      <c r="Z21" s="6" t="s">
        <v>168</v>
      </c>
      <c r="AA21" s="7"/>
      <c r="AB21" s="7"/>
      <c r="AC21" s="7"/>
      <c r="AD21" s="7"/>
      <c r="AE21" s="7"/>
      <c r="AF21" s="8"/>
      <c r="AG21" s="309"/>
      <c r="AH21" s="310"/>
      <c r="AI21" s="310"/>
      <c r="AJ21" s="310"/>
      <c r="AK21" s="310"/>
      <c r="AL21" s="310"/>
      <c r="AM21" s="311"/>
    </row>
    <row r="22" spans="1:39" ht="15.75" customHeight="1">
      <c r="A22" s="283"/>
      <c r="B22" s="306" t="s">
        <v>173</v>
      </c>
      <c r="C22" s="307"/>
      <c r="D22" s="307"/>
      <c r="E22" s="307"/>
      <c r="F22" s="307"/>
      <c r="G22" s="307"/>
      <c r="H22" s="307"/>
      <c r="I22" s="307"/>
      <c r="J22" s="307"/>
      <c r="K22" s="308"/>
      <c r="L22" s="6" t="s">
        <v>10</v>
      </c>
      <c r="M22" s="7"/>
      <c r="N22" s="7"/>
      <c r="O22" s="7"/>
      <c r="P22" s="7"/>
      <c r="Q22" s="7"/>
      <c r="R22" s="8"/>
      <c r="S22" s="309"/>
      <c r="T22" s="310"/>
      <c r="U22" s="310"/>
      <c r="V22" s="310"/>
      <c r="W22" s="310"/>
      <c r="X22" s="310"/>
      <c r="Y22" s="311"/>
      <c r="Z22" s="6" t="s">
        <v>11</v>
      </c>
      <c r="AA22" s="7"/>
      <c r="AB22" s="7"/>
      <c r="AC22" s="7"/>
      <c r="AD22" s="7"/>
      <c r="AE22" s="7"/>
      <c r="AF22" s="8"/>
      <c r="AG22" s="309"/>
      <c r="AH22" s="310"/>
      <c r="AI22" s="310"/>
      <c r="AJ22" s="310"/>
      <c r="AK22" s="310"/>
      <c r="AL22" s="310"/>
      <c r="AM22" s="311"/>
    </row>
    <row r="23" spans="1:39" ht="18" customHeight="1">
      <c r="A23" s="6" t="s">
        <v>30</v>
      </c>
      <c r="B23" s="7"/>
      <c r="C23" s="7"/>
      <c r="D23" s="7"/>
      <c r="E23" s="7"/>
      <c r="F23" s="7"/>
      <c r="G23" s="26"/>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8"/>
    </row>
    <row r="24" spans="1:39" ht="22.5" customHeight="1">
      <c r="A24" s="376" t="s">
        <v>174</v>
      </c>
      <c r="B24" s="377"/>
      <c r="C24" s="377"/>
      <c r="D24" s="377"/>
      <c r="E24" s="377"/>
      <c r="F24" s="377"/>
      <c r="G24" s="377"/>
      <c r="H24" s="377"/>
      <c r="I24" s="377"/>
      <c r="J24" s="377"/>
      <c r="K24" s="377"/>
      <c r="L24" s="377"/>
      <c r="M24" s="377"/>
      <c r="N24" s="377"/>
      <c r="O24" s="377"/>
      <c r="P24" s="377"/>
      <c r="Q24" s="377"/>
      <c r="R24" s="377"/>
      <c r="S24" s="378"/>
      <c r="T24" s="366" t="s">
        <v>187</v>
      </c>
      <c r="U24" s="367"/>
      <c r="V24" s="367"/>
      <c r="W24" s="367"/>
      <c r="X24" s="367"/>
      <c r="Y24" s="367"/>
      <c r="Z24" s="367"/>
      <c r="AA24" s="367"/>
      <c r="AB24" s="367"/>
      <c r="AC24" s="368"/>
      <c r="AD24" s="366" t="s">
        <v>218</v>
      </c>
      <c r="AE24" s="367"/>
      <c r="AF24" s="367"/>
      <c r="AG24" s="367"/>
      <c r="AH24" s="367"/>
      <c r="AI24" s="367"/>
      <c r="AJ24" s="367"/>
      <c r="AK24" s="367"/>
      <c r="AL24" s="367"/>
      <c r="AM24" s="368"/>
    </row>
    <row r="25" spans="1:39" ht="12.75" customHeight="1">
      <c r="A25" s="379"/>
      <c r="B25" s="380"/>
      <c r="C25" s="380"/>
      <c r="D25" s="380"/>
      <c r="E25" s="380"/>
      <c r="F25" s="380"/>
      <c r="G25" s="380"/>
      <c r="H25" s="380"/>
      <c r="I25" s="380"/>
      <c r="J25" s="380"/>
      <c r="K25" s="380"/>
      <c r="L25" s="380"/>
      <c r="M25" s="380"/>
      <c r="N25" s="380"/>
      <c r="O25" s="380"/>
      <c r="P25" s="380"/>
      <c r="Q25" s="380"/>
      <c r="R25" s="380"/>
      <c r="S25" s="381"/>
      <c r="T25" s="346" t="s">
        <v>34</v>
      </c>
      <c r="U25" s="347"/>
      <c r="V25" s="347"/>
      <c r="W25" s="348"/>
      <c r="X25" s="371" t="s">
        <v>12</v>
      </c>
      <c r="Y25" s="371"/>
      <c r="Z25" s="371"/>
      <c r="AA25" s="371"/>
      <c r="AB25" s="371"/>
      <c r="AC25" s="372"/>
      <c r="AD25" s="346" t="s">
        <v>34</v>
      </c>
      <c r="AE25" s="347"/>
      <c r="AF25" s="347"/>
      <c r="AG25" s="348"/>
      <c r="AH25" s="369" t="s">
        <v>12</v>
      </c>
      <c r="AI25" s="369"/>
      <c r="AJ25" s="369"/>
      <c r="AK25" s="369"/>
      <c r="AL25" s="369"/>
      <c r="AM25" s="370"/>
    </row>
    <row r="26" spans="1:39" ht="12.75" customHeight="1">
      <c r="A26" s="284" t="s">
        <v>79</v>
      </c>
      <c r="B26" s="11" t="s">
        <v>80</v>
      </c>
      <c r="C26" s="12"/>
      <c r="D26" s="12"/>
      <c r="E26" s="12"/>
      <c r="F26" s="12"/>
      <c r="G26" s="12"/>
      <c r="H26" s="12"/>
      <c r="I26" s="12"/>
      <c r="J26" s="12"/>
      <c r="K26" s="12"/>
      <c r="L26" s="12"/>
      <c r="M26" s="12"/>
      <c r="N26" s="12"/>
      <c r="O26" s="12"/>
      <c r="P26" s="12"/>
      <c r="Q26" s="12"/>
      <c r="R26" s="12"/>
      <c r="S26" s="13"/>
      <c r="T26" s="312">
        <f ca="1">COUNTIFS('申請額一覧 '!$E$6:$E$20,B26,'申請額一覧 '!$H$6:$H$20,"&gt;0")</f>
        <v>0</v>
      </c>
      <c r="U26" s="313"/>
      <c r="V26" s="314" t="s">
        <v>13</v>
      </c>
      <c r="W26" s="315"/>
      <c r="X26" s="330">
        <f ca="1">SUMIF('申請額一覧 '!$E$6:$E$20,B26,'申請額一覧 '!$H$6:$H$20)</f>
        <v>0</v>
      </c>
      <c r="Y26" s="331"/>
      <c r="Z26" s="331"/>
      <c r="AA26" s="331"/>
      <c r="AB26" s="32" t="s">
        <v>45</v>
      </c>
      <c r="AC26" s="21"/>
      <c r="AD26" s="312">
        <f ca="1">COUNTIFS('申請額一覧 '!$E$6:$E$20,B26,'申請額一覧 '!$K$6:$K$20,"&gt;0")</f>
        <v>0</v>
      </c>
      <c r="AE26" s="313"/>
      <c r="AF26" s="314" t="s">
        <v>13</v>
      </c>
      <c r="AG26" s="315"/>
      <c r="AH26" s="330">
        <f ca="1">SUMIF('申請額一覧 '!$E$6:$E$20,B26,'申請額一覧 '!$K$6:$K$20)</f>
        <v>0</v>
      </c>
      <c r="AI26" s="331"/>
      <c r="AJ26" s="331"/>
      <c r="AK26" s="331"/>
      <c r="AL26" s="32" t="s">
        <v>45</v>
      </c>
      <c r="AM26" s="21"/>
    </row>
    <row r="27" spans="1:39" ht="12.75" customHeight="1">
      <c r="A27" s="285"/>
      <c r="B27" s="14" t="s">
        <v>81</v>
      </c>
      <c r="C27" s="15"/>
      <c r="D27" s="15"/>
      <c r="E27" s="15"/>
      <c r="F27" s="15"/>
      <c r="G27" s="15"/>
      <c r="H27" s="15"/>
      <c r="I27" s="15"/>
      <c r="J27" s="15"/>
      <c r="K27" s="15"/>
      <c r="L27" s="15"/>
      <c r="M27" s="15"/>
      <c r="N27" s="15"/>
      <c r="O27" s="15"/>
      <c r="P27" s="15"/>
      <c r="Q27" s="15"/>
      <c r="R27" s="15"/>
      <c r="S27" s="16"/>
      <c r="T27" s="334">
        <f ca="1">COUNTIFS('申請額一覧 '!$E$6:$E$20,B27,'申請額一覧 '!$H$6:$H$20,"&gt;0")</f>
        <v>0</v>
      </c>
      <c r="U27" s="335"/>
      <c r="V27" s="336" t="s">
        <v>13</v>
      </c>
      <c r="W27" s="337"/>
      <c r="X27" s="338">
        <f ca="1">SUMIF('申請額一覧 '!$E$6:$E$20,B27,'申請額一覧 '!$H$6:$H$20)</f>
        <v>0</v>
      </c>
      <c r="Y27" s="339"/>
      <c r="Z27" s="339"/>
      <c r="AA27" s="339"/>
      <c r="AB27" s="33" t="s">
        <v>45</v>
      </c>
      <c r="AC27" s="22"/>
      <c r="AD27" s="334">
        <f ca="1">COUNTIFS('申請額一覧 '!$E$6:$E$20,B27,'申請額一覧 '!$K$6:$K$20,"&gt;0")</f>
        <v>0</v>
      </c>
      <c r="AE27" s="335"/>
      <c r="AF27" s="336" t="s">
        <v>13</v>
      </c>
      <c r="AG27" s="337"/>
      <c r="AH27" s="320">
        <f ca="1">SUMIF('申請額一覧 '!$E$6:$E$20,B27,'申請額一覧 '!$K$6:$K$20)</f>
        <v>0</v>
      </c>
      <c r="AI27" s="321"/>
      <c r="AJ27" s="321"/>
      <c r="AK27" s="321"/>
      <c r="AL27" s="33" t="s">
        <v>45</v>
      </c>
      <c r="AM27" s="22"/>
    </row>
    <row r="28" spans="1:39" ht="12.75" customHeight="1">
      <c r="A28" s="285"/>
      <c r="B28" s="14" t="s">
        <v>82</v>
      </c>
      <c r="C28" s="15"/>
      <c r="D28" s="15"/>
      <c r="E28" s="15"/>
      <c r="F28" s="15"/>
      <c r="G28" s="15"/>
      <c r="H28" s="15"/>
      <c r="I28" s="15"/>
      <c r="J28" s="15"/>
      <c r="K28" s="15"/>
      <c r="L28" s="15"/>
      <c r="M28" s="15"/>
      <c r="N28" s="15"/>
      <c r="O28" s="15"/>
      <c r="P28" s="15"/>
      <c r="Q28" s="15"/>
      <c r="R28" s="15"/>
      <c r="S28" s="16"/>
      <c r="T28" s="334">
        <f ca="1">COUNTIFS('申請額一覧 '!$E$6:$E$20,B28,'申請額一覧 '!$H$6:$H$20,"&gt;0")</f>
        <v>0</v>
      </c>
      <c r="U28" s="335"/>
      <c r="V28" s="336" t="s">
        <v>13</v>
      </c>
      <c r="W28" s="337"/>
      <c r="X28" s="320">
        <f ca="1">SUMIF('申請額一覧 '!$E$6:$E$20,B28,'申請額一覧 '!$H$6:$H$20)</f>
        <v>0</v>
      </c>
      <c r="Y28" s="321"/>
      <c r="Z28" s="321"/>
      <c r="AA28" s="321"/>
      <c r="AB28" s="33" t="s">
        <v>45</v>
      </c>
      <c r="AC28" s="22"/>
      <c r="AD28" s="334">
        <f ca="1">COUNTIFS('申請額一覧 '!$E$6:$E$20,B28,'申請額一覧 '!$K$6:$K$20,"&gt;0")</f>
        <v>0</v>
      </c>
      <c r="AE28" s="335"/>
      <c r="AF28" s="336" t="s">
        <v>13</v>
      </c>
      <c r="AG28" s="337"/>
      <c r="AH28" s="320">
        <f ca="1">SUMIF('申請額一覧 '!$E$6:$E$20,B28,'申請額一覧 '!$K$6:$K$20)</f>
        <v>0</v>
      </c>
      <c r="AI28" s="321"/>
      <c r="AJ28" s="321"/>
      <c r="AK28" s="321"/>
      <c r="AL28" s="33" t="s">
        <v>45</v>
      </c>
      <c r="AM28" s="22"/>
    </row>
    <row r="29" spans="1:39" ht="12.75" customHeight="1">
      <c r="A29" s="285"/>
      <c r="B29" s="14" t="s">
        <v>83</v>
      </c>
      <c r="C29" s="15"/>
      <c r="D29" s="15"/>
      <c r="E29" s="15"/>
      <c r="F29" s="15"/>
      <c r="G29" s="15"/>
      <c r="H29" s="15"/>
      <c r="I29" s="15"/>
      <c r="J29" s="15"/>
      <c r="K29" s="15"/>
      <c r="L29" s="15"/>
      <c r="M29" s="15"/>
      <c r="N29" s="15"/>
      <c r="O29" s="15"/>
      <c r="P29" s="15"/>
      <c r="Q29" s="15"/>
      <c r="R29" s="15"/>
      <c r="S29" s="15"/>
      <c r="T29" s="334">
        <f ca="1">COUNTIFS('申請額一覧 '!$E$6:$E$20,B29,'申請額一覧 '!$H$6:$H$20,"&gt;0")</f>
        <v>0</v>
      </c>
      <c r="U29" s="335"/>
      <c r="V29" s="336" t="s">
        <v>13</v>
      </c>
      <c r="W29" s="337"/>
      <c r="X29" s="320">
        <f ca="1">SUMIF('申請額一覧 '!$E$6:$E$20,B29,'申請額一覧 '!$H$6:$H$20)</f>
        <v>0</v>
      </c>
      <c r="Y29" s="321"/>
      <c r="Z29" s="321"/>
      <c r="AA29" s="321"/>
      <c r="AB29" s="36" t="s">
        <v>45</v>
      </c>
      <c r="AC29" s="22"/>
      <c r="AD29" s="334">
        <f ca="1">COUNTIFS('申請額一覧 '!$E$6:$E$20,B29,'申請額一覧 '!$K$6:$K$20,"&gt;0")</f>
        <v>0</v>
      </c>
      <c r="AE29" s="335"/>
      <c r="AF29" s="336" t="s">
        <v>13</v>
      </c>
      <c r="AG29" s="337"/>
      <c r="AH29" s="320">
        <f ca="1">SUMIF('申請額一覧 '!$E$6:$E$20,B29,'申請額一覧 '!$K$6:$K$20)</f>
        <v>0</v>
      </c>
      <c r="AI29" s="321"/>
      <c r="AJ29" s="321"/>
      <c r="AK29" s="321"/>
      <c r="AL29" s="36" t="s">
        <v>45</v>
      </c>
      <c r="AM29" s="22"/>
    </row>
    <row r="30" spans="1:39" ht="12.75" customHeight="1">
      <c r="A30" s="285"/>
      <c r="B30" s="14" t="s">
        <v>84</v>
      </c>
      <c r="C30" s="15"/>
      <c r="D30" s="15"/>
      <c r="E30" s="15"/>
      <c r="F30" s="15"/>
      <c r="G30" s="15"/>
      <c r="H30" s="15"/>
      <c r="I30" s="15"/>
      <c r="J30" s="15"/>
      <c r="K30" s="15"/>
      <c r="L30" s="15"/>
      <c r="M30" s="15"/>
      <c r="N30" s="15"/>
      <c r="O30" s="15"/>
      <c r="P30" s="15"/>
      <c r="Q30" s="15"/>
      <c r="R30" s="15"/>
      <c r="S30" s="15"/>
      <c r="T30" s="334">
        <f ca="1">COUNTIFS('申請額一覧 '!$E$6:$E$20,B30,'申請額一覧 '!$H$6:$H$20,"&gt;0")</f>
        <v>0</v>
      </c>
      <c r="U30" s="335"/>
      <c r="V30" s="336" t="s">
        <v>13</v>
      </c>
      <c r="W30" s="337"/>
      <c r="X30" s="320">
        <f ca="1">SUMIF('申請額一覧 '!$E$6:$E$20,B30,'申請額一覧 '!$H$6:$H$20)</f>
        <v>0</v>
      </c>
      <c r="Y30" s="321"/>
      <c r="Z30" s="321"/>
      <c r="AA30" s="321"/>
      <c r="AB30" s="36" t="s">
        <v>45</v>
      </c>
      <c r="AC30" s="22"/>
      <c r="AD30" s="334">
        <f ca="1">COUNTIFS('申請額一覧 '!$E$6:$E$20,B30,'申請額一覧 '!$K$6:$K$20,"&gt;0")</f>
        <v>0</v>
      </c>
      <c r="AE30" s="335"/>
      <c r="AF30" s="336" t="s">
        <v>13</v>
      </c>
      <c r="AG30" s="337"/>
      <c r="AH30" s="320">
        <f ca="1">SUMIF('申請額一覧 '!$E$6:$E$20,B30,'申請額一覧 '!$K$6:$K$20)</f>
        <v>0</v>
      </c>
      <c r="AI30" s="321"/>
      <c r="AJ30" s="321"/>
      <c r="AK30" s="321"/>
      <c r="AL30" s="36" t="s">
        <v>45</v>
      </c>
      <c r="AM30" s="22"/>
    </row>
    <row r="31" spans="1:39" ht="12.75" customHeight="1">
      <c r="A31" s="285"/>
      <c r="B31" s="14" t="s">
        <v>85</v>
      </c>
      <c r="C31" s="15"/>
      <c r="D31" s="15"/>
      <c r="E31" s="15"/>
      <c r="F31" s="15"/>
      <c r="G31" s="15"/>
      <c r="H31" s="15"/>
      <c r="I31" s="15"/>
      <c r="J31" s="15"/>
      <c r="K31" s="15"/>
      <c r="L31" s="15"/>
      <c r="M31" s="15"/>
      <c r="N31" s="15"/>
      <c r="O31" s="15"/>
      <c r="P31" s="15"/>
      <c r="Q31" s="15"/>
      <c r="R31" s="15"/>
      <c r="S31" s="15"/>
      <c r="T31" s="334">
        <f ca="1">COUNTIFS('申請額一覧 '!$E$6:$E$20,B31,'申請額一覧 '!$H$6:$H$20,"&gt;0")</f>
        <v>0</v>
      </c>
      <c r="U31" s="335"/>
      <c r="V31" s="336" t="s">
        <v>13</v>
      </c>
      <c r="W31" s="337"/>
      <c r="X31" s="320">
        <f ca="1">SUMIF('申請額一覧 '!$E$6:$E$20,B31,'申請額一覧 '!$H$6:$H$20)</f>
        <v>0</v>
      </c>
      <c r="Y31" s="321"/>
      <c r="Z31" s="321"/>
      <c r="AA31" s="321"/>
      <c r="AB31" s="33" t="s">
        <v>45</v>
      </c>
      <c r="AC31" s="22"/>
      <c r="AD31" s="334">
        <f ca="1">COUNTIFS('申請額一覧 '!$E$6:$E$20,B31,'申請額一覧 '!$K$6:$K$20,"&gt;0")</f>
        <v>0</v>
      </c>
      <c r="AE31" s="335"/>
      <c r="AF31" s="336" t="s">
        <v>13</v>
      </c>
      <c r="AG31" s="337"/>
      <c r="AH31" s="320">
        <f ca="1">SUMIF('申請額一覧 '!$E$6:$E$20,B31,'申請額一覧 '!$K$6:$K$20)</f>
        <v>0</v>
      </c>
      <c r="AI31" s="321"/>
      <c r="AJ31" s="321"/>
      <c r="AK31" s="321"/>
      <c r="AL31" s="33" t="s">
        <v>45</v>
      </c>
      <c r="AM31" s="22"/>
    </row>
    <row r="32" spans="1:39" ht="12.75" customHeight="1">
      <c r="A32" s="285"/>
      <c r="B32" s="14" t="s">
        <v>86</v>
      </c>
      <c r="C32" s="15"/>
      <c r="D32" s="15"/>
      <c r="E32" s="15"/>
      <c r="F32" s="15"/>
      <c r="G32" s="15"/>
      <c r="H32" s="15"/>
      <c r="I32" s="15"/>
      <c r="J32" s="15"/>
      <c r="K32" s="15"/>
      <c r="L32" s="15"/>
      <c r="M32" s="15"/>
      <c r="N32" s="15"/>
      <c r="O32" s="15"/>
      <c r="P32" s="15"/>
      <c r="Q32" s="15"/>
      <c r="R32" s="15"/>
      <c r="S32" s="15"/>
      <c r="T32" s="334">
        <f ca="1">COUNTIFS('申請額一覧 '!$E$6:$E$20,B32,'申請額一覧 '!$H$6:$H$20,"&gt;0")</f>
        <v>0</v>
      </c>
      <c r="U32" s="335"/>
      <c r="V32" s="336" t="s">
        <v>13</v>
      </c>
      <c r="W32" s="337"/>
      <c r="X32" s="320">
        <f ca="1">SUMIF('申請額一覧 '!$E$6:$E$20,B32,'申請額一覧 '!$H$6:$H$20)</f>
        <v>0</v>
      </c>
      <c r="Y32" s="321"/>
      <c r="Z32" s="321"/>
      <c r="AA32" s="321"/>
      <c r="AB32" s="33" t="s">
        <v>45</v>
      </c>
      <c r="AC32" s="22"/>
      <c r="AD32" s="334">
        <f ca="1">COUNTIFS('申請額一覧 '!$E$6:$E$20,B32,'申請額一覧 '!$K$6:$K$20,"&gt;0")</f>
        <v>0</v>
      </c>
      <c r="AE32" s="335"/>
      <c r="AF32" s="336" t="s">
        <v>13</v>
      </c>
      <c r="AG32" s="337"/>
      <c r="AH32" s="320">
        <f ca="1">SUMIF('申請額一覧 '!$E$6:$E$20,B32,'申請額一覧 '!$K$6:$K$20)</f>
        <v>0</v>
      </c>
      <c r="AI32" s="321"/>
      <c r="AJ32" s="321"/>
      <c r="AK32" s="321"/>
      <c r="AL32" s="33" t="s">
        <v>45</v>
      </c>
      <c r="AM32" s="22"/>
    </row>
    <row r="33" spans="1:39" ht="12.75" customHeight="1">
      <c r="A33" s="285"/>
      <c r="B33" s="14" t="s">
        <v>89</v>
      </c>
      <c r="C33" s="15"/>
      <c r="D33" s="15"/>
      <c r="E33" s="15"/>
      <c r="F33" s="15"/>
      <c r="G33" s="15"/>
      <c r="H33" s="15"/>
      <c r="I33" s="15"/>
      <c r="J33" s="15"/>
      <c r="K33" s="15"/>
      <c r="L33" s="15"/>
      <c r="M33" s="15"/>
      <c r="N33" s="15"/>
      <c r="O33" s="15"/>
      <c r="P33" s="15"/>
      <c r="Q33" s="15"/>
      <c r="R33" s="15"/>
      <c r="S33" s="15"/>
      <c r="T33" s="334">
        <f ca="1">COUNTIFS('申請額一覧 '!$E$6:$E$20,B33,'申請額一覧 '!$H$6:$H$20,"&gt;0")</f>
        <v>0</v>
      </c>
      <c r="U33" s="335"/>
      <c r="V33" s="336" t="s">
        <v>13</v>
      </c>
      <c r="W33" s="337"/>
      <c r="X33" s="320">
        <f ca="1">SUMIF('申請額一覧 '!$E$6:$E$20,B33,'申請額一覧 '!$H$6:$H$20)</f>
        <v>0</v>
      </c>
      <c r="Y33" s="321"/>
      <c r="Z33" s="321"/>
      <c r="AA33" s="321"/>
      <c r="AB33" s="33" t="s">
        <v>45</v>
      </c>
      <c r="AC33" s="22"/>
      <c r="AD33" s="334">
        <f ca="1">COUNTIFS('申請額一覧 '!$E$6:$E$20,B33,'申請額一覧 '!$K$6:$K$20,"&gt;0")</f>
        <v>0</v>
      </c>
      <c r="AE33" s="335"/>
      <c r="AF33" s="336" t="s">
        <v>13</v>
      </c>
      <c r="AG33" s="337"/>
      <c r="AH33" s="320">
        <f ca="1">SUMIF('申請額一覧 '!$E$6:$E$20,B33,'申請額一覧 '!$K$6:$K$20)</f>
        <v>0</v>
      </c>
      <c r="AI33" s="321"/>
      <c r="AJ33" s="321"/>
      <c r="AK33" s="321"/>
      <c r="AL33" s="33" t="s">
        <v>45</v>
      </c>
      <c r="AM33" s="22"/>
    </row>
    <row r="34" spans="1:39" ht="12.75" customHeight="1">
      <c r="A34" s="285"/>
      <c r="B34" s="14" t="s">
        <v>90</v>
      </c>
      <c r="C34" s="15"/>
      <c r="D34" s="15"/>
      <c r="E34" s="15"/>
      <c r="F34" s="15"/>
      <c r="G34" s="15"/>
      <c r="H34" s="15"/>
      <c r="I34" s="15"/>
      <c r="J34" s="15"/>
      <c r="K34" s="15"/>
      <c r="L34" s="15"/>
      <c r="M34" s="15"/>
      <c r="N34" s="15"/>
      <c r="O34" s="15"/>
      <c r="P34" s="15"/>
      <c r="Q34" s="15"/>
      <c r="R34" s="15"/>
      <c r="S34" s="15"/>
      <c r="T34" s="334">
        <f ca="1">COUNTIFS('申請額一覧 '!$E$6:$E$20,B34,'申請額一覧 '!$H$6:$H$20,"&gt;0")</f>
        <v>0</v>
      </c>
      <c r="U34" s="335"/>
      <c r="V34" s="336" t="s">
        <v>13</v>
      </c>
      <c r="W34" s="337"/>
      <c r="X34" s="320">
        <f ca="1">SUMIF('申請額一覧 '!$E$6:$E$20,B34,'申請額一覧 '!$H$6:$H$20)</f>
        <v>0</v>
      </c>
      <c r="Y34" s="321"/>
      <c r="Z34" s="321"/>
      <c r="AA34" s="321"/>
      <c r="AB34" s="33" t="s">
        <v>45</v>
      </c>
      <c r="AC34" s="22"/>
      <c r="AD34" s="334">
        <f ca="1">COUNTIFS('申請額一覧 '!$E$6:$E$20,B34,'申請額一覧 '!$K$6:$K$20,"&gt;0")</f>
        <v>0</v>
      </c>
      <c r="AE34" s="335"/>
      <c r="AF34" s="336" t="s">
        <v>13</v>
      </c>
      <c r="AG34" s="337"/>
      <c r="AH34" s="320">
        <f ca="1">SUMIF('申請額一覧 '!$E$6:$E$20,B34,'申請額一覧 '!$K$6:$K$20)</f>
        <v>0</v>
      </c>
      <c r="AI34" s="321"/>
      <c r="AJ34" s="321"/>
      <c r="AK34" s="321"/>
      <c r="AL34" s="33" t="s">
        <v>45</v>
      </c>
      <c r="AM34" s="22"/>
    </row>
    <row r="35" spans="1:39" ht="12.75" customHeight="1">
      <c r="A35" s="286"/>
      <c r="B35" s="17" t="s">
        <v>91</v>
      </c>
      <c r="C35" s="18"/>
      <c r="D35" s="18"/>
      <c r="E35" s="18"/>
      <c r="F35" s="18"/>
      <c r="G35" s="18"/>
      <c r="H35" s="18"/>
      <c r="I35" s="18"/>
      <c r="J35" s="18"/>
      <c r="K35" s="18"/>
      <c r="L35" s="18"/>
      <c r="M35" s="18"/>
      <c r="N35" s="18"/>
      <c r="O35" s="18"/>
      <c r="P35" s="18"/>
      <c r="Q35" s="18"/>
      <c r="R35" s="18"/>
      <c r="S35" s="18"/>
      <c r="T35" s="383">
        <f ca="1">COUNTIFS('申請額一覧 '!$E$6:$E$20,B35,'申請額一覧 '!$H$6:$H$20,"&gt;0")</f>
        <v>0</v>
      </c>
      <c r="U35" s="384"/>
      <c r="V35" s="385" t="s">
        <v>13</v>
      </c>
      <c r="W35" s="386"/>
      <c r="X35" s="326">
        <f ca="1">SUMIF('申請額一覧 '!$E$6:$E$20,B35,'申請額一覧 '!$H$6:$H$20)</f>
        <v>0</v>
      </c>
      <c r="Y35" s="327"/>
      <c r="Z35" s="327"/>
      <c r="AA35" s="327"/>
      <c r="AB35" s="34" t="s">
        <v>45</v>
      </c>
      <c r="AC35" s="23"/>
      <c r="AD35" s="316">
        <f ca="1">COUNTIFS('申請額一覧 '!$E$6:$E$20,B35,'申請額一覧 '!$K$6:$K$20,"&gt;0")</f>
        <v>0</v>
      </c>
      <c r="AE35" s="317"/>
      <c r="AF35" s="318" t="s">
        <v>13</v>
      </c>
      <c r="AG35" s="319"/>
      <c r="AH35" s="326">
        <f ca="1">SUMIF('申請額一覧 '!$E$6:$E$20,B35,'申請額一覧 '!$K$6:$K$20)</f>
        <v>0</v>
      </c>
      <c r="AI35" s="327"/>
      <c r="AJ35" s="327"/>
      <c r="AK35" s="327"/>
      <c r="AL35" s="34" t="s">
        <v>45</v>
      </c>
      <c r="AM35" s="23"/>
    </row>
    <row r="36" spans="1:39" ht="21.75" customHeight="1">
      <c r="A36" s="68" t="s">
        <v>109</v>
      </c>
      <c r="B36" s="6" t="s">
        <v>92</v>
      </c>
      <c r="C36" s="7"/>
      <c r="D36" s="7"/>
      <c r="E36" s="7"/>
      <c r="F36" s="7"/>
      <c r="G36" s="7"/>
      <c r="H36" s="7"/>
      <c r="I36" s="7"/>
      <c r="J36" s="7"/>
      <c r="K36" s="7"/>
      <c r="L36" s="7"/>
      <c r="M36" s="7"/>
      <c r="N36" s="7"/>
      <c r="O36" s="7"/>
      <c r="P36" s="7"/>
      <c r="Q36" s="7"/>
      <c r="R36" s="7"/>
      <c r="S36" s="7"/>
      <c r="T36" s="344">
        <f ca="1">COUNTIFS('申請額一覧 '!$E$6:$E$20,B36,'申請額一覧 '!$H$6:$H$20,"&gt;0")</f>
        <v>0</v>
      </c>
      <c r="U36" s="345"/>
      <c r="V36" s="349" t="s">
        <v>13</v>
      </c>
      <c r="W36" s="350"/>
      <c r="X36" s="322">
        <f ca="1">SUMIF('申請額一覧 '!$E$6:$E$20,B36,'申請額一覧 '!$H$6:$H$20)</f>
        <v>0</v>
      </c>
      <c r="Y36" s="323"/>
      <c r="Z36" s="323"/>
      <c r="AA36" s="323"/>
      <c r="AB36" s="61" t="s">
        <v>45</v>
      </c>
      <c r="AC36" s="31"/>
      <c r="AD36" s="344">
        <f ca="1">COUNTIFS('申請額一覧 '!$E$6:$E$20,B36,'申請額一覧 '!$K$6:$K$20,"&gt;0")</f>
        <v>0</v>
      </c>
      <c r="AE36" s="345"/>
      <c r="AF36" s="349" t="s">
        <v>13</v>
      </c>
      <c r="AG36" s="350"/>
      <c r="AH36" s="322">
        <f ca="1">SUMIF('申請額一覧 '!$E$6:$E$20,B36,'申請額一覧 '!$K$6:$K$20)</f>
        <v>0</v>
      </c>
      <c r="AI36" s="323"/>
      <c r="AJ36" s="323"/>
      <c r="AK36" s="323"/>
      <c r="AL36" s="61" t="s">
        <v>45</v>
      </c>
      <c r="AM36" s="31"/>
    </row>
    <row r="37" spans="1:39" ht="12.75" customHeight="1">
      <c r="A37" s="285" t="s">
        <v>93</v>
      </c>
      <c r="B37" s="66" t="s">
        <v>94</v>
      </c>
      <c r="C37" s="66"/>
      <c r="D37" s="66"/>
      <c r="E37" s="66"/>
      <c r="F37" s="66"/>
      <c r="G37" s="66"/>
      <c r="H37" s="66"/>
      <c r="I37" s="66"/>
      <c r="J37" s="66"/>
      <c r="K37" s="66"/>
      <c r="L37" s="66"/>
      <c r="M37" s="66"/>
      <c r="N37" s="66"/>
      <c r="O37" s="66"/>
      <c r="P37" s="66"/>
      <c r="Q37" s="66"/>
      <c r="R37" s="66"/>
      <c r="S37" s="66"/>
      <c r="T37" s="340">
        <f ca="1">COUNTIFS('申請額一覧 '!$E$6:$E$20,B37,'申請額一覧 '!$H$6:$H$20,"&gt;0")</f>
        <v>0</v>
      </c>
      <c r="U37" s="341"/>
      <c r="V37" s="342" t="s">
        <v>13</v>
      </c>
      <c r="W37" s="343"/>
      <c r="X37" s="338">
        <f ca="1">SUMIF('申請額一覧 '!$E$6:$E$20,B37,'申請額一覧 '!$H$6:$H$20)</f>
        <v>0</v>
      </c>
      <c r="Y37" s="339"/>
      <c r="Z37" s="339"/>
      <c r="AA37" s="339"/>
      <c r="AB37" s="38" t="s">
        <v>45</v>
      </c>
      <c r="AC37" s="25"/>
      <c r="AD37" s="340">
        <f ca="1">COUNTIFS('申請額一覧 '!$E$6:$E$20,B37,'申請額一覧 '!$K$6:$K$20,"&gt;0")</f>
        <v>0</v>
      </c>
      <c r="AE37" s="341"/>
      <c r="AF37" s="342" t="s">
        <v>13</v>
      </c>
      <c r="AG37" s="343"/>
      <c r="AH37" s="338">
        <f ca="1">SUMIF('申請額一覧 '!$E$6:$E$20,B37,'申請額一覧 '!$K$6:$K$20)</f>
        <v>0</v>
      </c>
      <c r="AI37" s="339"/>
      <c r="AJ37" s="339"/>
      <c r="AK37" s="339"/>
      <c r="AL37" s="38" t="s">
        <v>45</v>
      </c>
      <c r="AM37" s="25"/>
    </row>
    <row r="38" spans="1:39" ht="12.75" customHeight="1">
      <c r="A38" s="285"/>
      <c r="B38" s="15" t="s">
        <v>95</v>
      </c>
      <c r="C38" s="15"/>
      <c r="D38" s="15"/>
      <c r="E38" s="15"/>
      <c r="F38" s="15"/>
      <c r="G38" s="15"/>
      <c r="H38" s="15"/>
      <c r="I38" s="15"/>
      <c r="J38" s="15"/>
      <c r="K38" s="15"/>
      <c r="L38" s="15"/>
      <c r="M38" s="15"/>
      <c r="N38" s="15"/>
      <c r="O38" s="15"/>
      <c r="P38" s="15"/>
      <c r="Q38" s="15"/>
      <c r="R38" s="15"/>
      <c r="S38" s="15"/>
      <c r="T38" s="334">
        <f ca="1">COUNTIFS('申請額一覧 '!$E$6:$E$20,B38,'申請額一覧 '!$H$6:$H$20,"&gt;0")</f>
        <v>0</v>
      </c>
      <c r="U38" s="335"/>
      <c r="V38" s="336" t="s">
        <v>13</v>
      </c>
      <c r="W38" s="337"/>
      <c r="X38" s="320">
        <f ca="1">SUMIF('申請額一覧 '!$E$6:$E$20,B38,'申請額一覧 '!$H$6:$H$20)</f>
        <v>0</v>
      </c>
      <c r="Y38" s="321"/>
      <c r="Z38" s="321"/>
      <c r="AA38" s="321"/>
      <c r="AB38" s="33" t="s">
        <v>45</v>
      </c>
      <c r="AC38" s="22"/>
      <c r="AD38" s="334">
        <f ca="1">COUNTIFS('申請額一覧 '!$E$6:$E$20,B38,'申請額一覧 '!$K$6:$K$20,"&gt;0")</f>
        <v>0</v>
      </c>
      <c r="AE38" s="335"/>
      <c r="AF38" s="336" t="s">
        <v>13</v>
      </c>
      <c r="AG38" s="337"/>
      <c r="AH38" s="320">
        <f ca="1">SUMIF('申請額一覧 '!$E$6:$E$20,B38,'申請額一覧 '!$K$6:$K$20)</f>
        <v>0</v>
      </c>
      <c r="AI38" s="321"/>
      <c r="AJ38" s="321"/>
      <c r="AK38" s="321"/>
      <c r="AL38" s="33" t="s">
        <v>45</v>
      </c>
      <c r="AM38" s="22"/>
    </row>
    <row r="39" spans="1:39" ht="12.75" customHeight="1">
      <c r="A39" s="285"/>
      <c r="B39" s="15" t="s">
        <v>96</v>
      </c>
      <c r="C39" s="15"/>
      <c r="D39" s="15"/>
      <c r="E39" s="15"/>
      <c r="F39" s="15"/>
      <c r="G39" s="15"/>
      <c r="H39" s="15"/>
      <c r="I39" s="15"/>
      <c r="J39" s="15"/>
      <c r="K39" s="15"/>
      <c r="L39" s="15"/>
      <c r="M39" s="15"/>
      <c r="N39" s="15"/>
      <c r="O39" s="15"/>
      <c r="P39" s="15"/>
      <c r="Q39" s="15"/>
      <c r="R39" s="15"/>
      <c r="S39" s="15"/>
      <c r="T39" s="334">
        <f ca="1">COUNTIFS('申請額一覧 '!$E$6:$E$20,B39,'申請額一覧 '!$H$6:$H$20,"&gt;0")</f>
        <v>0</v>
      </c>
      <c r="U39" s="335"/>
      <c r="V39" s="336" t="s">
        <v>13</v>
      </c>
      <c r="W39" s="337"/>
      <c r="X39" s="320">
        <f ca="1">SUMIF('申請額一覧 '!$E$6:$E$20,B39,'申請額一覧 '!$H$6:$H$20)</f>
        <v>0</v>
      </c>
      <c r="Y39" s="321"/>
      <c r="Z39" s="321"/>
      <c r="AA39" s="321"/>
      <c r="AB39" s="33" t="s">
        <v>45</v>
      </c>
      <c r="AC39" s="22"/>
      <c r="AD39" s="334">
        <f ca="1">COUNTIFS('申請額一覧 '!$E$6:$E$20,B39,'申請額一覧 '!$K$6:$K$20,"&gt;0")</f>
        <v>0</v>
      </c>
      <c r="AE39" s="335"/>
      <c r="AF39" s="336" t="s">
        <v>13</v>
      </c>
      <c r="AG39" s="337"/>
      <c r="AH39" s="320">
        <f ca="1">SUMIF('申請額一覧 '!$E$6:$E$20,B39,'申請額一覧 '!$K$6:$K$20)</f>
        <v>0</v>
      </c>
      <c r="AI39" s="321"/>
      <c r="AJ39" s="321"/>
      <c r="AK39" s="321"/>
      <c r="AL39" s="33" t="s">
        <v>45</v>
      </c>
      <c r="AM39" s="22"/>
    </row>
    <row r="40" spans="1:39" ht="12.75" customHeight="1">
      <c r="A40" s="285"/>
      <c r="B40" s="15" t="s">
        <v>97</v>
      </c>
      <c r="C40" s="15"/>
      <c r="D40" s="15"/>
      <c r="E40" s="15"/>
      <c r="F40" s="15"/>
      <c r="G40" s="15"/>
      <c r="H40" s="15"/>
      <c r="I40" s="15"/>
      <c r="J40" s="15"/>
      <c r="K40" s="15"/>
      <c r="L40" s="15"/>
      <c r="M40" s="15"/>
      <c r="N40" s="15"/>
      <c r="O40" s="15"/>
      <c r="P40" s="15"/>
      <c r="Q40" s="15"/>
      <c r="R40" s="15"/>
      <c r="S40" s="15"/>
      <c r="T40" s="334">
        <f ca="1">COUNTIFS('申請額一覧 '!$E$6:$E$20,B40,'申請額一覧 '!$H$6:$H$20,"&gt;0")</f>
        <v>0</v>
      </c>
      <c r="U40" s="335"/>
      <c r="V40" s="336" t="s">
        <v>13</v>
      </c>
      <c r="W40" s="337"/>
      <c r="X40" s="320">
        <f ca="1">SUMIF('申請額一覧 '!$E$6:$E$20,B40,'申請額一覧 '!$H$6:$H$20)</f>
        <v>0</v>
      </c>
      <c r="Y40" s="321"/>
      <c r="Z40" s="321"/>
      <c r="AA40" s="321"/>
      <c r="AB40" s="33" t="s">
        <v>45</v>
      </c>
      <c r="AC40" s="22"/>
      <c r="AD40" s="334">
        <f ca="1">COUNTIFS('申請額一覧 '!$E$6:$E$20,B40,'申請額一覧 '!$K$6:$K$20,"&gt;0")</f>
        <v>0</v>
      </c>
      <c r="AE40" s="335"/>
      <c r="AF40" s="336" t="s">
        <v>13</v>
      </c>
      <c r="AG40" s="337"/>
      <c r="AH40" s="320">
        <f ca="1">SUMIF('申請額一覧 '!$E$6:$E$20,B40,'申請額一覧 '!$K$6:$K$20)</f>
        <v>0</v>
      </c>
      <c r="AI40" s="321"/>
      <c r="AJ40" s="321"/>
      <c r="AK40" s="321"/>
      <c r="AL40" s="33" t="s">
        <v>45</v>
      </c>
      <c r="AM40" s="22"/>
    </row>
    <row r="41" spans="1:39" ht="12.75" customHeight="1">
      <c r="A41" s="285"/>
      <c r="B41" s="15" t="s">
        <v>98</v>
      </c>
      <c r="C41" s="15"/>
      <c r="D41" s="15"/>
      <c r="E41" s="15"/>
      <c r="F41" s="15"/>
      <c r="G41" s="15"/>
      <c r="H41" s="15"/>
      <c r="I41" s="15"/>
      <c r="J41" s="15"/>
      <c r="K41" s="15"/>
      <c r="L41" s="15"/>
      <c r="M41" s="15"/>
      <c r="N41" s="15"/>
      <c r="O41" s="15"/>
      <c r="P41" s="15"/>
      <c r="Q41" s="15"/>
      <c r="R41" s="15"/>
      <c r="S41" s="15"/>
      <c r="T41" s="334">
        <f ca="1">COUNTIFS('申請額一覧 '!$E$6:$E$20,B41,'申請額一覧 '!$H$6:$H$20,"&gt;0")</f>
        <v>0</v>
      </c>
      <c r="U41" s="335"/>
      <c r="V41" s="336" t="s">
        <v>13</v>
      </c>
      <c r="W41" s="337"/>
      <c r="X41" s="320">
        <f ca="1">SUMIF('申請額一覧 '!$E$6:$E$20,B41,'申請額一覧 '!$H$6:$H$20)</f>
        <v>0</v>
      </c>
      <c r="Y41" s="321"/>
      <c r="Z41" s="321"/>
      <c r="AA41" s="321"/>
      <c r="AB41" s="33" t="s">
        <v>45</v>
      </c>
      <c r="AC41" s="22"/>
      <c r="AD41" s="334">
        <f ca="1">COUNTIFS('申請額一覧 '!$E$6:$E$20,B41,'申請額一覧 '!$K$6:$K$20,"&gt;0")</f>
        <v>0</v>
      </c>
      <c r="AE41" s="335"/>
      <c r="AF41" s="336" t="s">
        <v>13</v>
      </c>
      <c r="AG41" s="337"/>
      <c r="AH41" s="320">
        <f ca="1">SUMIF('申請額一覧 '!$E$6:$E$20,B41,'申請額一覧 '!$K$6:$K$20)</f>
        <v>0</v>
      </c>
      <c r="AI41" s="321"/>
      <c r="AJ41" s="321"/>
      <c r="AK41" s="321"/>
      <c r="AL41" s="33" t="s">
        <v>45</v>
      </c>
      <c r="AM41" s="22"/>
    </row>
    <row r="42" spans="1:39" ht="12.75" customHeight="1">
      <c r="A42" s="286"/>
      <c r="B42" s="15" t="s">
        <v>110</v>
      </c>
      <c r="C42" s="15"/>
      <c r="D42" s="15"/>
      <c r="E42" s="15"/>
      <c r="F42" s="15"/>
      <c r="G42" s="15"/>
      <c r="H42" s="15"/>
      <c r="I42" s="15"/>
      <c r="J42" s="15"/>
      <c r="K42" s="15"/>
      <c r="L42" s="15"/>
      <c r="M42" s="15"/>
      <c r="N42" s="15"/>
      <c r="O42" s="15"/>
      <c r="P42" s="15"/>
      <c r="Q42" s="15"/>
      <c r="R42" s="15"/>
      <c r="S42" s="15"/>
      <c r="T42" s="334">
        <f ca="1">COUNTIFS('申請額一覧 '!$E$6:$E$20,B42,'申請額一覧 '!$H$6:$H$20,"&gt;0")</f>
        <v>0</v>
      </c>
      <c r="U42" s="335"/>
      <c r="V42" s="336" t="s">
        <v>13</v>
      </c>
      <c r="W42" s="337"/>
      <c r="X42" s="320">
        <f ca="1">SUMIF('申請額一覧 '!$E$6:$E$20,B42,'申請額一覧 '!$H$6:$H$20)</f>
        <v>0</v>
      </c>
      <c r="Y42" s="321"/>
      <c r="Z42" s="321"/>
      <c r="AA42" s="321"/>
      <c r="AB42" s="33" t="s">
        <v>45</v>
      </c>
      <c r="AC42" s="22"/>
      <c r="AD42" s="334">
        <f ca="1">COUNTIFS('申請額一覧 '!$E$6:$E$20,B42,'申請額一覧 '!$K$6:$K$20,"&gt;0")</f>
        <v>0</v>
      </c>
      <c r="AE42" s="335"/>
      <c r="AF42" s="336" t="s">
        <v>13</v>
      </c>
      <c r="AG42" s="337"/>
      <c r="AH42" s="320">
        <f ca="1">SUMIF('申請額一覧 '!$E$6:$E$20,B42,'申請額一覧 '!$K$6:$K$20)</f>
        <v>0</v>
      </c>
      <c r="AI42" s="321"/>
      <c r="AJ42" s="321"/>
      <c r="AK42" s="321"/>
      <c r="AL42" s="33" t="s">
        <v>45</v>
      </c>
      <c r="AM42" s="22"/>
    </row>
    <row r="43" spans="1:39" ht="12.75" customHeight="1">
      <c r="A43" s="281" t="s">
        <v>14</v>
      </c>
      <c r="B43" s="12" t="s">
        <v>99</v>
      </c>
      <c r="C43" s="12"/>
      <c r="D43" s="12"/>
      <c r="E43" s="12"/>
      <c r="F43" s="12"/>
      <c r="G43" s="12"/>
      <c r="H43" s="12"/>
      <c r="I43" s="12"/>
      <c r="J43" s="12"/>
      <c r="K43" s="12"/>
      <c r="L43" s="12"/>
      <c r="M43" s="12"/>
      <c r="N43" s="12"/>
      <c r="O43" s="12"/>
      <c r="P43" s="12"/>
      <c r="Q43" s="12"/>
      <c r="R43" s="12"/>
      <c r="S43" s="12"/>
      <c r="T43" s="312">
        <f ca="1">COUNTIFS('申請額一覧 '!$E$6:$E$20,B43,'申請額一覧 '!$H$6:$H$20,"&gt;0")</f>
        <v>0</v>
      </c>
      <c r="U43" s="313"/>
      <c r="V43" s="314" t="s">
        <v>13</v>
      </c>
      <c r="W43" s="315"/>
      <c r="X43" s="330">
        <f ca="1">SUMIF('申請額一覧 '!$E$6:$E$20,B43,'申請額一覧 '!$H$6:$H$20)</f>
        <v>0</v>
      </c>
      <c r="Y43" s="331"/>
      <c r="Z43" s="331"/>
      <c r="AA43" s="331"/>
      <c r="AB43" s="37" t="s">
        <v>45</v>
      </c>
      <c r="AC43" s="21"/>
      <c r="AD43" s="312">
        <f ca="1">COUNTIFS('申請額一覧 '!$E$6:$E$20,B43,'申請額一覧 '!$K$6:$K$20,"&gt;0")</f>
        <v>0</v>
      </c>
      <c r="AE43" s="313"/>
      <c r="AF43" s="314" t="s">
        <v>13</v>
      </c>
      <c r="AG43" s="315"/>
      <c r="AH43" s="330">
        <f ca="1">SUMIF('申請額一覧 '!$E$6:$E$20,B43,'申請額一覧 '!$K$6:$K$20)</f>
        <v>0</v>
      </c>
      <c r="AI43" s="331"/>
      <c r="AJ43" s="331"/>
      <c r="AK43" s="331"/>
      <c r="AL43" s="37" t="s">
        <v>45</v>
      </c>
      <c r="AM43" s="21"/>
    </row>
    <row r="44" spans="1:39" ht="12.75" customHeight="1">
      <c r="A44" s="282"/>
      <c r="B44" s="3" t="s">
        <v>100</v>
      </c>
      <c r="C44" s="20"/>
      <c r="D44" s="20"/>
      <c r="E44" s="20"/>
      <c r="F44" s="20"/>
      <c r="G44" s="20"/>
      <c r="H44" s="20"/>
      <c r="I44" s="20"/>
      <c r="J44" s="20"/>
      <c r="K44" s="20"/>
      <c r="L44" s="20"/>
      <c r="M44" s="20"/>
      <c r="N44" s="20"/>
      <c r="O44" s="20"/>
      <c r="P44" s="20"/>
      <c r="Q44" s="20"/>
      <c r="R44" s="20"/>
      <c r="S44" s="20"/>
      <c r="T44" s="316">
        <f ca="1">COUNTIFS('申請額一覧 '!$E$6:$E$20,B44,'申請額一覧 '!$H$6:$H$20,"&gt;0")</f>
        <v>0</v>
      </c>
      <c r="U44" s="317"/>
      <c r="V44" s="318" t="s">
        <v>13</v>
      </c>
      <c r="W44" s="319"/>
      <c r="X44" s="326">
        <f ca="1">SUMIF('申請額一覧 '!$E$6:$E$20,B44,'申請額一覧 '!$H$6:$H$20)</f>
        <v>0</v>
      </c>
      <c r="Y44" s="327"/>
      <c r="Z44" s="327"/>
      <c r="AA44" s="327"/>
      <c r="AB44" s="34" t="s">
        <v>45</v>
      </c>
      <c r="AC44" s="23"/>
      <c r="AD44" s="316">
        <f ca="1">COUNTIFS('申請額一覧 '!$E$6:$E$20,B44,'申請額一覧 '!$K$6:$K$20,"&gt;0")</f>
        <v>0</v>
      </c>
      <c r="AE44" s="317"/>
      <c r="AF44" s="318" t="s">
        <v>13</v>
      </c>
      <c r="AG44" s="319"/>
      <c r="AH44" s="326">
        <f ca="1">SUMIF('申請額一覧 '!$E$6:$E$20,B44,'申請額一覧 '!$K$6:$K$20)</f>
        <v>0</v>
      </c>
      <c r="AI44" s="327"/>
      <c r="AJ44" s="327"/>
      <c r="AK44" s="327"/>
      <c r="AL44" s="34" t="s">
        <v>45</v>
      </c>
      <c r="AM44" s="23"/>
    </row>
    <row r="45" spans="1:39" ht="12.75" customHeight="1">
      <c r="A45" s="282"/>
      <c r="B45" s="14" t="s">
        <v>101</v>
      </c>
      <c r="C45" s="15"/>
      <c r="D45" s="15"/>
      <c r="E45" s="15"/>
      <c r="F45" s="15"/>
      <c r="G45" s="15"/>
      <c r="H45" s="15"/>
      <c r="I45" s="15"/>
      <c r="J45" s="15"/>
      <c r="K45" s="15"/>
      <c r="L45" s="15"/>
      <c r="M45" s="15"/>
      <c r="N45" s="15"/>
      <c r="O45" s="15"/>
      <c r="P45" s="15"/>
      <c r="Q45" s="15"/>
      <c r="R45" s="15"/>
      <c r="S45" s="15"/>
      <c r="T45" s="334">
        <f ca="1">COUNTIFS('申請額一覧 '!$E$6:$E$20,B45,'申請額一覧 '!$H$6:$H$20,"&gt;0")</f>
        <v>0</v>
      </c>
      <c r="U45" s="335"/>
      <c r="V45" s="336" t="s">
        <v>13</v>
      </c>
      <c r="W45" s="337"/>
      <c r="X45" s="320">
        <f ca="1">SUMIF('申請額一覧 '!$E$6:$E$20,B45,'申請額一覧 '!$H$6:$H$20)</f>
        <v>0</v>
      </c>
      <c r="Y45" s="321"/>
      <c r="Z45" s="321"/>
      <c r="AA45" s="321"/>
      <c r="AB45" s="33" t="s">
        <v>45</v>
      </c>
      <c r="AC45" s="22"/>
      <c r="AD45" s="334">
        <f ca="1">COUNTIFS('申請額一覧 '!$E$6:$E$20,B45,'申請額一覧 '!$K$6:$K$20,"&gt;0")</f>
        <v>0</v>
      </c>
      <c r="AE45" s="335"/>
      <c r="AF45" s="336" t="s">
        <v>13</v>
      </c>
      <c r="AG45" s="337"/>
      <c r="AH45" s="320">
        <f ca="1">SUMIF('申請額一覧 '!$E$6:$E$20,B45,'申請額一覧 '!$K$6:$K$20)</f>
        <v>0</v>
      </c>
      <c r="AI45" s="321"/>
      <c r="AJ45" s="321"/>
      <c r="AK45" s="321"/>
      <c r="AL45" s="33" t="s">
        <v>45</v>
      </c>
      <c r="AM45" s="22"/>
    </row>
    <row r="46" spans="1:39" ht="12.75" customHeight="1">
      <c r="A46" s="282"/>
      <c r="B46" s="3" t="s">
        <v>102</v>
      </c>
      <c r="C46" s="3"/>
      <c r="D46" s="3"/>
      <c r="E46" s="3"/>
      <c r="F46" s="3"/>
      <c r="G46" s="3"/>
      <c r="H46" s="3"/>
      <c r="I46" s="3"/>
      <c r="J46" s="3"/>
      <c r="K46" s="3"/>
      <c r="L46" s="3"/>
      <c r="M46" s="3"/>
      <c r="N46" s="3"/>
      <c r="O46" s="3"/>
      <c r="P46" s="3"/>
      <c r="Q46" s="3"/>
      <c r="R46" s="3"/>
      <c r="S46" s="3"/>
      <c r="T46" s="387">
        <f ca="1">COUNTIFS('申請額一覧 '!$E$6:$E$20,B46,'申請額一覧 '!$H$6:$H$20,"&gt;0")</f>
        <v>0</v>
      </c>
      <c r="U46" s="388"/>
      <c r="V46" s="389" t="s">
        <v>13</v>
      </c>
      <c r="W46" s="390"/>
      <c r="X46" s="324">
        <f ca="1">SUMIF('申請額一覧 '!$E$6:$E$20,B46,'申請額一覧 '!$H$6:$H$20)</f>
        <v>0</v>
      </c>
      <c r="Y46" s="325"/>
      <c r="Z46" s="325"/>
      <c r="AA46" s="325"/>
      <c r="AB46" s="62" t="s">
        <v>45</v>
      </c>
      <c r="AC46" s="63"/>
      <c r="AD46" s="387">
        <f ca="1">COUNTIFS('申請額一覧 '!$E$6:$E$20,B46,'申請額一覧 '!$K$6:$K$20,"&gt;0")</f>
        <v>0</v>
      </c>
      <c r="AE46" s="388"/>
      <c r="AF46" s="389" t="s">
        <v>13</v>
      </c>
      <c r="AG46" s="390"/>
      <c r="AH46" s="324">
        <f ca="1">SUMIF('申請額一覧 '!$E$6:$E$20,B46,'申請額一覧 '!$K$6:$K$20)</f>
        <v>0</v>
      </c>
      <c r="AI46" s="325"/>
      <c r="AJ46" s="325"/>
      <c r="AK46" s="325"/>
      <c r="AL46" s="62" t="s">
        <v>45</v>
      </c>
      <c r="AM46" s="63"/>
    </row>
    <row r="47" spans="1:39" ht="14.25" customHeight="1">
      <c r="A47" s="282"/>
      <c r="B47" s="14" t="s">
        <v>87</v>
      </c>
      <c r="C47" s="15"/>
      <c r="D47" s="15"/>
      <c r="E47" s="15"/>
      <c r="F47" s="15"/>
      <c r="G47" s="15"/>
      <c r="H47" s="15"/>
      <c r="I47" s="15"/>
      <c r="J47" s="15"/>
      <c r="K47" s="15"/>
      <c r="L47" s="15"/>
      <c r="M47" s="15"/>
      <c r="N47" s="15"/>
      <c r="O47" s="15"/>
      <c r="P47" s="15"/>
      <c r="Q47" s="15"/>
      <c r="R47" s="15"/>
      <c r="S47" s="16"/>
      <c r="T47" s="334">
        <f ca="1">COUNTIFS('申請額一覧 '!$E$6:$E$20,B47,'申請額一覧 '!$H$6:$H$20,"&gt;0")</f>
        <v>0</v>
      </c>
      <c r="U47" s="335"/>
      <c r="V47" s="336" t="s">
        <v>13</v>
      </c>
      <c r="W47" s="337"/>
      <c r="X47" s="320">
        <f ca="1">SUMIF('申請額一覧 '!$E$6:$E$20,B47,'申請額一覧 '!$H$6:$H$20)</f>
        <v>0</v>
      </c>
      <c r="Y47" s="321"/>
      <c r="Z47" s="321"/>
      <c r="AA47" s="321"/>
      <c r="AB47" s="33" t="s">
        <v>45</v>
      </c>
      <c r="AC47" s="22"/>
      <c r="AD47" s="334">
        <f ca="1">COUNTIFS('申請額一覧 '!$E$6:$E$20,B47,'申請額一覧 '!$K$6:$K$20,"&gt;0")</f>
        <v>0</v>
      </c>
      <c r="AE47" s="335"/>
      <c r="AF47" s="336" t="s">
        <v>13</v>
      </c>
      <c r="AG47" s="337"/>
      <c r="AH47" s="320">
        <f ca="1">SUMIF('申請額一覧 '!$E$6:$E$20,B47,'申請額一覧 '!$K$6:$K$20)</f>
        <v>0</v>
      </c>
      <c r="AI47" s="321"/>
      <c r="AJ47" s="321"/>
      <c r="AK47" s="321"/>
      <c r="AL47" s="33" t="s">
        <v>45</v>
      </c>
      <c r="AM47" s="22"/>
    </row>
    <row r="48" spans="1:39" ht="12.75" customHeight="1">
      <c r="A48" s="282"/>
      <c r="B48" s="67" t="s">
        <v>88</v>
      </c>
      <c r="C48" s="66"/>
      <c r="D48" s="66"/>
      <c r="E48" s="66"/>
      <c r="F48" s="66"/>
      <c r="G48" s="66"/>
      <c r="H48" s="66"/>
      <c r="I48" s="66"/>
      <c r="J48" s="66"/>
      <c r="K48" s="66"/>
      <c r="L48" s="66"/>
      <c r="M48" s="66"/>
      <c r="N48" s="66"/>
      <c r="O48" s="66"/>
      <c r="P48" s="66"/>
      <c r="Q48" s="66"/>
      <c r="R48" s="66"/>
      <c r="S48" s="66"/>
      <c r="T48" s="340">
        <f ca="1">COUNTIFS('申請額一覧 '!$E$6:$E$20,B48,'申請額一覧 '!$H$6:$H$20,"&gt;0")</f>
        <v>0</v>
      </c>
      <c r="U48" s="341"/>
      <c r="V48" s="342" t="s">
        <v>13</v>
      </c>
      <c r="W48" s="343"/>
      <c r="X48" s="338">
        <f ca="1">SUMIF('申請額一覧 '!$E$6:$E$20,B48,'申請額一覧 '!$H$6:$H$20)</f>
        <v>0</v>
      </c>
      <c r="Y48" s="339"/>
      <c r="Z48" s="339"/>
      <c r="AA48" s="339"/>
      <c r="AB48" s="38" t="s">
        <v>45</v>
      </c>
      <c r="AC48" s="25"/>
      <c r="AD48" s="340">
        <f ca="1">COUNTIFS('申請額一覧 '!$E$6:$E$20,B48,'申請額一覧 '!$K$6:$K$20,"&gt;0")</f>
        <v>0</v>
      </c>
      <c r="AE48" s="341"/>
      <c r="AF48" s="342" t="s">
        <v>13</v>
      </c>
      <c r="AG48" s="343"/>
      <c r="AH48" s="338">
        <f ca="1">SUMIF('申請額一覧 '!$E$6:$E$20,B48,'申請額一覧 '!$K$6:$K$20)</f>
        <v>0</v>
      </c>
      <c r="AI48" s="339"/>
      <c r="AJ48" s="339"/>
      <c r="AK48" s="339"/>
      <c r="AL48" s="38" t="s">
        <v>45</v>
      </c>
      <c r="AM48" s="25"/>
    </row>
    <row r="49" spans="1:39" ht="12.75" customHeight="1">
      <c r="A49" s="282"/>
      <c r="B49" s="14" t="s">
        <v>103</v>
      </c>
      <c r="C49" s="15"/>
      <c r="D49" s="15"/>
      <c r="E49" s="15"/>
      <c r="F49" s="15"/>
      <c r="G49" s="15"/>
      <c r="H49" s="15"/>
      <c r="I49" s="15"/>
      <c r="J49" s="15"/>
      <c r="K49" s="15"/>
      <c r="L49" s="15"/>
      <c r="M49" s="15"/>
      <c r="N49" s="15"/>
      <c r="O49" s="15"/>
      <c r="P49" s="15"/>
      <c r="Q49" s="15"/>
      <c r="R49" s="15"/>
      <c r="S49" s="15"/>
      <c r="T49" s="334">
        <f ca="1">COUNTIFS('申請額一覧 '!$E$6:$E$20,B49,'申請額一覧 '!$H$6:$H$20,"&gt;0")</f>
        <v>0</v>
      </c>
      <c r="U49" s="335"/>
      <c r="V49" s="336" t="s">
        <v>13</v>
      </c>
      <c r="W49" s="337"/>
      <c r="X49" s="320">
        <f ca="1">SUMIF('申請額一覧 '!$E$6:$E$20,B49,'申請額一覧 '!$H$6:$H$20)</f>
        <v>0</v>
      </c>
      <c r="Y49" s="321"/>
      <c r="Z49" s="321"/>
      <c r="AA49" s="321"/>
      <c r="AB49" s="33" t="s">
        <v>45</v>
      </c>
      <c r="AC49" s="22"/>
      <c r="AD49" s="334">
        <f ca="1">COUNTIFS('申請額一覧 '!$E$6:$E$20,B49,'申請額一覧 '!$K$6:$K$20,"&gt;0")</f>
        <v>0</v>
      </c>
      <c r="AE49" s="335"/>
      <c r="AF49" s="336" t="s">
        <v>13</v>
      </c>
      <c r="AG49" s="337"/>
      <c r="AH49" s="320">
        <f ca="1">SUMIF('申請額一覧 '!$E$6:$E$20,B49,'申請額一覧 '!$K$6:$K$20)</f>
        <v>0</v>
      </c>
      <c r="AI49" s="321"/>
      <c r="AJ49" s="321"/>
      <c r="AK49" s="321"/>
      <c r="AL49" s="33" t="s">
        <v>45</v>
      </c>
      <c r="AM49" s="22"/>
    </row>
    <row r="50" spans="1:39" ht="12.75" customHeight="1">
      <c r="A50" s="283"/>
      <c r="B50" s="19" t="s">
        <v>104</v>
      </c>
      <c r="C50" s="20"/>
      <c r="D50" s="20"/>
      <c r="E50" s="20"/>
      <c r="F50" s="20"/>
      <c r="G50" s="20"/>
      <c r="H50" s="20"/>
      <c r="I50" s="20"/>
      <c r="J50" s="20"/>
      <c r="K50" s="20"/>
      <c r="L50" s="20"/>
      <c r="M50" s="20"/>
      <c r="N50" s="20"/>
      <c r="O50" s="20"/>
      <c r="P50" s="20"/>
      <c r="Q50" s="20"/>
      <c r="R50" s="20"/>
      <c r="S50" s="20"/>
      <c r="T50" s="316">
        <f ca="1">COUNTIFS('申請額一覧 '!$E$6:$E$20,B50,'申請額一覧 '!$H$6:$H$20,"&gt;0")</f>
        <v>0</v>
      </c>
      <c r="U50" s="317"/>
      <c r="V50" s="318" t="s">
        <v>13</v>
      </c>
      <c r="W50" s="319"/>
      <c r="X50" s="326">
        <f ca="1">SUMIF('申請額一覧 '!$E$6:$E$20,B50,'申請額一覧 '!$H$6:$H$20)</f>
        <v>0</v>
      </c>
      <c r="Y50" s="327"/>
      <c r="Z50" s="327"/>
      <c r="AA50" s="327"/>
      <c r="AB50" s="34" t="s">
        <v>45</v>
      </c>
      <c r="AC50" s="23"/>
      <c r="AD50" s="316">
        <f ca="1">COUNTIFS('申請額一覧 '!$E$6:$E$20,B50,'申請額一覧 '!$K$6:$K$20,"&gt;0")</f>
        <v>0</v>
      </c>
      <c r="AE50" s="317"/>
      <c r="AF50" s="318" t="s">
        <v>13</v>
      </c>
      <c r="AG50" s="319"/>
      <c r="AH50" s="326">
        <f ca="1">SUMIF('申請額一覧 '!$E$6:$E$20,B50,'申請額一覧 '!$K$6:$K$20)</f>
        <v>0</v>
      </c>
      <c r="AI50" s="327"/>
      <c r="AJ50" s="327"/>
      <c r="AK50" s="327"/>
      <c r="AL50" s="34" t="s">
        <v>45</v>
      </c>
      <c r="AM50" s="23"/>
    </row>
    <row r="51" spans="1:39" ht="12.75" customHeight="1">
      <c r="A51" s="284" t="s">
        <v>111</v>
      </c>
      <c r="B51" s="11" t="s">
        <v>105</v>
      </c>
      <c r="C51" s="12"/>
      <c r="D51" s="12"/>
      <c r="E51" s="12"/>
      <c r="F51" s="12"/>
      <c r="G51" s="12"/>
      <c r="H51" s="12"/>
      <c r="I51" s="12"/>
      <c r="J51" s="12"/>
      <c r="K51" s="12"/>
      <c r="L51" s="12"/>
      <c r="M51" s="12"/>
      <c r="N51" s="12"/>
      <c r="O51" s="12"/>
      <c r="P51" s="12"/>
      <c r="Q51" s="12"/>
      <c r="R51" s="12"/>
      <c r="S51" s="12"/>
      <c r="T51" s="312">
        <f ca="1">COUNTIFS('申請額一覧 '!$E$6:$E$20,B51,'申請額一覧 '!$H$6:$H$20,"&gt;0")</f>
        <v>0</v>
      </c>
      <c r="U51" s="313"/>
      <c r="V51" s="314" t="s">
        <v>13</v>
      </c>
      <c r="W51" s="315"/>
      <c r="X51" s="330">
        <f ca="1">SUMIF('申請額一覧 '!$E$6:$E$20,B51,'申請額一覧 '!$H$6:$H$20)</f>
        <v>0</v>
      </c>
      <c r="Y51" s="331"/>
      <c r="Z51" s="331"/>
      <c r="AA51" s="331"/>
      <c r="AB51" s="37" t="s">
        <v>45</v>
      </c>
      <c r="AC51" s="21"/>
      <c r="AD51" s="312">
        <f ca="1">COUNTIFS('申請額一覧 '!$E$6:$E$20,B51,'申請額一覧 '!$K$6:$K$20,"&gt;0")</f>
        <v>0</v>
      </c>
      <c r="AE51" s="313"/>
      <c r="AF51" s="314" t="s">
        <v>13</v>
      </c>
      <c r="AG51" s="315"/>
      <c r="AH51" s="330">
        <f ca="1">SUMIF('申請額一覧 '!$E$6:$E$20,B51,'申請額一覧 '!$K$6:$K$20)</f>
        <v>0</v>
      </c>
      <c r="AI51" s="331"/>
      <c r="AJ51" s="331"/>
      <c r="AK51" s="331"/>
      <c r="AL51" s="37" t="s">
        <v>45</v>
      </c>
      <c r="AM51" s="21"/>
    </row>
    <row r="52" spans="1:39" ht="12.75" customHeight="1">
      <c r="A52" s="285"/>
      <c r="B52" s="14" t="s">
        <v>106</v>
      </c>
      <c r="C52" s="15"/>
      <c r="D52" s="15"/>
      <c r="E52" s="15"/>
      <c r="F52" s="15"/>
      <c r="G52" s="15"/>
      <c r="H52" s="15"/>
      <c r="I52" s="15"/>
      <c r="J52" s="15"/>
      <c r="K52" s="15"/>
      <c r="L52" s="15"/>
      <c r="M52" s="15"/>
      <c r="N52" s="15"/>
      <c r="O52" s="15"/>
      <c r="P52" s="15"/>
      <c r="Q52" s="15"/>
      <c r="R52" s="15"/>
      <c r="S52" s="15"/>
      <c r="T52" s="334">
        <f ca="1">COUNTIFS('申請額一覧 '!$E$6:$E$20,B52,'申請額一覧 '!$H$6:$H$20,"&gt;0")</f>
        <v>0</v>
      </c>
      <c r="U52" s="335"/>
      <c r="V52" s="336" t="s">
        <v>13</v>
      </c>
      <c r="W52" s="337"/>
      <c r="X52" s="320">
        <f ca="1">SUMIF('申請額一覧 '!$E$6:$E$20,B52,'申請額一覧 '!$H$6:$H$20)</f>
        <v>0</v>
      </c>
      <c r="Y52" s="321"/>
      <c r="Z52" s="321"/>
      <c r="AA52" s="321"/>
      <c r="AB52" s="33" t="s">
        <v>45</v>
      </c>
      <c r="AC52" s="22"/>
      <c r="AD52" s="334">
        <f ca="1">COUNTIFS('申請額一覧 '!$E$6:$E$20,B52,'申請額一覧 '!$K$6:$K$20,"&gt;0")</f>
        <v>0</v>
      </c>
      <c r="AE52" s="335"/>
      <c r="AF52" s="336" t="s">
        <v>13</v>
      </c>
      <c r="AG52" s="337"/>
      <c r="AH52" s="320">
        <f ca="1">SUMIF('申請額一覧 '!$E$6:$E$20,B52,'申請額一覧 '!$K$6:$K$20)</f>
        <v>0</v>
      </c>
      <c r="AI52" s="321"/>
      <c r="AJ52" s="321"/>
      <c r="AK52" s="321"/>
      <c r="AL52" s="33" t="s">
        <v>45</v>
      </c>
      <c r="AM52" s="22"/>
    </row>
    <row r="53" spans="1:39" ht="12.75" customHeight="1">
      <c r="A53" s="285"/>
      <c r="B53" s="14" t="s">
        <v>107</v>
      </c>
      <c r="C53" s="15"/>
      <c r="D53" s="15"/>
      <c r="E53" s="15"/>
      <c r="F53" s="15"/>
      <c r="G53" s="15"/>
      <c r="H53" s="15"/>
      <c r="I53" s="15"/>
      <c r="J53" s="15"/>
      <c r="K53" s="15"/>
      <c r="L53" s="15"/>
      <c r="M53" s="15"/>
      <c r="N53" s="15"/>
      <c r="O53" s="15"/>
      <c r="P53" s="15"/>
      <c r="Q53" s="15"/>
      <c r="R53" s="15"/>
      <c r="S53" s="15"/>
      <c r="T53" s="334">
        <f ca="1">COUNTIFS('申請額一覧 '!$E$6:$E$20,B53,'申請額一覧 '!$H$6:$H$20,"&gt;0")</f>
        <v>0</v>
      </c>
      <c r="U53" s="335"/>
      <c r="V53" s="336" t="s">
        <v>13</v>
      </c>
      <c r="W53" s="337"/>
      <c r="X53" s="320">
        <f ca="1">SUMIF('申請額一覧 '!$E$6:$E$20,B53,'申請額一覧 '!$H$6:$H$20)</f>
        <v>0</v>
      </c>
      <c r="Y53" s="321"/>
      <c r="Z53" s="321"/>
      <c r="AA53" s="321"/>
      <c r="AB53" s="33" t="s">
        <v>45</v>
      </c>
      <c r="AC53" s="22"/>
      <c r="AD53" s="334">
        <f ca="1">COUNTIFS('申請額一覧 '!$E$6:$E$20,B53,'申請額一覧 '!$K$6:$K$20,"&gt;0")</f>
        <v>0</v>
      </c>
      <c r="AE53" s="335"/>
      <c r="AF53" s="336" t="s">
        <v>13</v>
      </c>
      <c r="AG53" s="337"/>
      <c r="AH53" s="320">
        <f ca="1">SUMIF('申請額一覧 '!$E$6:$E$20,B53,'申請額一覧 '!$K$6:$K$20)</f>
        <v>0</v>
      </c>
      <c r="AI53" s="321"/>
      <c r="AJ53" s="321"/>
      <c r="AK53" s="321"/>
      <c r="AL53" s="33" t="s">
        <v>45</v>
      </c>
      <c r="AM53" s="22"/>
    </row>
    <row r="54" spans="1:39" ht="12.75" customHeight="1">
      <c r="A54" s="286"/>
      <c r="B54" s="17" t="s">
        <v>108</v>
      </c>
      <c r="C54" s="18"/>
      <c r="D54" s="18"/>
      <c r="E54" s="18"/>
      <c r="F54" s="18"/>
      <c r="G54" s="18"/>
      <c r="H54" s="18"/>
      <c r="I54" s="18"/>
      <c r="J54" s="18"/>
      <c r="K54" s="18"/>
      <c r="L54" s="18"/>
      <c r="M54" s="18"/>
      <c r="N54" s="18"/>
      <c r="O54" s="18"/>
      <c r="P54" s="18"/>
      <c r="Q54" s="18"/>
      <c r="R54" s="18"/>
      <c r="S54" s="18"/>
      <c r="T54" s="383">
        <f ca="1">COUNTIFS('申請額一覧 '!$E$6:$E$20,B54,'申請額一覧 '!$H$6:$H$20,"&gt;0")</f>
        <v>0</v>
      </c>
      <c r="U54" s="384"/>
      <c r="V54" s="385" t="s">
        <v>13</v>
      </c>
      <c r="W54" s="386"/>
      <c r="X54" s="332">
        <f ca="1">SUMIF('申請額一覧 '!$E$6:$E$20,B54,'申請額一覧 '!$H$6:$H$20)</f>
        <v>0</v>
      </c>
      <c r="Y54" s="333"/>
      <c r="Z54" s="333"/>
      <c r="AA54" s="333"/>
      <c r="AB54" s="64" t="s">
        <v>45</v>
      </c>
      <c r="AC54" s="65"/>
      <c r="AD54" s="383">
        <f ca="1">COUNTIFS('申請額一覧 '!$E$6:$E$20,B54,'申請額一覧 '!$K$6:$K$20,"&gt;0")</f>
        <v>0</v>
      </c>
      <c r="AE54" s="384"/>
      <c r="AF54" s="385" t="s">
        <v>13</v>
      </c>
      <c r="AG54" s="386"/>
      <c r="AH54" s="332">
        <f ca="1">SUMIF('申請額一覧 '!$E$6:$E$20,B54,'申請額一覧 '!$K$6:$K$20)</f>
        <v>0</v>
      </c>
      <c r="AI54" s="333"/>
      <c r="AJ54" s="333"/>
      <c r="AK54" s="333"/>
      <c r="AL54" s="64" t="s">
        <v>45</v>
      </c>
      <c r="AM54" s="65"/>
    </row>
    <row r="55" spans="1:39" ht="15.75" customHeight="1">
      <c r="A55" s="373" t="s">
        <v>15</v>
      </c>
      <c r="B55" s="374"/>
      <c r="C55" s="374"/>
      <c r="D55" s="374"/>
      <c r="E55" s="374"/>
      <c r="F55" s="374"/>
      <c r="G55" s="374"/>
      <c r="H55" s="374"/>
      <c r="I55" s="374"/>
      <c r="J55" s="374"/>
      <c r="K55" s="374"/>
      <c r="L55" s="374"/>
      <c r="M55" s="374"/>
      <c r="N55" s="374"/>
      <c r="O55" s="374"/>
      <c r="P55" s="374"/>
      <c r="Q55" s="374"/>
      <c r="R55" s="374"/>
      <c r="S55" s="375"/>
      <c r="T55" s="344">
        <f ca="1">SUM(T26:U54)</f>
        <v>0</v>
      </c>
      <c r="U55" s="345"/>
      <c r="V55" s="349" t="s">
        <v>13</v>
      </c>
      <c r="W55" s="350"/>
      <c r="X55" s="322">
        <f ca="1">SUM(X26:AA54)</f>
        <v>0</v>
      </c>
      <c r="Y55" s="323"/>
      <c r="Z55" s="323"/>
      <c r="AA55" s="323"/>
      <c r="AB55" s="35" t="s">
        <v>45</v>
      </c>
      <c r="AC55" s="31"/>
      <c r="AD55" s="344">
        <f ca="1">SUM(AD26:AE54)</f>
        <v>0</v>
      </c>
      <c r="AE55" s="345"/>
      <c r="AF55" s="349" t="s">
        <v>13</v>
      </c>
      <c r="AG55" s="350"/>
      <c r="AH55" s="322">
        <f ca="1">SUM(AH26:AK54)</f>
        <v>0</v>
      </c>
      <c r="AI55" s="323"/>
      <c r="AJ55" s="323"/>
      <c r="AK55" s="323"/>
      <c r="AL55" s="35" t="s">
        <v>45</v>
      </c>
      <c r="AM55" s="31"/>
    </row>
    <row r="56" spans="1:39" ht="15.75" customHeight="1">
      <c r="A56" s="373" t="s">
        <v>113</v>
      </c>
      <c r="B56" s="374"/>
      <c r="C56" s="374"/>
      <c r="D56" s="374"/>
      <c r="E56" s="374"/>
      <c r="F56" s="374"/>
      <c r="G56" s="374"/>
      <c r="H56" s="374"/>
      <c r="I56" s="374"/>
      <c r="J56" s="374"/>
      <c r="K56" s="374"/>
      <c r="L56" s="374"/>
      <c r="M56" s="374"/>
      <c r="N56" s="374"/>
      <c r="O56" s="374"/>
      <c r="P56" s="374"/>
      <c r="Q56" s="374"/>
      <c r="R56" s="374"/>
      <c r="S56" s="375"/>
      <c r="T56" s="328">
        <f ca="1">X55+AH55</f>
        <v>0</v>
      </c>
      <c r="U56" s="329"/>
      <c r="V56" s="329"/>
      <c r="W56" s="329"/>
      <c r="X56" s="329"/>
      <c r="Y56" s="329"/>
      <c r="Z56" s="329"/>
      <c r="AA56" s="329"/>
      <c r="AB56" s="329"/>
      <c r="AC56" s="329"/>
      <c r="AD56" s="329"/>
      <c r="AE56" s="329"/>
      <c r="AF56" s="329"/>
      <c r="AG56" s="329"/>
      <c r="AH56" s="329"/>
      <c r="AI56" s="329"/>
      <c r="AJ56" s="329"/>
      <c r="AK56" s="329"/>
      <c r="AL56" s="35" t="s">
        <v>45</v>
      </c>
      <c r="AM56" s="24"/>
    </row>
  </sheetData>
  <mergeCells count="229">
    <mergeCell ref="A37:A42"/>
    <mergeCell ref="A51:A54"/>
    <mergeCell ref="T35:U35"/>
    <mergeCell ref="V35:W35"/>
    <mergeCell ref="X35:AA35"/>
    <mergeCell ref="AD35:AE35"/>
    <mergeCell ref="AF35:AG35"/>
    <mergeCell ref="X44:AA44"/>
    <mergeCell ref="AD44:AE44"/>
    <mergeCell ref="AF44:AG44"/>
    <mergeCell ref="T45:U45"/>
    <mergeCell ref="V45:W45"/>
    <mergeCell ref="X45:AA45"/>
    <mergeCell ref="AD45:AE45"/>
    <mergeCell ref="AF45:AG45"/>
    <mergeCell ref="X43:AA43"/>
    <mergeCell ref="X46:AA46"/>
    <mergeCell ref="T42:U42"/>
    <mergeCell ref="V42:W42"/>
    <mergeCell ref="AD42:AE42"/>
    <mergeCell ref="AF42:AG42"/>
    <mergeCell ref="X42:AA42"/>
    <mergeCell ref="X47:AA47"/>
    <mergeCell ref="X36:AA36"/>
    <mergeCell ref="A55:S55"/>
    <mergeCell ref="A24:S25"/>
    <mergeCell ref="A56:S56"/>
    <mergeCell ref="A7:G7"/>
    <mergeCell ref="T55:U55"/>
    <mergeCell ref="V55:W55"/>
    <mergeCell ref="AD55:AE55"/>
    <mergeCell ref="AF55:AG55"/>
    <mergeCell ref="T54:U54"/>
    <mergeCell ref="V54:W54"/>
    <mergeCell ref="AD54:AE54"/>
    <mergeCell ref="AF54:AG54"/>
    <mergeCell ref="T53:U53"/>
    <mergeCell ref="V53:W53"/>
    <mergeCell ref="AD53:AE53"/>
    <mergeCell ref="X50:AA50"/>
    <mergeCell ref="X51:AA51"/>
    <mergeCell ref="T46:U46"/>
    <mergeCell ref="V46:W46"/>
    <mergeCell ref="AD46:AE46"/>
    <mergeCell ref="AF46:AG46"/>
    <mergeCell ref="X55:AA55"/>
    <mergeCell ref="AD51:AE51"/>
    <mergeCell ref="AF51:AG51"/>
    <mergeCell ref="AD33:AE33"/>
    <mergeCell ref="AF33:AG33"/>
    <mergeCell ref="T41:U41"/>
    <mergeCell ref="V41:W41"/>
    <mergeCell ref="AD41:AE41"/>
    <mergeCell ref="AF41:AG41"/>
    <mergeCell ref="T40:U40"/>
    <mergeCell ref="V40:W40"/>
    <mergeCell ref="AD40:AE40"/>
    <mergeCell ref="AF40:AG40"/>
    <mergeCell ref="T39:U39"/>
    <mergeCell ref="V39:W39"/>
    <mergeCell ref="AD39:AE39"/>
    <mergeCell ref="AF39:AG39"/>
    <mergeCell ref="X39:AA39"/>
    <mergeCell ref="X40:AA40"/>
    <mergeCell ref="X41:AA41"/>
    <mergeCell ref="AF34:AG34"/>
    <mergeCell ref="X37:AA37"/>
    <mergeCell ref="X38:AA38"/>
    <mergeCell ref="T34:U34"/>
    <mergeCell ref="AF38:AG38"/>
    <mergeCell ref="V37:W37"/>
    <mergeCell ref="AD37:AE37"/>
    <mergeCell ref="T48:U48"/>
    <mergeCell ref="V48:W48"/>
    <mergeCell ref="X48:AA48"/>
    <mergeCell ref="AD48:AE48"/>
    <mergeCell ref="AF48:AG48"/>
    <mergeCell ref="T24:AC24"/>
    <mergeCell ref="AD24:AM24"/>
    <mergeCell ref="AF27:AG27"/>
    <mergeCell ref="AD27:AE27"/>
    <mergeCell ref="AF26:AG26"/>
    <mergeCell ref="AD26:AE26"/>
    <mergeCell ref="T26:U26"/>
    <mergeCell ref="V26:W26"/>
    <mergeCell ref="T29:U29"/>
    <mergeCell ref="AH29:AK29"/>
    <mergeCell ref="V28:W28"/>
    <mergeCell ref="AD28:AE28"/>
    <mergeCell ref="AF28:AG28"/>
    <mergeCell ref="T27:U27"/>
    <mergeCell ref="AH25:AM25"/>
    <mergeCell ref="X25:AC25"/>
    <mergeCell ref="T33:U33"/>
    <mergeCell ref="V33:W33"/>
    <mergeCell ref="X33:AA33"/>
    <mergeCell ref="AH27:AK27"/>
    <mergeCell ref="AH28:AK28"/>
    <mergeCell ref="X31:AA31"/>
    <mergeCell ref="X32:AA32"/>
    <mergeCell ref="V30:W30"/>
    <mergeCell ref="AD30:AE30"/>
    <mergeCell ref="AF30:AG30"/>
    <mergeCell ref="V31:W31"/>
    <mergeCell ref="AD31:AE31"/>
    <mergeCell ref="AF31:AG31"/>
    <mergeCell ref="AH30:AK30"/>
    <mergeCell ref="AH31:AK31"/>
    <mergeCell ref="AH32:AK32"/>
    <mergeCell ref="AD34:AE34"/>
    <mergeCell ref="A3:AM3"/>
    <mergeCell ref="A4:AM4"/>
    <mergeCell ref="Q12:R12"/>
    <mergeCell ref="T12:V12"/>
    <mergeCell ref="L13:AM13"/>
    <mergeCell ref="L11:AM11"/>
    <mergeCell ref="L10:AM10"/>
    <mergeCell ref="AJ6:AK6"/>
    <mergeCell ref="AG6:AH6"/>
    <mergeCell ref="AD6:AE6"/>
    <mergeCell ref="A10:A15"/>
    <mergeCell ref="B10:K10"/>
    <mergeCell ref="B11:K11"/>
    <mergeCell ref="B12:K13"/>
    <mergeCell ref="B14:K14"/>
    <mergeCell ref="B15:K15"/>
    <mergeCell ref="S14:Y14"/>
    <mergeCell ref="AG14:AM14"/>
    <mergeCell ref="T25:W25"/>
    <mergeCell ref="X26:AA26"/>
    <mergeCell ref="X27:AA27"/>
    <mergeCell ref="X28:AA28"/>
    <mergeCell ref="AH26:AK26"/>
    <mergeCell ref="AH37:AK37"/>
    <mergeCell ref="AH38:AK38"/>
    <mergeCell ref="S15:Y15"/>
    <mergeCell ref="AG15:AM15"/>
    <mergeCell ref="T30:U30"/>
    <mergeCell ref="T31:U31"/>
    <mergeCell ref="T32:U32"/>
    <mergeCell ref="T36:U36"/>
    <mergeCell ref="AD25:AG25"/>
    <mergeCell ref="V27:W27"/>
    <mergeCell ref="V29:W29"/>
    <mergeCell ref="AD29:AE29"/>
    <mergeCell ref="AF29:AG29"/>
    <mergeCell ref="T28:U28"/>
    <mergeCell ref="X29:AA29"/>
    <mergeCell ref="X30:AA30"/>
    <mergeCell ref="V36:W36"/>
    <mergeCell ref="AD36:AE36"/>
    <mergeCell ref="AF36:AG36"/>
    <mergeCell ref="V32:W32"/>
    <mergeCell ref="AD32:AE32"/>
    <mergeCell ref="AF32:AG32"/>
    <mergeCell ref="V34:W34"/>
    <mergeCell ref="X34:AA34"/>
    <mergeCell ref="T52:U52"/>
    <mergeCell ref="V52:W52"/>
    <mergeCell ref="AD52:AE52"/>
    <mergeCell ref="AF52:AG52"/>
    <mergeCell ref="T51:U51"/>
    <mergeCell ref="V51:W51"/>
    <mergeCell ref="AH39:AK39"/>
    <mergeCell ref="AH40:AK40"/>
    <mergeCell ref="AH35:AK35"/>
    <mergeCell ref="AH48:AK48"/>
    <mergeCell ref="AH41:AK41"/>
    <mergeCell ref="AH42:AK42"/>
    <mergeCell ref="AH43:AK43"/>
    <mergeCell ref="T38:U38"/>
    <mergeCell ref="T37:U37"/>
    <mergeCell ref="AF37:AG37"/>
    <mergeCell ref="AH47:AK47"/>
    <mergeCell ref="AH36:AK36"/>
    <mergeCell ref="T47:U47"/>
    <mergeCell ref="V47:W47"/>
    <mergeCell ref="AD47:AE47"/>
    <mergeCell ref="AF47:AG47"/>
    <mergeCell ref="V38:W38"/>
    <mergeCell ref="AD38:AE38"/>
    <mergeCell ref="AH55:AK55"/>
    <mergeCell ref="T50:U50"/>
    <mergeCell ref="V50:W50"/>
    <mergeCell ref="AH46:AK46"/>
    <mergeCell ref="AH44:AK44"/>
    <mergeCell ref="AH45:AK45"/>
    <mergeCell ref="T56:AK56"/>
    <mergeCell ref="AH49:AK49"/>
    <mergeCell ref="AH50:AK50"/>
    <mergeCell ref="AH51:AK51"/>
    <mergeCell ref="AH52:AK52"/>
    <mergeCell ref="AH53:AK53"/>
    <mergeCell ref="AH54:AK54"/>
    <mergeCell ref="X52:AA52"/>
    <mergeCell ref="X53:AA53"/>
    <mergeCell ref="X54:AA54"/>
    <mergeCell ref="AD50:AE50"/>
    <mergeCell ref="AF50:AG50"/>
    <mergeCell ref="T49:U49"/>
    <mergeCell ref="V49:W49"/>
    <mergeCell ref="AD49:AE49"/>
    <mergeCell ref="AF49:AG49"/>
    <mergeCell ref="X49:AA49"/>
    <mergeCell ref="AF53:AG53"/>
    <mergeCell ref="A43:A50"/>
    <mergeCell ref="A26:A35"/>
    <mergeCell ref="A16:A22"/>
    <mergeCell ref="B16:K17"/>
    <mergeCell ref="L16:AM16"/>
    <mergeCell ref="L17:AM17"/>
    <mergeCell ref="B18:K20"/>
    <mergeCell ref="L18:AM18"/>
    <mergeCell ref="Q19:R19"/>
    <mergeCell ref="L20:AM20"/>
    <mergeCell ref="B21:K21"/>
    <mergeCell ref="S21:Y21"/>
    <mergeCell ref="AG21:AM21"/>
    <mergeCell ref="B22:K22"/>
    <mergeCell ref="S22:Y22"/>
    <mergeCell ref="AG22:AM22"/>
    <mergeCell ref="T43:U43"/>
    <mergeCell ref="V43:W43"/>
    <mergeCell ref="AD43:AE43"/>
    <mergeCell ref="AF43:AG43"/>
    <mergeCell ref="T44:U44"/>
    <mergeCell ref="V44:W44"/>
    <mergeCell ref="AH34:AK34"/>
    <mergeCell ref="AH33:AK33"/>
  </mergeCells>
  <phoneticPr fontId="3"/>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zoomScaleNormal="100" zoomScaleSheetLayoutView="85" workbookViewId="0"/>
  </sheetViews>
  <sheetFormatPr defaultColWidth="2.25" defaultRowHeight="13.5"/>
  <cols>
    <col min="1" max="1" width="2.25" style="30"/>
    <col min="2" max="2" width="3.125" style="30" customWidth="1"/>
    <col min="3" max="3" width="12.875" style="30" customWidth="1"/>
    <col min="4" max="4" width="16.875" style="30" customWidth="1"/>
    <col min="5" max="5" width="18.875" style="30" customWidth="1"/>
    <col min="6" max="11" width="11.625" style="30" customWidth="1"/>
    <col min="12" max="12" width="12.625" style="30" customWidth="1"/>
    <col min="13" max="13" width="18.75" style="30" customWidth="1"/>
    <col min="14" max="16384" width="2.25" style="30"/>
  </cols>
  <sheetData>
    <row r="1" spans="1:13">
      <c r="A1" s="30" t="s">
        <v>278</v>
      </c>
    </row>
    <row r="3" spans="1:13" ht="18" customHeight="1" thickBot="1">
      <c r="B3" s="28"/>
      <c r="M3" s="39" t="s">
        <v>65</v>
      </c>
    </row>
    <row r="4" spans="1:13" ht="32.25" customHeight="1" thickBot="1">
      <c r="B4" s="395" t="s">
        <v>52</v>
      </c>
      <c r="C4" s="396" t="s">
        <v>78</v>
      </c>
      <c r="D4" s="397" t="s">
        <v>40</v>
      </c>
      <c r="E4" s="398" t="s">
        <v>46</v>
      </c>
      <c r="F4" s="399" t="s">
        <v>188</v>
      </c>
      <c r="G4" s="399"/>
      <c r="H4" s="400"/>
      <c r="I4" s="399" t="s">
        <v>219</v>
      </c>
      <c r="J4" s="399"/>
      <c r="K4" s="400"/>
      <c r="L4" s="393" t="s">
        <v>59</v>
      </c>
      <c r="M4" s="394" t="s">
        <v>62</v>
      </c>
    </row>
    <row r="5" spans="1:13" ht="27.75" customHeight="1">
      <c r="B5" s="395"/>
      <c r="C5" s="396"/>
      <c r="D5" s="397"/>
      <c r="E5" s="398"/>
      <c r="F5" s="42" t="s">
        <v>42</v>
      </c>
      <c r="G5" s="42" t="s">
        <v>43</v>
      </c>
      <c r="H5" s="45" t="s">
        <v>44</v>
      </c>
      <c r="I5" s="43" t="s">
        <v>54</v>
      </c>
      <c r="J5" s="42" t="s">
        <v>55</v>
      </c>
      <c r="K5" s="41" t="s">
        <v>56</v>
      </c>
      <c r="L5" s="394"/>
      <c r="M5" s="394"/>
    </row>
    <row r="6" spans="1:13" ht="22.5" customHeight="1">
      <c r="B6" s="203">
        <v>1</v>
      </c>
      <c r="C6" s="204">
        <f ca="1">IFERROR(INDIRECT("個票"&amp;$B6&amp;"！$AG$4"),"")</f>
        <v>0</v>
      </c>
      <c r="D6" s="204">
        <f ca="1">IFERROR(INDIRECT("個票"&amp;$B6&amp;"！$L$4"),"")</f>
        <v>0</v>
      </c>
      <c r="E6" s="203">
        <f ca="1">IFERROR(INDIRECT("個票"&amp;$B6&amp;"！$L$5"),"")</f>
        <v>0</v>
      </c>
      <c r="F6" s="205">
        <f ca="1">IF(G6&lt;&gt;0,IFERROR(INDIRECT("個票"&amp;$B6&amp;"！$AA$13"),""),0)</f>
        <v>0</v>
      </c>
      <c r="G6" s="205">
        <f ca="1">IFERROR(INDIRECT("個票"&amp;$B6&amp;"！$AI$13"),"")</f>
        <v>0</v>
      </c>
      <c r="H6" s="206">
        <f ca="1">MIN(F6:G6)</f>
        <v>0</v>
      </c>
      <c r="I6" s="207">
        <f ca="1">IF(J6&lt;&gt;0,IFERROR(INDIRECT("個票"&amp;$B6&amp;"！$AA$50"),""),0)</f>
        <v>0</v>
      </c>
      <c r="J6" s="205">
        <f ca="1">IFERROR(INDIRECT("個票"&amp;$B6&amp;"！$AI$50"),"")</f>
        <v>0</v>
      </c>
      <c r="K6" s="208">
        <f ca="1">MIN(I6:J6)</f>
        <v>0</v>
      </c>
      <c r="L6" s="208">
        <f ca="1">SUM(H6,I6)</f>
        <v>0</v>
      </c>
      <c r="M6" s="209"/>
    </row>
    <row r="7" spans="1:13" ht="22.5" customHeight="1">
      <c r="B7" s="203">
        <v>2</v>
      </c>
      <c r="C7" s="204" t="str">
        <f t="shared" ref="C7:C20" ca="1" si="0">IFERROR(INDIRECT("個票"&amp;$B7&amp;"！$AG$4"),"")</f>
        <v/>
      </c>
      <c r="D7" s="204" t="str">
        <f t="shared" ref="D7:D20" ca="1" si="1">IFERROR(INDIRECT("個票"&amp;$B7&amp;"！$L$4"),"")</f>
        <v/>
      </c>
      <c r="E7" s="203" t="str">
        <f t="shared" ref="E7:E20" ca="1" si="2">IFERROR(INDIRECT("個票"&amp;$B7&amp;"！$L$5"),"")</f>
        <v/>
      </c>
      <c r="F7" s="205" t="str">
        <f t="shared" ref="F7:F20" ca="1" si="3">IF(G7&lt;&gt;0,IFERROR(INDIRECT("個票"&amp;$B7&amp;"！$AA$13"),""),0)</f>
        <v/>
      </c>
      <c r="G7" s="205" t="str">
        <f t="shared" ref="G7:G20" ca="1" si="4">IFERROR(INDIRECT("個票"&amp;$B7&amp;"！$AI$13"),"")</f>
        <v/>
      </c>
      <c r="H7" s="206">
        <f t="shared" ref="H7:H20" ca="1" si="5">MIN(F7:G7)</f>
        <v>0</v>
      </c>
      <c r="I7" s="207" t="str">
        <f t="shared" ref="I7:I20" ca="1" si="6">IF(J7&lt;&gt;0,IFERROR(INDIRECT("個票"&amp;$B7&amp;"！$AA$50"),""),0)</f>
        <v/>
      </c>
      <c r="J7" s="205" t="str">
        <f t="shared" ref="J7:J20" ca="1" si="7">IFERROR(INDIRECT("個票"&amp;$B7&amp;"！$AI$50"),"")</f>
        <v/>
      </c>
      <c r="K7" s="208">
        <f t="shared" ref="K7:K20" ca="1" si="8">MIN(I7:J7)</f>
        <v>0</v>
      </c>
      <c r="L7" s="208">
        <f t="shared" ref="L7:L20" ca="1" si="9">SUM(H7,I7)</f>
        <v>0</v>
      </c>
      <c r="M7" s="209"/>
    </row>
    <row r="8" spans="1:13" ht="22.5" customHeight="1">
      <c r="B8" s="203">
        <v>3</v>
      </c>
      <c r="C8" s="204" t="str">
        <f t="shared" ca="1" si="0"/>
        <v/>
      </c>
      <c r="D8" s="204" t="str">
        <f t="shared" ca="1" si="1"/>
        <v/>
      </c>
      <c r="E8" s="203" t="str">
        <f t="shared" ca="1" si="2"/>
        <v/>
      </c>
      <c r="F8" s="205" t="str">
        <f t="shared" ca="1" si="3"/>
        <v/>
      </c>
      <c r="G8" s="205" t="str">
        <f t="shared" ca="1" si="4"/>
        <v/>
      </c>
      <c r="H8" s="206">
        <f t="shared" ca="1" si="5"/>
        <v>0</v>
      </c>
      <c r="I8" s="207" t="str">
        <f t="shared" ca="1" si="6"/>
        <v/>
      </c>
      <c r="J8" s="205" t="str">
        <f t="shared" ca="1" si="7"/>
        <v/>
      </c>
      <c r="K8" s="208">
        <f t="shared" ca="1" si="8"/>
        <v>0</v>
      </c>
      <c r="L8" s="208">
        <f t="shared" ca="1" si="9"/>
        <v>0</v>
      </c>
      <c r="M8" s="209"/>
    </row>
    <row r="9" spans="1:13" ht="22.5" customHeight="1">
      <c r="B9" s="203">
        <v>4</v>
      </c>
      <c r="C9" s="204" t="str">
        <f t="shared" ca="1" si="0"/>
        <v/>
      </c>
      <c r="D9" s="204" t="str">
        <f t="shared" ca="1" si="1"/>
        <v/>
      </c>
      <c r="E9" s="203" t="str">
        <f t="shared" ca="1" si="2"/>
        <v/>
      </c>
      <c r="F9" s="205" t="str">
        <f t="shared" ca="1" si="3"/>
        <v/>
      </c>
      <c r="G9" s="205" t="str">
        <f t="shared" ca="1" si="4"/>
        <v/>
      </c>
      <c r="H9" s="206">
        <f t="shared" ca="1" si="5"/>
        <v>0</v>
      </c>
      <c r="I9" s="207" t="str">
        <f t="shared" ca="1" si="6"/>
        <v/>
      </c>
      <c r="J9" s="205" t="str">
        <f t="shared" ca="1" si="7"/>
        <v/>
      </c>
      <c r="K9" s="208">
        <f t="shared" ca="1" si="8"/>
        <v>0</v>
      </c>
      <c r="L9" s="208">
        <f t="shared" ca="1" si="9"/>
        <v>0</v>
      </c>
      <c r="M9" s="209"/>
    </row>
    <row r="10" spans="1:13" ht="22.5" customHeight="1">
      <c r="B10" s="203">
        <v>5</v>
      </c>
      <c r="C10" s="204" t="str">
        <f t="shared" ca="1" si="0"/>
        <v/>
      </c>
      <c r="D10" s="204" t="str">
        <f t="shared" ca="1" si="1"/>
        <v/>
      </c>
      <c r="E10" s="203" t="str">
        <f t="shared" ca="1" si="2"/>
        <v/>
      </c>
      <c r="F10" s="205" t="str">
        <f t="shared" ca="1" si="3"/>
        <v/>
      </c>
      <c r="G10" s="205" t="str">
        <f t="shared" ca="1" si="4"/>
        <v/>
      </c>
      <c r="H10" s="206">
        <f t="shared" ca="1" si="5"/>
        <v>0</v>
      </c>
      <c r="I10" s="207" t="str">
        <f t="shared" ca="1" si="6"/>
        <v/>
      </c>
      <c r="J10" s="205" t="str">
        <f t="shared" ca="1" si="7"/>
        <v/>
      </c>
      <c r="K10" s="208">
        <f t="shared" ca="1" si="8"/>
        <v>0</v>
      </c>
      <c r="L10" s="208">
        <f t="shared" ca="1" si="9"/>
        <v>0</v>
      </c>
      <c r="M10" s="209"/>
    </row>
    <row r="11" spans="1:13" ht="22.5" customHeight="1">
      <c r="B11" s="203">
        <v>6</v>
      </c>
      <c r="C11" s="204" t="str">
        <f t="shared" ca="1" si="0"/>
        <v/>
      </c>
      <c r="D11" s="204" t="str">
        <f t="shared" ca="1" si="1"/>
        <v/>
      </c>
      <c r="E11" s="203" t="str">
        <f t="shared" ca="1" si="2"/>
        <v/>
      </c>
      <c r="F11" s="205" t="str">
        <f t="shared" ca="1" si="3"/>
        <v/>
      </c>
      <c r="G11" s="205" t="str">
        <f t="shared" ca="1" si="4"/>
        <v/>
      </c>
      <c r="H11" s="206">
        <f t="shared" ca="1" si="5"/>
        <v>0</v>
      </c>
      <c r="I11" s="207" t="str">
        <f t="shared" ca="1" si="6"/>
        <v/>
      </c>
      <c r="J11" s="205" t="str">
        <f t="shared" ca="1" si="7"/>
        <v/>
      </c>
      <c r="K11" s="208">
        <f t="shared" ca="1" si="8"/>
        <v>0</v>
      </c>
      <c r="L11" s="208">
        <f t="shared" ca="1" si="9"/>
        <v>0</v>
      </c>
      <c r="M11" s="209"/>
    </row>
    <row r="12" spans="1:13" ht="22.5" customHeight="1">
      <c r="B12" s="203">
        <v>7</v>
      </c>
      <c r="C12" s="204" t="str">
        <f t="shared" ca="1" si="0"/>
        <v/>
      </c>
      <c r="D12" s="204" t="str">
        <f t="shared" ca="1" si="1"/>
        <v/>
      </c>
      <c r="E12" s="203" t="str">
        <f t="shared" ca="1" si="2"/>
        <v/>
      </c>
      <c r="F12" s="205" t="str">
        <f t="shared" ca="1" si="3"/>
        <v/>
      </c>
      <c r="G12" s="205" t="str">
        <f t="shared" ca="1" si="4"/>
        <v/>
      </c>
      <c r="H12" s="206">
        <f t="shared" ca="1" si="5"/>
        <v>0</v>
      </c>
      <c r="I12" s="207" t="str">
        <f t="shared" ca="1" si="6"/>
        <v/>
      </c>
      <c r="J12" s="205" t="str">
        <f t="shared" ca="1" si="7"/>
        <v/>
      </c>
      <c r="K12" s="208">
        <f t="shared" ca="1" si="8"/>
        <v>0</v>
      </c>
      <c r="L12" s="208">
        <f t="shared" ca="1" si="9"/>
        <v>0</v>
      </c>
      <c r="M12" s="209"/>
    </row>
    <row r="13" spans="1:13" ht="22.5" customHeight="1">
      <c r="B13" s="203">
        <v>8</v>
      </c>
      <c r="C13" s="204" t="str">
        <f t="shared" ca="1" si="0"/>
        <v/>
      </c>
      <c r="D13" s="204" t="str">
        <f t="shared" ca="1" si="1"/>
        <v/>
      </c>
      <c r="E13" s="203" t="str">
        <f t="shared" ca="1" si="2"/>
        <v/>
      </c>
      <c r="F13" s="205" t="str">
        <f t="shared" ca="1" si="3"/>
        <v/>
      </c>
      <c r="G13" s="205" t="str">
        <f t="shared" ca="1" si="4"/>
        <v/>
      </c>
      <c r="H13" s="206">
        <f t="shared" ca="1" si="5"/>
        <v>0</v>
      </c>
      <c r="I13" s="207" t="str">
        <f t="shared" ca="1" si="6"/>
        <v/>
      </c>
      <c r="J13" s="205" t="str">
        <f t="shared" ca="1" si="7"/>
        <v/>
      </c>
      <c r="K13" s="208">
        <f t="shared" ca="1" si="8"/>
        <v>0</v>
      </c>
      <c r="L13" s="208">
        <f t="shared" ca="1" si="9"/>
        <v>0</v>
      </c>
      <c r="M13" s="209"/>
    </row>
    <row r="14" spans="1:13" ht="22.5" customHeight="1">
      <c r="B14" s="203">
        <v>9</v>
      </c>
      <c r="C14" s="204" t="str">
        <f t="shared" ca="1" si="0"/>
        <v/>
      </c>
      <c r="D14" s="204" t="str">
        <f t="shared" ca="1" si="1"/>
        <v/>
      </c>
      <c r="E14" s="203" t="str">
        <f t="shared" ca="1" si="2"/>
        <v/>
      </c>
      <c r="F14" s="205" t="str">
        <f t="shared" ca="1" si="3"/>
        <v/>
      </c>
      <c r="G14" s="205" t="str">
        <f t="shared" ca="1" si="4"/>
        <v/>
      </c>
      <c r="H14" s="206">
        <f t="shared" ca="1" si="5"/>
        <v>0</v>
      </c>
      <c r="I14" s="207" t="str">
        <f t="shared" ca="1" si="6"/>
        <v/>
      </c>
      <c r="J14" s="205" t="str">
        <f t="shared" ca="1" si="7"/>
        <v/>
      </c>
      <c r="K14" s="208">
        <f t="shared" ca="1" si="8"/>
        <v>0</v>
      </c>
      <c r="L14" s="208">
        <f t="shared" ca="1" si="9"/>
        <v>0</v>
      </c>
      <c r="M14" s="209"/>
    </row>
    <row r="15" spans="1:13" ht="22.5" customHeight="1">
      <c r="B15" s="203">
        <v>10</v>
      </c>
      <c r="C15" s="204" t="str">
        <f t="shared" ca="1" si="0"/>
        <v/>
      </c>
      <c r="D15" s="204" t="str">
        <f t="shared" ca="1" si="1"/>
        <v/>
      </c>
      <c r="E15" s="203" t="str">
        <f t="shared" ca="1" si="2"/>
        <v/>
      </c>
      <c r="F15" s="205" t="str">
        <f t="shared" ca="1" si="3"/>
        <v/>
      </c>
      <c r="G15" s="205" t="str">
        <f t="shared" ca="1" si="4"/>
        <v/>
      </c>
      <c r="H15" s="206">
        <f t="shared" ca="1" si="5"/>
        <v>0</v>
      </c>
      <c r="I15" s="207" t="str">
        <f t="shared" ca="1" si="6"/>
        <v/>
      </c>
      <c r="J15" s="205" t="str">
        <f t="shared" ca="1" si="7"/>
        <v/>
      </c>
      <c r="K15" s="208">
        <f t="shared" ca="1" si="8"/>
        <v>0</v>
      </c>
      <c r="L15" s="208">
        <f t="shared" ca="1" si="9"/>
        <v>0</v>
      </c>
      <c r="M15" s="209"/>
    </row>
    <row r="16" spans="1:13" ht="22.5" customHeight="1">
      <c r="B16" s="203">
        <v>11</v>
      </c>
      <c r="C16" s="204" t="str">
        <f t="shared" ca="1" si="0"/>
        <v/>
      </c>
      <c r="D16" s="204" t="str">
        <f t="shared" ca="1" si="1"/>
        <v/>
      </c>
      <c r="E16" s="203" t="str">
        <f t="shared" ca="1" si="2"/>
        <v/>
      </c>
      <c r="F16" s="205" t="str">
        <f t="shared" ca="1" si="3"/>
        <v/>
      </c>
      <c r="G16" s="205" t="str">
        <f t="shared" ca="1" si="4"/>
        <v/>
      </c>
      <c r="H16" s="206">
        <f t="shared" ca="1" si="5"/>
        <v>0</v>
      </c>
      <c r="I16" s="207" t="str">
        <f t="shared" ca="1" si="6"/>
        <v/>
      </c>
      <c r="J16" s="205" t="str">
        <f t="shared" ca="1" si="7"/>
        <v/>
      </c>
      <c r="K16" s="208">
        <f t="shared" ca="1" si="8"/>
        <v>0</v>
      </c>
      <c r="L16" s="208">
        <f t="shared" ca="1" si="9"/>
        <v>0</v>
      </c>
      <c r="M16" s="209"/>
    </row>
    <row r="17" spans="1:13" ht="22.5" customHeight="1">
      <c r="B17" s="203">
        <v>12</v>
      </c>
      <c r="C17" s="204" t="str">
        <f t="shared" ca="1" si="0"/>
        <v/>
      </c>
      <c r="D17" s="204" t="str">
        <f t="shared" ca="1" si="1"/>
        <v/>
      </c>
      <c r="E17" s="203" t="str">
        <f t="shared" ca="1" si="2"/>
        <v/>
      </c>
      <c r="F17" s="205" t="str">
        <f t="shared" ca="1" si="3"/>
        <v/>
      </c>
      <c r="G17" s="205" t="str">
        <f t="shared" ca="1" si="4"/>
        <v/>
      </c>
      <c r="H17" s="206">
        <f t="shared" ca="1" si="5"/>
        <v>0</v>
      </c>
      <c r="I17" s="207" t="str">
        <f t="shared" ca="1" si="6"/>
        <v/>
      </c>
      <c r="J17" s="205" t="str">
        <f t="shared" ca="1" si="7"/>
        <v/>
      </c>
      <c r="K17" s="208">
        <f t="shared" ca="1" si="8"/>
        <v>0</v>
      </c>
      <c r="L17" s="208">
        <f t="shared" ca="1" si="9"/>
        <v>0</v>
      </c>
      <c r="M17" s="209"/>
    </row>
    <row r="18" spans="1:13" ht="22.5" customHeight="1">
      <c r="B18" s="203">
        <v>13</v>
      </c>
      <c r="C18" s="204" t="str">
        <f t="shared" ca="1" si="0"/>
        <v/>
      </c>
      <c r="D18" s="204" t="str">
        <f t="shared" ca="1" si="1"/>
        <v/>
      </c>
      <c r="E18" s="203" t="str">
        <f t="shared" ca="1" si="2"/>
        <v/>
      </c>
      <c r="F18" s="205" t="str">
        <f t="shared" ca="1" si="3"/>
        <v/>
      </c>
      <c r="G18" s="205" t="str">
        <f t="shared" ca="1" si="4"/>
        <v/>
      </c>
      <c r="H18" s="206">
        <f t="shared" ca="1" si="5"/>
        <v>0</v>
      </c>
      <c r="I18" s="207" t="str">
        <f t="shared" ca="1" si="6"/>
        <v/>
      </c>
      <c r="J18" s="205" t="str">
        <f t="shared" ca="1" si="7"/>
        <v/>
      </c>
      <c r="K18" s="208">
        <f t="shared" ca="1" si="8"/>
        <v>0</v>
      </c>
      <c r="L18" s="208">
        <f t="shared" ca="1" si="9"/>
        <v>0</v>
      </c>
      <c r="M18" s="209"/>
    </row>
    <row r="19" spans="1:13" ht="22.5" customHeight="1">
      <c r="B19" s="203">
        <v>14</v>
      </c>
      <c r="C19" s="204" t="str">
        <f t="shared" ca="1" si="0"/>
        <v/>
      </c>
      <c r="D19" s="204" t="str">
        <f t="shared" ca="1" si="1"/>
        <v/>
      </c>
      <c r="E19" s="203" t="str">
        <f t="shared" ca="1" si="2"/>
        <v/>
      </c>
      <c r="F19" s="205" t="str">
        <f t="shared" ca="1" si="3"/>
        <v/>
      </c>
      <c r="G19" s="205" t="str">
        <f t="shared" ca="1" si="4"/>
        <v/>
      </c>
      <c r="H19" s="206">
        <f t="shared" ca="1" si="5"/>
        <v>0</v>
      </c>
      <c r="I19" s="207" t="str">
        <f t="shared" ca="1" si="6"/>
        <v/>
      </c>
      <c r="J19" s="205" t="str">
        <f t="shared" ca="1" si="7"/>
        <v/>
      </c>
      <c r="K19" s="208">
        <f t="shared" ca="1" si="8"/>
        <v>0</v>
      </c>
      <c r="L19" s="208">
        <f t="shared" ca="1" si="9"/>
        <v>0</v>
      </c>
      <c r="M19" s="209"/>
    </row>
    <row r="20" spans="1:13" ht="22.5" customHeight="1" thickBot="1">
      <c r="B20" s="210">
        <v>15</v>
      </c>
      <c r="C20" s="211" t="str">
        <f t="shared" ca="1" si="0"/>
        <v/>
      </c>
      <c r="D20" s="211" t="str">
        <f t="shared" ca="1" si="1"/>
        <v/>
      </c>
      <c r="E20" s="210" t="str">
        <f t="shared" ca="1" si="2"/>
        <v/>
      </c>
      <c r="F20" s="212" t="str">
        <f t="shared" ca="1" si="3"/>
        <v/>
      </c>
      <c r="G20" s="212" t="str">
        <f t="shared" ca="1" si="4"/>
        <v/>
      </c>
      <c r="H20" s="213">
        <f t="shared" ca="1" si="5"/>
        <v>0</v>
      </c>
      <c r="I20" s="207" t="str">
        <f t="shared" ca="1" si="6"/>
        <v/>
      </c>
      <c r="J20" s="205" t="str">
        <f t="shared" ca="1" si="7"/>
        <v/>
      </c>
      <c r="K20" s="214">
        <f t="shared" ca="1" si="8"/>
        <v>0</v>
      </c>
      <c r="L20" s="214">
        <f t="shared" ca="1" si="9"/>
        <v>0</v>
      </c>
      <c r="M20" s="215"/>
    </row>
    <row r="21" spans="1:13" ht="22.5" customHeight="1" thickTop="1" thickBot="1">
      <c r="B21" s="391" t="s">
        <v>58</v>
      </c>
      <c r="C21" s="392"/>
      <c r="D21" s="392"/>
      <c r="E21" s="392"/>
      <c r="F21" s="216"/>
      <c r="G21" s="216"/>
      <c r="H21" s="217">
        <f ca="1">SUM(H6:H20)</f>
        <v>0</v>
      </c>
      <c r="I21" s="218"/>
      <c r="J21" s="216"/>
      <c r="K21" s="219">
        <f ca="1">SUM(K6:K20)</f>
        <v>0</v>
      </c>
      <c r="L21" s="219">
        <f ca="1">SUM(H21,K21)</f>
        <v>0</v>
      </c>
      <c r="M21" s="220"/>
    </row>
    <row r="22" spans="1:13" ht="19.5" customHeight="1"/>
    <row r="23" spans="1:13" customFormat="1" ht="18" customHeight="1">
      <c r="A23" s="30" t="s">
        <v>53</v>
      </c>
      <c r="B23" s="30"/>
      <c r="C23" s="30"/>
      <c r="D23" s="30"/>
    </row>
    <row r="24" spans="1:13" customFormat="1" ht="16.5" customHeight="1">
      <c r="A24" s="30"/>
      <c r="B24" s="46">
        <v>1</v>
      </c>
      <c r="C24" s="47" t="s">
        <v>63</v>
      </c>
      <c r="D24" s="30"/>
    </row>
    <row r="25" spans="1:13" customFormat="1" ht="16.5" customHeight="1">
      <c r="A25" s="30"/>
      <c r="B25" s="46">
        <v>2</v>
      </c>
      <c r="C25" s="47" t="s">
        <v>217</v>
      </c>
      <c r="D25" s="30"/>
    </row>
    <row r="26" spans="1:13" customFormat="1" ht="16.5" customHeight="1">
      <c r="A26" s="30"/>
      <c r="B26" s="46">
        <v>3</v>
      </c>
      <c r="C26" s="47" t="s">
        <v>60</v>
      </c>
      <c r="D26" s="30"/>
    </row>
    <row r="27" spans="1:13" customFormat="1" ht="16.5" customHeight="1">
      <c r="A27" s="30"/>
      <c r="B27" s="48">
        <v>4</v>
      </c>
      <c r="C27" s="49" t="s">
        <v>57</v>
      </c>
      <c r="D27" s="30"/>
    </row>
    <row r="28" spans="1:13" customFormat="1" ht="16.5" customHeight="1">
      <c r="A28" s="30"/>
      <c r="B28" s="48">
        <v>5</v>
      </c>
      <c r="C28" s="49" t="s">
        <v>61</v>
      </c>
      <c r="D28" s="30"/>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formatCells="0"/>
  <mergeCells count="9">
    <mergeCell ref="B21:E21"/>
    <mergeCell ref="L4:L5"/>
    <mergeCell ref="M4:M5"/>
    <mergeCell ref="B4:B5"/>
    <mergeCell ref="C4:C5"/>
    <mergeCell ref="D4:D5"/>
    <mergeCell ref="E4:E5"/>
    <mergeCell ref="F4:H4"/>
    <mergeCell ref="I4:K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8"/>
  <sheetViews>
    <sheetView tabSelected="1" zoomScale="120" zoomScaleNormal="120" zoomScaleSheetLayoutView="85" workbookViewId="0">
      <selection activeCell="AR16" sqref="AR16"/>
    </sheetView>
  </sheetViews>
  <sheetFormatPr defaultColWidth="2.25" defaultRowHeight="13.5"/>
  <cols>
    <col min="1" max="39" width="2.375" style="105" customWidth="1"/>
    <col min="40" max="40" width="2.25" style="105"/>
    <col min="41" max="41" width="2.25" style="105" customWidth="1"/>
    <col min="42" max="16384" width="2.25" style="105"/>
  </cols>
  <sheetData>
    <row r="1" spans="1:39">
      <c r="A1" s="104" t="s">
        <v>279</v>
      </c>
    </row>
    <row r="3" spans="1:39" s="110" customFormat="1" ht="12" customHeight="1">
      <c r="A3" s="460" t="s">
        <v>18</v>
      </c>
      <c r="B3" s="106" t="s">
        <v>0</v>
      </c>
      <c r="C3" s="107"/>
      <c r="D3" s="107"/>
      <c r="E3" s="108"/>
      <c r="F3" s="108"/>
      <c r="G3" s="108"/>
      <c r="H3" s="108"/>
      <c r="I3" s="108"/>
      <c r="J3" s="108"/>
      <c r="K3" s="109"/>
      <c r="L3" s="498"/>
      <c r="M3" s="499"/>
      <c r="N3" s="499"/>
      <c r="O3" s="499"/>
      <c r="P3" s="499"/>
      <c r="Q3" s="499"/>
      <c r="R3" s="499"/>
      <c r="S3" s="499"/>
      <c r="T3" s="499"/>
      <c r="U3" s="499"/>
      <c r="V3" s="499"/>
      <c r="W3" s="499"/>
      <c r="X3" s="499"/>
      <c r="Y3" s="499"/>
      <c r="Z3" s="499"/>
      <c r="AA3" s="499"/>
      <c r="AB3" s="499"/>
      <c r="AC3" s="499"/>
      <c r="AD3" s="499"/>
      <c r="AE3" s="499"/>
      <c r="AF3" s="500"/>
      <c r="AG3" s="473" t="s">
        <v>112</v>
      </c>
      <c r="AH3" s="474"/>
      <c r="AI3" s="474"/>
      <c r="AJ3" s="474"/>
      <c r="AK3" s="474"/>
      <c r="AL3" s="474"/>
      <c r="AM3" s="475"/>
    </row>
    <row r="4" spans="1:39" s="110" customFormat="1" ht="20.25" customHeight="1">
      <c r="A4" s="461"/>
      <c r="B4" s="111" t="s">
        <v>16</v>
      </c>
      <c r="C4" s="112"/>
      <c r="D4" s="112"/>
      <c r="E4" s="113"/>
      <c r="F4" s="113"/>
      <c r="G4" s="113"/>
      <c r="H4" s="113"/>
      <c r="I4" s="113"/>
      <c r="J4" s="113"/>
      <c r="K4" s="114"/>
      <c r="L4" s="495"/>
      <c r="M4" s="496"/>
      <c r="N4" s="496"/>
      <c r="O4" s="496"/>
      <c r="P4" s="496"/>
      <c r="Q4" s="496"/>
      <c r="R4" s="496"/>
      <c r="S4" s="496"/>
      <c r="T4" s="496"/>
      <c r="U4" s="496"/>
      <c r="V4" s="496"/>
      <c r="W4" s="496"/>
      <c r="X4" s="496"/>
      <c r="Y4" s="496"/>
      <c r="Z4" s="496"/>
      <c r="AA4" s="496"/>
      <c r="AB4" s="496"/>
      <c r="AC4" s="496"/>
      <c r="AD4" s="496"/>
      <c r="AE4" s="496"/>
      <c r="AF4" s="497"/>
      <c r="AG4" s="476"/>
      <c r="AH4" s="477"/>
      <c r="AI4" s="477"/>
      <c r="AJ4" s="477"/>
      <c r="AK4" s="477"/>
      <c r="AL4" s="477"/>
      <c r="AM4" s="478"/>
    </row>
    <row r="5" spans="1:39" s="110" customFormat="1" ht="20.25" customHeight="1">
      <c r="A5" s="461"/>
      <c r="B5" s="115" t="s">
        <v>35</v>
      </c>
      <c r="C5" s="116"/>
      <c r="D5" s="116"/>
      <c r="E5" s="117"/>
      <c r="F5" s="117"/>
      <c r="G5" s="117"/>
      <c r="H5" s="117"/>
      <c r="I5" s="117"/>
      <c r="J5" s="117"/>
      <c r="K5" s="118"/>
      <c r="L5" s="507"/>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9"/>
    </row>
    <row r="6" spans="1:39" s="110" customFormat="1" ht="13.5" customHeight="1">
      <c r="A6" s="461"/>
      <c r="B6" s="489" t="s">
        <v>36</v>
      </c>
      <c r="C6" s="490"/>
      <c r="D6" s="490"/>
      <c r="E6" s="490"/>
      <c r="F6" s="490"/>
      <c r="G6" s="490"/>
      <c r="H6" s="490"/>
      <c r="I6" s="490"/>
      <c r="J6" s="490"/>
      <c r="K6" s="491"/>
      <c r="L6" s="119" t="s">
        <v>4</v>
      </c>
      <c r="M6" s="119"/>
      <c r="N6" s="119"/>
      <c r="O6" s="119"/>
      <c r="P6" s="119"/>
      <c r="Q6" s="469"/>
      <c r="R6" s="469"/>
      <c r="S6" s="119" t="s">
        <v>5</v>
      </c>
      <c r="T6" s="469"/>
      <c r="U6" s="469"/>
      <c r="V6" s="469"/>
      <c r="W6" s="119" t="s">
        <v>6</v>
      </c>
      <c r="X6" s="119"/>
      <c r="Y6" s="119"/>
      <c r="Z6" s="119"/>
      <c r="AA6" s="119"/>
      <c r="AB6" s="119"/>
      <c r="AC6" s="120"/>
      <c r="AD6" s="119"/>
      <c r="AE6" s="119"/>
      <c r="AF6" s="119"/>
      <c r="AG6" s="119"/>
      <c r="AH6" s="119"/>
      <c r="AI6" s="119"/>
      <c r="AJ6" s="119"/>
      <c r="AK6" s="119"/>
      <c r="AL6" s="119"/>
      <c r="AM6" s="121"/>
    </row>
    <row r="7" spans="1:39" s="110" customFormat="1" ht="20.25" customHeight="1">
      <c r="A7" s="461"/>
      <c r="B7" s="492"/>
      <c r="C7" s="493"/>
      <c r="D7" s="493"/>
      <c r="E7" s="493"/>
      <c r="F7" s="493"/>
      <c r="G7" s="493"/>
      <c r="H7" s="493"/>
      <c r="I7" s="493"/>
      <c r="J7" s="493"/>
      <c r="K7" s="494"/>
      <c r="L7" s="495"/>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497"/>
    </row>
    <row r="8" spans="1:39" s="110" customFormat="1" ht="20.25" customHeight="1">
      <c r="A8" s="461"/>
      <c r="B8" s="122" t="s">
        <v>7</v>
      </c>
      <c r="C8" s="123"/>
      <c r="D8" s="123"/>
      <c r="E8" s="124"/>
      <c r="F8" s="124"/>
      <c r="G8" s="124"/>
      <c r="H8" s="124"/>
      <c r="I8" s="124"/>
      <c r="J8" s="124"/>
      <c r="K8" s="124"/>
      <c r="L8" s="122" t="s">
        <v>8</v>
      </c>
      <c r="M8" s="124"/>
      <c r="N8" s="124"/>
      <c r="O8" s="124"/>
      <c r="P8" s="124"/>
      <c r="Q8" s="124"/>
      <c r="R8" s="125"/>
      <c r="S8" s="415"/>
      <c r="T8" s="416"/>
      <c r="U8" s="416"/>
      <c r="V8" s="416"/>
      <c r="W8" s="416"/>
      <c r="X8" s="416"/>
      <c r="Y8" s="417"/>
      <c r="Z8" s="122" t="s">
        <v>33</v>
      </c>
      <c r="AA8" s="124"/>
      <c r="AB8" s="124"/>
      <c r="AC8" s="124"/>
      <c r="AD8" s="124"/>
      <c r="AE8" s="124"/>
      <c r="AF8" s="125"/>
      <c r="AG8" s="415"/>
      <c r="AH8" s="416"/>
      <c r="AI8" s="416"/>
      <c r="AJ8" s="416"/>
      <c r="AK8" s="416"/>
      <c r="AL8" s="416"/>
      <c r="AM8" s="417"/>
    </row>
    <row r="9" spans="1:39" s="110" customFormat="1" ht="20.25" customHeight="1">
      <c r="A9" s="462"/>
      <c r="B9" s="122" t="s">
        <v>17</v>
      </c>
      <c r="C9" s="123"/>
      <c r="D9" s="123"/>
      <c r="E9" s="124"/>
      <c r="F9" s="124"/>
      <c r="G9" s="124"/>
      <c r="H9" s="124"/>
      <c r="I9" s="124"/>
      <c r="J9" s="124"/>
      <c r="K9" s="124"/>
      <c r="L9" s="415"/>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7"/>
    </row>
    <row r="10" spans="1:39" s="110" customFormat="1" ht="18" customHeight="1">
      <c r="A10" s="463" t="s">
        <v>19</v>
      </c>
      <c r="B10" s="464"/>
      <c r="C10" s="464"/>
      <c r="D10" s="464"/>
      <c r="E10" s="464"/>
      <c r="F10" s="464"/>
      <c r="G10" s="464"/>
      <c r="H10" s="465"/>
      <c r="I10" s="126"/>
      <c r="J10" s="127" t="s">
        <v>175</v>
      </c>
      <c r="K10" s="119"/>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9"/>
    </row>
    <row r="11" spans="1:39" s="110" customFormat="1" ht="18" customHeight="1">
      <c r="A11" s="466"/>
      <c r="B11" s="467"/>
      <c r="C11" s="467"/>
      <c r="D11" s="467"/>
      <c r="E11" s="467"/>
      <c r="F11" s="467"/>
      <c r="G11" s="467"/>
      <c r="H11" s="468"/>
      <c r="I11" s="130"/>
      <c r="J11" s="131" t="s">
        <v>176</v>
      </c>
      <c r="K11" s="113"/>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32"/>
    </row>
    <row r="12" spans="1:39" s="110" customFormat="1" ht="5.25" customHeight="1">
      <c r="A12" s="133"/>
      <c r="B12" s="133"/>
      <c r="C12" s="133"/>
      <c r="D12" s="133"/>
      <c r="E12" s="133"/>
      <c r="F12" s="133"/>
      <c r="G12" s="133"/>
      <c r="H12" s="133"/>
      <c r="I12" s="127"/>
      <c r="J12" s="134"/>
      <c r="K12" s="119"/>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row>
    <row r="13" spans="1:39" s="110" customFormat="1" ht="20.25" customHeight="1">
      <c r="A13" s="487" t="s">
        <v>177</v>
      </c>
      <c r="B13" s="487"/>
      <c r="C13" s="487"/>
      <c r="D13" s="487"/>
      <c r="E13" s="487"/>
      <c r="F13" s="487"/>
      <c r="G13" s="487"/>
      <c r="H13" s="487"/>
      <c r="I13" s="487"/>
      <c r="J13" s="487"/>
      <c r="K13" s="487"/>
      <c r="L13" s="487"/>
      <c r="M13" s="487"/>
      <c r="N13" s="487"/>
      <c r="O13" s="487"/>
      <c r="P13" s="487"/>
      <c r="Q13" s="487"/>
      <c r="R13" s="487"/>
      <c r="S13" s="487"/>
      <c r="T13" s="487"/>
      <c r="U13" s="487"/>
      <c r="V13" s="488"/>
      <c r="W13" s="424" t="s">
        <v>41</v>
      </c>
      <c r="X13" s="412"/>
      <c r="Y13" s="412"/>
      <c r="Z13" s="413"/>
      <c r="AA13" s="410" t="str">
        <f>IF($L$5="","",VLOOKUP($L$5,基準単価!$D$7:$F$35,2,0))</f>
        <v/>
      </c>
      <c r="AB13" s="411"/>
      <c r="AC13" s="411"/>
      <c r="AD13" s="412" t="s">
        <v>31</v>
      </c>
      <c r="AE13" s="413"/>
      <c r="AF13" s="424" t="s">
        <v>26</v>
      </c>
      <c r="AG13" s="412"/>
      <c r="AH13" s="413"/>
      <c r="AI13" s="481">
        <f>ROUNDDOWN($J$76/1000,0)</f>
        <v>0</v>
      </c>
      <c r="AJ13" s="482"/>
      <c r="AK13" s="482"/>
      <c r="AL13" s="412" t="s">
        <v>31</v>
      </c>
      <c r="AM13" s="413"/>
    </row>
    <row r="14" spans="1:39" s="110" customFormat="1" ht="20.25" customHeight="1">
      <c r="A14" s="137" t="s">
        <v>20</v>
      </c>
      <c r="B14" s="138"/>
      <c r="C14" s="139"/>
      <c r="D14" s="139"/>
      <c r="E14" s="139"/>
      <c r="F14" s="139"/>
      <c r="G14" s="139"/>
      <c r="H14" s="470"/>
      <c r="I14" s="471"/>
      <c r="J14" s="472"/>
      <c r="K14" s="479" t="s">
        <v>47</v>
      </c>
      <c r="L14" s="480"/>
      <c r="M14" s="480"/>
      <c r="N14" s="480"/>
      <c r="O14" s="480"/>
      <c r="P14" s="480"/>
      <c r="Q14" s="480"/>
      <c r="R14" s="480"/>
      <c r="S14" s="480"/>
      <c r="T14" s="480"/>
      <c r="U14" s="480"/>
      <c r="V14" s="480"/>
      <c r="W14" s="480"/>
      <c r="X14" s="480"/>
      <c r="Y14" s="480"/>
      <c r="Z14" s="480"/>
      <c r="AA14" s="480"/>
      <c r="AB14" s="480"/>
      <c r="AC14" s="480"/>
      <c r="AD14" s="480"/>
      <c r="AE14" s="480"/>
      <c r="AF14" s="140" t="s">
        <v>38</v>
      </c>
      <c r="AG14" s="141"/>
      <c r="AH14" s="141"/>
      <c r="AI14" s="142"/>
      <c r="AJ14" s="142"/>
      <c r="AK14" s="123"/>
      <c r="AL14" s="139"/>
      <c r="AM14" s="143"/>
    </row>
    <row r="15" spans="1:39" s="110" customFormat="1" ht="26.25" customHeight="1">
      <c r="A15" s="144"/>
      <c r="B15" s="145"/>
      <c r="C15" s="511" t="s">
        <v>282</v>
      </c>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2"/>
    </row>
    <row r="16" spans="1:39" s="110" customFormat="1" ht="18" customHeight="1">
      <c r="A16" s="146"/>
      <c r="B16" s="147"/>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2"/>
    </row>
    <row r="17" spans="1:44" s="110" customFormat="1" ht="18" customHeight="1">
      <c r="A17" s="146"/>
      <c r="B17" s="147"/>
      <c r="C17" s="511"/>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2"/>
    </row>
    <row r="18" spans="1:44" s="110" customFormat="1" ht="18" customHeight="1">
      <c r="A18" s="146"/>
      <c r="B18" s="147"/>
      <c r="C18" s="511"/>
      <c r="D18" s="511"/>
      <c r="E18" s="511"/>
      <c r="F18" s="511"/>
      <c r="G18" s="511"/>
      <c r="H18" s="511"/>
      <c r="I18" s="511"/>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1"/>
      <c r="AL18" s="511"/>
      <c r="AM18" s="512"/>
    </row>
    <row r="19" spans="1:44" s="110" customFormat="1" ht="18" customHeight="1">
      <c r="A19" s="148"/>
      <c r="B19" s="149"/>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3"/>
      <c r="AM19" s="514"/>
    </row>
    <row r="20" spans="1:44" s="110" customFormat="1" ht="19.5" customHeight="1">
      <c r="A20" s="150" t="s">
        <v>22</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2"/>
    </row>
    <row r="21" spans="1:44" s="110" customFormat="1" ht="18.75" customHeight="1">
      <c r="A21" s="153" t="s">
        <v>206</v>
      </c>
      <c r="B21" s="154"/>
      <c r="C21" s="155"/>
      <c r="D21" s="155"/>
      <c r="E21" s="155"/>
      <c r="F21" s="155"/>
      <c r="G21" s="155"/>
      <c r="H21" s="155"/>
      <c r="I21" s="155"/>
      <c r="J21" s="155"/>
      <c r="K21" s="155"/>
      <c r="L21" s="155"/>
      <c r="M21" s="155"/>
      <c r="N21" s="155"/>
      <c r="O21" s="155"/>
      <c r="P21" s="155"/>
      <c r="Q21" s="151"/>
      <c r="R21" s="155"/>
      <c r="S21" s="155"/>
      <c r="T21" s="155"/>
      <c r="U21" s="155"/>
      <c r="V21" s="155"/>
      <c r="W21" s="155"/>
      <c r="X21" s="155"/>
      <c r="Y21" s="155"/>
      <c r="Z21" s="155"/>
      <c r="AA21" s="151"/>
      <c r="AB21" s="155"/>
      <c r="AC21" s="155"/>
      <c r="AD21" s="155"/>
      <c r="AE21" s="155"/>
      <c r="AF21" s="155"/>
      <c r="AG21" s="155"/>
      <c r="AH21" s="155"/>
      <c r="AI21" s="155"/>
      <c r="AJ21" s="155"/>
      <c r="AK21" s="155"/>
      <c r="AL21" s="155"/>
      <c r="AM21" s="156"/>
    </row>
    <row r="22" spans="1:44" s="110" customFormat="1" ht="18.75" customHeight="1">
      <c r="A22" s="157"/>
      <c r="B22" s="158"/>
      <c r="C22" s="154" t="s">
        <v>180</v>
      </c>
      <c r="D22" s="155"/>
      <c r="E22" s="155"/>
      <c r="F22" s="155"/>
      <c r="G22" s="155"/>
      <c r="H22" s="155"/>
      <c r="I22" s="155"/>
      <c r="J22" s="155"/>
      <c r="K22" s="155"/>
      <c r="L22" s="154"/>
      <c r="M22" s="154"/>
      <c r="N22" s="155"/>
      <c r="O22" s="160"/>
      <c r="P22" s="134" t="s">
        <v>181</v>
      </c>
      <c r="R22" s="162"/>
      <c r="S22" s="162"/>
      <c r="T22" s="162"/>
      <c r="U22" s="162"/>
      <c r="V22" s="162"/>
      <c r="W22" s="162"/>
      <c r="X22" s="162"/>
      <c r="Y22" s="134"/>
      <c r="Z22" s="163"/>
      <c r="AA22" s="171" t="s">
        <v>183</v>
      </c>
      <c r="AB22" s="134"/>
      <c r="AC22" s="164"/>
      <c r="AD22" s="164"/>
      <c r="AE22" s="164"/>
      <c r="AF22" s="164"/>
      <c r="AG22" s="134"/>
      <c r="AH22" s="134"/>
      <c r="AI22" s="161"/>
      <c r="AJ22" s="155"/>
      <c r="AK22" s="155"/>
      <c r="AL22" s="155"/>
      <c r="AM22" s="156"/>
    </row>
    <row r="23" spans="1:44" s="110" customFormat="1" ht="18.75" customHeight="1">
      <c r="A23" s="157"/>
      <c r="B23" s="165"/>
      <c r="C23" s="171" t="s">
        <v>182</v>
      </c>
      <c r="D23" s="147"/>
      <c r="E23" s="147"/>
      <c r="F23" s="147"/>
      <c r="G23" s="147"/>
      <c r="H23" s="147"/>
      <c r="I23" s="147"/>
      <c r="J23" s="147"/>
      <c r="K23" s="147"/>
      <c r="L23" s="145"/>
      <c r="M23" s="145"/>
      <c r="N23" s="147"/>
      <c r="O23" s="168"/>
      <c r="P23" s="185" t="s">
        <v>185</v>
      </c>
      <c r="R23" s="170"/>
      <c r="S23" s="170"/>
      <c r="T23" s="170"/>
      <c r="U23" s="170"/>
      <c r="V23" s="170"/>
      <c r="W23" s="170"/>
      <c r="X23" s="171"/>
      <c r="Y23" s="171"/>
      <c r="Z23" s="230"/>
      <c r="AA23" s="185" t="s">
        <v>186</v>
      </c>
      <c r="AB23" s="171"/>
      <c r="AC23" s="173"/>
      <c r="AD23" s="173"/>
      <c r="AE23" s="173"/>
      <c r="AF23" s="173"/>
      <c r="AG23" s="171"/>
      <c r="AH23" s="171"/>
      <c r="AI23" s="169"/>
      <c r="AJ23" s="147"/>
      <c r="AK23" s="147"/>
      <c r="AL23" s="147"/>
      <c r="AM23" s="167"/>
    </row>
    <row r="24" spans="1:44" s="110" customFormat="1" ht="18.75" customHeight="1">
      <c r="A24" s="157"/>
      <c r="B24" s="165"/>
      <c r="C24" s="185" t="s">
        <v>184</v>
      </c>
      <c r="D24" s="147"/>
      <c r="E24" s="147"/>
      <c r="F24" s="147"/>
      <c r="G24" s="147"/>
      <c r="H24" s="147"/>
      <c r="I24" s="147"/>
      <c r="J24" s="147"/>
      <c r="K24" s="147"/>
      <c r="L24" s="147"/>
      <c r="M24" s="147"/>
      <c r="N24" s="147"/>
      <c r="O24" s="147"/>
      <c r="P24" s="147"/>
      <c r="R24" s="147"/>
      <c r="S24" s="147"/>
      <c r="T24" s="147"/>
      <c r="U24" s="147"/>
      <c r="V24" s="147"/>
      <c r="W24" s="147"/>
      <c r="X24" s="147"/>
      <c r="Y24" s="147"/>
      <c r="Z24" s="240"/>
      <c r="AA24" s="185" t="s">
        <v>193</v>
      </c>
      <c r="AB24" s="166"/>
      <c r="AC24" s="166"/>
      <c r="AD24" s="166"/>
      <c r="AE24" s="166"/>
      <c r="AF24" s="166"/>
      <c r="AG24" s="166"/>
      <c r="AH24" s="166"/>
      <c r="AI24" s="166"/>
      <c r="AJ24" s="166"/>
      <c r="AK24" s="166"/>
      <c r="AL24" s="166"/>
      <c r="AM24" s="167"/>
    </row>
    <row r="25" spans="1:44" s="110" customFormat="1" ht="18.75" customHeight="1">
      <c r="A25" s="157"/>
      <c r="B25" s="165"/>
      <c r="C25" s="110" t="s">
        <v>194</v>
      </c>
      <c r="D25" s="147"/>
      <c r="E25" s="147"/>
      <c r="F25" s="147"/>
      <c r="G25" s="147"/>
      <c r="H25" s="147"/>
      <c r="I25" s="147"/>
      <c r="J25" s="147"/>
      <c r="K25" s="147"/>
      <c r="L25" s="147"/>
      <c r="M25" s="147"/>
      <c r="N25" s="147"/>
      <c r="O25" s="147"/>
      <c r="P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67"/>
      <c r="AR25" s="169"/>
    </row>
    <row r="26" spans="1:44" s="110" customFormat="1" ht="18.75" customHeight="1">
      <c r="A26" s="157"/>
      <c r="B26" s="158"/>
      <c r="C26" s="229" t="s">
        <v>283</v>
      </c>
      <c r="D26" s="155"/>
      <c r="E26" s="155"/>
      <c r="F26" s="155"/>
      <c r="G26" s="155"/>
      <c r="H26" s="155"/>
      <c r="I26" s="155"/>
      <c r="J26" s="155"/>
      <c r="K26" s="155"/>
      <c r="L26" s="155"/>
      <c r="M26" s="155"/>
      <c r="N26" s="155"/>
      <c r="O26" s="155"/>
      <c r="P26" s="155"/>
      <c r="Q26" s="154"/>
      <c r="R26" s="155"/>
      <c r="S26" s="155"/>
      <c r="T26" s="155"/>
      <c r="U26" s="155"/>
      <c r="V26" s="155"/>
      <c r="W26" s="155"/>
      <c r="X26" s="155"/>
      <c r="Y26" s="155"/>
      <c r="Z26" s="155"/>
      <c r="AA26" s="155"/>
      <c r="AB26" s="155"/>
      <c r="AC26" s="155"/>
      <c r="AD26" s="155"/>
      <c r="AE26" s="155"/>
      <c r="AF26" s="155"/>
      <c r="AG26" s="155"/>
      <c r="AH26" s="155"/>
      <c r="AI26" s="155"/>
      <c r="AJ26" s="155"/>
      <c r="AK26" s="155"/>
      <c r="AL26" s="155"/>
      <c r="AM26" s="156"/>
      <c r="AR26" s="169"/>
    </row>
    <row r="27" spans="1:44" s="110" customFormat="1" ht="18.75" customHeight="1">
      <c r="A27" s="187"/>
      <c r="B27" s="252"/>
      <c r="C27" s="254"/>
      <c r="D27" s="257" t="s">
        <v>284</v>
      </c>
      <c r="E27" s="247"/>
      <c r="F27" s="173"/>
      <c r="G27" s="173"/>
      <c r="H27" s="173"/>
      <c r="I27" s="173"/>
      <c r="J27" s="170"/>
      <c r="K27" s="170"/>
      <c r="L27" s="170"/>
      <c r="M27" s="170"/>
      <c r="N27" s="170"/>
      <c r="O27" s="236"/>
      <c r="P27" s="248"/>
      <c r="Q27" s="145"/>
      <c r="R27" s="145"/>
      <c r="S27" s="170"/>
      <c r="T27" s="171"/>
      <c r="U27" s="171"/>
      <c r="V27" s="171"/>
      <c r="W27" s="171"/>
      <c r="X27" s="171"/>
      <c r="Y27" s="173"/>
      <c r="Z27" s="173"/>
      <c r="AA27" s="173"/>
      <c r="AB27" s="173"/>
      <c r="AC27" s="171"/>
      <c r="AD27" s="171"/>
      <c r="AE27" s="171"/>
      <c r="AF27" s="171"/>
      <c r="AG27" s="171"/>
      <c r="AH27" s="170"/>
      <c r="AI27" s="231"/>
      <c r="AJ27" s="231"/>
      <c r="AK27" s="231"/>
      <c r="AL27" s="231"/>
      <c r="AM27" s="246"/>
    </row>
    <row r="28" spans="1:44" s="110" customFormat="1" ht="18.75" customHeight="1">
      <c r="A28" s="187"/>
      <c r="B28" s="252"/>
      <c r="C28" s="254"/>
      <c r="D28" s="234" t="s">
        <v>285</v>
      </c>
      <c r="E28" s="247"/>
      <c r="F28" s="173"/>
      <c r="G28" s="173"/>
      <c r="H28" s="173"/>
      <c r="I28" s="173"/>
      <c r="J28" s="170"/>
      <c r="K28" s="170"/>
      <c r="L28" s="170"/>
      <c r="M28" s="170"/>
      <c r="N28" s="170"/>
      <c r="O28" s="236"/>
      <c r="P28" s="248"/>
      <c r="Q28" s="145"/>
      <c r="R28" s="145"/>
      <c r="S28" s="170"/>
      <c r="T28" s="171"/>
      <c r="U28" s="171"/>
      <c r="V28" s="171"/>
      <c r="W28" s="171"/>
      <c r="X28" s="171"/>
      <c r="Y28" s="173"/>
      <c r="Z28" s="173"/>
      <c r="AA28" s="173"/>
      <c r="AB28" s="173"/>
      <c r="AC28" s="171"/>
      <c r="AD28" s="171"/>
      <c r="AE28" s="171"/>
      <c r="AF28" s="171"/>
      <c r="AG28" s="171"/>
      <c r="AH28" s="170"/>
      <c r="AI28" s="231"/>
      <c r="AJ28" s="231"/>
      <c r="AK28" s="231"/>
      <c r="AL28" s="231"/>
      <c r="AM28" s="246"/>
    </row>
    <row r="29" spans="1:44" s="110" customFormat="1" ht="18.75" customHeight="1">
      <c r="A29" s="187"/>
      <c r="B29" s="253"/>
      <c r="C29" s="255"/>
      <c r="D29" s="249" t="s">
        <v>214</v>
      </c>
      <c r="E29" s="243"/>
      <c r="F29" s="182"/>
      <c r="G29" s="182"/>
      <c r="H29" s="182"/>
      <c r="I29" s="182"/>
      <c r="J29" s="181"/>
      <c r="K29" s="181"/>
      <c r="L29" s="181"/>
      <c r="M29" s="181" t="s">
        <v>213</v>
      </c>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183" t="s">
        <v>215</v>
      </c>
      <c r="AM29" s="184"/>
    </row>
    <row r="30" spans="1:44" s="110" customFormat="1" ht="18.75" customHeight="1">
      <c r="A30" s="157"/>
      <c r="B30" s="235" t="s">
        <v>196</v>
      </c>
      <c r="C30" s="237" t="s">
        <v>195</v>
      </c>
      <c r="D30" s="155"/>
      <c r="E30" s="155"/>
      <c r="F30" s="155"/>
      <c r="G30" s="155"/>
      <c r="H30" s="155"/>
      <c r="I30" s="155"/>
      <c r="J30" s="155"/>
      <c r="K30" s="155"/>
      <c r="L30" s="155"/>
      <c r="M30" s="155"/>
      <c r="N30" s="155"/>
      <c r="O30" s="155"/>
      <c r="P30" s="155"/>
      <c r="Q30" s="154"/>
      <c r="R30" s="155"/>
      <c r="S30" s="155"/>
      <c r="T30" s="155"/>
      <c r="U30" s="155"/>
      <c r="V30" s="155"/>
      <c r="W30" s="155"/>
      <c r="X30" s="155"/>
      <c r="Y30" s="155"/>
      <c r="Z30" s="155"/>
      <c r="AA30" s="155"/>
      <c r="AB30" s="155"/>
      <c r="AC30" s="155"/>
      <c r="AD30" s="155"/>
      <c r="AE30" s="155"/>
      <c r="AF30" s="155"/>
      <c r="AG30" s="155"/>
      <c r="AH30" s="155"/>
      <c r="AI30" s="155"/>
      <c r="AJ30" s="155"/>
      <c r="AK30" s="155"/>
      <c r="AL30" s="155"/>
      <c r="AM30" s="156"/>
      <c r="AR30" s="169"/>
    </row>
    <row r="31" spans="1:44" s="110" customFormat="1" ht="18.75" customHeight="1">
      <c r="A31" s="157"/>
      <c r="B31" s="165"/>
      <c r="C31" s="110" t="s">
        <v>197</v>
      </c>
      <c r="D31" s="147"/>
      <c r="E31" s="147"/>
      <c r="F31" s="147"/>
      <c r="G31" s="147"/>
      <c r="H31" s="147"/>
      <c r="I31" s="147"/>
      <c r="J31" s="147"/>
      <c r="K31" s="147"/>
      <c r="L31" s="147"/>
      <c r="M31" s="147"/>
      <c r="N31" s="147"/>
      <c r="O31" s="147"/>
      <c r="P31" s="147"/>
      <c r="R31" s="147"/>
      <c r="S31" s="240"/>
      <c r="T31" s="171" t="s">
        <v>181</v>
      </c>
      <c r="V31" s="147"/>
      <c r="W31" s="147"/>
      <c r="X31" s="147"/>
      <c r="Y31" s="147"/>
      <c r="Z31" s="147"/>
      <c r="AA31" s="147"/>
      <c r="AB31" s="240"/>
      <c r="AC31" s="171" t="s">
        <v>183</v>
      </c>
      <c r="AE31" s="147"/>
      <c r="AF31" s="147"/>
      <c r="AG31" s="147"/>
      <c r="AH31" s="147"/>
      <c r="AI31" s="147"/>
      <c r="AJ31" s="147"/>
      <c r="AK31" s="147"/>
      <c r="AL31" s="147"/>
      <c r="AM31" s="167"/>
      <c r="AR31" s="169"/>
    </row>
    <row r="32" spans="1:44" s="110" customFormat="1" ht="18.75" customHeight="1">
      <c r="A32" s="157"/>
      <c r="B32" s="165"/>
      <c r="C32" s="110" t="s">
        <v>198</v>
      </c>
      <c r="D32" s="147"/>
      <c r="E32" s="147"/>
      <c r="F32" s="147"/>
      <c r="G32" s="147"/>
      <c r="H32" s="147"/>
      <c r="I32" s="240"/>
      <c r="J32" s="110" t="s">
        <v>199</v>
      </c>
      <c r="K32" s="147"/>
      <c r="L32" s="147"/>
      <c r="M32" s="147"/>
      <c r="N32" s="147"/>
      <c r="O32" s="147"/>
      <c r="P32" s="147"/>
      <c r="R32" s="147"/>
      <c r="S32" s="240"/>
      <c r="T32" s="110" t="s">
        <v>200</v>
      </c>
      <c r="V32" s="147"/>
      <c r="W32" s="147"/>
      <c r="X32" s="147"/>
      <c r="Y32" s="147"/>
      <c r="Z32" s="147"/>
      <c r="AA32" s="147"/>
      <c r="AB32" s="147"/>
      <c r="AC32" s="147"/>
      <c r="AD32" s="171"/>
      <c r="AE32" s="147"/>
      <c r="AF32" s="147"/>
      <c r="AG32" s="147"/>
      <c r="AH32" s="147"/>
      <c r="AI32" s="147"/>
      <c r="AJ32" s="147"/>
      <c r="AK32" s="147"/>
      <c r="AL32" s="147"/>
      <c r="AM32" s="167"/>
      <c r="AR32" s="169"/>
    </row>
    <row r="33" spans="1:44" s="110" customFormat="1" ht="18.75" customHeight="1">
      <c r="A33" s="157"/>
      <c r="B33" s="165"/>
      <c r="C33" s="110" t="s">
        <v>201</v>
      </c>
      <c r="D33" s="147"/>
      <c r="E33" s="147"/>
      <c r="F33" s="147"/>
      <c r="G33" s="147"/>
      <c r="H33" s="147"/>
      <c r="I33" s="147"/>
      <c r="J33" s="147"/>
      <c r="K33" s="147"/>
      <c r="L33" s="147"/>
      <c r="M33" s="147"/>
      <c r="N33" s="147"/>
      <c r="O33" s="147"/>
      <c r="P33" s="147"/>
      <c r="R33" s="147"/>
      <c r="S33" s="147"/>
      <c r="T33" s="147"/>
      <c r="U33" s="171"/>
      <c r="V33" s="147"/>
      <c r="W33" s="147"/>
      <c r="X33" s="147"/>
      <c r="Z33" s="147"/>
      <c r="AA33" s="241"/>
      <c r="AB33" s="110" t="s">
        <v>202</v>
      </c>
      <c r="AC33" s="147"/>
      <c r="AD33" s="171"/>
      <c r="AE33" s="147"/>
      <c r="AF33" s="147"/>
      <c r="AG33" s="147"/>
      <c r="AH33" s="147"/>
      <c r="AI33" s="147"/>
      <c r="AJ33" s="147"/>
      <c r="AK33" s="147"/>
      <c r="AL33" s="147"/>
      <c r="AM33" s="167"/>
      <c r="AR33" s="169"/>
    </row>
    <row r="34" spans="1:44" s="110" customFormat="1" ht="18.75" customHeight="1">
      <c r="A34" s="157"/>
      <c r="B34" s="165"/>
      <c r="C34" s="110" t="s">
        <v>203</v>
      </c>
      <c r="D34" s="147"/>
      <c r="E34" s="147"/>
      <c r="F34" s="147"/>
      <c r="G34" s="147"/>
      <c r="H34" s="147"/>
      <c r="I34" s="147"/>
      <c r="J34" s="147"/>
      <c r="K34" s="147"/>
      <c r="L34" s="147"/>
      <c r="M34" s="147"/>
      <c r="N34" s="147"/>
      <c r="O34" s="147"/>
      <c r="P34" s="147"/>
      <c r="R34" s="147"/>
      <c r="S34" s="147"/>
      <c r="T34" s="147"/>
      <c r="U34" s="171"/>
      <c r="V34" s="147"/>
      <c r="W34" s="147"/>
      <c r="X34" s="147"/>
      <c r="Y34" s="147"/>
      <c r="Z34" s="147"/>
      <c r="AA34" s="147"/>
      <c r="AB34" s="147"/>
      <c r="AC34" s="147"/>
      <c r="AD34" s="171"/>
      <c r="AE34" s="147"/>
      <c r="AF34" s="147"/>
      <c r="AG34" s="147"/>
      <c r="AH34" s="147"/>
      <c r="AI34" s="147"/>
      <c r="AJ34" s="147"/>
      <c r="AK34" s="147"/>
      <c r="AL34" s="147"/>
      <c r="AM34" s="167"/>
      <c r="AR34" s="169"/>
    </row>
    <row r="35" spans="1:44" s="110" customFormat="1" ht="18.75" customHeight="1">
      <c r="A35" s="157"/>
      <c r="B35" s="165"/>
      <c r="C35" s="110" t="s">
        <v>204</v>
      </c>
      <c r="D35" s="147"/>
      <c r="E35" s="147"/>
      <c r="F35" s="147"/>
      <c r="G35" s="147"/>
      <c r="H35" s="147"/>
      <c r="I35" s="147"/>
      <c r="J35" s="147"/>
      <c r="K35" s="147"/>
      <c r="L35" s="147"/>
      <c r="M35" s="147"/>
      <c r="N35" s="147"/>
      <c r="O35" s="147"/>
      <c r="P35" s="147"/>
      <c r="R35" s="147"/>
      <c r="S35" s="147"/>
      <c r="T35" s="147"/>
      <c r="U35" s="171"/>
      <c r="V35" s="147"/>
      <c r="W35" s="147"/>
      <c r="X35" s="147"/>
      <c r="Y35" s="147"/>
      <c r="Z35" s="147"/>
      <c r="AA35" s="147"/>
      <c r="AB35" s="147"/>
      <c r="AC35" s="147"/>
      <c r="AD35" s="171"/>
      <c r="AE35" s="147"/>
      <c r="AF35" s="147"/>
      <c r="AG35" s="147"/>
      <c r="AH35" s="147"/>
      <c r="AI35" s="147"/>
      <c r="AJ35" s="147"/>
      <c r="AK35" s="147"/>
      <c r="AL35" s="147"/>
      <c r="AM35" s="167"/>
      <c r="AR35" s="169"/>
    </row>
    <row r="36" spans="1:44" s="110" customFormat="1" ht="18.75" customHeight="1">
      <c r="A36" s="153" t="s">
        <v>216</v>
      </c>
      <c r="B36" s="164"/>
      <c r="C36" s="133"/>
      <c r="D36" s="133"/>
      <c r="E36" s="176"/>
      <c r="F36" s="133"/>
      <c r="G36" s="133"/>
      <c r="H36" s="133"/>
      <c r="I36" s="133"/>
      <c r="J36" s="162"/>
      <c r="K36" s="162"/>
      <c r="L36" s="162"/>
      <c r="M36" s="162"/>
      <c r="N36" s="162"/>
      <c r="O36" s="127"/>
      <c r="P36" s="154"/>
      <c r="Q36" s="154"/>
      <c r="R36" s="154"/>
      <c r="S36" s="162"/>
      <c r="T36" s="134"/>
      <c r="U36" s="162"/>
      <c r="V36" s="162"/>
      <c r="W36" s="162"/>
      <c r="X36" s="162"/>
      <c r="Y36" s="229"/>
      <c r="Z36" s="229"/>
      <c r="AA36" s="229"/>
      <c r="AB36" s="229"/>
      <c r="AC36" s="162"/>
      <c r="AD36" s="162"/>
      <c r="AE36" s="162"/>
      <c r="AF36" s="162"/>
      <c r="AG36" s="162"/>
      <c r="AH36" s="162"/>
      <c r="AI36" s="195"/>
      <c r="AJ36" s="195"/>
      <c r="AK36" s="195"/>
      <c r="AL36" s="195"/>
      <c r="AM36" s="250"/>
    </row>
    <row r="37" spans="1:44" s="110" customFormat="1" ht="18.75" customHeight="1">
      <c r="A37" s="187"/>
      <c r="B37" s="244"/>
      <c r="C37" s="258" t="s">
        <v>205</v>
      </c>
      <c r="D37" s="164"/>
      <c r="E37" s="245"/>
      <c r="F37" s="164"/>
      <c r="G37" s="164"/>
      <c r="H37" s="164"/>
      <c r="I37" s="164"/>
      <c r="J37" s="162"/>
      <c r="K37" s="162"/>
      <c r="L37" s="162"/>
      <c r="M37" s="162"/>
      <c r="N37" s="162"/>
      <c r="O37" s="188"/>
      <c r="P37" s="154"/>
      <c r="Q37" s="154"/>
      <c r="R37" s="154"/>
      <c r="S37" s="162"/>
      <c r="T37" s="134"/>
      <c r="U37" s="134"/>
      <c r="V37" s="134"/>
      <c r="W37" s="134"/>
      <c r="X37" s="134"/>
      <c r="Y37" s="164"/>
      <c r="Z37" s="164"/>
      <c r="AA37" s="164"/>
      <c r="AB37" s="164"/>
      <c r="AC37" s="134"/>
      <c r="AD37" s="134"/>
      <c r="AE37" s="134"/>
      <c r="AF37" s="134"/>
      <c r="AG37" s="134"/>
      <c r="AH37" s="162"/>
      <c r="AI37" s="195"/>
      <c r="AJ37" s="195"/>
      <c r="AK37" s="195"/>
      <c r="AL37" s="195"/>
      <c r="AM37" s="251"/>
    </row>
    <row r="38" spans="1:44" s="110" customFormat="1" ht="18.75" customHeight="1">
      <c r="A38" s="187"/>
      <c r="B38" s="252"/>
      <c r="C38" s="254"/>
      <c r="D38" s="257" t="s">
        <v>284</v>
      </c>
      <c r="E38" s="247"/>
      <c r="F38" s="173"/>
      <c r="G38" s="173"/>
      <c r="H38" s="173"/>
      <c r="I38" s="173"/>
      <c r="J38" s="170"/>
      <c r="K38" s="170"/>
      <c r="L38" s="170"/>
      <c r="M38" s="170"/>
      <c r="N38" s="170"/>
      <c r="O38" s="236"/>
      <c r="P38" s="248"/>
      <c r="Q38" s="145"/>
      <c r="R38" s="145"/>
      <c r="S38" s="170"/>
      <c r="T38" s="171"/>
      <c r="U38" s="171"/>
      <c r="V38" s="171"/>
      <c r="W38" s="171"/>
      <c r="X38" s="171"/>
      <c r="Y38" s="173"/>
      <c r="Z38" s="173"/>
      <c r="AA38" s="173"/>
      <c r="AB38" s="173"/>
      <c r="AC38" s="171"/>
      <c r="AD38" s="171"/>
      <c r="AE38" s="171"/>
      <c r="AF38" s="171"/>
      <c r="AG38" s="171"/>
      <c r="AH38" s="170"/>
      <c r="AI38" s="231"/>
      <c r="AJ38" s="231"/>
      <c r="AK38" s="231"/>
      <c r="AL38" s="231"/>
      <c r="AM38" s="246"/>
    </row>
    <row r="39" spans="1:44" s="110" customFormat="1" ht="18.75" customHeight="1">
      <c r="A39" s="144"/>
      <c r="B39" s="252"/>
      <c r="C39" s="254"/>
      <c r="D39" s="234" t="s">
        <v>285</v>
      </c>
      <c r="E39" s="247"/>
      <c r="F39" s="173"/>
      <c r="G39" s="173"/>
      <c r="H39" s="173"/>
      <c r="I39" s="173"/>
      <c r="J39" s="170"/>
      <c r="K39" s="170"/>
      <c r="L39" s="170"/>
      <c r="M39" s="170"/>
      <c r="N39" s="170"/>
      <c r="O39" s="236"/>
      <c r="P39" s="248"/>
      <c r="Q39" s="145"/>
      <c r="R39" s="145"/>
      <c r="S39" s="170"/>
      <c r="T39" s="171"/>
      <c r="U39" s="171"/>
      <c r="V39" s="171"/>
      <c r="W39" s="171"/>
      <c r="X39" s="171"/>
      <c r="Y39" s="173"/>
      <c r="Z39" s="173"/>
      <c r="AA39" s="173"/>
      <c r="AB39" s="173"/>
      <c r="AC39" s="171"/>
      <c r="AD39" s="171"/>
      <c r="AE39" s="171"/>
      <c r="AF39" s="171"/>
      <c r="AG39" s="171"/>
      <c r="AH39" s="170"/>
      <c r="AI39" s="231"/>
      <c r="AJ39" s="231"/>
      <c r="AK39" s="231"/>
      <c r="AL39" s="231"/>
      <c r="AM39" s="246"/>
    </row>
    <row r="40" spans="1:44" s="110" customFormat="1" ht="18.75" customHeight="1">
      <c r="A40" s="256"/>
      <c r="B40" s="253"/>
      <c r="C40" s="255"/>
      <c r="D40" s="249" t="s">
        <v>214</v>
      </c>
      <c r="E40" s="243"/>
      <c r="F40" s="182"/>
      <c r="G40" s="182"/>
      <c r="H40" s="182"/>
      <c r="I40" s="182"/>
      <c r="J40" s="181"/>
      <c r="K40" s="181"/>
      <c r="L40" s="181"/>
      <c r="M40" s="181" t="s">
        <v>213</v>
      </c>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183" t="s">
        <v>215</v>
      </c>
      <c r="AM40" s="184"/>
    </row>
    <row r="41" spans="1:44" s="110" customFormat="1" ht="18" customHeight="1">
      <c r="A41" s="242" t="s">
        <v>212</v>
      </c>
      <c r="B41" s="182"/>
      <c r="C41" s="136"/>
      <c r="D41" s="136"/>
      <c r="E41" s="175"/>
      <c r="F41" s="136"/>
      <c r="G41" s="136"/>
      <c r="H41" s="136"/>
      <c r="I41" s="136"/>
      <c r="J41" s="181"/>
      <c r="K41" s="181"/>
      <c r="L41" s="181"/>
      <c r="M41" s="181"/>
      <c r="N41" s="181"/>
      <c r="O41" s="191"/>
      <c r="P41" s="135"/>
      <c r="Q41" s="135"/>
      <c r="R41" s="135"/>
      <c r="S41" s="181"/>
      <c r="T41" s="131"/>
      <c r="U41" s="131"/>
      <c r="V41" s="131"/>
      <c r="W41" s="259"/>
      <c r="X41" s="259"/>
      <c r="Y41" s="259"/>
      <c r="Z41" s="259"/>
      <c r="AA41" s="259"/>
      <c r="AB41" s="259"/>
      <c r="AC41" s="259"/>
      <c r="AD41" s="259"/>
      <c r="AE41" s="259"/>
      <c r="AF41" s="259"/>
      <c r="AG41" s="259"/>
      <c r="AH41" s="259"/>
      <c r="AI41" s="259"/>
      <c r="AJ41" s="259"/>
      <c r="AK41" s="259"/>
      <c r="AL41" s="259"/>
      <c r="AM41" s="260"/>
    </row>
    <row r="42" spans="1:44" s="110" customFormat="1" ht="18.75" customHeight="1">
      <c r="A42" s="157"/>
      <c r="B42" s="165"/>
      <c r="C42" s="110" t="s">
        <v>197</v>
      </c>
      <c r="D42" s="147"/>
      <c r="E42" s="147"/>
      <c r="F42" s="147"/>
      <c r="G42" s="147"/>
      <c r="H42" s="147"/>
      <c r="I42" s="147"/>
      <c r="J42" s="147"/>
      <c r="K42" s="147"/>
      <c r="L42" s="147"/>
      <c r="M42" s="147"/>
      <c r="N42" s="147"/>
      <c r="O42" s="147"/>
      <c r="P42" s="147"/>
      <c r="R42" s="147"/>
      <c r="S42" s="240"/>
      <c r="T42" s="147"/>
      <c r="U42" s="171" t="s">
        <v>181</v>
      </c>
      <c r="V42" s="147"/>
      <c r="W42" s="147"/>
      <c r="X42" s="147"/>
      <c r="Y42" s="147"/>
      <c r="Z42" s="147"/>
      <c r="AA42" s="147"/>
      <c r="AB42" s="240"/>
      <c r="AC42" s="147"/>
      <c r="AD42" s="171" t="s">
        <v>183</v>
      </c>
      <c r="AE42" s="147"/>
      <c r="AF42" s="147"/>
      <c r="AG42" s="147"/>
      <c r="AH42" s="147"/>
      <c r="AI42" s="147"/>
      <c r="AJ42" s="147"/>
      <c r="AK42" s="147"/>
      <c r="AL42" s="147"/>
      <c r="AM42" s="167"/>
      <c r="AR42" s="169"/>
    </row>
    <row r="43" spans="1:44" s="110" customFormat="1" ht="18.75" customHeight="1">
      <c r="A43" s="157"/>
      <c r="B43" s="165"/>
      <c r="C43" s="110" t="s">
        <v>198</v>
      </c>
      <c r="D43" s="147"/>
      <c r="E43" s="147"/>
      <c r="F43" s="147"/>
      <c r="G43" s="147"/>
      <c r="H43" s="147"/>
      <c r="I43" s="240"/>
      <c r="J43" s="110" t="s">
        <v>199</v>
      </c>
      <c r="K43" s="147"/>
      <c r="L43" s="147"/>
      <c r="M43" s="147"/>
      <c r="N43" s="147"/>
      <c r="O43" s="147"/>
      <c r="P43" s="147"/>
      <c r="R43" s="147"/>
      <c r="S43" s="240"/>
      <c r="T43" s="147"/>
      <c r="U43" s="110" t="s">
        <v>200</v>
      </c>
      <c r="V43" s="147"/>
      <c r="W43" s="147"/>
      <c r="X43" s="147"/>
      <c r="Y43" s="147"/>
      <c r="Z43" s="147"/>
      <c r="AA43" s="147"/>
      <c r="AB43" s="147"/>
      <c r="AC43" s="147"/>
      <c r="AD43" s="171"/>
      <c r="AE43" s="147"/>
      <c r="AF43" s="147"/>
      <c r="AG43" s="147"/>
      <c r="AH43" s="147"/>
      <c r="AI43" s="147"/>
      <c r="AJ43" s="147"/>
      <c r="AK43" s="147"/>
      <c r="AL43" s="147"/>
      <c r="AM43" s="167"/>
      <c r="AR43" s="169"/>
    </row>
    <row r="44" spans="1:44" s="110" customFormat="1" ht="18.75" customHeight="1">
      <c r="A44" s="157"/>
      <c r="B44" s="165"/>
      <c r="C44" s="110" t="s">
        <v>201</v>
      </c>
      <c r="D44" s="147"/>
      <c r="E44" s="147"/>
      <c r="F44" s="147"/>
      <c r="G44" s="147"/>
      <c r="H44" s="147"/>
      <c r="I44" s="147"/>
      <c r="J44" s="147"/>
      <c r="K44" s="147"/>
      <c r="L44" s="147"/>
      <c r="M44" s="147"/>
      <c r="N44" s="147"/>
      <c r="O44" s="147"/>
      <c r="P44" s="147"/>
      <c r="R44" s="147"/>
      <c r="S44" s="147"/>
      <c r="T44" s="147"/>
      <c r="U44" s="171"/>
      <c r="V44" s="147"/>
      <c r="W44" s="147"/>
      <c r="X44" s="147"/>
      <c r="Z44" s="147"/>
      <c r="AA44" s="241"/>
      <c r="AB44" s="110" t="s">
        <v>202</v>
      </c>
      <c r="AC44" s="147"/>
      <c r="AD44" s="171"/>
      <c r="AE44" s="147"/>
      <c r="AF44" s="147"/>
      <c r="AG44" s="147"/>
      <c r="AH44" s="147"/>
      <c r="AI44" s="147"/>
      <c r="AJ44" s="147"/>
      <c r="AK44" s="147"/>
      <c r="AL44" s="147"/>
      <c r="AM44" s="167"/>
      <c r="AR44" s="169"/>
    </row>
    <row r="45" spans="1:44" s="110" customFormat="1" ht="18.75" customHeight="1">
      <c r="A45" s="157"/>
      <c r="B45" s="165"/>
      <c r="C45" s="110" t="s">
        <v>203</v>
      </c>
      <c r="D45" s="147"/>
      <c r="E45" s="147"/>
      <c r="F45" s="147"/>
      <c r="G45" s="147"/>
      <c r="H45" s="147"/>
      <c r="I45" s="147"/>
      <c r="J45" s="147"/>
      <c r="K45" s="147"/>
      <c r="L45" s="147"/>
      <c r="M45" s="147"/>
      <c r="N45" s="147"/>
      <c r="O45" s="147"/>
      <c r="P45" s="147"/>
      <c r="R45" s="147"/>
      <c r="S45" s="147"/>
      <c r="T45" s="147"/>
      <c r="U45" s="171"/>
      <c r="V45" s="147"/>
      <c r="W45" s="147"/>
      <c r="X45" s="147"/>
      <c r="Y45" s="147"/>
      <c r="Z45" s="147"/>
      <c r="AA45" s="147"/>
      <c r="AB45" s="147"/>
      <c r="AC45" s="147"/>
      <c r="AD45" s="171"/>
      <c r="AE45" s="147"/>
      <c r="AF45" s="147"/>
      <c r="AG45" s="147"/>
      <c r="AH45" s="147"/>
      <c r="AI45" s="147"/>
      <c r="AJ45" s="147"/>
      <c r="AK45" s="147"/>
      <c r="AL45" s="147"/>
      <c r="AM45" s="167"/>
      <c r="AR45" s="169"/>
    </row>
    <row r="46" spans="1:44" s="110" customFormat="1" ht="18.75" customHeight="1">
      <c r="A46" s="157"/>
      <c r="B46" s="165"/>
      <c r="C46" s="110" t="s">
        <v>204</v>
      </c>
      <c r="D46" s="147"/>
      <c r="E46" s="147"/>
      <c r="F46" s="147"/>
      <c r="G46" s="147"/>
      <c r="H46" s="147"/>
      <c r="I46" s="147"/>
      <c r="J46" s="147"/>
      <c r="K46" s="147"/>
      <c r="L46" s="147"/>
      <c r="M46" s="147"/>
      <c r="N46" s="147"/>
      <c r="O46" s="147"/>
      <c r="P46" s="147"/>
      <c r="R46" s="147"/>
      <c r="S46" s="147"/>
      <c r="T46" s="147"/>
      <c r="U46" s="171"/>
      <c r="V46" s="147"/>
      <c r="W46" s="147"/>
      <c r="X46" s="147"/>
      <c r="Y46" s="147"/>
      <c r="Z46" s="147"/>
      <c r="AA46" s="147"/>
      <c r="AB46" s="147"/>
      <c r="AC46" s="147"/>
      <c r="AD46" s="171"/>
      <c r="AE46" s="147"/>
      <c r="AF46" s="147"/>
      <c r="AG46" s="147"/>
      <c r="AH46" s="147"/>
      <c r="AI46" s="147"/>
      <c r="AJ46" s="147"/>
      <c r="AK46" s="147"/>
      <c r="AL46" s="147"/>
      <c r="AM46" s="167"/>
      <c r="AR46" s="169"/>
    </row>
    <row r="47" spans="1:44" s="110" customFormat="1" ht="18" customHeight="1">
      <c r="A47" s="153" t="s">
        <v>207</v>
      </c>
      <c r="B47" s="138"/>
      <c r="C47" s="139"/>
      <c r="D47" s="139"/>
      <c r="E47" s="186"/>
      <c r="F47" s="139"/>
      <c r="G47" s="139"/>
      <c r="H47" s="139"/>
      <c r="I47" s="139"/>
      <c r="J47" s="177"/>
      <c r="K47" s="177"/>
      <c r="L47" s="177"/>
      <c r="M47" s="177"/>
      <c r="N47" s="177"/>
      <c r="O47" s="193"/>
      <c r="P47" s="142"/>
      <c r="Q47" s="142"/>
      <c r="R47" s="142"/>
      <c r="S47" s="177"/>
      <c r="T47" s="178"/>
      <c r="U47" s="178"/>
      <c r="V47" s="178"/>
      <c r="W47" s="178"/>
      <c r="X47" s="178"/>
      <c r="Y47" s="178"/>
      <c r="Z47" s="178"/>
      <c r="AA47" s="178"/>
      <c r="AB47" s="178"/>
      <c r="AC47" s="178"/>
      <c r="AD47" s="178"/>
      <c r="AE47" s="178"/>
      <c r="AF47" s="178"/>
      <c r="AG47" s="178"/>
      <c r="AH47" s="177"/>
      <c r="AI47" s="179"/>
      <c r="AJ47" s="179"/>
      <c r="AK47" s="179"/>
      <c r="AL47" s="179"/>
      <c r="AM47" s="180"/>
    </row>
    <row r="48" spans="1:44" ht="30" customHeight="1">
      <c r="A48" s="192"/>
      <c r="B48" s="432"/>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4"/>
    </row>
    <row r="49" spans="1:39" ht="4.5" customHeight="1">
      <c r="A49" s="194"/>
      <c r="B49" s="133"/>
      <c r="C49" s="159"/>
      <c r="D49" s="133"/>
      <c r="E49" s="176"/>
      <c r="F49" s="133"/>
      <c r="G49" s="133"/>
      <c r="H49" s="133"/>
      <c r="I49" s="133"/>
      <c r="J49" s="162"/>
      <c r="K49" s="162"/>
      <c r="L49" s="162"/>
      <c r="M49" s="162"/>
      <c r="N49" s="162"/>
      <c r="O49" s="188"/>
      <c r="P49" s="189"/>
      <c r="Q49" s="194"/>
      <c r="R49" s="194"/>
      <c r="S49" s="162"/>
      <c r="T49" s="134"/>
      <c r="U49" s="162"/>
      <c r="V49" s="162"/>
      <c r="W49" s="162"/>
      <c r="X49" s="162"/>
      <c r="Y49" s="133"/>
      <c r="Z49" s="133"/>
      <c r="AA49" s="133"/>
      <c r="AB49" s="133"/>
      <c r="AC49" s="159"/>
      <c r="AD49" s="162"/>
      <c r="AE49" s="162"/>
      <c r="AF49" s="162"/>
      <c r="AG49" s="162"/>
      <c r="AH49" s="162"/>
      <c r="AI49" s="195"/>
      <c r="AJ49" s="195"/>
      <c r="AK49" s="195"/>
      <c r="AL49" s="195"/>
      <c r="AM49" s="162"/>
    </row>
    <row r="50" spans="1:39" ht="18.75" customHeight="1">
      <c r="A50" s="487" t="s">
        <v>178</v>
      </c>
      <c r="B50" s="487"/>
      <c r="C50" s="487"/>
      <c r="D50" s="487"/>
      <c r="E50" s="487"/>
      <c r="F50" s="487"/>
      <c r="G50" s="487"/>
      <c r="H50" s="487"/>
      <c r="I50" s="487"/>
      <c r="J50" s="487"/>
      <c r="K50" s="487"/>
      <c r="L50" s="487"/>
      <c r="M50" s="487"/>
      <c r="N50" s="487"/>
      <c r="O50" s="487"/>
      <c r="P50" s="487"/>
      <c r="Q50" s="487"/>
      <c r="R50" s="487"/>
      <c r="S50" s="181"/>
      <c r="T50" s="131"/>
      <c r="U50" s="181"/>
      <c r="V50" s="181"/>
      <c r="W50" s="424" t="s">
        <v>41</v>
      </c>
      <c r="X50" s="412"/>
      <c r="Y50" s="412"/>
      <c r="Z50" s="413"/>
      <c r="AA50" s="410" t="str">
        <f>IF($L$5="","",VLOOKUP($L$5,基準単価!$D$7:$H$35,5,0))</f>
        <v/>
      </c>
      <c r="AB50" s="411"/>
      <c r="AC50" s="411"/>
      <c r="AD50" s="412" t="s">
        <v>31</v>
      </c>
      <c r="AE50" s="413"/>
      <c r="AF50" s="424" t="s">
        <v>26</v>
      </c>
      <c r="AG50" s="412"/>
      <c r="AH50" s="413"/>
      <c r="AI50" s="481">
        <f>ROUNDDOWN($J$87/1000,0)</f>
        <v>0</v>
      </c>
      <c r="AJ50" s="482"/>
      <c r="AK50" s="482"/>
      <c r="AL50" s="412" t="s">
        <v>31</v>
      </c>
      <c r="AM50" s="413"/>
    </row>
    <row r="51" spans="1:39" ht="18.75" customHeight="1">
      <c r="A51" s="137" t="s">
        <v>20</v>
      </c>
      <c r="B51" s="138"/>
      <c r="C51" s="139"/>
      <c r="D51" s="139"/>
      <c r="E51" s="139"/>
      <c r="F51" s="139"/>
      <c r="G51" s="139"/>
      <c r="H51" s="470"/>
      <c r="I51" s="471"/>
      <c r="J51" s="472"/>
      <c r="K51" s="479" t="s">
        <v>47</v>
      </c>
      <c r="L51" s="480"/>
      <c r="M51" s="480"/>
      <c r="N51" s="480"/>
      <c r="O51" s="480"/>
      <c r="P51" s="480"/>
      <c r="Q51" s="480"/>
      <c r="R51" s="480"/>
      <c r="S51" s="480"/>
      <c r="T51" s="480"/>
      <c r="U51" s="480"/>
      <c r="V51" s="480"/>
      <c r="W51" s="480"/>
      <c r="X51" s="480"/>
      <c r="Y51" s="480"/>
      <c r="Z51" s="480"/>
      <c r="AA51" s="480"/>
      <c r="AB51" s="480"/>
      <c r="AC51" s="480"/>
      <c r="AD51" s="480"/>
      <c r="AE51" s="480"/>
      <c r="AF51" s="140" t="s">
        <v>39</v>
      </c>
      <c r="AG51" s="141"/>
      <c r="AH51" s="141"/>
      <c r="AI51" s="142"/>
      <c r="AJ51" s="142"/>
      <c r="AK51" s="123"/>
      <c r="AL51" s="139"/>
      <c r="AM51" s="143"/>
    </row>
    <row r="52" spans="1:39" ht="13.5" customHeight="1">
      <c r="A52" s="144"/>
      <c r="B52" s="145"/>
      <c r="C52" s="483" t="s">
        <v>179</v>
      </c>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3"/>
      <c r="AE52" s="483"/>
      <c r="AF52" s="483"/>
      <c r="AG52" s="483"/>
      <c r="AH52" s="483"/>
      <c r="AI52" s="483"/>
      <c r="AJ52" s="483"/>
      <c r="AK52" s="483"/>
      <c r="AL52" s="483"/>
      <c r="AM52" s="484"/>
    </row>
    <row r="53" spans="1:39" ht="13.5" customHeight="1">
      <c r="A53" s="146"/>
      <c r="B53" s="147"/>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5"/>
      <c r="AK53" s="485"/>
      <c r="AL53" s="485"/>
      <c r="AM53" s="486"/>
    </row>
    <row r="54" spans="1:39" s="110" customFormat="1" ht="19.5" customHeight="1">
      <c r="A54" s="150" t="s">
        <v>22</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2"/>
    </row>
    <row r="55" spans="1:39" s="110" customFormat="1" ht="18.75" customHeight="1">
      <c r="A55" s="153" t="s">
        <v>209</v>
      </c>
      <c r="B55" s="196"/>
      <c r="C55" s="196"/>
      <c r="D55" s="196"/>
      <c r="E55" s="196"/>
      <c r="F55" s="196"/>
      <c r="G55" s="196"/>
      <c r="H55" s="196"/>
      <c r="I55" s="196"/>
      <c r="J55" s="196"/>
      <c r="K55" s="196"/>
      <c r="L55" s="196"/>
      <c r="M55" s="196"/>
      <c r="N55" s="196"/>
      <c r="O55" s="196"/>
      <c r="P55" s="196"/>
      <c r="Q55" s="196"/>
      <c r="R55" s="196"/>
      <c r="S55" s="197"/>
      <c r="T55" s="197"/>
      <c r="U55" s="197"/>
      <c r="V55" s="197"/>
      <c r="W55" s="197"/>
      <c r="X55" s="197"/>
      <c r="Y55" s="197"/>
      <c r="Z55" s="197"/>
      <c r="AA55" s="239"/>
      <c r="AB55" s="239"/>
      <c r="AC55" s="239"/>
      <c r="AD55" s="239"/>
      <c r="AE55" s="197"/>
      <c r="AF55" s="197"/>
      <c r="AG55" s="197"/>
      <c r="AH55" s="197"/>
      <c r="AI55" s="197"/>
      <c r="AJ55" s="197"/>
      <c r="AK55" s="197"/>
      <c r="AL55" s="197"/>
      <c r="AM55" s="198"/>
    </row>
    <row r="56" spans="1:39" s="110" customFormat="1" ht="18.75" customHeight="1">
      <c r="A56" s="190"/>
      <c r="B56" s="158"/>
      <c r="C56" s="261" t="s">
        <v>208</v>
      </c>
      <c r="D56" s="238"/>
      <c r="E56" s="238"/>
      <c r="F56" s="238"/>
      <c r="G56" s="238"/>
      <c r="H56" s="238"/>
      <c r="I56" s="238"/>
      <c r="J56" s="238"/>
      <c r="K56" s="238"/>
      <c r="L56" s="238"/>
      <c r="M56" s="238"/>
      <c r="N56" s="238"/>
      <c r="O56" s="238"/>
      <c r="P56" s="238"/>
      <c r="Q56" s="238"/>
      <c r="R56" s="238"/>
      <c r="S56" s="238"/>
      <c r="T56" s="238"/>
      <c r="U56" s="154"/>
      <c r="V56" s="154"/>
      <c r="W56" s="162"/>
      <c r="X56" s="134"/>
      <c r="Y56" s="134"/>
      <c r="Z56" s="134"/>
      <c r="AA56" s="172"/>
      <c r="AB56" s="185" t="s">
        <v>189</v>
      </c>
      <c r="AD56" s="173"/>
      <c r="AE56" s="164"/>
      <c r="AF56" s="164"/>
      <c r="AG56" s="134"/>
      <c r="AH56" s="134"/>
      <c r="AI56" s="161"/>
      <c r="AJ56" s="161"/>
      <c r="AK56" s="155"/>
      <c r="AL56" s="155"/>
      <c r="AM56" s="156"/>
    </row>
    <row r="57" spans="1:39" ht="18.75" customHeight="1">
      <c r="A57" s="187"/>
      <c r="B57" s="233"/>
      <c r="C57" s="171" t="s">
        <v>181</v>
      </c>
      <c r="D57" s="185"/>
      <c r="E57" s="174"/>
      <c r="F57" s="185"/>
      <c r="G57" s="185"/>
      <c r="H57" s="185"/>
      <c r="I57" s="185"/>
      <c r="J57" s="168"/>
      <c r="K57" s="171" t="s">
        <v>190</v>
      </c>
      <c r="L57" s="170"/>
      <c r="M57" s="170"/>
      <c r="O57" s="170"/>
      <c r="P57" s="170"/>
      <c r="Q57" s="168"/>
      <c r="R57" s="171" t="s">
        <v>191</v>
      </c>
      <c r="S57" s="170"/>
      <c r="T57" s="170"/>
      <c r="U57" s="170"/>
      <c r="V57" s="170"/>
      <c r="W57" s="170"/>
      <c r="Y57" s="170"/>
      <c r="Z57" s="170"/>
      <c r="AA57" s="168"/>
      <c r="AB57" s="185" t="s">
        <v>192</v>
      </c>
      <c r="AC57" s="170"/>
      <c r="AD57" s="170"/>
      <c r="AE57" s="170"/>
      <c r="AG57" s="170"/>
      <c r="AH57" s="170"/>
      <c r="AI57" s="170"/>
      <c r="AJ57" s="170"/>
      <c r="AK57" s="170"/>
      <c r="AL57" s="170"/>
      <c r="AM57" s="232"/>
    </row>
    <row r="58" spans="1:39" s="110" customFormat="1" ht="18" customHeight="1">
      <c r="A58" s="153" t="s">
        <v>211</v>
      </c>
      <c r="B58" s="138"/>
      <c r="C58" s="139"/>
      <c r="D58" s="139"/>
      <c r="E58" s="186"/>
      <c r="F58" s="139"/>
      <c r="G58" s="139"/>
      <c r="H58" s="139"/>
      <c r="I58" s="139"/>
      <c r="J58" s="177"/>
      <c r="K58" s="177"/>
      <c r="L58" s="177"/>
      <c r="M58" s="177"/>
      <c r="N58" s="177"/>
      <c r="O58" s="193"/>
      <c r="P58" s="142"/>
      <c r="Q58" s="142"/>
      <c r="R58" s="142"/>
      <c r="S58" s="177"/>
      <c r="T58" s="178"/>
      <c r="U58" s="178"/>
      <c r="V58" s="178"/>
      <c r="W58" s="178"/>
      <c r="X58" s="178"/>
      <c r="Y58" s="178"/>
      <c r="Z58" s="178"/>
      <c r="AA58" s="178"/>
      <c r="AB58" s="178"/>
      <c r="AC58" s="178"/>
      <c r="AD58" s="178"/>
      <c r="AE58" s="178"/>
      <c r="AF58" s="178"/>
      <c r="AG58" s="178"/>
      <c r="AH58" s="177"/>
      <c r="AI58" s="179"/>
      <c r="AJ58" s="179"/>
      <c r="AK58" s="179"/>
      <c r="AL58" s="179"/>
      <c r="AM58" s="180"/>
    </row>
    <row r="59" spans="1:39" ht="30" customHeight="1">
      <c r="A59" s="192"/>
      <c r="B59" s="432"/>
      <c r="C59" s="433"/>
      <c r="D59" s="433"/>
      <c r="E59" s="433"/>
      <c r="F59" s="433"/>
      <c r="G59" s="433"/>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433"/>
      <c r="AL59" s="433"/>
      <c r="AM59" s="434"/>
    </row>
    <row r="60" spans="1:39" ht="6" customHeight="1">
      <c r="A60" s="199"/>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row>
    <row r="61" spans="1:39" ht="18" customHeight="1">
      <c r="A61" s="200" t="s">
        <v>23</v>
      </c>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row>
    <row r="62" spans="1:39" ht="18" customHeight="1">
      <c r="A62" s="487" t="s">
        <v>210</v>
      </c>
      <c r="B62" s="487"/>
      <c r="C62" s="487"/>
      <c r="D62" s="487"/>
      <c r="E62" s="487"/>
      <c r="F62" s="487"/>
      <c r="G62" s="487"/>
      <c r="H62" s="487"/>
      <c r="I62" s="487"/>
      <c r="J62" s="487"/>
      <c r="K62" s="487"/>
      <c r="L62" s="487"/>
      <c r="M62" s="487"/>
      <c r="N62" s="487"/>
      <c r="O62" s="487"/>
      <c r="P62" s="487"/>
      <c r="Q62" s="487"/>
      <c r="R62" s="487"/>
      <c r="S62" s="487"/>
      <c r="T62" s="487"/>
      <c r="U62" s="199"/>
      <c r="V62" s="199"/>
      <c r="W62" s="199"/>
      <c r="X62" s="199"/>
      <c r="Y62" s="199"/>
      <c r="Z62" s="199"/>
      <c r="AA62" s="199"/>
      <c r="AB62" s="199"/>
      <c r="AC62" s="199"/>
      <c r="AD62" s="199"/>
      <c r="AE62" s="199"/>
      <c r="AF62" s="199"/>
      <c r="AG62" s="199"/>
      <c r="AH62" s="199"/>
      <c r="AI62" s="199"/>
      <c r="AJ62" s="199"/>
    </row>
    <row r="63" spans="1:39" ht="18" customHeight="1">
      <c r="A63" s="437" t="s">
        <v>51</v>
      </c>
      <c r="B63" s="438"/>
      <c r="C63" s="438"/>
      <c r="D63" s="439"/>
      <c r="E63" s="440" t="s">
        <v>24</v>
      </c>
      <c r="F63" s="441"/>
      <c r="G63" s="441"/>
      <c r="H63" s="441"/>
      <c r="I63" s="442"/>
      <c r="J63" s="440" t="s">
        <v>29</v>
      </c>
      <c r="K63" s="441"/>
      <c r="L63" s="441"/>
      <c r="M63" s="441"/>
      <c r="N63" s="441"/>
      <c r="O63" s="443" t="s">
        <v>25</v>
      </c>
      <c r="P63" s="443"/>
      <c r="Q63" s="443"/>
      <c r="R63" s="443"/>
      <c r="S63" s="443"/>
      <c r="T63" s="443"/>
      <c r="U63" s="443"/>
      <c r="V63" s="443"/>
      <c r="W63" s="443"/>
      <c r="X63" s="443"/>
      <c r="Y63" s="443"/>
      <c r="Z63" s="443"/>
      <c r="AA63" s="443"/>
      <c r="AB63" s="443"/>
      <c r="AC63" s="443"/>
      <c r="AD63" s="443"/>
      <c r="AE63" s="443"/>
      <c r="AF63" s="443"/>
      <c r="AG63" s="443"/>
      <c r="AH63" s="443"/>
      <c r="AI63" s="443"/>
      <c r="AJ63" s="443"/>
      <c r="AK63" s="443"/>
      <c r="AL63" s="443"/>
      <c r="AM63" s="443"/>
    </row>
    <row r="64" spans="1:39" ht="9.75" customHeight="1">
      <c r="A64" s="449" t="s">
        <v>28</v>
      </c>
      <c r="B64" s="450"/>
      <c r="C64" s="450"/>
      <c r="D64" s="451"/>
      <c r="E64" s="425"/>
      <c r="F64" s="426"/>
      <c r="G64" s="426"/>
      <c r="H64" s="426"/>
      <c r="I64" s="427"/>
      <c r="J64" s="428"/>
      <c r="K64" s="429"/>
      <c r="L64" s="429"/>
      <c r="M64" s="429"/>
      <c r="N64" s="429"/>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row>
    <row r="65" spans="1:39" ht="9.75" customHeight="1">
      <c r="A65" s="452"/>
      <c r="B65" s="453"/>
      <c r="C65" s="453"/>
      <c r="D65" s="454"/>
      <c r="E65" s="418"/>
      <c r="F65" s="419"/>
      <c r="G65" s="419"/>
      <c r="H65" s="419"/>
      <c r="I65" s="420"/>
      <c r="J65" s="421"/>
      <c r="K65" s="422"/>
      <c r="L65" s="422"/>
      <c r="M65" s="422"/>
      <c r="N65" s="422"/>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row>
    <row r="66" spans="1:39" ht="9.75" customHeight="1">
      <c r="A66" s="452"/>
      <c r="B66" s="453"/>
      <c r="C66" s="453"/>
      <c r="D66" s="454"/>
      <c r="E66" s="455"/>
      <c r="F66" s="456"/>
      <c r="G66" s="456"/>
      <c r="H66" s="456"/>
      <c r="I66" s="457"/>
      <c r="J66" s="458"/>
      <c r="K66" s="459"/>
      <c r="L66" s="459"/>
      <c r="M66" s="459"/>
      <c r="N66" s="459"/>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row>
    <row r="67" spans="1:39" ht="9.75" customHeight="1">
      <c r="A67" s="449" t="s">
        <v>48</v>
      </c>
      <c r="B67" s="450"/>
      <c r="C67" s="450"/>
      <c r="D67" s="451"/>
      <c r="E67" s="425"/>
      <c r="F67" s="426"/>
      <c r="G67" s="426"/>
      <c r="H67" s="426"/>
      <c r="I67" s="427"/>
      <c r="J67" s="428"/>
      <c r="K67" s="429"/>
      <c r="L67" s="429"/>
      <c r="M67" s="429"/>
      <c r="N67" s="429"/>
      <c r="O67" s="430"/>
      <c r="P67" s="430"/>
      <c r="Q67" s="430"/>
      <c r="R67" s="430"/>
      <c r="S67" s="430"/>
      <c r="T67" s="430"/>
      <c r="U67" s="430"/>
      <c r="V67" s="430"/>
      <c r="W67" s="430"/>
      <c r="X67" s="430"/>
      <c r="Y67" s="430"/>
      <c r="Z67" s="430"/>
      <c r="AA67" s="430"/>
      <c r="AB67" s="430"/>
      <c r="AC67" s="430"/>
      <c r="AD67" s="430"/>
      <c r="AE67" s="430"/>
      <c r="AF67" s="430"/>
      <c r="AG67" s="430"/>
      <c r="AH67" s="430"/>
      <c r="AI67" s="430"/>
      <c r="AJ67" s="430"/>
      <c r="AK67" s="430"/>
      <c r="AL67" s="430"/>
      <c r="AM67" s="430"/>
    </row>
    <row r="68" spans="1:39" ht="9.75" customHeight="1">
      <c r="A68" s="452"/>
      <c r="B68" s="453"/>
      <c r="C68" s="453"/>
      <c r="D68" s="454"/>
      <c r="E68" s="418"/>
      <c r="F68" s="419"/>
      <c r="G68" s="419"/>
      <c r="H68" s="419"/>
      <c r="I68" s="420"/>
      <c r="J68" s="421"/>
      <c r="K68" s="422"/>
      <c r="L68" s="422"/>
      <c r="M68" s="422"/>
      <c r="N68" s="422"/>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row>
    <row r="69" spans="1:39" ht="9.75" customHeight="1">
      <c r="A69" s="401"/>
      <c r="B69" s="402"/>
      <c r="C69" s="402"/>
      <c r="D69" s="403"/>
      <c r="E69" s="444"/>
      <c r="F69" s="445"/>
      <c r="G69" s="445"/>
      <c r="H69" s="445"/>
      <c r="I69" s="446"/>
      <c r="J69" s="447"/>
      <c r="K69" s="448"/>
      <c r="L69" s="448"/>
      <c r="M69" s="448"/>
      <c r="N69" s="448"/>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431"/>
      <c r="AL69" s="431"/>
      <c r="AM69" s="431"/>
    </row>
    <row r="70" spans="1:39" ht="9.75" customHeight="1">
      <c r="A70" s="452" t="s">
        <v>49</v>
      </c>
      <c r="B70" s="453"/>
      <c r="C70" s="453"/>
      <c r="D70" s="454"/>
      <c r="E70" s="501"/>
      <c r="F70" s="502"/>
      <c r="G70" s="502"/>
      <c r="H70" s="502"/>
      <c r="I70" s="503"/>
      <c r="J70" s="504"/>
      <c r="K70" s="505"/>
      <c r="L70" s="505"/>
      <c r="M70" s="505"/>
      <c r="N70" s="505"/>
      <c r="O70" s="506"/>
      <c r="P70" s="506"/>
      <c r="Q70" s="506"/>
      <c r="R70" s="506"/>
      <c r="S70" s="506"/>
      <c r="T70" s="506"/>
      <c r="U70" s="506"/>
      <c r="V70" s="506"/>
      <c r="W70" s="506"/>
      <c r="X70" s="506"/>
      <c r="Y70" s="506"/>
      <c r="Z70" s="506"/>
      <c r="AA70" s="506"/>
      <c r="AB70" s="506"/>
      <c r="AC70" s="506"/>
      <c r="AD70" s="506"/>
      <c r="AE70" s="506"/>
      <c r="AF70" s="506"/>
      <c r="AG70" s="506"/>
      <c r="AH70" s="506"/>
      <c r="AI70" s="506"/>
      <c r="AJ70" s="506"/>
      <c r="AK70" s="506"/>
      <c r="AL70" s="506"/>
      <c r="AM70" s="506"/>
    </row>
    <row r="71" spans="1:39" ht="9.75" customHeight="1">
      <c r="A71" s="452"/>
      <c r="B71" s="453"/>
      <c r="C71" s="453"/>
      <c r="D71" s="454"/>
      <c r="E71" s="418"/>
      <c r="F71" s="419"/>
      <c r="G71" s="419"/>
      <c r="H71" s="419"/>
      <c r="I71" s="420"/>
      <c r="J71" s="421"/>
      <c r="K71" s="422"/>
      <c r="L71" s="422"/>
      <c r="M71" s="422"/>
      <c r="N71" s="422"/>
      <c r="O71" s="423"/>
      <c r="P71" s="423"/>
      <c r="Q71" s="423"/>
      <c r="R71" s="423"/>
      <c r="S71" s="423"/>
      <c r="T71" s="423"/>
      <c r="U71" s="423"/>
      <c r="V71" s="423"/>
      <c r="W71" s="423"/>
      <c r="X71" s="423"/>
      <c r="Y71" s="423"/>
      <c r="Z71" s="423"/>
      <c r="AA71" s="423"/>
      <c r="AB71" s="423"/>
      <c r="AC71" s="423"/>
      <c r="AD71" s="423"/>
      <c r="AE71" s="423"/>
      <c r="AF71" s="423"/>
      <c r="AG71" s="423"/>
      <c r="AH71" s="423"/>
      <c r="AI71" s="423"/>
      <c r="AJ71" s="423"/>
      <c r="AK71" s="423"/>
      <c r="AL71" s="423"/>
      <c r="AM71" s="423"/>
    </row>
    <row r="72" spans="1:39" ht="9.75" customHeight="1">
      <c r="A72" s="452"/>
      <c r="B72" s="453"/>
      <c r="C72" s="453"/>
      <c r="D72" s="454"/>
      <c r="E72" s="455"/>
      <c r="F72" s="456"/>
      <c r="G72" s="456"/>
      <c r="H72" s="456"/>
      <c r="I72" s="457"/>
      <c r="J72" s="458"/>
      <c r="K72" s="459"/>
      <c r="L72" s="459"/>
      <c r="M72" s="459"/>
      <c r="N72" s="459"/>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row>
    <row r="73" spans="1:39" ht="9.75" customHeight="1">
      <c r="A73" s="449" t="s">
        <v>50</v>
      </c>
      <c r="B73" s="450"/>
      <c r="C73" s="450"/>
      <c r="D73" s="451"/>
      <c r="E73" s="425"/>
      <c r="F73" s="426"/>
      <c r="G73" s="426"/>
      <c r="H73" s="426"/>
      <c r="I73" s="427"/>
      <c r="J73" s="428"/>
      <c r="K73" s="429"/>
      <c r="L73" s="429"/>
      <c r="M73" s="429"/>
      <c r="N73" s="429"/>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row>
    <row r="74" spans="1:39" ht="9.75" customHeight="1">
      <c r="A74" s="452"/>
      <c r="B74" s="453"/>
      <c r="C74" s="453"/>
      <c r="D74" s="454"/>
      <c r="E74" s="418"/>
      <c r="F74" s="419"/>
      <c r="G74" s="419"/>
      <c r="H74" s="419"/>
      <c r="I74" s="420"/>
      <c r="J74" s="421"/>
      <c r="K74" s="422"/>
      <c r="L74" s="422"/>
      <c r="M74" s="422"/>
      <c r="N74" s="422"/>
      <c r="O74" s="423"/>
      <c r="P74" s="423"/>
      <c r="Q74" s="423"/>
      <c r="R74" s="423"/>
      <c r="S74" s="423"/>
      <c r="T74" s="423"/>
      <c r="U74" s="423"/>
      <c r="V74" s="423"/>
      <c r="W74" s="423"/>
      <c r="X74" s="423"/>
      <c r="Y74" s="423"/>
      <c r="Z74" s="423"/>
      <c r="AA74" s="423"/>
      <c r="AB74" s="423"/>
      <c r="AC74" s="423"/>
      <c r="AD74" s="423"/>
      <c r="AE74" s="423"/>
      <c r="AF74" s="423"/>
      <c r="AG74" s="423"/>
      <c r="AH74" s="423"/>
      <c r="AI74" s="423"/>
      <c r="AJ74" s="423"/>
      <c r="AK74" s="423"/>
      <c r="AL74" s="423"/>
      <c r="AM74" s="423"/>
    </row>
    <row r="75" spans="1:39" ht="9.75" customHeight="1">
      <c r="A75" s="401"/>
      <c r="B75" s="402"/>
      <c r="C75" s="402"/>
      <c r="D75" s="403"/>
      <c r="E75" s="444"/>
      <c r="F75" s="445"/>
      <c r="G75" s="445"/>
      <c r="H75" s="445"/>
      <c r="I75" s="446"/>
      <c r="J75" s="447"/>
      <c r="K75" s="448"/>
      <c r="L75" s="448"/>
      <c r="M75" s="448"/>
      <c r="N75" s="448"/>
      <c r="O75" s="431"/>
      <c r="P75" s="431"/>
      <c r="Q75" s="431"/>
      <c r="R75" s="431"/>
      <c r="S75" s="431"/>
      <c r="T75" s="431"/>
      <c r="U75" s="431"/>
      <c r="V75" s="431"/>
      <c r="W75" s="431"/>
      <c r="X75" s="431"/>
      <c r="Y75" s="431"/>
      <c r="Z75" s="431"/>
      <c r="AA75" s="431"/>
      <c r="AB75" s="431"/>
      <c r="AC75" s="431"/>
      <c r="AD75" s="431"/>
      <c r="AE75" s="431"/>
      <c r="AF75" s="431"/>
      <c r="AG75" s="431"/>
      <c r="AH75" s="431"/>
      <c r="AI75" s="431"/>
      <c r="AJ75" s="431"/>
      <c r="AK75" s="431"/>
      <c r="AL75" s="431"/>
      <c r="AM75" s="431"/>
    </row>
    <row r="76" spans="1:39" ht="22.5" customHeight="1">
      <c r="A76" s="401" t="s">
        <v>64</v>
      </c>
      <c r="B76" s="402"/>
      <c r="C76" s="402"/>
      <c r="D76" s="403"/>
      <c r="E76" s="404"/>
      <c r="F76" s="405"/>
      <c r="G76" s="405"/>
      <c r="H76" s="405"/>
      <c r="I76" s="406"/>
      <c r="J76" s="407">
        <f>SUM(J64:N75)</f>
        <v>0</v>
      </c>
      <c r="K76" s="408"/>
      <c r="L76" s="408"/>
      <c r="M76" s="408"/>
      <c r="N76" s="408"/>
      <c r="O76" s="409"/>
      <c r="P76" s="409"/>
      <c r="Q76" s="409"/>
      <c r="R76" s="409"/>
      <c r="S76" s="409"/>
      <c r="T76" s="409"/>
      <c r="U76" s="409"/>
      <c r="V76" s="409"/>
      <c r="W76" s="409"/>
      <c r="X76" s="409"/>
      <c r="Y76" s="409"/>
      <c r="Z76" s="409"/>
      <c r="AA76" s="409"/>
      <c r="AB76" s="409"/>
      <c r="AC76" s="409"/>
      <c r="AD76" s="409"/>
      <c r="AE76" s="409"/>
      <c r="AF76" s="409"/>
      <c r="AG76" s="409"/>
      <c r="AH76" s="409"/>
      <c r="AI76" s="409"/>
      <c r="AJ76" s="409"/>
      <c r="AK76" s="409"/>
      <c r="AL76" s="409"/>
      <c r="AM76" s="409"/>
    </row>
    <row r="77" spans="1:39" ht="2.25" customHeight="1">
      <c r="A77" s="199"/>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row>
    <row r="78" spans="1:39" ht="2.25" customHeight="1">
      <c r="A78" s="199"/>
      <c r="B78" s="199"/>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row>
    <row r="79" spans="1:39" ht="18" customHeight="1">
      <c r="A79" s="487" t="s">
        <v>178</v>
      </c>
      <c r="B79" s="487"/>
      <c r="C79" s="487"/>
      <c r="D79" s="487"/>
      <c r="E79" s="487"/>
      <c r="F79" s="487"/>
      <c r="G79" s="487"/>
      <c r="H79" s="487"/>
      <c r="I79" s="487"/>
      <c r="J79" s="487"/>
      <c r="K79" s="487"/>
      <c r="L79" s="487"/>
      <c r="M79" s="487"/>
      <c r="N79" s="487"/>
      <c r="O79" s="487"/>
      <c r="P79" s="487"/>
      <c r="Q79" s="487"/>
      <c r="R79" s="487"/>
      <c r="S79" s="487"/>
      <c r="T79" s="199"/>
      <c r="U79" s="199"/>
      <c r="V79" s="199"/>
      <c r="W79" s="199"/>
      <c r="X79" s="199"/>
      <c r="Y79" s="199"/>
      <c r="Z79" s="199"/>
      <c r="AA79" s="199"/>
      <c r="AB79" s="199"/>
      <c r="AC79" s="199"/>
      <c r="AD79" s="199"/>
      <c r="AE79" s="199"/>
      <c r="AF79" s="199"/>
      <c r="AG79" s="199"/>
      <c r="AH79" s="199"/>
      <c r="AI79" s="199"/>
      <c r="AJ79" s="199"/>
    </row>
    <row r="80" spans="1:39" ht="18" customHeight="1">
      <c r="A80" s="437" t="s">
        <v>27</v>
      </c>
      <c r="B80" s="438"/>
      <c r="C80" s="438"/>
      <c r="D80" s="439"/>
      <c r="E80" s="440" t="s">
        <v>24</v>
      </c>
      <c r="F80" s="441"/>
      <c r="G80" s="441"/>
      <c r="H80" s="441"/>
      <c r="I80" s="442"/>
      <c r="J80" s="440" t="s">
        <v>29</v>
      </c>
      <c r="K80" s="441"/>
      <c r="L80" s="441"/>
      <c r="M80" s="441"/>
      <c r="N80" s="441"/>
      <c r="O80" s="443" t="s">
        <v>25</v>
      </c>
      <c r="P80" s="443"/>
      <c r="Q80" s="443"/>
      <c r="R80" s="443"/>
      <c r="S80" s="443"/>
      <c r="T80" s="443"/>
      <c r="U80" s="443"/>
      <c r="V80" s="443"/>
      <c r="W80" s="443"/>
      <c r="X80" s="443"/>
      <c r="Y80" s="443"/>
      <c r="Z80" s="443"/>
      <c r="AA80" s="443"/>
      <c r="AB80" s="443"/>
      <c r="AC80" s="443"/>
      <c r="AD80" s="443"/>
      <c r="AE80" s="443"/>
      <c r="AF80" s="443"/>
      <c r="AG80" s="443"/>
      <c r="AH80" s="443"/>
      <c r="AI80" s="443"/>
      <c r="AJ80" s="443"/>
      <c r="AK80" s="443"/>
      <c r="AL80" s="443"/>
      <c r="AM80" s="443"/>
    </row>
    <row r="81" spans="1:39" ht="9.75" customHeight="1">
      <c r="A81" s="449" t="s">
        <v>28</v>
      </c>
      <c r="B81" s="450"/>
      <c r="C81" s="450"/>
      <c r="D81" s="451"/>
      <c r="E81" s="425"/>
      <c r="F81" s="426"/>
      <c r="G81" s="426"/>
      <c r="H81" s="426"/>
      <c r="I81" s="427"/>
      <c r="J81" s="428"/>
      <c r="K81" s="429"/>
      <c r="L81" s="429"/>
      <c r="M81" s="429"/>
      <c r="N81" s="429"/>
      <c r="O81" s="430"/>
      <c r="P81" s="430"/>
      <c r="Q81" s="430"/>
      <c r="R81" s="430"/>
      <c r="S81" s="430"/>
      <c r="T81" s="430"/>
      <c r="U81" s="430"/>
      <c r="V81" s="430"/>
      <c r="W81" s="430"/>
      <c r="X81" s="430"/>
      <c r="Y81" s="430"/>
      <c r="Z81" s="430"/>
      <c r="AA81" s="430"/>
      <c r="AB81" s="430"/>
      <c r="AC81" s="430"/>
      <c r="AD81" s="430"/>
      <c r="AE81" s="430"/>
      <c r="AF81" s="430"/>
      <c r="AG81" s="430"/>
      <c r="AH81" s="430"/>
      <c r="AI81" s="430"/>
      <c r="AJ81" s="430"/>
      <c r="AK81" s="430"/>
      <c r="AL81" s="430"/>
      <c r="AM81" s="430"/>
    </row>
    <row r="82" spans="1:39" ht="9.75" customHeight="1">
      <c r="A82" s="452"/>
      <c r="B82" s="453"/>
      <c r="C82" s="453"/>
      <c r="D82" s="454"/>
      <c r="E82" s="418"/>
      <c r="F82" s="419"/>
      <c r="G82" s="419"/>
      <c r="H82" s="419"/>
      <c r="I82" s="420"/>
      <c r="J82" s="421"/>
      <c r="K82" s="422"/>
      <c r="L82" s="422"/>
      <c r="M82" s="422"/>
      <c r="N82" s="422"/>
      <c r="O82" s="423"/>
      <c r="P82" s="423"/>
      <c r="Q82" s="423"/>
      <c r="R82" s="423"/>
      <c r="S82" s="423"/>
      <c r="T82" s="423"/>
      <c r="U82" s="423"/>
      <c r="V82" s="423"/>
      <c r="W82" s="423"/>
      <c r="X82" s="423"/>
      <c r="Y82" s="423"/>
      <c r="Z82" s="423"/>
      <c r="AA82" s="423"/>
      <c r="AB82" s="423"/>
      <c r="AC82" s="423"/>
      <c r="AD82" s="423"/>
      <c r="AE82" s="423"/>
      <c r="AF82" s="423"/>
      <c r="AG82" s="423"/>
      <c r="AH82" s="423"/>
      <c r="AI82" s="423"/>
      <c r="AJ82" s="423"/>
      <c r="AK82" s="423"/>
      <c r="AL82" s="423"/>
      <c r="AM82" s="423"/>
    </row>
    <row r="83" spans="1:39" ht="9.75" customHeight="1">
      <c r="A83" s="452"/>
      <c r="B83" s="453"/>
      <c r="C83" s="453"/>
      <c r="D83" s="454"/>
      <c r="E83" s="455"/>
      <c r="F83" s="456"/>
      <c r="G83" s="456"/>
      <c r="H83" s="456"/>
      <c r="I83" s="457"/>
      <c r="J83" s="458"/>
      <c r="K83" s="459"/>
      <c r="L83" s="459"/>
      <c r="M83" s="459"/>
      <c r="N83" s="459"/>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4"/>
    </row>
    <row r="84" spans="1:39" ht="9.75" customHeight="1">
      <c r="A84" s="449" t="s">
        <v>48</v>
      </c>
      <c r="B84" s="450"/>
      <c r="C84" s="450"/>
      <c r="D84" s="451"/>
      <c r="E84" s="425"/>
      <c r="F84" s="426"/>
      <c r="G84" s="426"/>
      <c r="H84" s="426"/>
      <c r="I84" s="427"/>
      <c r="J84" s="428"/>
      <c r="K84" s="429"/>
      <c r="L84" s="429"/>
      <c r="M84" s="429"/>
      <c r="N84" s="429"/>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430"/>
      <c r="AM84" s="430"/>
    </row>
    <row r="85" spans="1:39" ht="9.75" customHeight="1">
      <c r="A85" s="452"/>
      <c r="B85" s="453"/>
      <c r="C85" s="453"/>
      <c r="D85" s="454"/>
      <c r="E85" s="418"/>
      <c r="F85" s="419"/>
      <c r="G85" s="419"/>
      <c r="H85" s="419"/>
      <c r="I85" s="420"/>
      <c r="J85" s="421"/>
      <c r="K85" s="422"/>
      <c r="L85" s="422"/>
      <c r="M85" s="422"/>
      <c r="N85" s="422"/>
      <c r="O85" s="423"/>
      <c r="P85" s="423"/>
      <c r="Q85" s="423"/>
      <c r="R85" s="423"/>
      <c r="S85" s="423"/>
      <c r="T85" s="423"/>
      <c r="U85" s="423"/>
      <c r="V85" s="423"/>
      <c r="W85" s="423"/>
      <c r="X85" s="423"/>
      <c r="Y85" s="423"/>
      <c r="Z85" s="423"/>
      <c r="AA85" s="423"/>
      <c r="AB85" s="423"/>
      <c r="AC85" s="423"/>
      <c r="AD85" s="423"/>
      <c r="AE85" s="423"/>
      <c r="AF85" s="423"/>
      <c r="AG85" s="423"/>
      <c r="AH85" s="423"/>
      <c r="AI85" s="423"/>
      <c r="AJ85" s="423"/>
      <c r="AK85" s="423"/>
      <c r="AL85" s="423"/>
      <c r="AM85" s="423"/>
    </row>
    <row r="86" spans="1:39" ht="9.75" customHeight="1">
      <c r="A86" s="401"/>
      <c r="B86" s="402"/>
      <c r="C86" s="402"/>
      <c r="D86" s="403"/>
      <c r="E86" s="444"/>
      <c r="F86" s="445"/>
      <c r="G86" s="445"/>
      <c r="H86" s="445"/>
      <c r="I86" s="446"/>
      <c r="J86" s="447"/>
      <c r="K86" s="448"/>
      <c r="L86" s="448"/>
      <c r="M86" s="448"/>
      <c r="N86" s="448"/>
      <c r="O86" s="431"/>
      <c r="P86" s="431"/>
      <c r="Q86" s="431"/>
      <c r="R86" s="431"/>
      <c r="S86" s="431"/>
      <c r="T86" s="431"/>
      <c r="U86" s="431"/>
      <c r="V86" s="431"/>
      <c r="W86" s="431"/>
      <c r="X86" s="431"/>
      <c r="Y86" s="431"/>
      <c r="Z86" s="431"/>
      <c r="AA86" s="431"/>
      <c r="AB86" s="431"/>
      <c r="AC86" s="431"/>
      <c r="AD86" s="431"/>
      <c r="AE86" s="431"/>
      <c r="AF86" s="431"/>
      <c r="AG86" s="431"/>
      <c r="AH86" s="431"/>
      <c r="AI86" s="431"/>
      <c r="AJ86" s="431"/>
      <c r="AK86" s="431"/>
      <c r="AL86" s="431"/>
      <c r="AM86" s="431"/>
    </row>
    <row r="87" spans="1:39" ht="22.5" customHeight="1">
      <c r="A87" s="401" t="s">
        <v>37</v>
      </c>
      <c r="B87" s="402"/>
      <c r="C87" s="402"/>
      <c r="D87" s="403"/>
      <c r="E87" s="404"/>
      <c r="F87" s="405"/>
      <c r="G87" s="405"/>
      <c r="H87" s="405"/>
      <c r="I87" s="406"/>
      <c r="J87" s="435">
        <f>SUM(J81:N86)</f>
        <v>0</v>
      </c>
      <c r="K87" s="436"/>
      <c r="L87" s="436"/>
      <c r="M87" s="436"/>
      <c r="N87" s="436"/>
      <c r="O87" s="409"/>
      <c r="P87" s="409"/>
      <c r="Q87" s="409"/>
      <c r="R87" s="409"/>
      <c r="S87" s="409"/>
      <c r="T87" s="409"/>
      <c r="U87" s="409"/>
      <c r="V87" s="409"/>
      <c r="W87" s="409"/>
      <c r="X87" s="409"/>
      <c r="Y87" s="409"/>
      <c r="Z87" s="409"/>
      <c r="AA87" s="409"/>
      <c r="AB87" s="409"/>
      <c r="AC87" s="409"/>
      <c r="AD87" s="409"/>
      <c r="AE87" s="409"/>
      <c r="AF87" s="409"/>
      <c r="AG87" s="409"/>
      <c r="AH87" s="409"/>
      <c r="AI87" s="409"/>
      <c r="AJ87" s="409"/>
      <c r="AK87" s="409"/>
      <c r="AL87" s="409"/>
      <c r="AM87" s="409"/>
    </row>
    <row r="88" spans="1:39" ht="10.5" customHeight="1" thickBot="1">
      <c r="A88" s="201"/>
      <c r="B88" s="201"/>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2"/>
      <c r="AL88" s="202"/>
      <c r="AM88" s="202"/>
    </row>
  </sheetData>
  <sheetProtection formatCells="0" formatColumns="0" formatRows="0" insertColumns="0" insertRows="0" autoFilter="0"/>
  <mergeCells count="116">
    <mergeCell ref="E75:I75"/>
    <mergeCell ref="J75:N75"/>
    <mergeCell ref="E73:I73"/>
    <mergeCell ref="J73:N73"/>
    <mergeCell ref="O73:AM73"/>
    <mergeCell ref="E74:I74"/>
    <mergeCell ref="L5:AM5"/>
    <mergeCell ref="S8:Y8"/>
    <mergeCell ref="AG8:AM8"/>
    <mergeCell ref="L7:AM7"/>
    <mergeCell ref="E66:I66"/>
    <mergeCell ref="J66:N66"/>
    <mergeCell ref="N29:AK29"/>
    <mergeCell ref="C15:AM19"/>
    <mergeCell ref="H51:J51"/>
    <mergeCell ref="B59:AM59"/>
    <mergeCell ref="AI50:AK50"/>
    <mergeCell ref="AD50:AE50"/>
    <mergeCell ref="N40:AK40"/>
    <mergeCell ref="J74:N74"/>
    <mergeCell ref="O74:AM74"/>
    <mergeCell ref="A84:D86"/>
    <mergeCell ref="E84:I84"/>
    <mergeCell ref="J84:N84"/>
    <mergeCell ref="O84:AM84"/>
    <mergeCell ref="A64:D66"/>
    <mergeCell ref="A62:T62"/>
    <mergeCell ref="A50:R50"/>
    <mergeCell ref="E69:I69"/>
    <mergeCell ref="J69:N69"/>
    <mergeCell ref="O69:AM69"/>
    <mergeCell ref="A70:D72"/>
    <mergeCell ref="E70:I70"/>
    <mergeCell ref="J70:N70"/>
    <mergeCell ref="O70:AM70"/>
    <mergeCell ref="E71:I71"/>
    <mergeCell ref="J71:N71"/>
    <mergeCell ref="O71:AM71"/>
    <mergeCell ref="E72:I72"/>
    <mergeCell ref="J72:N72"/>
    <mergeCell ref="O72:AM72"/>
    <mergeCell ref="AF50:AH50"/>
    <mergeCell ref="A79:S79"/>
    <mergeCell ref="A67:D69"/>
    <mergeCell ref="A73:D75"/>
    <mergeCell ref="A3:A9"/>
    <mergeCell ref="A10:H11"/>
    <mergeCell ref="Q6:R6"/>
    <mergeCell ref="O63:AM63"/>
    <mergeCell ref="A63:D63"/>
    <mergeCell ref="E63:I63"/>
    <mergeCell ref="E64:I64"/>
    <mergeCell ref="J63:N63"/>
    <mergeCell ref="J64:N64"/>
    <mergeCell ref="O64:AM64"/>
    <mergeCell ref="H14:J14"/>
    <mergeCell ref="AG3:AM3"/>
    <mergeCell ref="AG4:AM4"/>
    <mergeCell ref="K51:AE51"/>
    <mergeCell ref="AL13:AM13"/>
    <mergeCell ref="AI13:AK13"/>
    <mergeCell ref="C52:AM53"/>
    <mergeCell ref="A13:V13"/>
    <mergeCell ref="B6:K7"/>
    <mergeCell ref="T6:V6"/>
    <mergeCell ref="L4:AF4"/>
    <mergeCell ref="L3:AF3"/>
    <mergeCell ref="K14:AE14"/>
    <mergeCell ref="A87:D87"/>
    <mergeCell ref="E87:I87"/>
    <mergeCell ref="J81:N81"/>
    <mergeCell ref="J87:N87"/>
    <mergeCell ref="O87:AM87"/>
    <mergeCell ref="A80:D80"/>
    <mergeCell ref="E80:I80"/>
    <mergeCell ref="J80:N80"/>
    <mergeCell ref="O80:AM80"/>
    <mergeCell ref="J85:N85"/>
    <mergeCell ref="O85:AM85"/>
    <mergeCell ref="E86:I86"/>
    <mergeCell ref="J86:N86"/>
    <mergeCell ref="O86:AM86"/>
    <mergeCell ref="A81:D83"/>
    <mergeCell ref="E81:I81"/>
    <mergeCell ref="O81:AM81"/>
    <mergeCell ref="E82:I82"/>
    <mergeCell ref="J82:N82"/>
    <mergeCell ref="O82:AM82"/>
    <mergeCell ref="E85:I85"/>
    <mergeCell ref="E83:I83"/>
    <mergeCell ref="J83:N83"/>
    <mergeCell ref="O83:AM83"/>
    <mergeCell ref="A76:D76"/>
    <mergeCell ref="E76:I76"/>
    <mergeCell ref="J76:N76"/>
    <mergeCell ref="O76:AM76"/>
    <mergeCell ref="AA13:AC13"/>
    <mergeCell ref="AD13:AE13"/>
    <mergeCell ref="O66:AM66"/>
    <mergeCell ref="L9:AM9"/>
    <mergeCell ref="E65:I65"/>
    <mergeCell ref="J65:N65"/>
    <mergeCell ref="O65:AM65"/>
    <mergeCell ref="AL50:AM50"/>
    <mergeCell ref="W50:Z50"/>
    <mergeCell ref="W13:Z13"/>
    <mergeCell ref="AF13:AH13"/>
    <mergeCell ref="E67:I67"/>
    <mergeCell ref="J67:N67"/>
    <mergeCell ref="O67:AM67"/>
    <mergeCell ref="E68:I68"/>
    <mergeCell ref="J68:N68"/>
    <mergeCell ref="O68:AM68"/>
    <mergeCell ref="O75:AM75"/>
    <mergeCell ref="AA50:AC50"/>
    <mergeCell ref="B48:AM48"/>
  </mergeCells>
  <phoneticPr fontId="3"/>
  <dataValidations count="3">
    <dataValidation imeMode="halfAlpha" allowBlank="1" showInputMessage="1" showErrorMessage="1" sqref="J49:N49 AG22:AI23 S49:V50 W49:X49 AD49:AH49 AM49 S55 AI55 L57:M57 AG56:AJ56 S58:W58 AG47:AH47 S47:W47 AG58:AH58 U57:V57 C23 Y22:AB22 AM57:AM58 P22 X23:Z23 AB23 T31 U33:U35 AM36 S41:V41 AR42:AR46 AD42:AD46 U42 U44:U46 J47:N47 AM47 C57 J57 W56:AA56 J58:N58 O22:O23 AC31 AD32:AD35 AR25:AR26 AR30:AR35 S27:X28 J27:N29 AC27:AH28 J36:N41 S36:X39 AC36:AH39"/>
    <dataValidation type="list" allowBlank="1" showInputMessage="1" showErrorMessage="1" sqref="H14:J14">
      <formula1>"①,②,③,④,⑤"</formula1>
    </dataValidation>
    <dataValidation type="list" allowBlank="1" showInputMessage="1" showErrorMessage="1" sqref="H51:J51">
      <formula1>"①,②"</formula1>
    </dataValidation>
  </dataValidations>
  <printOptions horizontalCentered="1"/>
  <pageMargins left="0.35433070866141736" right="0.35433070866141736" top="0.62992125984251968" bottom="0.43307086614173229" header="0.51181102362204722" footer="0.35433070866141736"/>
  <pageSetup paperSize="9" scale="91"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19050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0</xdr:col>
                    <xdr:colOff>142875</xdr:colOff>
                    <xdr:row>21</xdr:row>
                    <xdr:rowOff>209550</xdr:rowOff>
                  </from>
                  <to>
                    <xdr:col>2</xdr:col>
                    <xdr:colOff>19050</xdr:colOff>
                    <xdr:row>22</xdr:row>
                    <xdr:rowOff>228600</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0</xdr:col>
                    <xdr:colOff>142875</xdr:colOff>
                    <xdr:row>22</xdr:row>
                    <xdr:rowOff>200025</xdr:rowOff>
                  </from>
                  <to>
                    <xdr:col>2</xdr:col>
                    <xdr:colOff>19050</xdr:colOff>
                    <xdr:row>23</xdr:row>
                    <xdr:rowOff>219075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13</xdr:col>
                    <xdr:colOff>171450</xdr:colOff>
                    <xdr:row>20</xdr:row>
                    <xdr:rowOff>228600</xdr:rowOff>
                  </from>
                  <to>
                    <xdr:col>15</xdr:col>
                    <xdr:colOff>47625</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161925</xdr:colOff>
                    <xdr:row>24</xdr:row>
                    <xdr:rowOff>219075</xdr:rowOff>
                  </from>
                  <to>
                    <xdr:col>2</xdr:col>
                    <xdr:colOff>38100</xdr:colOff>
                    <xdr:row>25</xdr:row>
                    <xdr:rowOff>228600</xdr:rowOff>
                  </to>
                </anchor>
              </controlPr>
            </control>
          </mc:Choice>
        </mc:AlternateContent>
        <mc:AlternateContent xmlns:mc="http://schemas.openxmlformats.org/markup-compatibility/2006">
          <mc:Choice Requires="x14">
            <control shapeId="24646" r:id="rId11" name="Check Box 70">
              <controlPr defaultSize="0" autoFill="0" autoLine="0" autoPict="0">
                <anchor moveWithCells="1">
                  <from>
                    <xdr:col>13</xdr:col>
                    <xdr:colOff>171450</xdr:colOff>
                    <xdr:row>21</xdr:row>
                    <xdr:rowOff>219075</xdr:rowOff>
                  </from>
                  <to>
                    <xdr:col>15</xdr:col>
                    <xdr:colOff>47625</xdr:colOff>
                    <xdr:row>23</xdr:row>
                    <xdr:rowOff>0</xdr:rowOff>
                  </to>
                </anchor>
              </controlPr>
            </control>
          </mc:Choice>
        </mc:AlternateContent>
        <mc:AlternateContent xmlns:mc="http://schemas.openxmlformats.org/markup-compatibility/2006">
          <mc:Choice Requires="x14">
            <control shapeId="24649" r:id="rId12" name="Check Box 73">
              <controlPr defaultSize="0" autoFill="0" autoLine="0" autoPict="0">
                <anchor moveWithCells="1">
                  <from>
                    <xdr:col>24</xdr:col>
                    <xdr:colOff>161925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50" r:id="rId13" name="Check Box 74">
              <controlPr defaultSize="0" autoFill="0" autoLine="0" autoPict="0">
                <anchor moveWithCells="1">
                  <from>
                    <xdr:col>18</xdr:col>
                    <xdr:colOff>0</xdr:colOff>
                    <xdr:row>30</xdr:row>
                    <xdr:rowOff>0</xdr:rowOff>
                  </from>
                  <to>
                    <xdr:col>19</xdr:col>
                    <xdr:colOff>57150</xdr:colOff>
                    <xdr:row>31</xdr:row>
                    <xdr:rowOff>19050</xdr:rowOff>
                  </to>
                </anchor>
              </controlPr>
            </control>
          </mc:Choice>
        </mc:AlternateContent>
        <mc:AlternateContent xmlns:mc="http://schemas.openxmlformats.org/markup-compatibility/2006">
          <mc:Choice Requires="x14">
            <control shapeId="24651" r:id="rId14" name="Check Box 75">
              <controlPr defaultSize="0" autoFill="0" autoLine="0" autoPict="0">
                <anchor moveWithCells="1">
                  <from>
                    <xdr:col>0</xdr:col>
                    <xdr:colOff>142875</xdr:colOff>
                    <xdr:row>36</xdr:row>
                    <xdr:rowOff>9525</xdr:rowOff>
                  </from>
                  <to>
                    <xdr:col>2</xdr:col>
                    <xdr:colOff>19050</xdr:colOff>
                    <xdr:row>37</xdr:row>
                    <xdr:rowOff>19050</xdr:rowOff>
                  </to>
                </anchor>
              </controlPr>
            </control>
          </mc:Choice>
        </mc:AlternateContent>
        <mc:AlternateContent xmlns:mc="http://schemas.openxmlformats.org/markup-compatibility/2006">
          <mc:Choice Requires="x14">
            <control shapeId="24653" r:id="rId15" name="Check Box 77">
              <controlPr defaultSize="0" autoFill="0" autoLine="0" autoPict="0">
                <anchor moveWithCells="1">
                  <from>
                    <xdr:col>1</xdr:col>
                    <xdr:colOff>171450</xdr:colOff>
                    <xdr:row>37</xdr:row>
                    <xdr:rowOff>0</xdr:rowOff>
                  </from>
                  <to>
                    <xdr:col>3</xdr:col>
                    <xdr:colOff>47625</xdr:colOff>
                    <xdr:row>38</xdr:row>
                    <xdr:rowOff>9525</xdr:rowOff>
                  </to>
                </anchor>
              </controlPr>
            </control>
          </mc:Choice>
        </mc:AlternateContent>
        <mc:AlternateContent xmlns:mc="http://schemas.openxmlformats.org/markup-compatibility/2006">
          <mc:Choice Requires="x14">
            <control shapeId="24654" r:id="rId16" name="Check Box 78">
              <controlPr defaultSize="0" autoFill="0" autoLine="0" autoPict="0">
                <anchor moveWithCells="1">
                  <from>
                    <xdr:col>27</xdr:col>
                    <xdr:colOff>0</xdr:colOff>
                    <xdr:row>29</xdr:row>
                    <xdr:rowOff>228600</xdr:rowOff>
                  </from>
                  <to>
                    <xdr:col>28</xdr:col>
                    <xdr:colOff>57150</xdr:colOff>
                    <xdr:row>31</xdr:row>
                    <xdr:rowOff>0</xdr:rowOff>
                  </to>
                </anchor>
              </controlPr>
            </control>
          </mc:Choice>
        </mc:AlternateContent>
        <mc:AlternateContent xmlns:mc="http://schemas.openxmlformats.org/markup-compatibility/2006">
          <mc:Choice Requires="x14">
            <control shapeId="24659" r:id="rId17" name="Check Box 83">
              <controlPr defaultSize="0" autoFill="0" autoLine="0" autoPict="0">
                <anchor moveWithCells="1">
                  <from>
                    <xdr:col>1</xdr:col>
                    <xdr:colOff>180975</xdr:colOff>
                    <xdr:row>37</xdr:row>
                    <xdr:rowOff>219075</xdr:rowOff>
                  </from>
                  <to>
                    <xdr:col>3</xdr:col>
                    <xdr:colOff>57150</xdr:colOff>
                    <xdr:row>39</xdr:row>
                    <xdr:rowOff>9525</xdr:rowOff>
                  </to>
                </anchor>
              </controlPr>
            </control>
          </mc:Choice>
        </mc:AlternateContent>
        <mc:AlternateContent xmlns:mc="http://schemas.openxmlformats.org/markup-compatibility/2006">
          <mc:Choice Requires="x14">
            <control shapeId="24672" r:id="rId18" name="Check Box 96">
              <controlPr defaultSize="0" autoFill="0" autoLine="0" autoPict="0">
                <anchor moveWithCells="1">
                  <from>
                    <xdr:col>25</xdr:col>
                    <xdr:colOff>161925</xdr:colOff>
                    <xdr:row>55</xdr:row>
                    <xdr:rowOff>209550</xdr:rowOff>
                  </from>
                  <to>
                    <xdr:col>27</xdr:col>
                    <xdr:colOff>38100</xdr:colOff>
                    <xdr:row>56</xdr:row>
                    <xdr:rowOff>219075</xdr:rowOff>
                  </to>
                </anchor>
              </controlPr>
            </control>
          </mc:Choice>
        </mc:AlternateContent>
        <mc:AlternateContent xmlns:mc="http://schemas.openxmlformats.org/markup-compatibility/2006">
          <mc:Choice Requires="x14">
            <control shapeId="24673" r:id="rId19" name="Check Box 97">
              <controlPr defaultSize="0" autoFill="0" autoLine="0" autoPict="0">
                <anchor moveWithCells="1">
                  <from>
                    <xdr:col>0</xdr:col>
                    <xdr:colOff>161925</xdr:colOff>
                    <xdr:row>54</xdr:row>
                    <xdr:rowOff>228600</xdr:rowOff>
                  </from>
                  <to>
                    <xdr:col>2</xdr:col>
                    <xdr:colOff>38100</xdr:colOff>
                    <xdr:row>56</xdr:row>
                    <xdr:rowOff>9525</xdr:rowOff>
                  </to>
                </anchor>
              </controlPr>
            </control>
          </mc:Choice>
        </mc:AlternateContent>
        <mc:AlternateContent xmlns:mc="http://schemas.openxmlformats.org/markup-compatibility/2006">
          <mc:Choice Requires="x14">
            <control shapeId="24674" r:id="rId20" name="Check Box 98">
              <controlPr defaultSize="0" autoFill="0" autoLine="0" autoPict="0">
                <anchor moveWithCells="1">
                  <from>
                    <xdr:col>8</xdr:col>
                    <xdr:colOff>161925</xdr:colOff>
                    <xdr:row>55</xdr:row>
                    <xdr:rowOff>219075</xdr:rowOff>
                  </from>
                  <to>
                    <xdr:col>10</xdr:col>
                    <xdr:colOff>38100</xdr:colOff>
                    <xdr:row>57</xdr:row>
                    <xdr:rowOff>0</xdr:rowOff>
                  </to>
                </anchor>
              </controlPr>
            </control>
          </mc:Choice>
        </mc:AlternateContent>
        <mc:AlternateContent xmlns:mc="http://schemas.openxmlformats.org/markup-compatibility/2006">
          <mc:Choice Requires="x14">
            <control shapeId="24675" r:id="rId21" name="Check Box 99">
              <controlPr defaultSize="0" autoFill="0" autoLine="0" autoPict="0">
                <anchor moveWithCells="1">
                  <from>
                    <xdr:col>0</xdr:col>
                    <xdr:colOff>161925</xdr:colOff>
                    <xdr:row>55</xdr:row>
                    <xdr:rowOff>219075</xdr:rowOff>
                  </from>
                  <to>
                    <xdr:col>2</xdr:col>
                    <xdr:colOff>38100</xdr:colOff>
                    <xdr:row>57</xdr:row>
                    <xdr:rowOff>0</xdr:rowOff>
                  </to>
                </anchor>
              </controlPr>
            </control>
          </mc:Choice>
        </mc:AlternateContent>
        <mc:AlternateContent xmlns:mc="http://schemas.openxmlformats.org/markup-compatibility/2006">
          <mc:Choice Requires="x14">
            <control shapeId="24676" r:id="rId22" name="Check Box 100">
              <controlPr defaultSize="0" autoFill="0" autoLine="0" autoPict="0">
                <anchor moveWithCells="1">
                  <from>
                    <xdr:col>25</xdr:col>
                    <xdr:colOff>161925</xdr:colOff>
                    <xdr:row>55</xdr:row>
                    <xdr:rowOff>9525</xdr:rowOff>
                  </from>
                  <to>
                    <xdr:col>27</xdr:col>
                    <xdr:colOff>38100</xdr:colOff>
                    <xdr:row>56</xdr:row>
                    <xdr:rowOff>19050</xdr:rowOff>
                  </to>
                </anchor>
              </controlPr>
            </control>
          </mc:Choice>
        </mc:AlternateContent>
        <mc:AlternateContent xmlns:mc="http://schemas.openxmlformats.org/markup-compatibility/2006">
          <mc:Choice Requires="x14">
            <control shapeId="24677" r:id="rId23" name="Check Box 101">
              <controlPr defaultSize="0" autoFill="0" autoLine="0" autoPict="0">
                <anchor moveWithCells="1">
                  <from>
                    <xdr:col>15</xdr:col>
                    <xdr:colOff>161925</xdr:colOff>
                    <xdr:row>56</xdr:row>
                    <xdr:rowOff>0</xdr:rowOff>
                  </from>
                  <to>
                    <xdr:col>17</xdr:col>
                    <xdr:colOff>38100</xdr:colOff>
                    <xdr:row>57</xdr:row>
                    <xdr:rowOff>9525</xdr:rowOff>
                  </to>
                </anchor>
              </controlPr>
            </control>
          </mc:Choice>
        </mc:AlternateContent>
        <mc:AlternateContent xmlns:mc="http://schemas.openxmlformats.org/markup-compatibility/2006">
          <mc:Choice Requires="x14">
            <control shapeId="24689" r:id="rId24" name="Check Box 113">
              <controlPr defaultSize="0" autoFill="0" autoLine="0" autoPict="0">
                <anchor moveWithCells="1">
                  <from>
                    <xdr:col>0</xdr:col>
                    <xdr:colOff>142875</xdr:colOff>
                    <xdr:row>29</xdr:row>
                    <xdr:rowOff>219075</xdr:rowOff>
                  </from>
                  <to>
                    <xdr:col>2</xdr:col>
                    <xdr:colOff>19050</xdr:colOff>
                    <xdr:row>31</xdr:row>
                    <xdr:rowOff>0</xdr:rowOff>
                  </to>
                </anchor>
              </controlPr>
            </control>
          </mc:Choice>
        </mc:AlternateContent>
        <mc:AlternateContent xmlns:mc="http://schemas.openxmlformats.org/markup-compatibility/2006">
          <mc:Choice Requires="x14">
            <control shapeId="24690" r:id="rId25" name="Check Box 114">
              <controlPr defaultSize="0" autoFill="0" autoLine="0" autoPict="0">
                <anchor moveWithCells="1">
                  <from>
                    <xdr:col>24</xdr:col>
                    <xdr:colOff>161925</xdr:colOff>
                    <xdr:row>21</xdr:row>
                    <xdr:rowOff>228600</xdr:rowOff>
                  </from>
                  <to>
                    <xdr:col>26</xdr:col>
                    <xdr:colOff>38100</xdr:colOff>
                    <xdr:row>23</xdr:row>
                    <xdr:rowOff>9525</xdr:rowOff>
                  </to>
                </anchor>
              </controlPr>
            </control>
          </mc:Choice>
        </mc:AlternateContent>
        <mc:AlternateContent xmlns:mc="http://schemas.openxmlformats.org/markup-compatibility/2006">
          <mc:Choice Requires="x14">
            <control shapeId="24691" r:id="rId26" name="Check Box 115">
              <controlPr defaultSize="0" autoFill="0" autoLine="0" autoPict="0">
                <anchor moveWithCells="1">
                  <from>
                    <xdr:col>0</xdr:col>
                    <xdr:colOff>152400</xdr:colOff>
                    <xdr:row>23</xdr:row>
                    <xdr:rowOff>200025</xdr:rowOff>
                  </from>
                  <to>
                    <xdr:col>2</xdr:col>
                    <xdr:colOff>28575</xdr:colOff>
                    <xdr:row>24</xdr:row>
                    <xdr:rowOff>219075</xdr:rowOff>
                  </to>
                </anchor>
              </controlPr>
            </control>
          </mc:Choice>
        </mc:AlternateContent>
        <mc:AlternateContent xmlns:mc="http://schemas.openxmlformats.org/markup-compatibility/2006">
          <mc:Choice Requires="x14">
            <control shapeId="24692" r:id="rId27" name="Check Box 116">
              <controlPr defaultSize="0" autoFill="0" autoLine="0" autoPict="0">
                <anchor moveWithCells="1">
                  <from>
                    <xdr:col>24</xdr:col>
                    <xdr:colOff>161925</xdr:colOff>
                    <xdr:row>23</xdr:row>
                    <xdr:rowOff>0</xdr:rowOff>
                  </from>
                  <to>
                    <xdr:col>26</xdr:col>
                    <xdr:colOff>38100</xdr:colOff>
                    <xdr:row>24</xdr:row>
                    <xdr:rowOff>19050</xdr:rowOff>
                  </to>
                </anchor>
              </controlPr>
            </control>
          </mc:Choice>
        </mc:AlternateContent>
        <mc:AlternateContent xmlns:mc="http://schemas.openxmlformats.org/markup-compatibility/2006">
          <mc:Choice Requires="x14">
            <control shapeId="24693" r:id="rId28" name="Check Box 117">
              <controlPr defaultSize="0" autoFill="0" autoLine="0" autoPict="0">
                <anchor moveWithCells="1">
                  <from>
                    <xdr:col>7</xdr:col>
                    <xdr:colOff>171450</xdr:colOff>
                    <xdr:row>31</xdr:row>
                    <xdr:rowOff>9525</xdr:rowOff>
                  </from>
                  <to>
                    <xdr:col>9</xdr:col>
                    <xdr:colOff>47625</xdr:colOff>
                    <xdr:row>32</xdr:row>
                    <xdr:rowOff>19050</xdr:rowOff>
                  </to>
                </anchor>
              </controlPr>
            </control>
          </mc:Choice>
        </mc:AlternateContent>
        <mc:AlternateContent xmlns:mc="http://schemas.openxmlformats.org/markup-compatibility/2006">
          <mc:Choice Requires="x14">
            <control shapeId="24694" r:id="rId29" name="Check Box 118">
              <controlPr defaultSize="0" autoFill="0" autoLine="0" autoPict="0">
                <anchor moveWithCells="1">
                  <from>
                    <xdr:col>18</xdr:col>
                    <xdr:colOff>9525</xdr:colOff>
                    <xdr:row>30</xdr:row>
                    <xdr:rowOff>228600</xdr:rowOff>
                  </from>
                  <to>
                    <xdr:col>19</xdr:col>
                    <xdr:colOff>66675</xdr:colOff>
                    <xdr:row>32</xdr:row>
                    <xdr:rowOff>0</xdr:rowOff>
                  </to>
                </anchor>
              </controlPr>
            </control>
          </mc:Choice>
        </mc:AlternateContent>
        <mc:AlternateContent xmlns:mc="http://schemas.openxmlformats.org/markup-compatibility/2006">
          <mc:Choice Requires="x14">
            <control shapeId="24695" r:id="rId30" name="Check Box 119">
              <controlPr defaultSize="0" autoFill="0" autoLine="0" autoPict="0">
                <anchor moveWithCells="1">
                  <from>
                    <xdr:col>0</xdr:col>
                    <xdr:colOff>133350</xdr:colOff>
                    <xdr:row>30</xdr:row>
                    <xdr:rowOff>219075</xdr:rowOff>
                  </from>
                  <to>
                    <xdr:col>2</xdr:col>
                    <xdr:colOff>9525</xdr:colOff>
                    <xdr:row>31</xdr:row>
                    <xdr:rowOff>228600</xdr:rowOff>
                  </to>
                </anchor>
              </controlPr>
            </control>
          </mc:Choice>
        </mc:AlternateContent>
        <mc:AlternateContent xmlns:mc="http://schemas.openxmlformats.org/markup-compatibility/2006">
          <mc:Choice Requires="x14">
            <control shapeId="24696" r:id="rId31" name="Check Box 120">
              <controlPr defaultSize="0" autoFill="0" autoLine="0" autoPict="0">
                <anchor moveWithCells="1">
                  <from>
                    <xdr:col>0</xdr:col>
                    <xdr:colOff>142875</xdr:colOff>
                    <xdr:row>31</xdr:row>
                    <xdr:rowOff>228600</xdr:rowOff>
                  </from>
                  <to>
                    <xdr:col>2</xdr:col>
                    <xdr:colOff>19050</xdr:colOff>
                    <xdr:row>33</xdr:row>
                    <xdr:rowOff>0</xdr:rowOff>
                  </to>
                </anchor>
              </controlPr>
            </control>
          </mc:Choice>
        </mc:AlternateContent>
        <mc:AlternateContent xmlns:mc="http://schemas.openxmlformats.org/markup-compatibility/2006">
          <mc:Choice Requires="x14">
            <control shapeId="24697" r:id="rId32" name="Check Box 121">
              <controlPr defaultSize="0" autoFill="0" autoLine="0" autoPict="0">
                <anchor moveWithCells="1">
                  <from>
                    <xdr:col>25</xdr:col>
                    <xdr:colOff>171450</xdr:colOff>
                    <xdr:row>31</xdr:row>
                    <xdr:rowOff>228600</xdr:rowOff>
                  </from>
                  <to>
                    <xdr:col>27</xdr:col>
                    <xdr:colOff>47625</xdr:colOff>
                    <xdr:row>33</xdr:row>
                    <xdr:rowOff>0</xdr:rowOff>
                  </to>
                </anchor>
              </controlPr>
            </control>
          </mc:Choice>
        </mc:AlternateContent>
        <mc:AlternateContent xmlns:mc="http://schemas.openxmlformats.org/markup-compatibility/2006">
          <mc:Choice Requires="x14">
            <control shapeId="24698" r:id="rId33" name="Check Box 122">
              <controlPr defaultSize="0" autoFill="0" autoLine="0" autoPict="0">
                <anchor moveWithCells="1">
                  <from>
                    <xdr:col>0</xdr:col>
                    <xdr:colOff>133350</xdr:colOff>
                    <xdr:row>33</xdr:row>
                    <xdr:rowOff>0</xdr:rowOff>
                  </from>
                  <to>
                    <xdr:col>2</xdr:col>
                    <xdr:colOff>9525</xdr:colOff>
                    <xdr:row>34</xdr:row>
                    <xdr:rowOff>9525</xdr:rowOff>
                  </to>
                </anchor>
              </controlPr>
            </control>
          </mc:Choice>
        </mc:AlternateContent>
        <mc:AlternateContent xmlns:mc="http://schemas.openxmlformats.org/markup-compatibility/2006">
          <mc:Choice Requires="x14">
            <control shapeId="24699" r:id="rId34" name="Check Box 123">
              <controlPr defaultSize="0" autoFill="0" autoLine="0" autoPict="0">
                <anchor moveWithCells="1">
                  <from>
                    <xdr:col>0</xdr:col>
                    <xdr:colOff>142875</xdr:colOff>
                    <xdr:row>33</xdr:row>
                    <xdr:rowOff>228600</xdr:rowOff>
                  </from>
                  <to>
                    <xdr:col>2</xdr:col>
                    <xdr:colOff>19050</xdr:colOff>
                    <xdr:row>35</xdr:row>
                    <xdr:rowOff>0</xdr:rowOff>
                  </to>
                </anchor>
              </controlPr>
            </control>
          </mc:Choice>
        </mc:AlternateContent>
        <mc:AlternateContent xmlns:mc="http://schemas.openxmlformats.org/markup-compatibility/2006">
          <mc:Choice Requires="x14">
            <control shapeId="24701" r:id="rId35" name="Check Box 125">
              <controlPr defaultSize="0" autoFill="0" autoLine="0" autoPict="0">
                <anchor moveWithCells="1">
                  <from>
                    <xdr:col>18</xdr:col>
                    <xdr:colOff>0</xdr:colOff>
                    <xdr:row>41</xdr:row>
                    <xdr:rowOff>0</xdr:rowOff>
                  </from>
                  <to>
                    <xdr:col>19</xdr:col>
                    <xdr:colOff>57150</xdr:colOff>
                    <xdr:row>42</xdr:row>
                    <xdr:rowOff>19050</xdr:rowOff>
                  </to>
                </anchor>
              </controlPr>
            </control>
          </mc:Choice>
        </mc:AlternateContent>
        <mc:AlternateContent xmlns:mc="http://schemas.openxmlformats.org/markup-compatibility/2006">
          <mc:Choice Requires="x14">
            <control shapeId="24704" r:id="rId36" name="Check Box 128">
              <controlPr defaultSize="0" autoFill="0" autoLine="0" autoPict="0">
                <anchor moveWithCells="1">
                  <from>
                    <xdr:col>27</xdr:col>
                    <xdr:colOff>0</xdr:colOff>
                    <xdr:row>40</xdr:row>
                    <xdr:rowOff>228600</xdr:rowOff>
                  </from>
                  <to>
                    <xdr:col>28</xdr:col>
                    <xdr:colOff>57150</xdr:colOff>
                    <xdr:row>42</xdr:row>
                    <xdr:rowOff>9525</xdr:rowOff>
                  </to>
                </anchor>
              </controlPr>
            </control>
          </mc:Choice>
        </mc:AlternateContent>
        <mc:AlternateContent xmlns:mc="http://schemas.openxmlformats.org/markup-compatibility/2006">
          <mc:Choice Requires="x14">
            <control shapeId="24707" r:id="rId37" name="Check Box 131">
              <controlPr defaultSize="0" autoFill="0" autoLine="0" autoPict="0">
                <anchor moveWithCells="1">
                  <from>
                    <xdr:col>0</xdr:col>
                    <xdr:colOff>142875</xdr:colOff>
                    <xdr:row>40</xdr:row>
                    <xdr:rowOff>219075</xdr:rowOff>
                  </from>
                  <to>
                    <xdr:col>2</xdr:col>
                    <xdr:colOff>19050</xdr:colOff>
                    <xdr:row>42</xdr:row>
                    <xdr:rowOff>9525</xdr:rowOff>
                  </to>
                </anchor>
              </controlPr>
            </control>
          </mc:Choice>
        </mc:AlternateContent>
        <mc:AlternateContent xmlns:mc="http://schemas.openxmlformats.org/markup-compatibility/2006">
          <mc:Choice Requires="x14">
            <control shapeId="24708" r:id="rId38" name="Check Box 132">
              <controlPr defaultSize="0" autoFill="0" autoLine="0" autoPict="0">
                <anchor moveWithCells="1">
                  <from>
                    <xdr:col>7</xdr:col>
                    <xdr:colOff>171450</xdr:colOff>
                    <xdr:row>42</xdr:row>
                    <xdr:rowOff>9525</xdr:rowOff>
                  </from>
                  <to>
                    <xdr:col>9</xdr:col>
                    <xdr:colOff>47625</xdr:colOff>
                    <xdr:row>43</xdr:row>
                    <xdr:rowOff>19050</xdr:rowOff>
                  </to>
                </anchor>
              </controlPr>
            </control>
          </mc:Choice>
        </mc:AlternateContent>
        <mc:AlternateContent xmlns:mc="http://schemas.openxmlformats.org/markup-compatibility/2006">
          <mc:Choice Requires="x14">
            <control shapeId="24709" r:id="rId39" name="Check Box 133">
              <controlPr defaultSize="0" autoFill="0" autoLine="0" autoPict="0">
                <anchor moveWithCells="1">
                  <from>
                    <xdr:col>18</xdr:col>
                    <xdr:colOff>9525</xdr:colOff>
                    <xdr:row>41</xdr:row>
                    <xdr:rowOff>228600</xdr:rowOff>
                  </from>
                  <to>
                    <xdr:col>19</xdr:col>
                    <xdr:colOff>66675</xdr:colOff>
                    <xdr:row>43</xdr:row>
                    <xdr:rowOff>0</xdr:rowOff>
                  </to>
                </anchor>
              </controlPr>
            </control>
          </mc:Choice>
        </mc:AlternateContent>
        <mc:AlternateContent xmlns:mc="http://schemas.openxmlformats.org/markup-compatibility/2006">
          <mc:Choice Requires="x14">
            <control shapeId="24710" r:id="rId40" name="Check Box 134">
              <controlPr defaultSize="0" autoFill="0" autoLine="0" autoPict="0">
                <anchor moveWithCells="1">
                  <from>
                    <xdr:col>0</xdr:col>
                    <xdr:colOff>133350</xdr:colOff>
                    <xdr:row>41</xdr:row>
                    <xdr:rowOff>219075</xdr:rowOff>
                  </from>
                  <to>
                    <xdr:col>2</xdr:col>
                    <xdr:colOff>9525</xdr:colOff>
                    <xdr:row>42</xdr:row>
                    <xdr:rowOff>228600</xdr:rowOff>
                  </to>
                </anchor>
              </controlPr>
            </control>
          </mc:Choice>
        </mc:AlternateContent>
        <mc:AlternateContent xmlns:mc="http://schemas.openxmlformats.org/markup-compatibility/2006">
          <mc:Choice Requires="x14">
            <control shapeId="24711" r:id="rId41" name="Check Box 135">
              <controlPr defaultSize="0" autoFill="0" autoLine="0" autoPict="0">
                <anchor moveWithCells="1">
                  <from>
                    <xdr:col>0</xdr:col>
                    <xdr:colOff>142875</xdr:colOff>
                    <xdr:row>42</xdr:row>
                    <xdr:rowOff>228600</xdr:rowOff>
                  </from>
                  <to>
                    <xdr:col>2</xdr:col>
                    <xdr:colOff>19050</xdr:colOff>
                    <xdr:row>44</xdr:row>
                    <xdr:rowOff>0</xdr:rowOff>
                  </to>
                </anchor>
              </controlPr>
            </control>
          </mc:Choice>
        </mc:AlternateContent>
        <mc:AlternateContent xmlns:mc="http://schemas.openxmlformats.org/markup-compatibility/2006">
          <mc:Choice Requires="x14">
            <control shapeId="24712" r:id="rId42" name="Check Box 136">
              <controlPr defaultSize="0" autoFill="0" autoLine="0" autoPict="0">
                <anchor moveWithCells="1">
                  <from>
                    <xdr:col>25</xdr:col>
                    <xdr:colOff>171450</xdr:colOff>
                    <xdr:row>42</xdr:row>
                    <xdr:rowOff>228600</xdr:rowOff>
                  </from>
                  <to>
                    <xdr:col>27</xdr:col>
                    <xdr:colOff>47625</xdr:colOff>
                    <xdr:row>44</xdr:row>
                    <xdr:rowOff>0</xdr:rowOff>
                  </to>
                </anchor>
              </controlPr>
            </control>
          </mc:Choice>
        </mc:AlternateContent>
        <mc:AlternateContent xmlns:mc="http://schemas.openxmlformats.org/markup-compatibility/2006">
          <mc:Choice Requires="x14">
            <control shapeId="24713" r:id="rId43" name="Check Box 137">
              <controlPr defaultSize="0" autoFill="0" autoLine="0" autoPict="0">
                <anchor moveWithCells="1">
                  <from>
                    <xdr:col>0</xdr:col>
                    <xdr:colOff>133350</xdr:colOff>
                    <xdr:row>44</xdr:row>
                    <xdr:rowOff>0</xdr:rowOff>
                  </from>
                  <to>
                    <xdr:col>2</xdr:col>
                    <xdr:colOff>9525</xdr:colOff>
                    <xdr:row>45</xdr:row>
                    <xdr:rowOff>9525</xdr:rowOff>
                  </to>
                </anchor>
              </controlPr>
            </control>
          </mc:Choice>
        </mc:AlternateContent>
        <mc:AlternateContent xmlns:mc="http://schemas.openxmlformats.org/markup-compatibility/2006">
          <mc:Choice Requires="x14">
            <control shapeId="24714" r:id="rId44" name="Check Box 138">
              <controlPr defaultSize="0" autoFill="0" autoLine="0" autoPict="0">
                <anchor moveWithCells="1">
                  <from>
                    <xdr:col>0</xdr:col>
                    <xdr:colOff>142875</xdr:colOff>
                    <xdr:row>44</xdr:row>
                    <xdr:rowOff>228600</xdr:rowOff>
                  </from>
                  <to>
                    <xdr:col>2</xdr:col>
                    <xdr:colOff>19050</xdr:colOff>
                    <xdr:row>46</xdr:row>
                    <xdr:rowOff>0</xdr:rowOff>
                  </to>
                </anchor>
              </controlPr>
            </control>
          </mc:Choice>
        </mc:AlternateContent>
        <mc:AlternateContent xmlns:mc="http://schemas.openxmlformats.org/markup-compatibility/2006">
          <mc:Choice Requires="x14">
            <control shapeId="24716" r:id="rId45" name="Check Box 140">
              <controlPr defaultSize="0" autoFill="0" autoLine="0" autoPict="0">
                <anchor moveWithCells="1">
                  <from>
                    <xdr:col>1</xdr:col>
                    <xdr:colOff>171450</xdr:colOff>
                    <xdr:row>27</xdr:row>
                    <xdr:rowOff>219075</xdr:rowOff>
                  </from>
                  <to>
                    <xdr:col>3</xdr:col>
                    <xdr:colOff>47625</xdr:colOff>
                    <xdr:row>28</xdr:row>
                    <xdr:rowOff>228600</xdr:rowOff>
                  </to>
                </anchor>
              </controlPr>
            </control>
          </mc:Choice>
        </mc:AlternateContent>
        <mc:AlternateContent xmlns:mc="http://schemas.openxmlformats.org/markup-compatibility/2006">
          <mc:Choice Requires="x14">
            <control shapeId="24717" r:id="rId46" name="Check Box 141">
              <controlPr defaultSize="0" autoFill="0" autoLine="0" autoPict="0">
                <anchor moveWithCells="1">
                  <from>
                    <xdr:col>1</xdr:col>
                    <xdr:colOff>171450</xdr:colOff>
                    <xdr:row>26</xdr:row>
                    <xdr:rowOff>0</xdr:rowOff>
                  </from>
                  <to>
                    <xdr:col>3</xdr:col>
                    <xdr:colOff>47625</xdr:colOff>
                    <xdr:row>27</xdr:row>
                    <xdr:rowOff>9525</xdr:rowOff>
                  </to>
                </anchor>
              </controlPr>
            </control>
          </mc:Choice>
        </mc:AlternateContent>
        <mc:AlternateContent xmlns:mc="http://schemas.openxmlformats.org/markup-compatibility/2006">
          <mc:Choice Requires="x14">
            <control shapeId="24718" r:id="rId47" name="Check Box 142">
              <controlPr defaultSize="0" autoFill="0" autoLine="0" autoPict="0">
                <anchor moveWithCells="1">
                  <from>
                    <xdr:col>1</xdr:col>
                    <xdr:colOff>180975</xdr:colOff>
                    <xdr:row>26</xdr:row>
                    <xdr:rowOff>209550</xdr:rowOff>
                  </from>
                  <to>
                    <xdr:col>3</xdr:col>
                    <xdr:colOff>57150</xdr:colOff>
                    <xdr:row>28</xdr:row>
                    <xdr:rowOff>0</xdr:rowOff>
                  </to>
                </anchor>
              </controlPr>
            </control>
          </mc:Choice>
        </mc:AlternateContent>
        <mc:AlternateContent xmlns:mc="http://schemas.openxmlformats.org/markup-compatibility/2006">
          <mc:Choice Requires="x14">
            <control shapeId="24720" r:id="rId48" name="Check Box 144">
              <controlPr defaultSize="0" autoFill="0" autoLine="0" autoPict="0">
                <anchor moveWithCells="1">
                  <from>
                    <xdr:col>1</xdr:col>
                    <xdr:colOff>171450</xdr:colOff>
                    <xdr:row>38</xdr:row>
                    <xdr:rowOff>219075</xdr:rowOff>
                  </from>
                  <to>
                    <xdr:col>3</xdr:col>
                    <xdr:colOff>47625</xdr:colOff>
                    <xdr:row>39</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8"/>
  <sheetViews>
    <sheetView zoomScaleNormal="100" workbookViewId="0">
      <selection activeCell="G12" sqref="G12"/>
    </sheetView>
  </sheetViews>
  <sheetFormatPr defaultRowHeight="12"/>
  <cols>
    <col min="1" max="1" width="15.625" style="264" customWidth="1"/>
    <col min="2" max="2" width="46.125" style="264" customWidth="1"/>
    <col min="3" max="6" width="8.625" style="264" customWidth="1"/>
    <col min="7" max="7" width="22.5" style="264" customWidth="1"/>
    <col min="8" max="16384" width="9" style="264"/>
  </cols>
  <sheetData>
    <row r="1" spans="1:7">
      <c r="A1" s="262" t="s">
        <v>280</v>
      </c>
      <c r="B1" s="263"/>
      <c r="C1" s="263"/>
      <c r="D1" s="263"/>
      <c r="E1" s="263"/>
      <c r="F1" s="263"/>
      <c r="G1" s="263"/>
    </row>
    <row r="2" spans="1:7">
      <c r="A2" s="263"/>
      <c r="B2" s="263"/>
      <c r="C2" s="263"/>
      <c r="D2" s="263"/>
      <c r="E2" s="263"/>
      <c r="F2" s="263"/>
      <c r="G2" s="263"/>
    </row>
    <row r="3" spans="1:7">
      <c r="A3" s="263"/>
      <c r="B3" s="263"/>
      <c r="C3" s="263"/>
      <c r="D3" s="265" t="s">
        <v>227</v>
      </c>
      <c r="E3" s="528">
        <f>個票1!$L$4</f>
        <v>0</v>
      </c>
      <c r="F3" s="528"/>
      <c r="G3" s="528"/>
    </row>
    <row r="4" spans="1:7">
      <c r="A4" s="266"/>
      <c r="B4" s="266"/>
      <c r="C4" s="263"/>
      <c r="D4" s="265" t="s">
        <v>228</v>
      </c>
      <c r="E4" s="529">
        <f>個票1!$AG$4</f>
        <v>0</v>
      </c>
      <c r="F4" s="529"/>
      <c r="G4" s="529"/>
    </row>
    <row r="5" spans="1:7">
      <c r="A5" s="263" t="s">
        <v>229</v>
      </c>
      <c r="B5" s="263"/>
      <c r="C5" s="263"/>
      <c r="D5" s="263"/>
      <c r="E5" s="263"/>
      <c r="F5" s="263"/>
      <c r="G5" s="263"/>
    </row>
    <row r="6" spans="1:7">
      <c r="A6" s="263" t="s">
        <v>230</v>
      </c>
      <c r="B6" s="263"/>
      <c r="C6" s="263"/>
      <c r="D6" s="263"/>
      <c r="E6" s="263"/>
      <c r="F6" s="263"/>
      <c r="G6" s="263"/>
    </row>
    <row r="7" spans="1:7" ht="92.25" customHeight="1">
      <c r="A7" s="523"/>
      <c r="B7" s="524"/>
      <c r="C7" s="524"/>
      <c r="D7" s="524"/>
      <c r="E7" s="524"/>
      <c r="F7" s="524"/>
      <c r="G7" s="525"/>
    </row>
    <row r="8" spans="1:7">
      <c r="A8" s="267"/>
      <c r="B8" s="267"/>
      <c r="C8" s="267"/>
      <c r="D8" s="267"/>
      <c r="E8" s="267"/>
      <c r="F8" s="267"/>
      <c r="G8" s="267"/>
    </row>
    <row r="9" spans="1:7">
      <c r="A9" s="268" t="s">
        <v>231</v>
      </c>
      <c r="B9" s="269"/>
      <c r="C9" s="270"/>
      <c r="D9" s="270"/>
      <c r="E9" s="270"/>
      <c r="F9" s="270"/>
      <c r="G9" s="269"/>
    </row>
    <row r="10" spans="1:7">
      <c r="A10" s="521" t="s">
        <v>276</v>
      </c>
      <c r="B10" s="521"/>
      <c r="C10" s="521"/>
      <c r="D10" s="521"/>
      <c r="E10" s="521"/>
      <c r="F10" s="521"/>
      <c r="G10" s="521"/>
    </row>
    <row r="11" spans="1:7">
      <c r="A11" s="522" t="s">
        <v>286</v>
      </c>
      <c r="B11" s="522"/>
      <c r="C11" s="522"/>
      <c r="D11" s="522"/>
      <c r="E11" s="522"/>
      <c r="F11" s="522"/>
      <c r="G11" s="522"/>
    </row>
    <row r="12" spans="1:7">
      <c r="A12" s="521" t="s">
        <v>232</v>
      </c>
      <c r="B12" s="521"/>
      <c r="C12" s="516" t="s">
        <v>233</v>
      </c>
      <c r="D12" s="516"/>
      <c r="E12" s="516"/>
      <c r="F12" s="516"/>
      <c r="G12" s="269"/>
    </row>
    <row r="13" spans="1:7">
      <c r="A13" s="521" t="s">
        <v>234</v>
      </c>
      <c r="B13" s="521"/>
      <c r="C13" s="272" t="s">
        <v>235</v>
      </c>
      <c r="D13" s="273" t="s">
        <v>236</v>
      </c>
      <c r="E13" s="272" t="s">
        <v>237</v>
      </c>
      <c r="F13" s="273" t="s">
        <v>236</v>
      </c>
      <c r="G13" s="269"/>
    </row>
    <row r="14" spans="1:7">
      <c r="A14" s="515" t="s">
        <v>238</v>
      </c>
      <c r="B14" s="515"/>
      <c r="C14" s="517"/>
      <c r="D14" s="517"/>
      <c r="E14" s="517"/>
      <c r="F14" s="517"/>
      <c r="G14" s="269"/>
    </row>
    <row r="15" spans="1:7">
      <c r="A15" s="268"/>
      <c r="B15" s="269"/>
      <c r="C15" s="270"/>
      <c r="D15" s="270"/>
      <c r="E15" s="270"/>
      <c r="F15" s="270"/>
      <c r="G15" s="269"/>
    </row>
    <row r="16" spans="1:7">
      <c r="A16" s="263" t="s">
        <v>287</v>
      </c>
      <c r="B16" s="263"/>
      <c r="C16" s="263"/>
      <c r="D16" s="263"/>
      <c r="E16" s="263"/>
      <c r="F16" s="263"/>
      <c r="G16" s="263"/>
    </row>
    <row r="17" spans="1:7">
      <c r="A17" s="271"/>
      <c r="B17" s="271"/>
      <c r="C17" s="271"/>
      <c r="D17" s="271"/>
      <c r="E17" s="271"/>
      <c r="F17" s="271"/>
      <c r="G17" s="271"/>
    </row>
    <row r="18" spans="1:7">
      <c r="A18" s="521" t="s">
        <v>288</v>
      </c>
      <c r="B18" s="521"/>
      <c r="C18" s="516" t="s">
        <v>233</v>
      </c>
      <c r="D18" s="516"/>
      <c r="E18" s="516"/>
      <c r="F18" s="516"/>
      <c r="G18" s="263"/>
    </row>
    <row r="19" spans="1:7">
      <c r="A19" s="515"/>
      <c r="B19" s="515"/>
      <c r="C19" s="263"/>
      <c r="D19" s="263"/>
      <c r="E19" s="263"/>
      <c r="F19" s="263"/>
      <c r="G19" s="263"/>
    </row>
    <row r="20" spans="1:7">
      <c r="A20" s="515" t="s">
        <v>239</v>
      </c>
      <c r="B20" s="515"/>
      <c r="C20" s="263"/>
      <c r="D20" s="263"/>
      <c r="E20" s="263"/>
      <c r="F20" s="263"/>
      <c r="G20" s="263"/>
    </row>
    <row r="21" spans="1:7">
      <c r="A21" s="271"/>
      <c r="B21" s="271"/>
      <c r="C21" s="271"/>
      <c r="D21" s="271"/>
      <c r="E21" s="271"/>
      <c r="F21" s="271"/>
      <c r="G21" s="271"/>
    </row>
    <row r="22" spans="1:7">
      <c r="A22" s="515" t="s">
        <v>240</v>
      </c>
      <c r="B22" s="527"/>
      <c r="C22" s="516" t="s">
        <v>233</v>
      </c>
      <c r="D22" s="516"/>
      <c r="E22" s="516"/>
      <c r="F22" s="516"/>
      <c r="G22" s="263"/>
    </row>
    <row r="23" spans="1:7">
      <c r="A23" s="515" t="s">
        <v>238</v>
      </c>
      <c r="B23" s="515"/>
      <c r="C23" s="517"/>
      <c r="D23" s="517"/>
      <c r="E23" s="517"/>
      <c r="F23" s="517"/>
      <c r="G23" s="263"/>
    </row>
    <row r="24" spans="1:7">
      <c r="A24" s="515"/>
      <c r="B24" s="515"/>
      <c r="C24" s="263"/>
      <c r="D24" s="263"/>
      <c r="E24" s="263"/>
      <c r="F24" s="263"/>
      <c r="G24" s="263"/>
    </row>
    <row r="25" spans="1:7">
      <c r="A25" s="515" t="s">
        <v>241</v>
      </c>
      <c r="B25" s="515"/>
      <c r="C25" s="515"/>
      <c r="D25" s="515"/>
      <c r="E25" s="515"/>
      <c r="F25" s="515"/>
      <c r="G25" s="515"/>
    </row>
    <row r="26" spans="1:7">
      <c r="A26" s="271"/>
      <c r="B26" s="271"/>
      <c r="C26" s="271"/>
      <c r="D26" s="271"/>
      <c r="E26" s="271"/>
      <c r="F26" s="271"/>
      <c r="G26" s="271"/>
    </row>
    <row r="27" spans="1:7">
      <c r="A27" s="515" t="s">
        <v>242</v>
      </c>
      <c r="B27" s="515"/>
      <c r="C27" s="516" t="s">
        <v>233</v>
      </c>
      <c r="D27" s="516"/>
      <c r="E27" s="516"/>
      <c r="F27" s="516"/>
      <c r="G27" s="263"/>
    </row>
    <row r="28" spans="1:7">
      <c r="A28" s="515" t="s">
        <v>243</v>
      </c>
      <c r="B28" s="515"/>
      <c r="C28" s="526" t="s">
        <v>289</v>
      </c>
      <c r="D28" s="526"/>
      <c r="E28" s="526"/>
      <c r="F28" s="526"/>
      <c r="G28" s="263"/>
    </row>
    <row r="29" spans="1:7">
      <c r="A29" s="515"/>
      <c r="B29" s="515"/>
      <c r="C29" s="263"/>
      <c r="D29" s="263"/>
      <c r="E29" s="263"/>
      <c r="F29" s="263"/>
      <c r="G29" s="263"/>
    </row>
    <row r="30" spans="1:7">
      <c r="A30" s="521" t="s">
        <v>254</v>
      </c>
      <c r="B30" s="521"/>
      <c r="C30" s="521"/>
      <c r="D30" s="521"/>
      <c r="E30" s="521"/>
      <c r="F30" s="521"/>
      <c r="G30" s="521"/>
    </row>
    <row r="31" spans="1:7" ht="12" customHeight="1">
      <c r="A31" s="522" t="s">
        <v>255</v>
      </c>
      <c r="B31" s="522"/>
      <c r="C31" s="522"/>
      <c r="D31" s="522"/>
      <c r="E31" s="522"/>
      <c r="F31" s="522"/>
      <c r="G31" s="522"/>
    </row>
    <row r="32" spans="1:7">
      <c r="A32" s="515" t="s">
        <v>244</v>
      </c>
      <c r="B32" s="515"/>
      <c r="C32" s="516" t="s">
        <v>233</v>
      </c>
      <c r="D32" s="516"/>
      <c r="E32" s="516"/>
      <c r="F32" s="516"/>
      <c r="G32" s="263"/>
    </row>
    <row r="33" spans="1:7">
      <c r="A33" s="515" t="s">
        <v>245</v>
      </c>
      <c r="B33" s="515"/>
      <c r="C33" s="516" t="s">
        <v>246</v>
      </c>
      <c r="D33" s="516"/>
      <c r="E33" s="516"/>
      <c r="F33" s="516"/>
      <c r="G33" s="263"/>
    </row>
    <row r="34" spans="1:7">
      <c r="A34" s="263"/>
      <c r="B34" s="263"/>
      <c r="C34" s="263"/>
      <c r="D34" s="263"/>
      <c r="E34" s="263"/>
      <c r="F34" s="263"/>
      <c r="G34" s="263"/>
    </row>
    <row r="35" spans="1:7">
      <c r="A35" s="262" t="s">
        <v>247</v>
      </c>
      <c r="B35" s="263"/>
      <c r="C35" s="263"/>
      <c r="D35" s="263"/>
      <c r="E35" s="263"/>
      <c r="F35" s="263"/>
      <c r="G35" s="263"/>
    </row>
    <row r="36" spans="1:7">
      <c r="A36" s="263" t="s">
        <v>248</v>
      </c>
      <c r="B36" s="263"/>
      <c r="C36" s="263"/>
      <c r="D36" s="263"/>
      <c r="E36" s="263"/>
      <c r="F36" s="263"/>
      <c r="G36" s="263"/>
    </row>
    <row r="37" spans="1:7" ht="92.25" customHeight="1">
      <c r="A37" s="523"/>
      <c r="B37" s="524"/>
      <c r="C37" s="524"/>
      <c r="D37" s="524"/>
      <c r="E37" s="524"/>
      <c r="F37" s="524"/>
      <c r="G37" s="525"/>
    </row>
    <row r="38" spans="1:7">
      <c r="A38" s="267"/>
      <c r="B38" s="267"/>
      <c r="C38" s="267"/>
      <c r="D38" s="267"/>
      <c r="E38" s="267"/>
      <c r="F38" s="267"/>
      <c r="G38" s="267"/>
    </row>
    <row r="39" spans="1:7">
      <c r="A39" s="268" t="s">
        <v>231</v>
      </c>
      <c r="B39" s="267"/>
      <c r="C39" s="267"/>
      <c r="D39" s="267"/>
      <c r="E39" s="267"/>
      <c r="F39" s="267"/>
      <c r="G39" s="267"/>
    </row>
    <row r="40" spans="1:7">
      <c r="A40" s="521" t="s">
        <v>256</v>
      </c>
      <c r="B40" s="521"/>
      <c r="C40" s="521"/>
      <c r="D40" s="521"/>
      <c r="E40" s="521"/>
      <c r="F40" s="521"/>
      <c r="G40" s="521"/>
    </row>
    <row r="41" spans="1:7">
      <c r="A41" s="271"/>
      <c r="B41" s="271"/>
      <c r="C41" s="271"/>
      <c r="D41" s="271"/>
      <c r="E41" s="271"/>
      <c r="F41" s="271"/>
      <c r="G41" s="271"/>
    </row>
    <row r="42" spans="1:7">
      <c r="A42" s="515" t="s">
        <v>249</v>
      </c>
      <c r="B42" s="515"/>
      <c r="C42" s="517"/>
      <c r="D42" s="517"/>
      <c r="E42" s="517"/>
      <c r="F42" s="517"/>
      <c r="G42" s="263"/>
    </row>
    <row r="43" spans="1:7">
      <c r="A43" s="515" t="s">
        <v>250</v>
      </c>
      <c r="B43" s="515"/>
      <c r="C43" s="517"/>
      <c r="D43" s="517"/>
      <c r="E43" s="517"/>
      <c r="F43" s="517"/>
      <c r="G43" s="263"/>
    </row>
    <row r="44" spans="1:7">
      <c r="A44" s="515" t="s">
        <v>251</v>
      </c>
      <c r="B44" s="515"/>
      <c r="C44" s="516" t="s">
        <v>252</v>
      </c>
      <c r="D44" s="516"/>
      <c r="E44" s="516"/>
      <c r="F44" s="516"/>
      <c r="G44" s="263"/>
    </row>
    <row r="45" spans="1:7">
      <c r="A45" s="515" t="s">
        <v>238</v>
      </c>
      <c r="B45" s="515"/>
      <c r="C45" s="517"/>
      <c r="D45" s="517"/>
      <c r="E45" s="517"/>
      <c r="F45" s="517"/>
      <c r="G45" s="263"/>
    </row>
    <row r="46" spans="1:7" ht="12.75" thickBot="1">
      <c r="A46" s="263"/>
      <c r="B46" s="263"/>
      <c r="C46" s="274"/>
      <c r="D46" s="274"/>
      <c r="E46" s="274"/>
      <c r="F46" s="274"/>
      <c r="G46" s="263"/>
    </row>
    <row r="47" spans="1:7" ht="12.75" thickBot="1">
      <c r="A47" s="518" t="s">
        <v>253</v>
      </c>
      <c r="B47" s="519"/>
      <c r="C47" s="519"/>
      <c r="D47" s="519"/>
      <c r="E47" s="519"/>
      <c r="F47" s="519"/>
      <c r="G47" s="520"/>
    </row>
    <row r="48" spans="1:7">
      <c r="A48" s="267"/>
      <c r="B48" s="267"/>
      <c r="C48" s="267"/>
      <c r="D48" s="267"/>
      <c r="E48" s="267"/>
      <c r="F48" s="267"/>
      <c r="G48" s="267"/>
    </row>
  </sheetData>
  <mergeCells count="42">
    <mergeCell ref="E3:G3"/>
    <mergeCell ref="E4:G4"/>
    <mergeCell ref="A7:G7"/>
    <mergeCell ref="A10:G10"/>
    <mergeCell ref="A12:B12"/>
    <mergeCell ref="C12:F12"/>
    <mergeCell ref="A11:G11"/>
    <mergeCell ref="A13:B13"/>
    <mergeCell ref="A14:B14"/>
    <mergeCell ref="C14:F14"/>
    <mergeCell ref="A18:B18"/>
    <mergeCell ref="C18:F18"/>
    <mergeCell ref="A19:B19"/>
    <mergeCell ref="A20:B20"/>
    <mergeCell ref="A22:B22"/>
    <mergeCell ref="C22:F22"/>
    <mergeCell ref="A23:B23"/>
    <mergeCell ref="C23:F23"/>
    <mergeCell ref="A24:B24"/>
    <mergeCell ref="A25:G25"/>
    <mergeCell ref="A27:B27"/>
    <mergeCell ref="C27:F27"/>
    <mergeCell ref="A28:B28"/>
    <mergeCell ref="C28:F28"/>
    <mergeCell ref="A43:B43"/>
    <mergeCell ref="C43:F43"/>
    <mergeCell ref="A29:B29"/>
    <mergeCell ref="A30:G30"/>
    <mergeCell ref="A32:B32"/>
    <mergeCell ref="C32:F32"/>
    <mergeCell ref="A33:B33"/>
    <mergeCell ref="C33:F33"/>
    <mergeCell ref="A31:G31"/>
    <mergeCell ref="A37:G37"/>
    <mergeCell ref="A40:G40"/>
    <mergeCell ref="A42:B42"/>
    <mergeCell ref="C42:F42"/>
    <mergeCell ref="A44:B44"/>
    <mergeCell ref="C44:F44"/>
    <mergeCell ref="A45:B45"/>
    <mergeCell ref="C45:F45"/>
    <mergeCell ref="A47:G47"/>
  </mergeCells>
  <phoneticPr fontId="3"/>
  <pageMargins left="0.7" right="0.7" top="0.75" bottom="0.75" header="0.3" footer="0.3"/>
  <pageSetup paperSize="9" scale="7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zoomScaleNormal="100" workbookViewId="0">
      <selection activeCell="B8" sqref="B8:X9"/>
    </sheetView>
  </sheetViews>
  <sheetFormatPr defaultRowHeight="13.5"/>
  <cols>
    <col min="1" max="27" width="3.625" customWidth="1"/>
  </cols>
  <sheetData>
    <row r="1" spans="1:27">
      <c r="A1" s="275" t="s">
        <v>281</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row>
    <row r="2" spans="1:27">
      <c r="A2" s="276"/>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row>
    <row r="3" spans="1:27" ht="36" customHeight="1">
      <c r="A3" s="276"/>
      <c r="B3" s="581" t="s">
        <v>290</v>
      </c>
      <c r="C3" s="581"/>
      <c r="D3" s="581"/>
      <c r="E3" s="581"/>
      <c r="F3" s="581"/>
      <c r="G3" s="581"/>
      <c r="H3" s="581"/>
      <c r="I3" s="581"/>
      <c r="J3" s="581"/>
      <c r="K3" s="581"/>
      <c r="L3" s="581"/>
      <c r="M3" s="581"/>
      <c r="N3" s="581"/>
      <c r="O3" s="581"/>
      <c r="P3" s="581"/>
      <c r="Q3" s="581"/>
      <c r="R3" s="581"/>
      <c r="S3" s="581"/>
      <c r="T3" s="581"/>
      <c r="U3" s="581"/>
      <c r="V3" s="581"/>
      <c r="W3" s="581"/>
      <c r="X3" s="581"/>
      <c r="Y3" s="581"/>
      <c r="Z3" s="581"/>
      <c r="AA3" s="581"/>
    </row>
    <row r="4" spans="1:27">
      <c r="A4" s="276"/>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row>
    <row r="5" spans="1:27">
      <c r="A5" s="276"/>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row>
    <row r="6" spans="1:27">
      <c r="A6" s="278" t="s">
        <v>257</v>
      </c>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row>
    <row r="7" spans="1:27">
      <c r="A7" s="577" t="s">
        <v>258</v>
      </c>
      <c r="B7" s="577"/>
      <c r="C7" s="577"/>
      <c r="D7" s="577"/>
      <c r="E7" s="577"/>
      <c r="F7" s="577"/>
      <c r="G7" s="577"/>
      <c r="H7" s="577"/>
      <c r="I7" s="577"/>
      <c r="J7" s="577"/>
      <c r="K7" s="577"/>
      <c r="L7" s="577"/>
      <c r="M7" s="577"/>
      <c r="N7" s="577"/>
      <c r="O7" s="577"/>
      <c r="P7" s="577"/>
      <c r="Q7" s="577"/>
      <c r="R7" s="577"/>
      <c r="S7" s="577"/>
      <c r="T7" s="577"/>
      <c r="U7" s="577"/>
      <c r="V7" s="577"/>
      <c r="W7" s="577"/>
      <c r="X7" s="577"/>
      <c r="Y7" s="578" t="s">
        <v>259</v>
      </c>
      <c r="Z7" s="578"/>
      <c r="AA7" s="578"/>
    </row>
    <row r="8" spans="1:27">
      <c r="A8" s="545" t="s">
        <v>260</v>
      </c>
      <c r="B8" s="582" t="s">
        <v>293</v>
      </c>
      <c r="C8" s="582"/>
      <c r="D8" s="582"/>
      <c r="E8" s="582"/>
      <c r="F8" s="582"/>
      <c r="G8" s="582"/>
      <c r="H8" s="582"/>
      <c r="I8" s="582"/>
      <c r="J8" s="582"/>
      <c r="K8" s="582"/>
      <c r="L8" s="582"/>
      <c r="M8" s="582"/>
      <c r="N8" s="582"/>
      <c r="O8" s="582"/>
      <c r="P8" s="582"/>
      <c r="Q8" s="582"/>
      <c r="R8" s="582"/>
      <c r="S8" s="582"/>
      <c r="T8" s="582"/>
      <c r="U8" s="582"/>
      <c r="V8" s="582"/>
      <c r="W8" s="582"/>
      <c r="X8" s="582"/>
      <c r="Y8" s="571"/>
      <c r="Z8" s="572"/>
      <c r="AA8" s="573"/>
    </row>
    <row r="9" spans="1:27">
      <c r="A9" s="545"/>
      <c r="B9" s="583"/>
      <c r="C9" s="583"/>
      <c r="D9" s="583"/>
      <c r="E9" s="583"/>
      <c r="F9" s="583"/>
      <c r="G9" s="583"/>
      <c r="H9" s="583"/>
      <c r="I9" s="583"/>
      <c r="J9" s="583"/>
      <c r="K9" s="583"/>
      <c r="L9" s="583"/>
      <c r="M9" s="583"/>
      <c r="N9" s="583"/>
      <c r="O9" s="583"/>
      <c r="P9" s="583"/>
      <c r="Q9" s="583"/>
      <c r="R9" s="583"/>
      <c r="S9" s="583"/>
      <c r="T9" s="583"/>
      <c r="U9" s="583"/>
      <c r="V9" s="583"/>
      <c r="W9" s="583"/>
      <c r="X9" s="583"/>
      <c r="Y9" s="574"/>
      <c r="Z9" s="575"/>
      <c r="AA9" s="576"/>
    </row>
    <row r="10" spans="1:27">
      <c r="A10" s="545" t="s">
        <v>261</v>
      </c>
      <c r="B10" s="570" t="s">
        <v>291</v>
      </c>
      <c r="C10" s="570"/>
      <c r="D10" s="570"/>
      <c r="E10" s="570"/>
      <c r="F10" s="570"/>
      <c r="G10" s="570"/>
      <c r="H10" s="570"/>
      <c r="I10" s="570"/>
      <c r="J10" s="570"/>
      <c r="K10" s="570"/>
      <c r="L10" s="570"/>
      <c r="M10" s="570"/>
      <c r="N10" s="570"/>
      <c r="O10" s="570"/>
      <c r="P10" s="570"/>
      <c r="Q10" s="570"/>
      <c r="R10" s="570"/>
      <c r="S10" s="570"/>
      <c r="T10" s="570"/>
      <c r="U10" s="570"/>
      <c r="V10" s="570"/>
      <c r="W10" s="570"/>
      <c r="X10" s="570"/>
      <c r="Y10" s="571"/>
      <c r="Z10" s="572"/>
      <c r="AA10" s="573"/>
    </row>
    <row r="11" spans="1:27" ht="33" customHeight="1">
      <c r="A11" s="545"/>
      <c r="B11" s="570"/>
      <c r="C11" s="570"/>
      <c r="D11" s="570"/>
      <c r="E11" s="570"/>
      <c r="F11" s="570"/>
      <c r="G11" s="570"/>
      <c r="H11" s="570"/>
      <c r="I11" s="570"/>
      <c r="J11" s="570"/>
      <c r="K11" s="570"/>
      <c r="L11" s="570"/>
      <c r="M11" s="570"/>
      <c r="N11" s="570"/>
      <c r="O11" s="570"/>
      <c r="P11" s="570"/>
      <c r="Q11" s="570"/>
      <c r="R11" s="570"/>
      <c r="S11" s="570"/>
      <c r="T11" s="570"/>
      <c r="U11" s="570"/>
      <c r="V11" s="570"/>
      <c r="W11" s="570"/>
      <c r="X11" s="570"/>
      <c r="Y11" s="574"/>
      <c r="Z11" s="575"/>
      <c r="AA11" s="576"/>
    </row>
    <row r="12" spans="1:27">
      <c r="A12" s="545" t="s">
        <v>262</v>
      </c>
      <c r="B12" s="570" t="s">
        <v>292</v>
      </c>
      <c r="C12" s="570"/>
      <c r="D12" s="570"/>
      <c r="E12" s="570"/>
      <c r="F12" s="570"/>
      <c r="G12" s="570"/>
      <c r="H12" s="570"/>
      <c r="I12" s="570"/>
      <c r="J12" s="570"/>
      <c r="K12" s="570"/>
      <c r="L12" s="570"/>
      <c r="M12" s="570"/>
      <c r="N12" s="570"/>
      <c r="O12" s="570"/>
      <c r="P12" s="570"/>
      <c r="Q12" s="570"/>
      <c r="R12" s="570"/>
      <c r="S12" s="570"/>
      <c r="T12" s="570"/>
      <c r="U12" s="570"/>
      <c r="V12" s="570"/>
      <c r="W12" s="570"/>
      <c r="X12" s="570"/>
      <c r="Y12" s="571"/>
      <c r="Z12" s="572"/>
      <c r="AA12" s="573"/>
    </row>
    <row r="13" spans="1:27">
      <c r="A13" s="545"/>
      <c r="B13" s="570"/>
      <c r="C13" s="570"/>
      <c r="D13" s="570"/>
      <c r="E13" s="570"/>
      <c r="F13" s="570"/>
      <c r="G13" s="570"/>
      <c r="H13" s="570"/>
      <c r="I13" s="570"/>
      <c r="J13" s="570"/>
      <c r="K13" s="570"/>
      <c r="L13" s="570"/>
      <c r="M13" s="570"/>
      <c r="N13" s="570"/>
      <c r="O13" s="570"/>
      <c r="P13" s="570"/>
      <c r="Q13" s="570"/>
      <c r="R13" s="570"/>
      <c r="S13" s="570"/>
      <c r="T13" s="570"/>
      <c r="U13" s="570"/>
      <c r="V13" s="570"/>
      <c r="W13" s="570"/>
      <c r="X13" s="570"/>
      <c r="Y13" s="574"/>
      <c r="Z13" s="575"/>
      <c r="AA13" s="576"/>
    </row>
    <row r="14" spans="1:27">
      <c r="A14" s="530" t="s">
        <v>263</v>
      </c>
      <c r="B14" s="570" t="s">
        <v>264</v>
      </c>
      <c r="C14" s="570"/>
      <c r="D14" s="570"/>
      <c r="E14" s="570"/>
      <c r="F14" s="570"/>
      <c r="G14" s="570"/>
      <c r="H14" s="570"/>
      <c r="I14" s="570"/>
      <c r="J14" s="570"/>
      <c r="K14" s="570"/>
      <c r="L14" s="570"/>
      <c r="M14" s="570"/>
      <c r="N14" s="570"/>
      <c r="O14" s="570"/>
      <c r="P14" s="570"/>
      <c r="Q14" s="570"/>
      <c r="R14" s="570"/>
      <c r="S14" s="570"/>
      <c r="T14" s="570"/>
      <c r="U14" s="570"/>
      <c r="V14" s="570"/>
      <c r="W14" s="570"/>
      <c r="X14" s="570"/>
      <c r="Y14" s="571"/>
      <c r="Z14" s="572"/>
      <c r="AA14" s="573"/>
    </row>
    <row r="15" spans="1:27">
      <c r="A15" s="531"/>
      <c r="B15" s="570"/>
      <c r="C15" s="570"/>
      <c r="D15" s="570"/>
      <c r="E15" s="570"/>
      <c r="F15" s="570"/>
      <c r="G15" s="570"/>
      <c r="H15" s="570"/>
      <c r="I15" s="570"/>
      <c r="J15" s="570"/>
      <c r="K15" s="570"/>
      <c r="L15" s="570"/>
      <c r="M15" s="570"/>
      <c r="N15" s="570"/>
      <c r="O15" s="570"/>
      <c r="P15" s="570"/>
      <c r="Q15" s="570"/>
      <c r="R15" s="570"/>
      <c r="S15" s="570"/>
      <c r="T15" s="570"/>
      <c r="U15" s="570"/>
      <c r="V15" s="570"/>
      <c r="W15" s="570"/>
      <c r="X15" s="570"/>
      <c r="Y15" s="574"/>
      <c r="Z15" s="575"/>
      <c r="AA15" s="576"/>
    </row>
    <row r="16" spans="1:27">
      <c r="A16" s="531"/>
      <c r="B16" s="536"/>
      <c r="C16" s="537"/>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8"/>
    </row>
    <row r="17" spans="1:27">
      <c r="A17" s="532"/>
      <c r="B17" s="542"/>
      <c r="C17" s="543"/>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4"/>
    </row>
    <row r="18" spans="1:27">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80"/>
      <c r="Z18" s="280"/>
      <c r="AA18" s="280"/>
    </row>
    <row r="19" spans="1:27">
      <c r="A19" s="579" t="s">
        <v>265</v>
      </c>
      <c r="B19" s="579"/>
      <c r="C19" s="579"/>
      <c r="D19" s="579"/>
      <c r="E19" s="579"/>
      <c r="F19" s="579"/>
      <c r="G19" s="579"/>
      <c r="H19" s="579"/>
      <c r="I19" s="579"/>
      <c r="J19" s="579"/>
      <c r="K19" s="579"/>
      <c r="L19" s="579"/>
      <c r="M19" s="579"/>
      <c r="N19" s="579"/>
      <c r="O19" s="579"/>
      <c r="P19" s="579"/>
      <c r="Q19" s="579"/>
      <c r="R19" s="579"/>
      <c r="S19" s="579"/>
      <c r="T19" s="579"/>
      <c r="U19" s="579"/>
      <c r="V19" s="579"/>
      <c r="W19" s="579"/>
      <c r="X19" s="579"/>
      <c r="Y19" s="579"/>
      <c r="Z19" s="579"/>
      <c r="AA19" s="579"/>
    </row>
    <row r="20" spans="1:27">
      <c r="A20" s="580"/>
      <c r="B20" s="580"/>
      <c r="C20" s="580"/>
      <c r="D20" s="580"/>
      <c r="E20" s="580"/>
      <c r="F20" s="580"/>
      <c r="G20" s="580"/>
      <c r="H20" s="580"/>
      <c r="I20" s="580"/>
      <c r="J20" s="580"/>
      <c r="K20" s="580"/>
      <c r="L20" s="580"/>
      <c r="M20" s="580"/>
      <c r="N20" s="580"/>
      <c r="O20" s="580"/>
      <c r="P20" s="580"/>
      <c r="Q20" s="580"/>
      <c r="R20" s="580"/>
      <c r="S20" s="580"/>
      <c r="T20" s="580"/>
      <c r="U20" s="580"/>
      <c r="V20" s="580"/>
      <c r="W20" s="580"/>
      <c r="X20" s="580"/>
      <c r="Y20" s="580"/>
      <c r="Z20" s="580"/>
      <c r="AA20" s="580"/>
    </row>
    <row r="21" spans="1:27">
      <c r="A21" s="577" t="s">
        <v>258</v>
      </c>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8" t="s">
        <v>259</v>
      </c>
      <c r="Z21" s="578"/>
      <c r="AA21" s="578"/>
    </row>
    <row r="22" spans="1:27">
      <c r="A22" s="545" t="s">
        <v>260</v>
      </c>
      <c r="B22" s="570" t="s">
        <v>266</v>
      </c>
      <c r="C22" s="570"/>
      <c r="D22" s="570"/>
      <c r="E22" s="570"/>
      <c r="F22" s="570"/>
      <c r="G22" s="570"/>
      <c r="H22" s="570"/>
      <c r="I22" s="570"/>
      <c r="J22" s="570"/>
      <c r="K22" s="570"/>
      <c r="L22" s="570"/>
      <c r="M22" s="570"/>
      <c r="N22" s="570"/>
      <c r="O22" s="570"/>
      <c r="P22" s="570"/>
      <c r="Q22" s="570"/>
      <c r="R22" s="570"/>
      <c r="S22" s="570"/>
      <c r="T22" s="570"/>
      <c r="U22" s="570"/>
      <c r="V22" s="570"/>
      <c r="W22" s="570"/>
      <c r="X22" s="570"/>
      <c r="Y22" s="571"/>
      <c r="Z22" s="572"/>
      <c r="AA22" s="573"/>
    </row>
    <row r="23" spans="1:27">
      <c r="A23" s="545"/>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4"/>
      <c r="Z23" s="575"/>
      <c r="AA23" s="576"/>
    </row>
    <row r="24" spans="1:27">
      <c r="A24" s="545" t="s">
        <v>261</v>
      </c>
      <c r="B24" s="570" t="s">
        <v>267</v>
      </c>
      <c r="C24" s="570"/>
      <c r="D24" s="570"/>
      <c r="E24" s="570"/>
      <c r="F24" s="570"/>
      <c r="G24" s="570"/>
      <c r="H24" s="570"/>
      <c r="I24" s="570"/>
      <c r="J24" s="570"/>
      <c r="K24" s="570"/>
      <c r="L24" s="570"/>
      <c r="M24" s="570"/>
      <c r="N24" s="570"/>
      <c r="O24" s="570"/>
      <c r="P24" s="570"/>
      <c r="Q24" s="570"/>
      <c r="R24" s="570"/>
      <c r="S24" s="570"/>
      <c r="T24" s="570"/>
      <c r="U24" s="570"/>
      <c r="V24" s="570"/>
      <c r="W24" s="570"/>
      <c r="X24" s="570"/>
      <c r="Y24" s="571"/>
      <c r="Z24" s="572"/>
      <c r="AA24" s="573"/>
    </row>
    <row r="25" spans="1:27">
      <c r="A25" s="545"/>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574"/>
      <c r="Z25" s="575"/>
      <c r="AA25" s="576"/>
    </row>
    <row r="26" spans="1:27">
      <c r="A26" s="278"/>
      <c r="B26" s="534"/>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row>
    <row r="27" spans="1:27">
      <c r="A27" s="278" t="s">
        <v>268</v>
      </c>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row>
    <row r="28" spans="1:27">
      <c r="A28" s="545" t="s">
        <v>269</v>
      </c>
      <c r="B28" s="545"/>
      <c r="C28" s="545"/>
      <c r="D28" s="545"/>
      <c r="E28" s="545"/>
      <c r="F28" s="545"/>
      <c r="G28" s="545"/>
      <c r="H28" s="545"/>
      <c r="I28" s="545"/>
      <c r="J28" s="545"/>
      <c r="K28" s="545"/>
      <c r="L28" s="545"/>
      <c r="M28" s="545" t="s">
        <v>270</v>
      </c>
      <c r="N28" s="545"/>
      <c r="O28" s="545"/>
      <c r="P28" s="545"/>
      <c r="Q28" s="545"/>
      <c r="R28" s="545"/>
      <c r="S28" s="545"/>
      <c r="T28" s="545"/>
      <c r="U28" s="545"/>
      <c r="V28" s="545"/>
      <c r="W28" s="545"/>
      <c r="X28" s="545"/>
      <c r="Y28" s="545"/>
      <c r="Z28" s="545"/>
      <c r="AA28" s="545"/>
    </row>
    <row r="29" spans="1:27">
      <c r="A29" s="545" t="s">
        <v>260</v>
      </c>
      <c r="B29" s="558" t="s">
        <v>271</v>
      </c>
      <c r="C29" s="559"/>
      <c r="D29" s="559"/>
      <c r="E29" s="559"/>
      <c r="F29" s="559"/>
      <c r="G29" s="559"/>
      <c r="H29" s="559"/>
      <c r="I29" s="559"/>
      <c r="J29" s="559"/>
      <c r="K29" s="559"/>
      <c r="L29" s="560"/>
      <c r="M29" s="564" t="s">
        <v>272</v>
      </c>
      <c r="N29" s="565"/>
      <c r="O29" s="565"/>
      <c r="P29" s="565"/>
      <c r="Q29" s="565"/>
      <c r="R29" s="565"/>
      <c r="S29" s="565"/>
      <c r="T29" s="565"/>
      <c r="U29" s="565"/>
      <c r="V29" s="565"/>
      <c r="W29" s="565"/>
      <c r="X29" s="565"/>
      <c r="Y29" s="565"/>
      <c r="Z29" s="565"/>
      <c r="AA29" s="566"/>
    </row>
    <row r="30" spans="1:27">
      <c r="A30" s="545"/>
      <c r="B30" s="561"/>
      <c r="C30" s="562"/>
      <c r="D30" s="562"/>
      <c r="E30" s="562"/>
      <c r="F30" s="562"/>
      <c r="G30" s="562"/>
      <c r="H30" s="562"/>
      <c r="I30" s="562"/>
      <c r="J30" s="562"/>
      <c r="K30" s="562"/>
      <c r="L30" s="563"/>
      <c r="M30" s="567"/>
      <c r="N30" s="568"/>
      <c r="O30" s="568"/>
      <c r="P30" s="568"/>
      <c r="Q30" s="568"/>
      <c r="R30" s="568"/>
      <c r="S30" s="568"/>
      <c r="T30" s="568"/>
      <c r="U30" s="568"/>
      <c r="V30" s="568"/>
      <c r="W30" s="568"/>
      <c r="X30" s="568"/>
      <c r="Y30" s="568"/>
      <c r="Z30" s="568"/>
      <c r="AA30" s="569"/>
    </row>
    <row r="31" spans="1:27">
      <c r="A31" s="545" t="s">
        <v>261</v>
      </c>
      <c r="B31" s="546" t="s">
        <v>273</v>
      </c>
      <c r="C31" s="547"/>
      <c r="D31" s="547"/>
      <c r="E31" s="547"/>
      <c r="F31" s="547"/>
      <c r="G31" s="547"/>
      <c r="H31" s="547"/>
      <c r="I31" s="547"/>
      <c r="J31" s="547"/>
      <c r="K31" s="547"/>
      <c r="L31" s="548"/>
      <c r="M31" s="552"/>
      <c r="N31" s="553"/>
      <c r="O31" s="553"/>
      <c r="P31" s="553"/>
      <c r="Q31" s="553"/>
      <c r="R31" s="553"/>
      <c r="S31" s="553"/>
      <c r="T31" s="553"/>
      <c r="U31" s="553"/>
      <c r="V31" s="553"/>
      <c r="W31" s="553"/>
      <c r="X31" s="553"/>
      <c r="Y31" s="553"/>
      <c r="Z31" s="553"/>
      <c r="AA31" s="554"/>
    </row>
    <row r="32" spans="1:27">
      <c r="A32" s="545"/>
      <c r="B32" s="549"/>
      <c r="C32" s="550"/>
      <c r="D32" s="550"/>
      <c r="E32" s="550"/>
      <c r="F32" s="550"/>
      <c r="G32" s="550"/>
      <c r="H32" s="550"/>
      <c r="I32" s="550"/>
      <c r="J32" s="550"/>
      <c r="K32" s="550"/>
      <c r="L32" s="551"/>
      <c r="M32" s="555"/>
      <c r="N32" s="556"/>
      <c r="O32" s="556"/>
      <c r="P32" s="556"/>
      <c r="Q32" s="556"/>
      <c r="R32" s="556"/>
      <c r="S32" s="556"/>
      <c r="T32" s="556"/>
      <c r="U32" s="556"/>
      <c r="V32" s="556"/>
      <c r="W32" s="556"/>
      <c r="X32" s="556"/>
      <c r="Y32" s="556"/>
      <c r="Z32" s="556"/>
      <c r="AA32" s="557"/>
    </row>
    <row r="33" spans="1:27">
      <c r="A33" s="545" t="s">
        <v>262</v>
      </c>
      <c r="B33" s="546" t="s">
        <v>274</v>
      </c>
      <c r="C33" s="547"/>
      <c r="D33" s="547"/>
      <c r="E33" s="547"/>
      <c r="F33" s="547"/>
      <c r="G33" s="547"/>
      <c r="H33" s="547"/>
      <c r="I33" s="547"/>
      <c r="J33" s="547"/>
      <c r="K33" s="547"/>
      <c r="L33" s="548"/>
      <c r="M33" s="552"/>
      <c r="N33" s="553"/>
      <c r="O33" s="553"/>
      <c r="P33" s="553"/>
      <c r="Q33" s="553"/>
      <c r="R33" s="553"/>
      <c r="S33" s="553"/>
      <c r="T33" s="553"/>
      <c r="U33" s="553"/>
      <c r="V33" s="553"/>
      <c r="W33" s="553"/>
      <c r="X33" s="553"/>
      <c r="Y33" s="553"/>
      <c r="Z33" s="553"/>
      <c r="AA33" s="554"/>
    </row>
    <row r="34" spans="1:27">
      <c r="A34" s="545"/>
      <c r="B34" s="549"/>
      <c r="C34" s="550"/>
      <c r="D34" s="550"/>
      <c r="E34" s="550"/>
      <c r="F34" s="550"/>
      <c r="G34" s="550"/>
      <c r="H34" s="550"/>
      <c r="I34" s="550"/>
      <c r="J34" s="550"/>
      <c r="K34" s="550"/>
      <c r="L34" s="551"/>
      <c r="M34" s="555"/>
      <c r="N34" s="556"/>
      <c r="O34" s="556"/>
      <c r="P34" s="556"/>
      <c r="Q34" s="556"/>
      <c r="R34" s="556"/>
      <c r="S34" s="556"/>
      <c r="T34" s="556"/>
      <c r="U34" s="556"/>
      <c r="V34" s="556"/>
      <c r="W34" s="556"/>
      <c r="X34" s="556"/>
      <c r="Y34" s="556"/>
      <c r="Z34" s="556"/>
      <c r="AA34" s="557"/>
    </row>
    <row r="35" spans="1:27">
      <c r="A35" s="530" t="s">
        <v>263</v>
      </c>
      <c r="B35" s="533" t="s">
        <v>275</v>
      </c>
      <c r="C35" s="534"/>
      <c r="D35" s="534"/>
      <c r="E35" s="534"/>
      <c r="F35" s="534"/>
      <c r="G35" s="534"/>
      <c r="H35" s="534"/>
      <c r="I35" s="534"/>
      <c r="J35" s="534"/>
      <c r="K35" s="534"/>
      <c r="L35" s="534"/>
      <c r="M35" s="534"/>
      <c r="N35" s="534"/>
      <c r="O35" s="534"/>
      <c r="P35" s="534"/>
      <c r="Q35" s="534"/>
      <c r="R35" s="534"/>
      <c r="S35" s="534"/>
      <c r="T35" s="534"/>
      <c r="U35" s="534"/>
      <c r="V35" s="534"/>
      <c r="W35" s="534"/>
      <c r="X35" s="534"/>
      <c r="Y35" s="534"/>
      <c r="Z35" s="534"/>
      <c r="AA35" s="535"/>
    </row>
    <row r="36" spans="1:27">
      <c r="A36" s="531"/>
      <c r="B36" s="536"/>
      <c r="C36" s="537"/>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538"/>
    </row>
    <row r="37" spans="1:27">
      <c r="A37" s="531"/>
      <c r="B37" s="539"/>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1"/>
    </row>
    <row r="38" spans="1:27">
      <c r="A38" s="532"/>
      <c r="B38" s="542"/>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4"/>
    </row>
  </sheetData>
  <mergeCells count="40">
    <mergeCell ref="B3:AA4"/>
    <mergeCell ref="A7:X7"/>
    <mergeCell ref="Y7:AA7"/>
    <mergeCell ref="A8:A9"/>
    <mergeCell ref="B8:X9"/>
    <mergeCell ref="Y8:AA9"/>
    <mergeCell ref="A21:X21"/>
    <mergeCell ref="Y21:AA21"/>
    <mergeCell ref="A10:A11"/>
    <mergeCell ref="B10:X11"/>
    <mergeCell ref="Y10:AA11"/>
    <mergeCell ref="A12:A13"/>
    <mergeCell ref="B12:X13"/>
    <mergeCell ref="Y12:AA13"/>
    <mergeCell ref="A14:A17"/>
    <mergeCell ref="B14:X15"/>
    <mergeCell ref="Y14:AA15"/>
    <mergeCell ref="B16:AA17"/>
    <mergeCell ref="A19:AA20"/>
    <mergeCell ref="A22:A23"/>
    <mergeCell ref="B22:X23"/>
    <mergeCell ref="Y22:AA23"/>
    <mergeCell ref="A24:A25"/>
    <mergeCell ref="B24:X25"/>
    <mergeCell ref="Y24:AA25"/>
    <mergeCell ref="B26:AA26"/>
    <mergeCell ref="A28:L28"/>
    <mergeCell ref="M28:AA28"/>
    <mergeCell ref="A29:A30"/>
    <mergeCell ref="B29:L30"/>
    <mergeCell ref="M29:AA30"/>
    <mergeCell ref="A35:A38"/>
    <mergeCell ref="B35:AA35"/>
    <mergeCell ref="B36:AA38"/>
    <mergeCell ref="A31:A32"/>
    <mergeCell ref="B31:L32"/>
    <mergeCell ref="M31:AA32"/>
    <mergeCell ref="A33:A34"/>
    <mergeCell ref="B33:L34"/>
    <mergeCell ref="M33:AA34"/>
  </mergeCells>
  <phoneticPr fontId="3"/>
  <dataValidations count="2">
    <dataValidation type="list" allowBlank="1" showInputMessage="1" showErrorMessage="1" sqref="Y24:AA25">
      <formula1>"〇"</formula1>
    </dataValidation>
    <dataValidation type="list" allowBlank="1" showInputMessage="1" showErrorMessage="1" sqref="Y8:AA9 Y10:AA11 Y12:AA13 Y14:AA15 Y22:AA23">
      <formula1>"〇"</formula1>
    </dataValidation>
  </dataValidations>
  <pageMargins left="0.7" right="0.7" top="0.75" bottom="0.75" header="0.3" footer="0.3"/>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115" zoomScaleNormal="85" zoomScaleSheetLayoutView="115" workbookViewId="0">
      <selection activeCell="G15" sqref="G15"/>
    </sheetView>
  </sheetViews>
  <sheetFormatPr defaultRowHeight="14.25"/>
  <cols>
    <col min="1" max="1" width="5.5" style="69" customWidth="1"/>
    <col min="2" max="2" width="13.875" style="69" bestFit="1" customWidth="1"/>
    <col min="3" max="3" width="3.5" style="70" bestFit="1" customWidth="1"/>
    <col min="4" max="4" width="33.625" style="71" bestFit="1" customWidth="1"/>
    <col min="5" max="5" width="28.625" style="69" customWidth="1"/>
    <col min="6" max="6" width="23.625" style="69" customWidth="1"/>
    <col min="7" max="7" width="28.625" style="69" customWidth="1"/>
    <col min="8" max="8" width="37.875" style="69" customWidth="1"/>
    <col min="9" max="16384" width="9" style="69"/>
  </cols>
  <sheetData>
    <row r="1" spans="1:8">
      <c r="A1" s="69" t="s">
        <v>114</v>
      </c>
    </row>
    <row r="3" spans="1:8" s="96" customFormat="1">
      <c r="A3" s="100" t="s">
        <v>115</v>
      </c>
      <c r="B3" s="101"/>
      <c r="C3" s="102"/>
      <c r="D3" s="72"/>
      <c r="E3" s="101"/>
      <c r="F3" s="101"/>
      <c r="G3" s="101"/>
      <c r="H3" s="103"/>
    </row>
    <row r="4" spans="1:8" s="96" customFormat="1" ht="13.5">
      <c r="A4" s="94"/>
      <c r="B4" s="587" t="s">
        <v>116</v>
      </c>
      <c r="C4" s="588"/>
      <c r="D4" s="589"/>
      <c r="E4" s="600" t="s">
        <v>160</v>
      </c>
      <c r="F4" s="600"/>
      <c r="G4" s="601"/>
      <c r="H4" s="95" t="s">
        <v>159</v>
      </c>
    </row>
    <row r="5" spans="1:8" s="96" customFormat="1" ht="100.5" customHeight="1">
      <c r="A5" s="94"/>
      <c r="B5" s="590"/>
      <c r="C5" s="591"/>
      <c r="D5" s="592"/>
      <c r="E5" s="593" t="s">
        <v>117</v>
      </c>
      <c r="F5" s="594"/>
      <c r="G5" s="595" t="s">
        <v>118</v>
      </c>
      <c r="H5" s="95" t="s">
        <v>119</v>
      </c>
    </row>
    <row r="6" spans="1:8" s="96" customFormat="1" ht="48">
      <c r="A6" s="94"/>
      <c r="B6" s="597" t="s">
        <v>120</v>
      </c>
      <c r="C6" s="598"/>
      <c r="D6" s="599"/>
      <c r="E6" s="97" t="s">
        <v>121</v>
      </c>
      <c r="F6" s="99" t="s">
        <v>161</v>
      </c>
      <c r="G6" s="596"/>
      <c r="H6" s="98" t="s">
        <v>121</v>
      </c>
    </row>
    <row r="7" spans="1:8" ht="13.5">
      <c r="A7" s="73"/>
      <c r="B7" s="584" t="s">
        <v>122</v>
      </c>
      <c r="C7" s="75">
        <v>1</v>
      </c>
      <c r="D7" s="76" t="s">
        <v>123</v>
      </c>
      <c r="E7" s="77">
        <v>1978</v>
      </c>
      <c r="F7" s="78">
        <v>1978</v>
      </c>
      <c r="G7" s="79">
        <v>1978</v>
      </c>
      <c r="H7" s="77">
        <v>989</v>
      </c>
    </row>
    <row r="8" spans="1:8" ht="13.5">
      <c r="A8" s="73"/>
      <c r="B8" s="585"/>
      <c r="C8" s="74">
        <v>2</v>
      </c>
      <c r="D8" s="80" t="s">
        <v>124</v>
      </c>
      <c r="E8" s="77">
        <v>631</v>
      </c>
      <c r="F8" s="81">
        <v>631</v>
      </c>
      <c r="G8" s="79">
        <v>631</v>
      </c>
      <c r="H8" s="77">
        <v>316</v>
      </c>
    </row>
    <row r="9" spans="1:8" ht="13.5">
      <c r="A9" s="73"/>
      <c r="B9" s="585"/>
      <c r="C9" s="74">
        <v>3</v>
      </c>
      <c r="D9" s="82" t="s">
        <v>125</v>
      </c>
      <c r="E9" s="77">
        <v>288</v>
      </c>
      <c r="F9" s="81">
        <v>288</v>
      </c>
      <c r="G9" s="79">
        <v>288</v>
      </c>
      <c r="H9" s="77">
        <v>144</v>
      </c>
    </row>
    <row r="10" spans="1:8" ht="13.5">
      <c r="A10" s="73"/>
      <c r="B10" s="585"/>
      <c r="C10" s="74">
        <v>4</v>
      </c>
      <c r="D10" s="82" t="s">
        <v>126</v>
      </c>
      <c r="E10" s="77">
        <v>228</v>
      </c>
      <c r="F10" s="81">
        <v>228</v>
      </c>
      <c r="G10" s="79">
        <v>228</v>
      </c>
      <c r="H10" s="77">
        <v>114</v>
      </c>
    </row>
    <row r="11" spans="1:8" ht="13.5">
      <c r="A11" s="73"/>
      <c r="B11" s="585"/>
      <c r="C11" s="74">
        <v>5</v>
      </c>
      <c r="D11" s="82" t="s">
        <v>127</v>
      </c>
      <c r="E11" s="77">
        <v>221</v>
      </c>
      <c r="F11" s="81">
        <v>221</v>
      </c>
      <c r="G11" s="79">
        <v>221</v>
      </c>
      <c r="H11" s="77">
        <v>110</v>
      </c>
    </row>
    <row r="12" spans="1:8" ht="13.5">
      <c r="A12" s="73"/>
      <c r="B12" s="585"/>
      <c r="C12" s="74">
        <v>6</v>
      </c>
      <c r="D12" s="82" t="s">
        <v>128</v>
      </c>
      <c r="E12" s="77">
        <v>279</v>
      </c>
      <c r="F12" s="78">
        <v>279</v>
      </c>
      <c r="G12" s="79">
        <v>279</v>
      </c>
      <c r="H12" s="77">
        <v>140</v>
      </c>
    </row>
    <row r="13" spans="1:8" ht="13.5">
      <c r="A13" s="73"/>
      <c r="B13" s="585"/>
      <c r="C13" s="74">
        <v>7</v>
      </c>
      <c r="D13" s="82" t="s">
        <v>129</v>
      </c>
      <c r="E13" s="77">
        <v>294</v>
      </c>
      <c r="F13" s="81">
        <v>294</v>
      </c>
      <c r="G13" s="79">
        <v>294</v>
      </c>
      <c r="H13" s="77">
        <v>147</v>
      </c>
    </row>
    <row r="14" spans="1:8" ht="13.5">
      <c r="A14" s="73"/>
      <c r="B14" s="585"/>
      <c r="C14" s="74">
        <v>8</v>
      </c>
      <c r="D14" s="80" t="s">
        <v>130</v>
      </c>
      <c r="E14" s="83">
        <v>44</v>
      </c>
      <c r="F14" s="78">
        <v>35</v>
      </c>
      <c r="G14" s="79">
        <v>35</v>
      </c>
      <c r="H14" s="77">
        <v>17</v>
      </c>
    </row>
    <row r="15" spans="1:8" ht="13.5">
      <c r="A15" s="73"/>
      <c r="B15" s="585"/>
      <c r="C15" s="74">
        <v>9</v>
      </c>
      <c r="D15" s="80" t="s">
        <v>131</v>
      </c>
      <c r="E15" s="83">
        <v>23</v>
      </c>
      <c r="F15" s="81">
        <v>19</v>
      </c>
      <c r="G15" s="79">
        <v>19</v>
      </c>
      <c r="H15" s="77">
        <v>9</v>
      </c>
    </row>
    <row r="16" spans="1:8" ht="13.5">
      <c r="A16" s="73"/>
      <c r="B16" s="585"/>
      <c r="C16" s="74">
        <v>10</v>
      </c>
      <c r="D16" s="80" t="s">
        <v>132</v>
      </c>
      <c r="E16" s="77">
        <v>271</v>
      </c>
      <c r="F16" s="81">
        <v>271</v>
      </c>
      <c r="G16" s="79">
        <v>271</v>
      </c>
      <c r="H16" s="77">
        <v>136</v>
      </c>
    </row>
    <row r="17" spans="1:8" ht="13.5">
      <c r="A17" s="73"/>
      <c r="B17" s="585"/>
      <c r="C17" s="74">
        <v>11</v>
      </c>
      <c r="D17" s="80" t="s">
        <v>133</v>
      </c>
      <c r="E17" s="77">
        <v>172</v>
      </c>
      <c r="F17" s="81">
        <v>172</v>
      </c>
      <c r="G17" s="79">
        <v>172</v>
      </c>
      <c r="H17" s="77">
        <v>86</v>
      </c>
    </row>
    <row r="18" spans="1:8" ht="13.5">
      <c r="A18" s="73"/>
      <c r="B18" s="586"/>
      <c r="C18" s="74">
        <v>12</v>
      </c>
      <c r="D18" s="80" t="s">
        <v>134</v>
      </c>
      <c r="E18" s="77">
        <v>257</v>
      </c>
      <c r="F18" s="81">
        <v>257</v>
      </c>
      <c r="G18" s="79">
        <v>257</v>
      </c>
      <c r="H18" s="77">
        <v>128</v>
      </c>
    </row>
    <row r="19" spans="1:8" ht="13.5">
      <c r="A19" s="73"/>
      <c r="B19" s="84" t="s">
        <v>135</v>
      </c>
      <c r="C19" s="74">
        <v>13</v>
      </c>
      <c r="D19" s="80" t="s">
        <v>135</v>
      </c>
      <c r="E19" s="77">
        <v>146</v>
      </c>
      <c r="F19" s="81">
        <v>146</v>
      </c>
      <c r="G19" s="79">
        <v>146</v>
      </c>
      <c r="H19" s="77">
        <v>73</v>
      </c>
    </row>
    <row r="20" spans="1:8" ht="13.5">
      <c r="A20" s="73"/>
      <c r="B20" s="584" t="s">
        <v>136</v>
      </c>
      <c r="C20" s="74">
        <v>14</v>
      </c>
      <c r="D20" s="82" t="s">
        <v>137</v>
      </c>
      <c r="E20" s="85">
        <v>1013</v>
      </c>
      <c r="F20" s="86">
        <v>1013</v>
      </c>
      <c r="G20" s="87">
        <v>1013</v>
      </c>
      <c r="H20" s="85">
        <v>506</v>
      </c>
    </row>
    <row r="21" spans="1:8" ht="13.5">
      <c r="A21" s="73"/>
      <c r="B21" s="585"/>
      <c r="C21" s="74">
        <v>15</v>
      </c>
      <c r="D21" s="88" t="s">
        <v>138</v>
      </c>
      <c r="E21" s="77">
        <v>335</v>
      </c>
      <c r="F21" s="78">
        <v>335</v>
      </c>
      <c r="G21" s="79">
        <v>335</v>
      </c>
      <c r="H21" s="77">
        <v>167</v>
      </c>
    </row>
    <row r="22" spans="1:8" ht="13.5">
      <c r="A22" s="73"/>
      <c r="B22" s="585"/>
      <c r="C22" s="74">
        <v>16</v>
      </c>
      <c r="D22" s="82" t="s">
        <v>139</v>
      </c>
      <c r="E22" s="83">
        <v>299</v>
      </c>
      <c r="F22" s="81">
        <v>259</v>
      </c>
      <c r="G22" s="79">
        <v>259</v>
      </c>
      <c r="H22" s="77">
        <v>129</v>
      </c>
    </row>
    <row r="23" spans="1:8" ht="13.5">
      <c r="A23" s="73"/>
      <c r="B23" s="585"/>
      <c r="C23" s="74">
        <v>17</v>
      </c>
      <c r="D23" s="82" t="s">
        <v>140</v>
      </c>
      <c r="E23" s="77">
        <v>150</v>
      </c>
      <c r="F23" s="81">
        <v>150</v>
      </c>
      <c r="G23" s="79">
        <v>150</v>
      </c>
      <c r="H23" s="77">
        <v>75</v>
      </c>
    </row>
    <row r="24" spans="1:8" ht="13.5">
      <c r="A24" s="73"/>
      <c r="B24" s="585"/>
      <c r="C24" s="74">
        <v>18</v>
      </c>
      <c r="D24" s="89" t="s">
        <v>141</v>
      </c>
      <c r="E24" s="85">
        <v>985</v>
      </c>
      <c r="F24" s="86">
        <v>985</v>
      </c>
      <c r="G24" s="87">
        <v>985</v>
      </c>
      <c r="H24" s="85">
        <v>493</v>
      </c>
    </row>
    <row r="25" spans="1:8" ht="13.5">
      <c r="A25" s="73"/>
      <c r="B25" s="586"/>
      <c r="C25" s="74">
        <v>19</v>
      </c>
      <c r="D25" s="89" t="s">
        <v>142</v>
      </c>
      <c r="E25" s="85">
        <v>529</v>
      </c>
      <c r="F25" s="86">
        <v>529</v>
      </c>
      <c r="G25" s="87">
        <v>529</v>
      </c>
      <c r="H25" s="85">
        <v>264</v>
      </c>
    </row>
    <row r="26" spans="1:8" ht="13.5">
      <c r="A26" s="73"/>
      <c r="B26" s="584" t="s">
        <v>143</v>
      </c>
      <c r="C26" s="74">
        <v>20</v>
      </c>
      <c r="D26" s="88" t="s">
        <v>144</v>
      </c>
      <c r="E26" s="77">
        <v>107</v>
      </c>
      <c r="F26" s="90" t="s">
        <v>145</v>
      </c>
      <c r="G26" s="91" t="s">
        <v>145</v>
      </c>
      <c r="H26" s="77">
        <v>41</v>
      </c>
    </row>
    <row r="27" spans="1:8" ht="13.5">
      <c r="A27" s="73"/>
      <c r="B27" s="585"/>
      <c r="C27" s="74">
        <v>21</v>
      </c>
      <c r="D27" s="88" t="s">
        <v>146</v>
      </c>
      <c r="E27" s="77">
        <v>175</v>
      </c>
      <c r="F27" s="90" t="s">
        <v>145</v>
      </c>
      <c r="G27" s="91" t="s">
        <v>147</v>
      </c>
      <c r="H27" s="77">
        <v>67</v>
      </c>
    </row>
    <row r="28" spans="1:8" ht="13.5">
      <c r="A28" s="73"/>
      <c r="B28" s="585"/>
      <c r="C28" s="74">
        <v>22</v>
      </c>
      <c r="D28" s="80" t="s">
        <v>148</v>
      </c>
      <c r="E28" s="77">
        <v>60</v>
      </c>
      <c r="F28" s="90" t="s">
        <v>145</v>
      </c>
      <c r="G28" s="91" t="s">
        <v>149</v>
      </c>
      <c r="H28" s="77">
        <v>23</v>
      </c>
    </row>
    <row r="29" spans="1:8" ht="13.5">
      <c r="A29" s="73"/>
      <c r="B29" s="585"/>
      <c r="C29" s="74">
        <v>23</v>
      </c>
      <c r="D29" s="88" t="s">
        <v>150</v>
      </c>
      <c r="E29" s="77">
        <v>106</v>
      </c>
      <c r="F29" s="90" t="s">
        <v>147</v>
      </c>
      <c r="G29" s="91" t="s">
        <v>151</v>
      </c>
      <c r="H29" s="77">
        <v>41</v>
      </c>
    </row>
    <row r="30" spans="1:8" ht="13.5">
      <c r="A30" s="73"/>
      <c r="B30" s="585"/>
      <c r="C30" s="74">
        <v>24</v>
      </c>
      <c r="D30" s="80" t="s">
        <v>152</v>
      </c>
      <c r="E30" s="83">
        <v>33</v>
      </c>
      <c r="F30" s="90" t="s">
        <v>151</v>
      </c>
      <c r="G30" s="91" t="s">
        <v>147</v>
      </c>
      <c r="H30" s="77">
        <v>11</v>
      </c>
    </row>
    <row r="31" spans="1:8" ht="13.5">
      <c r="A31" s="73"/>
      <c r="B31" s="586"/>
      <c r="C31" s="74">
        <v>25</v>
      </c>
      <c r="D31" s="80" t="s">
        <v>153</v>
      </c>
      <c r="E31" s="77">
        <v>35</v>
      </c>
      <c r="F31" s="90" t="s">
        <v>145</v>
      </c>
      <c r="G31" s="91" t="s">
        <v>149</v>
      </c>
      <c r="H31" s="77">
        <v>13</v>
      </c>
    </row>
    <row r="32" spans="1:8" ht="13.5">
      <c r="A32" s="73"/>
      <c r="B32" s="584" t="s">
        <v>154</v>
      </c>
      <c r="C32" s="74">
        <v>26</v>
      </c>
      <c r="D32" s="88" t="s">
        <v>155</v>
      </c>
      <c r="E32" s="77">
        <v>50</v>
      </c>
      <c r="F32" s="90" t="s">
        <v>149</v>
      </c>
      <c r="G32" s="91" t="s">
        <v>147</v>
      </c>
      <c r="H32" s="77">
        <v>25</v>
      </c>
    </row>
    <row r="33" spans="1:8" ht="13.5">
      <c r="A33" s="73"/>
      <c r="B33" s="585"/>
      <c r="C33" s="74">
        <v>27</v>
      </c>
      <c r="D33" s="80" t="s">
        <v>156</v>
      </c>
      <c r="E33" s="77">
        <v>36</v>
      </c>
      <c r="F33" s="92" t="s">
        <v>147</v>
      </c>
      <c r="G33" s="91" t="s">
        <v>149</v>
      </c>
      <c r="H33" s="77">
        <v>18</v>
      </c>
    </row>
    <row r="34" spans="1:8" ht="13.5">
      <c r="A34" s="73"/>
      <c r="B34" s="585"/>
      <c r="C34" s="74">
        <v>28</v>
      </c>
      <c r="D34" s="80" t="s">
        <v>157</v>
      </c>
      <c r="E34" s="77">
        <v>38</v>
      </c>
      <c r="F34" s="90" t="s">
        <v>145</v>
      </c>
      <c r="G34" s="91" t="s">
        <v>149</v>
      </c>
      <c r="H34" s="77">
        <v>19</v>
      </c>
    </row>
    <row r="35" spans="1:8" ht="13.5">
      <c r="A35" s="93"/>
      <c r="B35" s="586"/>
      <c r="C35" s="74">
        <v>29</v>
      </c>
      <c r="D35" s="80" t="s">
        <v>158</v>
      </c>
      <c r="E35" s="77">
        <v>37</v>
      </c>
      <c r="F35" s="90" t="s">
        <v>145</v>
      </c>
      <c r="G35" s="91" t="s">
        <v>147</v>
      </c>
      <c r="H35" s="77">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（はじめにお読みください）本申請書の使い方</vt:lpstr>
      <vt:lpstr>総括表</vt:lpstr>
      <vt:lpstr>申請額一覧 </vt:lpstr>
      <vt:lpstr>個票1</vt:lpstr>
      <vt:lpstr>確認書</vt:lpstr>
      <vt:lpstr>理由書</vt:lpstr>
      <vt:lpstr>基準単価</vt:lpstr>
      <vt:lpstr>基準単価!Print_Area</vt:lpstr>
      <vt:lpstr>個票1!Print_Area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親伸</dc:creator>
  <cp:lastModifiedBy>M501001</cp:lastModifiedBy>
  <cp:lastPrinted>2023-10-11T02:53:29Z</cp:lastPrinted>
  <dcterms:created xsi:type="dcterms:W3CDTF">2020-07-06T06:05:11Z</dcterms:created>
  <dcterms:modified xsi:type="dcterms:W3CDTF">2023-10-11T07:27:02Z</dcterms:modified>
</cp:coreProperties>
</file>