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245" windowHeight="6195"/>
  </bookViews>
  <sheets>
    <sheet name="index" sheetId="1" r:id="rId1"/>
    <sheet name="1.特定事業所加算(居宅)" sheetId="2" r:id="rId2"/>
    <sheet name="2.特定事業所加算(重訪)" sheetId="3" r:id="rId3"/>
    <sheet name="3.特定事業所加算(同行援護)" sheetId="4" r:id="rId4"/>
    <sheet name="4.特定事業所加算(行動援護)" sheetId="5" r:id="rId5"/>
    <sheet name="5.福祉専門職員配置等加算" sheetId="6" r:id="rId6"/>
    <sheet name="6.福祉専門職員配置等加算(共生型短期入所)" sheetId="7" r:id="rId7"/>
    <sheet name="7.人員配置体制加算(生活介護・療養介護)" sheetId="8" r:id="rId8"/>
    <sheet name="8.人員配置体制加算(GH)" sheetId="9" r:id="rId9"/>
    <sheet name="8.別添参考様式(人員配置体制確認表)" sheetId="10" r:id="rId10"/>
    <sheet name="8.別添参考様式(人員配置体制確認表(記載例))" sheetId="11" r:id="rId11"/>
    <sheet name="8.参考表" sheetId="12" r:id="rId12"/>
    <sheet name="9.常勤看護職員配置等加算・看護職員配置加算" sheetId="13" r:id="rId13"/>
    <sheet name="10.視覚・聴覚言語障害者支援体制加算(Ⅰ)" sheetId="14" r:id="rId14"/>
    <sheet name="11.視覚・聴覚言語障害者支援体制加算(Ⅱ)" sheetId="15" r:id="rId15"/>
    <sheet name="12.高次脳機能障害者支援体制加算" sheetId="16" r:id="rId16"/>
    <sheet name="13.重度障害者支援加算(生活介護・施設入所支援)" sheetId="17" r:id="rId17"/>
    <sheet name="14.重度障害者支援加算(短期入所)" sheetId="18" r:id="rId18"/>
    <sheet name="15.重度障害者支援加算(共同生活援助)" sheetId="19" r:id="rId19"/>
    <sheet name="16.リハビリテーション加算(生活介護)" sheetId="20" r:id="rId20"/>
    <sheet name="17.リハビリテーション加算(自立訓練(機能訓練))" sheetId="21" r:id="rId21"/>
    <sheet name="18.食事提供体制加算" sheetId="22" r:id="rId22"/>
    <sheet name="19.サービス管理責任者配置等加算" sheetId="23" r:id="rId23"/>
    <sheet name="20.地域生活移行個別支援特別加算" sheetId="24" r:id="rId24"/>
    <sheet name="21.精神障害者地域移行特別加算" sheetId="25" r:id="rId25"/>
    <sheet name="22.強度行動障害者地域移行支援加算" sheetId="26" r:id="rId26"/>
    <sheet name="23.医療連携体制加算" sheetId="27" r:id="rId27"/>
    <sheet name="24.栄養士配置・栄養マネジメント" sheetId="28" r:id="rId28"/>
    <sheet name="25.夜勤職員配置体制加算" sheetId="29" r:id="rId29"/>
    <sheet name="26.入浴支援加算" sheetId="30" r:id="rId30"/>
    <sheet name="27.夜間看護体制加算" sheetId="31" r:id="rId31"/>
    <sheet name="28.地域移行支援体制加算" sheetId="32" r:id="rId32"/>
    <sheet name="29.通院支援加算" sheetId="33" r:id="rId33"/>
    <sheet name="30.障害者支援施設等感染対策向上加算" sheetId="34" r:id="rId34"/>
    <sheet name="31.ピアサポート実施加算(GH)" sheetId="35" r:id="rId35"/>
    <sheet name="32.ピアサポート実施加算(自立訓練・就B)" sheetId="36" r:id="rId36"/>
    <sheet name="33.退居後ピアサポート実施加算(GH)" sheetId="37" r:id="rId37"/>
    <sheet name="34.ピアサポート体制加算" sheetId="38" r:id="rId38"/>
    <sheet name="35.社会生活支援特別加算" sheetId="39" r:id="rId39"/>
    <sheet name="36.地域移行支援体制強化加算・通勤者生活支援加算" sheetId="40" r:id="rId40"/>
    <sheet name="37.精神障害者退院支援施設加算・短期滞在" sheetId="41" r:id="rId41"/>
    <sheet name="38.夜間支援体制等加算(GH)" sheetId="42" r:id="rId42"/>
    <sheet name="39.夜間支援体制等加算(宿泊型自立訓練)" sheetId="43" r:id="rId43"/>
    <sheet name="40.就労支援関係研修修了加算" sheetId="44" r:id="rId44"/>
    <sheet name="41.賃金向上達成指導員配置加算" sheetId="45" r:id="rId45"/>
    <sheet name="42.目標工賃達成指導員配置加算" sheetId="46" r:id="rId46"/>
    <sheet name="43.目標工賃達成加算" sheetId="58" r:id="rId47"/>
    <sheet name="44.個別計画訓練支援加算 " sheetId="48" r:id="rId48"/>
    <sheet name="45.職場適応援助者養成研修修了者配置体制加算" sheetId="49" r:id="rId49"/>
    <sheet name="46.地域生活支援拠点等機能強化加算" sheetId="50" r:id="rId50"/>
    <sheet name="47.夜勤職員加配加算" sheetId="51" r:id="rId51"/>
    <sheet name="48.医療的ケア対応支援加算" sheetId="52" r:id="rId52"/>
    <sheet name="49.自立生活支援加算Ⅲ" sheetId="53" r:id="rId53"/>
    <sheet name="49.(別紙)参考書類 " sheetId="54" r:id="rId54"/>
    <sheet name="49.(別紙)参考書類 (記載例と解説)" sheetId="55" r:id="rId55"/>
    <sheet name="50.強度行動障害者体験利用加算" sheetId="56" r:id="rId56"/>
    <sheet name="51.送迎加算" sheetId="59" r:id="rId57"/>
    <sheet name="52.日中活動支援加算" sheetId="60" r:id="rId58"/>
    <sheet name="53.口腔衛生管理体制" sheetId="61" r:id="rId59"/>
    <sheet name="54.就労移行支援体制加算(生活介護・自立訓練)" sheetId="63" r:id="rId60"/>
    <sheet name="55.就労移行支援体制加算(A型)" sheetId="64" r:id="rId61"/>
    <sheet name="56.就労移行支援体制加算(B型）" sheetId="65" r:id="rId62"/>
    <sheet name="57.移行準備支援体制加算" sheetId="66" r:id="rId63"/>
    <sheet name="57.移行準備支援体制加算 (記載例)" sheetId="67" r:id="rId64"/>
    <sheet name="58.重度者支援体制加算" sheetId="68" r:id="rId65"/>
    <sheet name="59.就労定着実績体制加算" sheetId="69" r:id="rId66"/>
    <sheet name="60.居住支援連携体制加算" sheetId="70" r:id="rId67"/>
    <sheet name="61.通勤者生活支援加算" sheetId="71" r:id="rId68"/>
    <sheet name="62.機能強化型サービス費(単独)" sheetId="72" r:id="rId69"/>
    <sheet name="63.機能強化型サービス費(協働)" sheetId="73" r:id="rId70"/>
    <sheet name="64.相談系体制加算" sheetId="75" r:id="rId71"/>
    <sheet name="65.主任相談支援専門員配置加算" sheetId="74" r:id="rId72"/>
    <sheet name="66.地域体制強化共同支援加算" sheetId="76" r:id="rId73"/>
    <sheet name="67.入院時情報提供書" sheetId="77" r:id="rId74"/>
    <sheet name="68.地域生活支援拠点等に関連する加算の届出 " sheetId="78" r:id="rId75"/>
  </sheets>
  <definedNames>
    <definedName name="_xlnm.Print_Area" localSheetId="1">'1.特定事業所加算(居宅)'!$A$1:$Z$68</definedName>
    <definedName name="_xlnm.Print_Area" localSheetId="13">'10.視覚・聴覚言語障害者支援体制加算(Ⅰ)'!$A$1:$AK$48</definedName>
    <definedName name="_xlnm.Print_Area" localSheetId="14">'11.視覚・聴覚言語障害者支援体制加算(Ⅱ)'!$A$1:$AK$49</definedName>
    <definedName name="_xlnm.Print_Area" localSheetId="15">'12.高次脳機能障害者支援体制加算'!$A$1:$AM$36</definedName>
    <definedName name="_xlnm.Print_Area" localSheetId="16">'13.重度障害者支援加算(生活介護・施設入所支援)'!$A$1:$H$19</definedName>
    <definedName name="_xlnm.Print_Area" localSheetId="17">'14.重度障害者支援加算(短期入所)'!$A$1:$I$15</definedName>
    <definedName name="_xlnm.Print_Area" localSheetId="18">'15.重度障害者支援加算(共同生活援助)'!$A$1:$AH$47</definedName>
    <definedName name="_xlnm.Print_Area" localSheetId="19">'16.リハビリテーション加算(生活介護)'!$A$1:$I$25</definedName>
    <definedName name="_xlnm.Print_Area" localSheetId="20">'17.リハビリテーション加算(自立訓練(機能訓練))'!$A$1:$I$31</definedName>
    <definedName name="_xlnm.Print_Area" localSheetId="21">'18.食事提供体制加算'!$A$1:$AK$27</definedName>
    <definedName name="_xlnm.Print_Area" localSheetId="22">'19.サービス管理責任者配置等加算'!$A$1:$H$19</definedName>
    <definedName name="_xlnm.Print_Area" localSheetId="2">'2.特定事業所加算(重訪)'!$A$1:$Z$67</definedName>
    <definedName name="_xlnm.Print_Area" localSheetId="23">'20.地域生活移行個別支援特別加算'!$A$1:$D$30</definedName>
    <definedName name="_xlnm.Print_Area" localSheetId="24">'21.精神障害者地域移行特別加算'!$A$1:$H$14</definedName>
    <definedName name="_xlnm.Print_Area" localSheetId="25">'22.強度行動障害者地域移行支援加算'!$A$1:$R$37</definedName>
    <definedName name="_xlnm.Print_Area" localSheetId="26">'23.医療連携体制加算'!$A$1:$H$27</definedName>
    <definedName name="_xlnm.Print_Area" localSheetId="27">'24.栄養士配置・栄養マネジメント'!$A$1:$H$27</definedName>
    <definedName name="_xlnm.Print_Area" localSheetId="28">'25.夜勤職員配置体制加算'!$A$1:$G$15</definedName>
    <definedName name="_xlnm.Print_Area" localSheetId="29">'26.入浴支援加算'!$A$1:$G$13</definedName>
    <definedName name="_xlnm.Print_Area" localSheetId="30">'27.夜間看護体制加算'!$A$1:$G$13</definedName>
    <definedName name="_xlnm.Print_Area" localSheetId="31">'28.地域移行支援体制加算'!$A$1:$F$10</definedName>
    <definedName name="_xlnm.Print_Area" localSheetId="32">'29.通院支援加算'!$A$1:$I$11</definedName>
    <definedName name="_xlnm.Print_Area" localSheetId="3">'3.特定事業所加算(同行援護)'!$A$1:$Z$69</definedName>
    <definedName name="_xlnm.Print_Area" localSheetId="33">'30.障害者支援施設等感染対策向上加算'!$A$1:$AI$49</definedName>
    <definedName name="_xlnm.Print_Area" localSheetId="34">'31.ピアサポート実施加算(GH)'!$A$1:$K$26</definedName>
    <definedName name="_xlnm.Print_Area" localSheetId="35">'32.ピアサポート実施加算(自立訓練・就B)'!$A$1:$K$26</definedName>
    <definedName name="_xlnm.Print_Area" localSheetId="36">'33.退居後ピアサポート実施加算(GH)'!$A$1:$K$24</definedName>
    <definedName name="_xlnm.Print_Area" localSheetId="37">'34.ピアサポート体制加算'!$A$1:$K$35</definedName>
    <definedName name="_xlnm.Print_Area" localSheetId="38">'35.社会生活支援特別加算'!$A$1:$I$16</definedName>
    <definedName name="_xlnm.Print_Area" localSheetId="39">'36.地域移行支援体制強化加算・通勤者生活支援加算'!$A$1:$H$49</definedName>
    <definedName name="_xlnm.Print_Area" localSheetId="40">'37.精神障害者退院支援施設加算・短期滞在'!$A$1:$AJ$37</definedName>
    <definedName name="_xlnm.Print_Area" localSheetId="41">'38.夜間支援体制等加算(GH)'!$A$1:$K$38</definedName>
    <definedName name="_xlnm.Print_Area" localSheetId="42">'39.夜間支援体制等加算(宿泊型自立訓練)'!$A$1:$J$23</definedName>
    <definedName name="_xlnm.Print_Area" localSheetId="4">'4.特定事業所加算(行動援護)'!$A$1:$Z$69</definedName>
    <definedName name="_xlnm.Print_Area" localSheetId="43">'40.就労支援関係研修修了加算'!$A$1:$F$24</definedName>
    <definedName name="_xlnm.Print_Area" localSheetId="44">'41.賃金向上達成指導員配置加算'!$A$1:$AL$11</definedName>
    <definedName name="_xlnm.Print_Area" localSheetId="45">'42.目標工賃達成指導員配置加算'!$A$1:$G$31</definedName>
    <definedName name="_xlnm.Print_Area" localSheetId="46">'43.目標工賃達成加算'!$A$1:$H$27</definedName>
    <definedName name="_xlnm.Print_Area" localSheetId="47">'44.個別計画訓練支援加算 '!$A$1:$J$27</definedName>
    <definedName name="_xlnm.Print_Area" localSheetId="48">'45.職場適応援助者養成研修修了者配置体制加算'!$A$1:$AH$18</definedName>
    <definedName name="_xlnm.Print_Area" localSheetId="49">'46.地域生活支援拠点等機能強化加算'!$A$1:$AC$51</definedName>
    <definedName name="_xlnm.Print_Area" localSheetId="50">'47.夜勤職員加配加算'!$A$1:$H$19</definedName>
    <definedName name="_xlnm.Print_Area" localSheetId="51">'48.医療的ケア対応支援加算'!$A$1:$K$18</definedName>
    <definedName name="_xlnm.Print_Area" localSheetId="53">'49.(別紙)参考書類 '!$A$1:$BD$50</definedName>
    <definedName name="_xlnm.Print_Area" localSheetId="54">'49.(別紙)参考書類 (記載例と解説)'!$A$1:$BD$50</definedName>
    <definedName name="_xlnm.Print_Area" localSheetId="52">'49.自立生活支援加算Ⅲ'!$A$1:$K$43</definedName>
    <definedName name="_xlnm.Print_Area" localSheetId="5">'5.福祉専門職員配置等加算'!$A$1:$J$37</definedName>
    <definedName name="_xlnm.Print_Area" localSheetId="55">'50.強度行動障害者体験利用加算'!$A$1:$AA$36</definedName>
    <definedName name="_xlnm.Print_Area" localSheetId="56">'51.送迎加算'!$A$1:$F$18</definedName>
    <definedName name="_xlnm.Print_Area" localSheetId="57">'52.日中活動支援加算'!$A$1:$H$14</definedName>
    <definedName name="_xlnm.Print_Area" localSheetId="58">'53.口腔衛生管理体制'!$A$1:$G$10</definedName>
    <definedName name="_xlnm.Print_Area" localSheetId="59">'54.就労移行支援体制加算(生活介護・自立訓練)'!$A$1:$J$34</definedName>
    <definedName name="_xlnm.Print_Area" localSheetId="60">'55.就労移行支援体制加算(A型)'!$A$1:$H$44</definedName>
    <definedName name="_xlnm.Print_Area" localSheetId="61">'56.就労移行支援体制加算(B型）'!$A$1:$H$45</definedName>
    <definedName name="_xlnm.Print_Area" localSheetId="62">'57.移行準備支援体制加算'!$A$1:$I$22</definedName>
    <definedName name="_xlnm.Print_Area" localSheetId="63">'57.移行準備支援体制加算 (記載例)'!$A$1:$I$22</definedName>
    <definedName name="_xlnm.Print_Area" localSheetId="64">'58.重度者支援体制加算'!$A$1:$Z$52</definedName>
    <definedName name="_xlnm.Print_Area" localSheetId="65">'59.就労定着実績体制加算'!$A$1:$K$50</definedName>
    <definedName name="_xlnm.Print_Area" localSheetId="6">'6.福祉専門職員配置等加算(共生型短期入所)'!$A$1:$J$29</definedName>
    <definedName name="_xlnm.Print_Area" localSheetId="66">'60.居住支援連携体制加算'!$A$1:$I$10</definedName>
    <definedName name="_xlnm.Print_Area" localSheetId="67">'61.通勤者生活支援加算'!$A$1:$H$44</definedName>
    <definedName name="_xlnm.Print_Area" localSheetId="68">'62.機能強化型サービス費(単独)'!$A$1:$Z$50</definedName>
    <definedName name="_xlnm.Print_Area" localSheetId="69">'63.機能強化型サービス費(協働)'!$A$1:$Z$65</definedName>
    <definedName name="_xlnm.Print_Area" localSheetId="70">'64.相談系体制加算'!$A$1:$Z$65</definedName>
    <definedName name="_xlnm.Print_Area" localSheetId="71">'65.主任相談支援専門員配置加算'!$A$1:$Z$40</definedName>
    <definedName name="_xlnm.Print_Area" localSheetId="72">'66.地域体制強化共同支援加算'!$A$1:$Z$24</definedName>
    <definedName name="_xlnm.Print_Area" localSheetId="73">'67.入院時情報提供書'!$A$1:$AL$101</definedName>
    <definedName name="_xlnm.Print_Area" localSheetId="74">'68.地域生活支援拠点等に関連する加算の届出 '!$A$1:$AC$54</definedName>
    <definedName name="_xlnm.Print_Area" localSheetId="7">'7.人員配置体制加算(生活介護・療養介護)'!$A$1:$H$25</definedName>
    <definedName name="_xlnm.Print_Area" localSheetId="11">'8.参考表'!$A$1:$CC$36</definedName>
    <definedName name="_xlnm.Print_Area" localSheetId="8">'8.人員配置体制加算(GH)'!$A$1:$L$40</definedName>
    <definedName name="_xlnm.Print_Area" localSheetId="10">'8.別添参考様式(人員配置体制確認表(記載例))'!$A$1:$BT$88</definedName>
    <definedName name="_xlnm.Print_Area" localSheetId="9">'8.別添参考様式(人員配置体制確認表)'!$A$1:$BT$87</definedName>
    <definedName name="_xlnm.Print_Area" localSheetId="12">'9.常勤看護職員配置等加算・看護職員配置加算'!$A$1:$H$25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71" l="1"/>
  <c r="E8" i="71"/>
  <c r="U10" i="68"/>
  <c r="B27" i="56" l="1"/>
  <c r="O27" i="56"/>
  <c r="U27" i="56"/>
  <c r="X27" i="56" s="1"/>
  <c r="AK10" i="55" l="1"/>
  <c r="AH13" i="55"/>
  <c r="AX15" i="55"/>
  <c r="BB16" i="55" s="1"/>
  <c r="AD16" i="55"/>
  <c r="E17" i="55"/>
  <c r="AT21" i="55"/>
  <c r="AT33" i="55" s="1"/>
  <c r="AT22" i="55"/>
  <c r="AT23" i="55"/>
  <c r="AT24" i="55"/>
  <c r="AT25" i="55"/>
  <c r="AT26" i="55"/>
  <c r="AT27" i="55"/>
  <c r="AT28" i="55"/>
  <c r="AT29" i="55"/>
  <c r="AT30" i="55"/>
  <c r="AT31" i="55"/>
  <c r="AT32" i="55"/>
  <c r="J33" i="55"/>
  <c r="P33" i="55"/>
  <c r="P34" i="55" s="1"/>
  <c r="U33" i="55"/>
  <c r="Z33" i="55"/>
  <c r="AE33" i="55"/>
  <c r="AE34" i="55" s="1"/>
  <c r="AJ33" i="55"/>
  <c r="AJ34" i="55" s="1"/>
  <c r="AO33" i="55"/>
  <c r="U45" i="55"/>
  <c r="AD49" i="55" s="1"/>
  <c r="AK10" i="54"/>
  <c r="AH13" i="54"/>
  <c r="AX15" i="54"/>
  <c r="AD16" i="54"/>
  <c r="BB16" i="54"/>
  <c r="E17" i="54"/>
  <c r="AT21" i="54"/>
  <c r="AT22" i="54"/>
  <c r="AT23" i="54"/>
  <c r="AT24" i="54"/>
  <c r="AT25" i="54"/>
  <c r="AT26" i="54"/>
  <c r="AT27" i="54"/>
  <c r="AT28" i="54"/>
  <c r="AT29" i="54"/>
  <c r="AT30" i="54"/>
  <c r="AT31" i="54"/>
  <c r="AT32" i="54"/>
  <c r="J33" i="54"/>
  <c r="P33" i="54"/>
  <c r="P34" i="54" s="1"/>
  <c r="U33" i="54"/>
  <c r="U34" i="54" s="1"/>
  <c r="Z33" i="54"/>
  <c r="Z34" i="54" s="1"/>
  <c r="AE33" i="54"/>
  <c r="AJ33" i="54"/>
  <c r="AJ34" i="54" s="1"/>
  <c r="AO33" i="54"/>
  <c r="AO34" i="54" s="1"/>
  <c r="AT33" i="54"/>
  <c r="AE34" i="54"/>
  <c r="U45" i="54"/>
  <c r="AD49" i="54"/>
  <c r="E21" i="53" a="1"/>
  <c r="E21" i="53" s="1"/>
  <c r="I26" i="53"/>
  <c r="J26" i="53"/>
  <c r="I27" i="53"/>
  <c r="I31" i="53"/>
  <c r="I32" i="53" s="1"/>
  <c r="J31" i="53"/>
  <c r="I36" i="53"/>
  <c r="I37" i="53" s="1"/>
  <c r="J36" i="53"/>
  <c r="I41" i="53"/>
  <c r="J41" i="53"/>
  <c r="I42" i="53"/>
  <c r="Z34" i="55" l="1"/>
  <c r="AO34" i="55"/>
  <c r="U34" i="55"/>
  <c r="AT34" i="55"/>
  <c r="AX35" i="55" s="1"/>
  <c r="AT34" i="54"/>
  <c r="AX35" i="54" s="1"/>
  <c r="H10" i="52" l="1"/>
  <c r="H11" i="52"/>
  <c r="Y28" i="50" l="1"/>
  <c r="Y43" i="50"/>
  <c r="Y45" i="50"/>
  <c r="S12" i="16" l="1"/>
  <c r="S13" i="16"/>
  <c r="S18" i="16"/>
  <c r="S12" i="15" l="1"/>
  <c r="AE25" i="15"/>
  <c r="S13" i="15" s="1"/>
  <c r="S28" i="15"/>
  <c r="S12" i="14"/>
  <c r="AE25" i="14"/>
  <c r="S13" i="14" s="1"/>
  <c r="S28" i="14"/>
  <c r="BY5" i="12" l="1"/>
  <c r="BU16" i="12"/>
  <c r="BU17" i="12"/>
  <c r="BU18" i="12"/>
  <c r="BU19" i="12"/>
  <c r="BU20" i="12"/>
  <c r="BU21" i="12"/>
  <c r="BU22" i="12"/>
  <c r="BU23" i="12"/>
  <c r="BU24" i="12"/>
  <c r="BU25" i="12"/>
  <c r="BU26" i="12"/>
  <c r="BU27" i="12"/>
  <c r="M28" i="12"/>
  <c r="S28" i="12"/>
  <c r="Y28" i="12"/>
  <c r="AB28" i="12"/>
  <c r="AB29" i="12" s="1"/>
  <c r="AB30" i="12" s="1"/>
  <c r="AH28" i="12"/>
  <c r="AK28" i="12"/>
  <c r="AQ28" i="12"/>
  <c r="AT28" i="12"/>
  <c r="AT29" i="12" s="1"/>
  <c r="AT30" i="12" s="1"/>
  <c r="AW28" i="12"/>
  <c r="AZ28" i="12"/>
  <c r="BC28" i="12"/>
  <c r="BF28" i="12"/>
  <c r="BF29" i="12" s="1"/>
  <c r="BI28" i="12"/>
  <c r="BL28" i="12"/>
  <c r="BO28" i="12"/>
  <c r="BR28" i="12"/>
  <c r="BR29" i="12" s="1"/>
  <c r="BL30" i="12" s="1"/>
  <c r="S29" i="12"/>
  <c r="Y29" i="12"/>
  <c r="AH29" i="12"/>
  <c r="AK29" i="12"/>
  <c r="AQ29" i="12"/>
  <c r="AW29" i="12"/>
  <c r="AZ29" i="12"/>
  <c r="BC29" i="12"/>
  <c r="BC30" i="12" s="1"/>
  <c r="BI29" i="12"/>
  <c r="BL29" i="12"/>
  <c r="BO29" i="12"/>
  <c r="S30" i="12"/>
  <c r="AK30" i="12"/>
  <c r="BE6" i="11"/>
  <c r="BE7" i="11"/>
  <c r="L8" i="11"/>
  <c r="BE8" i="11"/>
  <c r="AE14" i="11" s="1"/>
  <c r="AG9" i="11"/>
  <c r="AK9" i="11"/>
  <c r="AO9" i="11"/>
  <c r="AS9" i="11"/>
  <c r="AW9" i="11"/>
  <c r="BA9" i="11"/>
  <c r="L15" i="11"/>
  <c r="AE15" i="11"/>
  <c r="AI15" i="11"/>
  <c r="AL15" i="11"/>
  <c r="AV15" i="11"/>
  <c r="AZ15" i="11" s="1"/>
  <c r="AE16" i="11"/>
  <c r="AI16" i="11"/>
  <c r="AL16" i="11"/>
  <c r="AY37" i="11"/>
  <c r="BB37" i="11"/>
  <c r="AY38" i="11"/>
  <c r="BB38" i="11"/>
  <c r="AY39" i="11"/>
  <c r="BB39" i="11"/>
  <c r="AY40" i="11"/>
  <c r="BB40" i="11"/>
  <c r="AY41" i="11"/>
  <c r="BB41" i="11"/>
  <c r="AY42" i="11"/>
  <c r="BB42" i="11"/>
  <c r="AY43" i="11"/>
  <c r="BB43" i="11"/>
  <c r="AY44" i="11"/>
  <c r="BB44" i="11"/>
  <c r="AY45" i="11"/>
  <c r="BB45" i="11"/>
  <c r="BH43" i="11" s="1"/>
  <c r="AY46" i="11"/>
  <c r="BB46" i="11"/>
  <c r="AY47" i="11"/>
  <c r="BB47" i="11"/>
  <c r="AY48" i="11"/>
  <c r="BB48" i="11"/>
  <c r="AY49" i="11"/>
  <c r="BB49" i="11"/>
  <c r="AY50" i="11"/>
  <c r="BB50" i="11"/>
  <c r="AY51" i="11"/>
  <c r="BB51" i="11"/>
  <c r="BE51" i="11" s="1"/>
  <c r="AV16" i="11" s="1"/>
  <c r="AY52" i="11"/>
  <c r="BB52" i="11"/>
  <c r="AY53" i="11"/>
  <c r="BB53" i="11"/>
  <c r="AY54" i="11"/>
  <c r="BB54" i="11"/>
  <c r="AY55" i="11"/>
  <c r="BB55" i="11"/>
  <c r="AY56" i="11"/>
  <c r="BB56" i="11"/>
  <c r="AY57" i="11"/>
  <c r="BB57"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BB58"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BB59" i="11"/>
  <c r="AY65" i="11"/>
  <c r="BB65" i="11"/>
  <c r="AY66" i="11"/>
  <c r="BB66" i="11" s="1"/>
  <c r="AY67" i="11"/>
  <c r="BB67" i="11"/>
  <c r="AY68" i="11"/>
  <c r="BB68" i="11" s="1"/>
  <c r="AY69" i="11"/>
  <c r="BB69" i="11"/>
  <c r="AY70" i="11"/>
  <c r="BB70" i="11" s="1"/>
  <c r="AY71" i="11"/>
  <c r="BB71" i="11"/>
  <c r="AY72" i="11"/>
  <c r="BB72" i="11" s="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BE6" i="10"/>
  <c r="BE7" i="10"/>
  <c r="L8" i="10"/>
  <c r="BE8" i="10"/>
  <c r="AG9" i="10"/>
  <c r="AK9" i="10"/>
  <c r="AO9" i="10"/>
  <c r="AS9" i="10"/>
  <c r="AW9" i="10"/>
  <c r="BA9" i="10"/>
  <c r="BE9" i="10"/>
  <c r="N31" i="10" s="1"/>
  <c r="AE14" i="10"/>
  <c r="AI14" i="10" s="1"/>
  <c r="AI17" i="10" s="1"/>
  <c r="AL14" i="10"/>
  <c r="AV14" i="10"/>
  <c r="AZ14" i="10" s="1"/>
  <c r="L15" i="10"/>
  <c r="AE15" i="10"/>
  <c r="AI15" i="10"/>
  <c r="AL15" i="10"/>
  <c r="AV15" i="10"/>
  <c r="AZ15" i="10" s="1"/>
  <c r="BC15" i="10"/>
  <c r="AE16" i="10"/>
  <c r="AL16" i="10" s="1"/>
  <c r="AI16" i="10"/>
  <c r="M26" i="10"/>
  <c r="I26" i="10" s="1"/>
  <c r="AC26" i="10"/>
  <c r="Y26" i="10" s="1"/>
  <c r="AS26" i="10"/>
  <c r="AO26" i="10" s="1"/>
  <c r="BI26" i="10"/>
  <c r="BE26" i="10" s="1"/>
  <c r="AD31" i="10"/>
  <c r="BJ31" i="10"/>
  <c r="AY37" i="10"/>
  <c r="BB37" i="10"/>
  <c r="AY38" i="10"/>
  <c r="BB38" i="10"/>
  <c r="AY39" i="10"/>
  <c r="BB39" i="10"/>
  <c r="AY40" i="10"/>
  <c r="BB40" i="10"/>
  <c r="AY41" i="10"/>
  <c r="BB41" i="10"/>
  <c r="AY42" i="10"/>
  <c r="BB42" i="10"/>
  <c r="AY43" i="10"/>
  <c r="BB43" i="10"/>
  <c r="BE43" i="10" s="1"/>
  <c r="BE58" i="10" s="1"/>
  <c r="AY44" i="10"/>
  <c r="BB44" i="10"/>
  <c r="AY45" i="10"/>
  <c r="BB45" i="10"/>
  <c r="BH43" i="10" s="1"/>
  <c r="AY46" i="10"/>
  <c r="BB46" i="10"/>
  <c r="AY47" i="10"/>
  <c r="BB47" i="10"/>
  <c r="AY48" i="10"/>
  <c r="BB48" i="10"/>
  <c r="AY49" i="10"/>
  <c r="BB49" i="10"/>
  <c r="AY50" i="10"/>
  <c r="BB50" i="10"/>
  <c r="AY51" i="10"/>
  <c r="BB51" i="10"/>
  <c r="BE51" i="10" s="1"/>
  <c r="AV16" i="10" s="1"/>
  <c r="AY52" i="10"/>
  <c r="BB52" i="10"/>
  <c r="AY53" i="10"/>
  <c r="BB53" i="10"/>
  <c r="AY54" i="10"/>
  <c r="BB54" i="10"/>
  <c r="AY55" i="10"/>
  <c r="BB55" i="10"/>
  <c r="AY56" i="10"/>
  <c r="BB56" i="10"/>
  <c r="AY57" i="10"/>
  <c r="BB57"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AT58" i="10"/>
  <c r="AU58" i="10"/>
  <c r="AV58" i="10"/>
  <c r="AW58" i="10"/>
  <c r="AX58" i="10"/>
  <c r="AY58" i="10"/>
  <c r="BB58" i="10"/>
  <c r="W59" i="10"/>
  <c r="X59" i="10"/>
  <c r="Y59" i="10"/>
  <c r="Z59" i="10"/>
  <c r="AA59" i="10"/>
  <c r="AB59" i="10"/>
  <c r="AC59" i="10"/>
  <c r="AD59" i="10"/>
  <c r="AE59" i="10"/>
  <c r="AF59" i="10"/>
  <c r="AG59" i="10"/>
  <c r="AH59" i="10"/>
  <c r="AI59" i="10"/>
  <c r="AJ59" i="10"/>
  <c r="AK59" i="10"/>
  <c r="AL59" i="10"/>
  <c r="AM59" i="10"/>
  <c r="AN59" i="10"/>
  <c r="AO59" i="10"/>
  <c r="AP59" i="10"/>
  <c r="AQ59" i="10"/>
  <c r="AR59" i="10"/>
  <c r="AS59" i="10"/>
  <c r="AT59" i="10"/>
  <c r="AU59" i="10"/>
  <c r="AV59" i="10"/>
  <c r="AW59" i="10"/>
  <c r="AX59" i="10"/>
  <c r="AY59" i="10"/>
  <c r="BB59" i="10"/>
  <c r="AY65" i="10"/>
  <c r="BB65" i="10"/>
  <c r="AY66" i="10"/>
  <c r="BB66" i="10" s="1"/>
  <c r="AY67" i="10"/>
  <c r="BB67" i="10" s="1"/>
  <c r="AY68" i="10"/>
  <c r="BB68" i="10" s="1"/>
  <c r="AY69" i="10"/>
  <c r="BB69" i="10" s="1"/>
  <c r="AY70" i="10"/>
  <c r="BB70" i="10" s="1"/>
  <c r="AY71" i="10"/>
  <c r="BB71" i="10" s="1"/>
  <c r="AY72" i="10"/>
  <c r="BB72" i="10" s="1"/>
  <c r="W73" i="10"/>
  <c r="X73" i="10"/>
  <c r="Y73" i="10"/>
  <c r="Z73" i="10"/>
  <c r="AA73" i="10"/>
  <c r="AB73" i="10"/>
  <c r="AC73" i="10"/>
  <c r="AD73" i="10"/>
  <c r="AE73" i="10"/>
  <c r="AF73" i="10"/>
  <c r="AG73" i="10"/>
  <c r="AH73" i="10"/>
  <c r="AI73" i="10"/>
  <c r="AJ73" i="10"/>
  <c r="AK73" i="10"/>
  <c r="AL73" i="10"/>
  <c r="AM73" i="10"/>
  <c r="AN73" i="10"/>
  <c r="AO73" i="10"/>
  <c r="AP73" i="10"/>
  <c r="AQ73" i="10"/>
  <c r="AR73" i="10"/>
  <c r="AS73" i="10"/>
  <c r="AT73" i="10"/>
  <c r="AU73" i="10"/>
  <c r="AV73" i="10"/>
  <c r="AW73" i="10"/>
  <c r="AX73" i="10"/>
  <c r="I17" i="9"/>
  <c r="I18" i="9"/>
  <c r="I26" i="9" s="1"/>
  <c r="I33" i="9" s="1"/>
  <c r="I25" i="9"/>
  <c r="I30" i="9"/>
  <c r="I31" i="9"/>
  <c r="BU28" i="12" l="1"/>
  <c r="BU29" i="12"/>
  <c r="BY32" i="12" s="1"/>
  <c r="AI14" i="11"/>
  <c r="AI17" i="11" s="1"/>
  <c r="AL14" i="11"/>
  <c r="AL17" i="11" s="1"/>
  <c r="AE17" i="11"/>
  <c r="BE65" i="11"/>
  <c r="BE73" i="11" s="1"/>
  <c r="BB73" i="11"/>
  <c r="AZ16" i="11"/>
  <c r="BC16" i="11"/>
  <c r="BE43" i="11"/>
  <c r="AY73" i="11"/>
  <c r="BC15" i="11"/>
  <c r="BH51" i="11"/>
  <c r="BH58" i="11" s="1"/>
  <c r="BE9" i="11"/>
  <c r="BE65" i="10"/>
  <c r="BE73" i="10" s="1"/>
  <c r="AZ16" i="10"/>
  <c r="BC16" i="10"/>
  <c r="AV17" i="10"/>
  <c r="AZ17" i="10"/>
  <c r="AL17" i="10"/>
  <c r="BB73" i="10"/>
  <c r="AT31" i="10"/>
  <c r="AE17" i="10"/>
  <c r="BG10" i="10"/>
  <c r="AY73" i="10"/>
  <c r="BH51" i="10"/>
  <c r="BH58" i="10" s="1"/>
  <c r="BC14" i="10"/>
  <c r="BC17" i="10" s="1"/>
  <c r="BE58" i="11" l="1"/>
  <c r="AV14" i="11"/>
  <c r="AC28" i="11"/>
  <c r="Y28" i="11" s="1"/>
  <c r="BI28" i="11"/>
  <c r="BE28" i="11" s="1"/>
  <c r="M28" i="11"/>
  <c r="I28" i="11" s="1"/>
  <c r="AS28" i="11"/>
  <c r="AO28" i="11" s="1"/>
  <c r="BQ14" i="11"/>
  <c r="AC26" i="11"/>
  <c r="BI26" i="11"/>
  <c r="AS26" i="11"/>
  <c r="M26" i="11"/>
  <c r="BG10" i="11"/>
  <c r="AC27" i="11"/>
  <c r="Y27" i="11" s="1"/>
  <c r="BI27" i="11"/>
  <c r="BE27" i="11" s="1"/>
  <c r="AS27" i="11"/>
  <c r="AO27" i="11" s="1"/>
  <c r="M27" i="11"/>
  <c r="I27" i="11" s="1"/>
  <c r="M28" i="10"/>
  <c r="I28" i="10" s="1"/>
  <c r="AS28" i="10"/>
  <c r="AO28" i="10" s="1"/>
  <c r="BQ14" i="10"/>
  <c r="AC28" i="10"/>
  <c r="Y28" i="10" s="1"/>
  <c r="BI28" i="10"/>
  <c r="BE28" i="10" s="1"/>
  <c r="M27" i="10"/>
  <c r="AS27" i="10"/>
  <c r="AC27" i="10"/>
  <c r="BI27" i="10"/>
  <c r="BI29" i="11" l="1"/>
  <c r="BE26" i="11"/>
  <c r="BE29" i="11" s="1"/>
  <c r="BJ31" i="11" s="1"/>
  <c r="AO26" i="11"/>
  <c r="AO29" i="11" s="1"/>
  <c r="AT31" i="11" s="1"/>
  <c r="AS29" i="11"/>
  <c r="AC29" i="11"/>
  <c r="Y26" i="11"/>
  <c r="Y29" i="11" s="1"/>
  <c r="AD31" i="11" s="1"/>
  <c r="BQ15" i="11"/>
  <c r="BM14" i="11"/>
  <c r="BM15" i="11" s="1"/>
  <c r="I26" i="11"/>
  <c r="I29" i="11" s="1"/>
  <c r="N31" i="11" s="1"/>
  <c r="M29" i="11"/>
  <c r="AZ14" i="11"/>
  <c r="AZ17" i="11" s="1"/>
  <c r="BC14" i="11"/>
  <c r="BC17" i="11" s="1"/>
  <c r="AV17" i="11"/>
  <c r="Y27" i="10"/>
  <c r="Y29" i="10" s="1"/>
  <c r="AC29" i="10"/>
  <c r="AO27" i="10"/>
  <c r="AO29" i="10" s="1"/>
  <c r="AS29" i="10"/>
  <c r="BM14" i="10"/>
  <c r="BM15" i="10" s="1"/>
  <c r="BQ15" i="10"/>
  <c r="I27" i="10"/>
  <c r="I29" i="10" s="1"/>
  <c r="M29" i="10"/>
  <c r="BE27" i="10"/>
  <c r="BE29" i="10" s="1"/>
  <c r="BI29" i="10"/>
</calcChain>
</file>

<file path=xl/comments1.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<sst xmlns="http://schemas.openxmlformats.org/spreadsheetml/2006/main" count="3554" uniqueCount="1672">
  <si>
    <t>※項目を選択すると届出書類のシートにリンクします。</t>
  </si>
  <si>
    <t>【加算届様式】</t>
    <rPh sb="1" eb="6">
      <t>カサントドケヨウシキ</t>
    </rPh>
    <phoneticPr fontId="2"/>
  </si>
  <si>
    <t>№</t>
    <phoneticPr fontId="2"/>
  </si>
  <si>
    <t>項目</t>
    <rPh sb="0" eb="2">
      <t>コウモク</t>
    </rPh>
    <phoneticPr fontId="2"/>
  </si>
  <si>
    <t>添付書類等</t>
    <rPh sb="0" eb="4">
      <t>テンプショルイ</t>
    </rPh>
    <rPh sb="4" eb="5">
      <t>トウ</t>
    </rPh>
    <phoneticPr fontId="2"/>
  </si>
  <si>
    <t>添付書類等</t>
    <rPh sb="0" eb="5">
      <t>テンプショルイトウ</t>
    </rPh>
    <phoneticPr fontId="2"/>
  </si>
  <si>
    <t>特定事業所加算（居宅介護）</t>
    <rPh sb="0" eb="7">
      <t>トクテイジギョウショカサン</t>
    </rPh>
    <rPh sb="8" eb="10">
      <t>キョタク</t>
    </rPh>
    <rPh sb="10" eb="12">
      <t>カイゴ</t>
    </rPh>
    <phoneticPr fontId="2"/>
  </si>
  <si>
    <t>特定事業所加算（重度訪問介護）</t>
    <rPh sb="0" eb="7">
      <t>トクテイジギョウショカサン</t>
    </rPh>
    <rPh sb="8" eb="14">
      <t>ジュウドホウモンカイゴ</t>
    </rPh>
    <phoneticPr fontId="2"/>
  </si>
  <si>
    <t>特定事業所加算（同行援護）</t>
    <rPh sb="0" eb="2">
      <t>トクテイ</t>
    </rPh>
    <rPh sb="2" eb="5">
      <t>ジギョウショ</t>
    </rPh>
    <rPh sb="5" eb="7">
      <t>カサン</t>
    </rPh>
    <rPh sb="8" eb="10">
      <t>ドウコウ</t>
    </rPh>
    <rPh sb="10" eb="12">
      <t>エンゴ</t>
    </rPh>
    <phoneticPr fontId="2"/>
  </si>
  <si>
    <t>特定事業所加算（行動援護）</t>
    <rPh sb="0" eb="2">
      <t>トクテイ</t>
    </rPh>
    <rPh sb="2" eb="5">
      <t>ジギョウショ</t>
    </rPh>
    <rPh sb="5" eb="7">
      <t>カサン</t>
    </rPh>
    <rPh sb="8" eb="10">
      <t>コウドウ</t>
    </rPh>
    <rPh sb="10" eb="12">
      <t>エンゴ</t>
    </rPh>
    <phoneticPr fontId="2"/>
  </si>
  <si>
    <t xml:space="preserve"> </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</si>
  <si>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9"/>
  </si>
  <si>
    <t>　それぞれの要件について根拠となる（要件を満たすことがわかる）書類も提出してください。</t>
    <phoneticPr fontId="9"/>
  </si>
  <si>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9"/>
  </si>
  <si>
    <t>　「異動区分」、「届出項目」欄については、該当する番号に○を付してください。</t>
    <phoneticPr fontId="9"/>
  </si>
  <si>
    <t>備考</t>
    <phoneticPr fontId="9"/>
  </si>
  <si>
    <t>□</t>
  </si>
  <si>
    <t>・</t>
    <phoneticPr fontId="9"/>
  </si>
  <si>
    <t>　前年度又は前３月の期間における利用者の総数のうち、障害支援区分４以上である者、たんの吸引等を必要とする者、重症心身障害児及び医療的ケア児が占める割合が５０％以上</t>
    <phoneticPr fontId="9"/>
  </si>
  <si>
    <t>②　</t>
    <phoneticPr fontId="9"/>
  </si>
  <si>
    <t>　前年度又は前３月の期間における利用者の総数のうち、障害支援区分５以上である者、たんの吸引等を必要とする者、重症心身障害児及び医療的ケア児の占める割合が３０％以上</t>
    <phoneticPr fontId="9"/>
  </si>
  <si>
    <t>①　</t>
    <phoneticPr fontId="9"/>
  </si>
  <si>
    <r>
      <t xml:space="preserve"> 有 </t>
    </r>
    <r>
      <rPr>
        <b/>
        <sz val="14"/>
        <rFont val="HGSｺﾞｼｯｸM"/>
        <family val="3"/>
        <charset val="128"/>
      </rPr>
      <t>・</t>
    </r>
    <r>
      <rPr>
        <b/>
        <sz val="11"/>
        <rFont val="HGSｺﾞｼｯｸM"/>
        <family val="3"/>
        <charset val="128"/>
      </rPr>
      <t xml:space="preserve"> 無</t>
    </r>
    <phoneticPr fontId="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</si>
  <si>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9"/>
  </si>
  <si>
    <t>人</t>
    <rPh sb="0" eb="1">
      <t>ニン</t>
    </rPh>
    <phoneticPr fontId="9"/>
  </si>
  <si>
    <t>非常勤</t>
    <rPh sb="0" eb="3">
      <t>ヒジョウキン</t>
    </rPh>
    <phoneticPr fontId="9"/>
  </si>
  <si>
    <t>常勤</t>
    <rPh sb="0" eb="2">
      <t>ジョウキン</t>
    </rPh>
    <phoneticPr fontId="9"/>
  </si>
  <si>
    <t>サービス提供責任者</t>
    <rPh sb="4" eb="6">
      <t>テイキョウ</t>
    </rPh>
    <rPh sb="6" eb="9">
      <t>セキニンシャ</t>
    </rPh>
    <phoneticPr fontId="9"/>
  </si>
  <si>
    <t>常勤換算職員数</t>
    <rPh sb="0" eb="2">
      <t>ジョウキン</t>
    </rPh>
    <rPh sb="2" eb="4">
      <t>カンサン</t>
    </rPh>
    <rPh sb="4" eb="7">
      <t>ショクインスウ</t>
    </rPh>
    <phoneticPr fontId="9"/>
  </si>
  <si>
    <t>職員数</t>
    <rPh sb="0" eb="3">
      <t>ショクインスウ</t>
    </rPh>
    <phoneticPr fontId="9"/>
  </si>
  <si>
    <t>居宅介護従業者の数</t>
    <rPh sb="0" eb="2">
      <t>キョタク</t>
    </rPh>
    <rPh sb="2" eb="4">
      <t>カイゴ</t>
    </rPh>
    <rPh sb="4" eb="7">
      <t>ジュウギョウシャ</t>
    </rPh>
    <rPh sb="8" eb="9">
      <t>スウ</t>
    </rPh>
    <phoneticPr fontId="9"/>
  </si>
  <si>
    <t>時間</t>
    <rPh sb="0" eb="2">
      <t>ジカン</t>
    </rPh>
    <phoneticPr fontId="9"/>
  </si>
  <si>
    <t>月延べサービス提供時間</t>
    <rPh sb="0" eb="1">
      <t>ツキ</t>
    </rPh>
    <rPh sb="1" eb="2">
      <t>ノ</t>
    </rPh>
    <rPh sb="7" eb="9">
      <t>テイキョウ</t>
    </rPh>
    <rPh sb="9" eb="11">
      <t>ジカン</t>
    </rPh>
    <phoneticPr fontId="9"/>
  </si>
  <si>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9"/>
  </si>
  <si>
    <t>　ウ　</t>
    <phoneticPr fontId="9"/>
  </si>
  <si>
    <t>　１人を超えるサービス提供責任者を配置することとされている事業所は、常勤のサービス提供責任者の２名以上の配置していること。</t>
    <phoneticPr fontId="9"/>
  </si>
  <si>
    <t>　イ　</t>
    <phoneticPr fontId="9"/>
  </si>
  <si>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9"/>
  </si>
  <si>
    <t xml:space="preserve">  ア</t>
    <phoneticPr fontId="9"/>
  </si>
  <si>
    <t>②　サービス提供責任者に関する要件について</t>
    <rPh sb="6" eb="8">
      <t>テイキョウ</t>
    </rPh>
    <rPh sb="8" eb="11">
      <t>セキニンシャ</t>
    </rPh>
    <rPh sb="12" eb="13">
      <t>カン</t>
    </rPh>
    <rPh sb="15" eb="17">
      <t>ヨウケン</t>
    </rPh>
    <phoneticPr fontId="9"/>
  </si>
  <si>
    <t>(1)に占める(4)の割合が40％以上</t>
    <rPh sb="4" eb="5">
      <t>シ</t>
    </rPh>
    <rPh sb="11" eb="13">
      <t>ワリアイ</t>
    </rPh>
    <rPh sb="17" eb="19">
      <t>イジョウ</t>
    </rPh>
    <phoneticPr fontId="9"/>
  </si>
  <si>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9"/>
  </si>
  <si>
    <t>(4)</t>
    <phoneticPr fontId="9"/>
  </si>
  <si>
    <t>(1)に占める(3)の割合が50％以上</t>
    <rPh sb="4" eb="5">
      <t>シ</t>
    </rPh>
    <rPh sb="11" eb="13">
      <t>ワリアイ</t>
    </rPh>
    <rPh sb="17" eb="19">
      <t>イジョウ</t>
    </rPh>
    <phoneticPr fontId="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</si>
  <si>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9"/>
  </si>
  <si>
    <t>(3)</t>
    <phoneticPr fontId="9"/>
  </si>
  <si>
    <t>(1)に占める(2)の割合が30％以上</t>
    <rPh sb="4" eb="5">
      <t>シ</t>
    </rPh>
    <rPh sb="11" eb="13">
      <t>ワリアイ</t>
    </rPh>
    <rPh sb="17" eb="19">
      <t>イジョウ</t>
    </rPh>
    <phoneticPr fontId="9"/>
  </si>
  <si>
    <t>(1)のうち介護福祉士の総数</t>
    <rPh sb="6" eb="8">
      <t>カイゴ</t>
    </rPh>
    <rPh sb="8" eb="11">
      <t>フクシシ</t>
    </rPh>
    <rPh sb="12" eb="14">
      <t>ソウスウ</t>
    </rPh>
    <phoneticPr fontId="9"/>
  </si>
  <si>
    <t>(2)</t>
    <phoneticPr fontId="9"/>
  </si>
  <si>
    <t>居宅介護従業者の総数</t>
    <rPh sb="0" eb="2">
      <t>キョタク</t>
    </rPh>
    <rPh sb="2" eb="4">
      <t>カイゴ</t>
    </rPh>
    <rPh sb="4" eb="7">
      <t>ジュウギョウシャ</t>
    </rPh>
    <rPh sb="8" eb="10">
      <t>ソウスウ</t>
    </rPh>
    <phoneticPr fontId="9"/>
  </si>
  <si>
    <t>(1)</t>
    <phoneticPr fontId="9"/>
  </si>
  <si>
    <t>サービス
提供時間</t>
    <rPh sb="5" eb="7">
      <t>テイキョウ</t>
    </rPh>
    <rPh sb="7" eb="9">
      <t>ジカン</t>
    </rPh>
    <phoneticPr fontId="9"/>
  </si>
  <si>
    <t>常勤換算
職員数</t>
    <rPh sb="0" eb="2">
      <t>ジョウキン</t>
    </rPh>
    <rPh sb="2" eb="4">
      <t>カンサン</t>
    </rPh>
    <rPh sb="5" eb="7">
      <t>ショクイン</t>
    </rPh>
    <rPh sb="7" eb="8">
      <t>スウ</t>
    </rPh>
    <phoneticPr fontId="9"/>
  </si>
  <si>
    <t>　　下表の(1)については必ず記載すること。(2)・(3)・(4)についてはいずれかを記載することで可。</t>
    <rPh sb="2" eb="4">
      <t>カヒョウ</t>
    </rPh>
    <rPh sb="13" eb="14">
      <t>カナラ</t>
    </rPh>
    <rPh sb="15" eb="17">
      <t>キサイ</t>
    </rPh>
    <rPh sb="42" eb="44">
      <t>キサイ</t>
    </rPh>
    <rPh sb="49" eb="50">
      <t>カ</t>
    </rPh>
    <phoneticPr fontId="9"/>
  </si>
  <si>
    <t>①　居宅介護従業者に関する要件について</t>
    <rPh sb="2" eb="4">
      <t>キョタク</t>
    </rPh>
    <rPh sb="4" eb="6">
      <t>カイゴ</t>
    </rPh>
    <rPh sb="6" eb="9">
      <t>ジュウギョウシャ</t>
    </rPh>
    <rPh sb="10" eb="11">
      <t>カン</t>
    </rPh>
    <rPh sb="13" eb="15">
      <t>ヨウケン</t>
    </rPh>
    <phoneticPr fontId="9"/>
  </si>
  <si>
    <t>　〔　人　材　要　件　〕　</t>
    <rPh sb="3" eb="4">
      <t>ジン</t>
    </rPh>
    <rPh sb="5" eb="6">
      <t>ザイ</t>
    </rPh>
    <rPh sb="7" eb="8">
      <t>ヨウ</t>
    </rPh>
    <rPh sb="9" eb="10">
      <t>ケン</t>
    </rPh>
    <phoneticPr fontId="9"/>
  </si>
  <si>
    <t>　</t>
    <phoneticPr fontId="9"/>
  </si>
  <si>
    <t>　新規に採用したすべての居宅介護従業者に対し、熟練した居宅介護従業者の同行による研修を実施している。</t>
    <phoneticPr fontId="9"/>
  </si>
  <si>
    <t>⑥　</t>
    <phoneticPr fontId="9"/>
  </si>
  <si>
    <t>　緊急時等における対応方法を利用者に明示している。</t>
    <phoneticPr fontId="9"/>
  </si>
  <si>
    <t>⑤　</t>
    <phoneticPr fontId="9"/>
  </si>
  <si>
    <t>　居宅介護従業者に対する健康診断の定期的な実施体制を整備している。</t>
    <phoneticPr fontId="9"/>
  </si>
  <si>
    <t>④　</t>
    <phoneticPr fontId="9"/>
  </si>
  <si>
    <t>　サービス提供責任者と居宅介護従業者との間の情報伝達及び報告体制を整備している。</t>
    <rPh sb="11" eb="13">
      <t>キョタク</t>
    </rPh>
    <rPh sb="13" eb="15">
      <t>カイゴ</t>
    </rPh>
    <rPh sb="15" eb="18">
      <t>ジュウギョウシャ</t>
    </rPh>
    <phoneticPr fontId="9"/>
  </si>
  <si>
    <t>③</t>
    <phoneticPr fontId="9"/>
  </si>
  <si>
    <t>　居宅介護従業者の技術指導等を目的とした会議を定期的に開催している。</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</si>
  <si>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9"/>
  </si>
  <si>
    <t>①－イ</t>
    <phoneticPr fontId="9"/>
  </si>
  <si>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9"/>
  </si>
  <si>
    <t>①－ア</t>
    <phoneticPr fontId="9"/>
  </si>
  <si>
    <t>　〔　体　制　要　件　〕</t>
    <rPh sb="3" eb="4">
      <t>カラダ</t>
    </rPh>
    <rPh sb="5" eb="6">
      <t>セイ</t>
    </rPh>
    <rPh sb="7" eb="8">
      <t>ヨウ</t>
    </rPh>
    <rPh sb="9" eb="10">
      <t>ケン</t>
    </rPh>
    <phoneticPr fontId="9"/>
  </si>
  <si>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9"/>
  </si>
  <si>
    <t>届 出 項 目</t>
    <phoneticPr fontId="9"/>
  </si>
  <si>
    <t>　１　新規　　　　　２　変更　　　　　３　終了</t>
    <phoneticPr fontId="9"/>
  </si>
  <si>
    <t>異動等区分</t>
    <rPh sb="2" eb="3">
      <t>ナド</t>
    </rPh>
    <phoneticPr fontId="9"/>
  </si>
  <si>
    <t>事 業 所 名</t>
    <rPh sb="0" eb="1">
      <t>コト</t>
    </rPh>
    <rPh sb="2" eb="3">
      <t>ギョウ</t>
    </rPh>
    <rPh sb="4" eb="5">
      <t>ショ</t>
    </rPh>
    <rPh sb="6" eb="7">
      <t>メイ</t>
    </rPh>
    <phoneticPr fontId="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</si>
  <si>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9"/>
  </si>
  <si>
    <t>　　年 　　月 　　日</t>
    <phoneticPr fontId="9"/>
  </si>
  <si>
    <t>　</t>
    <phoneticPr fontId="7"/>
  </si>
  <si>
    <t>　それぞれの要件について根拠となる（要件を満たすことがわかる）書類も提出してください。</t>
    <phoneticPr fontId="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</si>
  <si>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
  </si>
  <si>
    <t>　「異動区分」、「届出項目」欄については、該当する番号に○を付してください。</t>
    <phoneticPr fontId="7"/>
  </si>
  <si>
    <t>備考</t>
  </si>
  <si>
    <t>　前年度又は前３月の期間における利用者（障害児を除く）の総数のうち、障害支援区分５以上である者及びたんの吸引等を必要とする者が占める割合が50％以上</t>
    <phoneticPr fontId="7"/>
  </si>
  <si>
    <r>
      <t xml:space="preserve">有 </t>
    </r>
    <r>
      <rPr>
        <b/>
        <sz val="14"/>
        <rFont val="HGSｺﾞｼｯｸM"/>
        <family val="3"/>
        <charset val="128"/>
      </rPr>
      <t>・</t>
    </r>
    <r>
      <rPr>
        <b/>
        <sz val="11"/>
        <rFont val="HGSｺﾞｼｯｸM"/>
        <family val="3"/>
        <charset val="128"/>
      </rPr>
      <t xml:space="preserve"> 無</t>
    </r>
    <phoneticPr fontId="9"/>
  </si>
  <si>
    <t>(3)　非常勤</t>
    <rPh sb="4" eb="7">
      <t>ヒジョウキン</t>
    </rPh>
    <phoneticPr fontId="9"/>
  </si>
  <si>
    <t>(2)　常勤</t>
    <rPh sb="4" eb="6">
      <t>ジョウキン</t>
    </rPh>
    <phoneticPr fontId="9"/>
  </si>
  <si>
    <t>(1)　総数</t>
    <rPh sb="4" eb="6">
      <t>ソウスウ</t>
    </rPh>
    <phoneticPr fontId="9"/>
  </si>
  <si>
    <t>サービス
提供責任者</t>
    <rPh sb="5" eb="6">
      <t>ツツミ</t>
    </rPh>
    <rPh sb="6" eb="7">
      <t>トモ</t>
    </rPh>
    <rPh sb="7" eb="10">
      <t>セキニンシャ</t>
    </rPh>
    <phoneticPr fontId="9"/>
  </si>
  <si>
    <t>重度訪問介護従業者の数</t>
    <rPh sb="0" eb="2">
      <t>ジュウド</t>
    </rPh>
    <rPh sb="2" eb="4">
      <t>ホウモン</t>
    </rPh>
    <rPh sb="4" eb="6">
      <t>カイゴ</t>
    </rPh>
    <rPh sb="6" eb="9">
      <t>ジュウギョウシャ</t>
    </rPh>
    <rPh sb="10" eb="11">
      <t>スウ</t>
    </rPh>
    <phoneticPr fontId="9"/>
  </si>
  <si>
    <t>　一人を超えるサービス提供責任者の配置義務がある事業所については、常勤のサービス提供責任者の２名以上の配置していること。</t>
    <phoneticPr fontId="7"/>
  </si>
  <si>
    <t>イ　</t>
    <phoneticPr fontId="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</si>
  <si>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
  </si>
  <si>
    <t>ア</t>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</si>
  <si>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</si>
  <si>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9"/>
  </si>
  <si>
    <t>(3)</t>
  </si>
  <si>
    <t>(1)のうち介護福祉士の総数</t>
    <rPh sb="5" eb="7">
      <t>カイゴ</t>
    </rPh>
    <rPh sb="7" eb="10">
      <t>フクシシ</t>
    </rPh>
    <rPh sb="11" eb="13">
      <t>ソウスウ</t>
    </rPh>
    <phoneticPr fontId="9"/>
  </si>
  <si>
    <t>(2)</t>
  </si>
  <si>
    <t>重度訪問介護従業者の総数</t>
    <rPh sb="0" eb="2">
      <t>ジュウド</t>
    </rPh>
    <rPh sb="2" eb="4">
      <t>ホウモン</t>
    </rPh>
    <rPh sb="4" eb="6">
      <t>カイゴ</t>
    </rPh>
    <rPh sb="6" eb="9">
      <t>ジュウギョウシャ</t>
    </rPh>
    <rPh sb="10" eb="12">
      <t>ソウスウ</t>
    </rPh>
    <phoneticPr fontId="9"/>
  </si>
  <si>
    <t>　　下表の(1)については必ず記載すること。(2)・(3)・(4)についてはいずれかを記載することで可。</t>
    <phoneticPr fontId="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</si>
  <si>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9"/>
  </si>
  <si>
    <t>　重度訪問介護従業者の常時派遣が可能となっており、現に深夜帯も含めてサービス提供している。</t>
    <rPh sb="11" eb="13">
      <t>ジョウジ</t>
    </rPh>
    <phoneticPr fontId="7"/>
  </si>
  <si>
    <t>⑦　</t>
    <phoneticPr fontId="9"/>
  </si>
  <si>
    <t>　新規に採用したすべての重度訪問介護従業者に対し、熟練した重度訪問介護従業者の同行による研修を実施している。</t>
    <phoneticPr fontId="7"/>
  </si>
  <si>
    <t>　緊急時等における対応方法を利用者に明示している。</t>
    <phoneticPr fontId="7"/>
  </si>
  <si>
    <t>　重度訪問介護従業者に対する健康診断の定期的な実施体制を整備している。</t>
    <phoneticPr fontId="7"/>
  </si>
  <si>
    <t>　サービス提供責任者が重度訪問介護従業者に対して、毎月定期的に利用者に関する情報やサービス提供に当たっての留意事項を伝達している。（変更があった場合を含む。）</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</si>
  <si>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
  </si>
  <si>
    <t>②</t>
    <phoneticPr fontId="9"/>
  </si>
  <si>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9"/>
  </si>
  <si>
    <t>①</t>
    <phoneticPr fontId="9"/>
  </si>
  <si>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</si>
  <si>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9"/>
  </si>
  <si>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</si>
  <si>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</si>
  <si>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9"/>
  </si>
  <si>
    <t>　前年度又は前３月の期間における利用者（障害児を除く）の総数のうち、障害支援区分４以上である者及びたんの吸引等を必要とする者が占める割合が50％以上</t>
    <phoneticPr fontId="9"/>
  </si>
  <si>
    <t>　前年度又は前３月の期間における利用者（障害児を除く）の総数のうち、障害支援区分５以上である者及びたんの吸引等を必要とする者が占める割合が30％以上</t>
    <phoneticPr fontId="9"/>
  </si>
  <si>
    <r>
      <t xml:space="preserve">有 </t>
    </r>
    <r>
      <rPr>
        <b/>
        <sz val="14"/>
        <color theme="1"/>
        <rFont val="HGSｺﾞｼｯｸM"/>
        <family val="3"/>
        <charset val="128"/>
      </rPr>
      <t>・</t>
    </r>
    <r>
      <rPr>
        <b/>
        <sz val="11"/>
        <color theme="1"/>
        <rFont val="HGSｺﾞｼｯｸM"/>
        <family val="3"/>
        <charset val="128"/>
      </rPr>
      <t xml:space="preserve"> 無</t>
    </r>
    <phoneticPr fontId="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</si>
  <si>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9"/>
  </si>
  <si>
    <t>同行援護従業者の数</t>
    <rPh sb="4" eb="7">
      <t>ジュウギョウシャ</t>
    </rPh>
    <rPh sb="8" eb="9">
      <t>スウ</t>
    </rPh>
    <phoneticPr fontId="9"/>
  </si>
  <si>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9"/>
  </si>
  <si>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9"/>
  </si>
  <si>
    <t xml:space="preserve">　ア　
   </t>
    <phoneticPr fontId="9"/>
  </si>
  <si>
    <t>(1)に占める(6)の割合が20％以上</t>
    <phoneticPr fontId="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</si>
  <si>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9"/>
  </si>
  <si>
    <t>(６)</t>
  </si>
  <si>
    <t>(1)に占める(5)の割合が30％以上</t>
    <rPh sb="4" eb="5">
      <t>シ</t>
    </rPh>
    <rPh sb="11" eb="13">
      <t>ワリアイ</t>
    </rPh>
    <rPh sb="17" eb="19">
      <t>イジョウ</t>
    </rPh>
    <phoneticPr fontId="9"/>
  </si>
  <si>
    <t>(1)のうち同行援護従業者養成研修及び国立リハビリテーションセンター学院視覚障害学科修了者等の総数</t>
    <phoneticPr fontId="7"/>
  </si>
  <si>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</si>
  <si>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9"/>
  </si>
  <si>
    <t>(４)</t>
    <phoneticPr fontId="9"/>
  </si>
  <si>
    <t>同行援護従業者の総数</t>
    <rPh sb="0" eb="2">
      <t>ドウコウ</t>
    </rPh>
    <rPh sb="2" eb="4">
      <t>エンゴ</t>
    </rPh>
    <rPh sb="4" eb="7">
      <t>ジュウギョウシャ</t>
    </rPh>
    <rPh sb="8" eb="10">
      <t>ソウスウ</t>
    </rPh>
    <phoneticPr fontId="9"/>
  </si>
  <si>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9"/>
  </si>
  <si>
    <t>①　同行援護従業者に関する要件について</t>
    <rPh sb="2" eb="4">
      <t>ドウコウ</t>
    </rPh>
    <rPh sb="4" eb="6">
      <t>エンゴ</t>
    </rPh>
    <rPh sb="6" eb="9">
      <t>ジュウギョウシャ</t>
    </rPh>
    <rPh sb="10" eb="11">
      <t>カン</t>
    </rPh>
    <rPh sb="13" eb="15">
      <t>ヨウケン</t>
    </rPh>
    <phoneticPr fontId="9"/>
  </si>
  <si>
    <t>　新規に採用したすべての同行援護介護従業者に対し、熟練した同行援護従業者の同行による研修を実施している。</t>
    <rPh sb="12" eb="14">
      <t>ドウコウ</t>
    </rPh>
    <rPh sb="29" eb="31">
      <t>ドウコウ</t>
    </rPh>
    <phoneticPr fontId="9"/>
  </si>
  <si>
    <t>　同行援護従業者に対する健康診断の定期的な実施体制を整備している。</t>
    <rPh sb="1" eb="3">
      <t>ドウコウ</t>
    </rPh>
    <phoneticPr fontId="9"/>
  </si>
  <si>
    <t>　サービス提供責任者と同行援護従業者との間の情報伝達及び報告体制を整備している。</t>
    <rPh sb="11" eb="13">
      <t>ドウコウ</t>
    </rPh>
    <rPh sb="13" eb="15">
      <t>エンゴ</t>
    </rPh>
    <rPh sb="15" eb="18">
      <t>ジュウギョウシャ</t>
    </rPh>
    <phoneticPr fontId="9"/>
  </si>
  <si>
    <t>　同行援護従業者の技術指導等を目的とした会議を定期的に開催している。</t>
    <rPh sb="1" eb="3">
      <t>ドウコウ</t>
    </rPh>
    <phoneticPr fontId="9"/>
  </si>
  <si>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</si>
  <si>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</si>
  <si>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9"/>
  </si>
  <si>
    <t>　　</t>
    <phoneticPr fontId="9"/>
  </si>
  <si>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9"/>
  </si>
  <si>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9"/>
  </si>
  <si>
    <t>２　　　　
　　　　　</t>
    <phoneticPr fontId="9"/>
  </si>
  <si>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9"/>
  </si>
  <si>
    <t>行動援護従業者の数</t>
    <rPh sb="0" eb="4">
      <t>コウドウエンゴ</t>
    </rPh>
    <rPh sb="4" eb="7">
      <t>ジュウギョウシャ</t>
    </rPh>
    <rPh sb="8" eb="9">
      <t>スウ</t>
    </rPh>
    <phoneticPr fontId="9"/>
  </si>
  <si>
    <t>　ア　</t>
    <phoneticPr fontId="9"/>
  </si>
  <si>
    <t>１人以上</t>
    <phoneticPr fontId="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</si>
  <si>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9"/>
  </si>
  <si>
    <t>(5)</t>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</si>
  <si>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9"/>
  </si>
  <si>
    <t>行動援護従業者の総数</t>
    <rPh sb="0" eb="4">
      <t>コウドウエンゴ</t>
    </rPh>
    <rPh sb="4" eb="7">
      <t>ジュウギョウシャ</t>
    </rPh>
    <rPh sb="8" eb="10">
      <t>ソウスウ</t>
    </rPh>
    <phoneticPr fontId="9"/>
  </si>
  <si>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9"/>
  </si>
  <si>
    <t>①　行動援護従業者に関する要件について</t>
    <rPh sb="2" eb="6">
      <t>コウドウエンゴ</t>
    </rPh>
    <rPh sb="6" eb="9">
      <t>ジュウギョウシャ</t>
    </rPh>
    <rPh sb="10" eb="11">
      <t>カン</t>
    </rPh>
    <rPh sb="13" eb="15">
      <t>ヨウケン</t>
    </rPh>
    <phoneticPr fontId="9"/>
  </si>
  <si>
    <t>　新規に採用したすべての行動援護介護従業者に対し、熟練した行動援護従業者の同行による研修を実施している。</t>
    <phoneticPr fontId="9"/>
  </si>
  <si>
    <t>⑦</t>
    <phoneticPr fontId="9"/>
  </si>
  <si>
    <t>⑥</t>
    <phoneticPr fontId="9"/>
  </si>
  <si>
    <t>　行動援護従業者に対する健康診断の定期的な実施体制を整備している。</t>
    <phoneticPr fontId="7"/>
  </si>
  <si>
    <t>⑤</t>
    <phoneticPr fontId="9"/>
  </si>
  <si>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
  </si>
  <si>
    <t>④</t>
    <phoneticPr fontId="9"/>
  </si>
  <si>
    <t>　サービス提供責任者と行動援護従業者との間の情報伝達及び報告体制を整備している。</t>
    <rPh sb="11" eb="15">
      <t>コウドウエンゴ</t>
    </rPh>
    <rPh sb="15" eb="18">
      <t>ジュウギョウシャ</t>
    </rPh>
    <phoneticPr fontId="9"/>
  </si>
  <si>
    <t>　行動援護従業者の技術指導等を目的とした会議を定期的に開催している。</t>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</si>
  <si>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9"/>
  </si>
  <si>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9"/>
  </si>
  <si>
    <t>　①　新規　　②　変更　　③　終了</t>
    <phoneticPr fontId="9"/>
  </si>
  <si>
    <t>異動区分</t>
    <phoneticPr fontId="9"/>
  </si>
  <si>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9"/>
  </si>
  <si>
    <t xml:space="preserve"> 　　年 　　月 　　日</t>
    <phoneticPr fontId="9"/>
  </si>
  <si>
    <t>福祉専門職員配置等加算</t>
    <rPh sb="0" eb="11">
      <t>フクシセンモンショクインハイチトウカサン</t>
    </rPh>
    <phoneticPr fontId="2"/>
  </si>
  <si>
    <t>　　　○医療型障害児入所施設にあっては、加算（Ⅰ）（Ⅱ）においては、児童指導員又は指定発達医療機関の職員、加算
　　　　（Ⅲ）においては、児童指導員若しくは保育士又は指定発達医療機関の職員
　　　　のことをいう。</t>
    <phoneticPr fontId="9"/>
  </si>
  <si>
    <t>　　　○福祉型障害児入所施設にあっては、加算（Ⅰ）（Ⅱ）においては、児童指導員、加算（Ⅲ）においては、児童指導員
　　　　又は保育士</t>
    <phoneticPr fontId="9"/>
  </si>
  <si>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9"/>
  </si>
  <si>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</si>
  <si>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9"/>
  </si>
  <si>
    <t>　　　○自立生活援助にあっては、地域生活支援員</t>
    <rPh sb="6" eb="8">
      <t>セイカツ</t>
    </rPh>
    <rPh sb="8" eb="10">
      <t>エンジョ</t>
    </rPh>
    <rPh sb="16" eb="18">
      <t>チイキ</t>
    </rPh>
    <phoneticPr fontId="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</si>
  <si>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</si>
  <si>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</si>
  <si>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</si>
  <si>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9"/>
  </si>
  <si>
    <t>　　　○生活介護にあっては、生活支援員又は共生型生活介護従業者</t>
    <rPh sb="4" eb="6">
      <t>セイカツ</t>
    </rPh>
    <rPh sb="6" eb="8">
      <t>カイゴ</t>
    </rPh>
    <rPh sb="14" eb="16">
      <t>セイカツ</t>
    </rPh>
    <rPh sb="16" eb="18">
      <t>シエン</t>
    </rPh>
    <rPh sb="18" eb="19">
      <t>イン</t>
    </rPh>
    <phoneticPr fontId="9"/>
  </si>
  <si>
    <t>　　　○療養介護にあっては、生活支援員</t>
    <rPh sb="4" eb="6">
      <t>リョウヨウ</t>
    </rPh>
    <rPh sb="6" eb="8">
      <t>カイゴ</t>
    </rPh>
    <rPh sb="14" eb="16">
      <t>セイカツ</t>
    </rPh>
    <rPh sb="16" eb="18">
      <t>シエン</t>
    </rPh>
    <rPh sb="18" eb="19">
      <t>イン</t>
    </rPh>
    <phoneticPr fontId="9"/>
  </si>
  <si>
    <t>注２　生活支援員等とは、</t>
    <rPh sb="0" eb="1">
      <t>チュウ</t>
    </rPh>
    <rPh sb="3" eb="5">
      <t>セイカツ</t>
    </rPh>
    <rPh sb="5" eb="7">
      <t>シエン</t>
    </rPh>
    <rPh sb="7" eb="8">
      <t>イン</t>
    </rPh>
    <rPh sb="8" eb="9">
      <t>トウ</t>
    </rPh>
    <phoneticPr fontId="9"/>
  </si>
  <si>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9"/>
  </si>
  <si>
    <t>①に占める②の割合が
30％以上</t>
    <rPh sb="2" eb="3">
      <t>シ</t>
    </rPh>
    <rPh sb="7" eb="9">
      <t>ワリアイ</t>
    </rPh>
    <rPh sb="14" eb="16">
      <t>イジョウ</t>
    </rPh>
    <phoneticPr fontId="9"/>
  </si>
  <si>
    <t>①のうち勤続年数３年以上の者の数</t>
    <rPh sb="4" eb="6">
      <t>キンゾク</t>
    </rPh>
    <rPh sb="6" eb="8">
      <t>ネンスウ</t>
    </rPh>
    <rPh sb="9" eb="10">
      <t>ネン</t>
    </rPh>
    <rPh sb="10" eb="12">
      <t>イジョウ</t>
    </rPh>
    <rPh sb="13" eb="14">
      <t>シャ</t>
    </rPh>
    <rPh sb="15" eb="16">
      <t>カズ</t>
    </rPh>
    <phoneticPr fontId="9"/>
  </si>
  <si>
    <t>生活支援員等の総数
（常勤）</t>
    <rPh sb="0" eb="2">
      <t>セイカツ</t>
    </rPh>
    <rPh sb="2" eb="4">
      <t>シエン</t>
    </rPh>
    <rPh sb="4" eb="5">
      <t>イン</t>
    </rPh>
    <rPh sb="5" eb="6">
      <t>トウ</t>
    </rPh>
    <rPh sb="7" eb="9">
      <t>ソウスウ</t>
    </rPh>
    <rPh sb="11" eb="13">
      <t>ジョウキン</t>
    </rPh>
    <phoneticPr fontId="9"/>
  </si>
  <si>
    <t>７　勤続年数の状況</t>
    <rPh sb="2" eb="4">
      <t>キンゾク</t>
    </rPh>
    <rPh sb="4" eb="6">
      <t>ネンスウ</t>
    </rPh>
    <rPh sb="7" eb="9">
      <t>ジョウキョウ</t>
    </rPh>
    <phoneticPr fontId="9"/>
  </si>
  <si>
    <t>①に占める②の割合が
75％以上</t>
    <rPh sb="2" eb="3">
      <t>シ</t>
    </rPh>
    <rPh sb="7" eb="9">
      <t>ワリアイ</t>
    </rPh>
    <rPh sb="14" eb="16">
      <t>イジョウ</t>
    </rPh>
    <phoneticPr fontId="9"/>
  </si>
  <si>
    <t>①のうち常勤の者の数</t>
    <rPh sb="4" eb="6">
      <t>ジョウキン</t>
    </rPh>
    <rPh sb="7" eb="8">
      <t>モノ</t>
    </rPh>
    <rPh sb="9" eb="10">
      <t>カズ</t>
    </rPh>
    <phoneticPr fontId="9"/>
  </si>
  <si>
    <t>生活支援員等の総数
（常勤換算）</t>
    <rPh sb="0" eb="2">
      <t>セイカツ</t>
    </rPh>
    <rPh sb="2" eb="4">
      <t>シエン</t>
    </rPh>
    <rPh sb="4" eb="5">
      <t>イン</t>
    </rPh>
    <rPh sb="5" eb="6">
      <t>トウ</t>
    </rPh>
    <rPh sb="7" eb="9">
      <t>ソウスウ</t>
    </rPh>
    <rPh sb="11" eb="13">
      <t>ジョウキン</t>
    </rPh>
    <rPh sb="13" eb="15">
      <t>カンザン</t>
    </rPh>
    <phoneticPr fontId="9"/>
  </si>
  <si>
    <t>有・無</t>
    <rPh sb="0" eb="1">
      <t>ア</t>
    </rPh>
    <rPh sb="2" eb="3">
      <t>ナ</t>
    </rPh>
    <phoneticPr fontId="9"/>
  </si>
  <si>
    <t>６　常勤職員の状況</t>
    <rPh sb="2" eb="4">
      <t>ジョウキン</t>
    </rPh>
    <rPh sb="4" eb="6">
      <t>ショクイン</t>
    </rPh>
    <rPh sb="7" eb="9">
      <t>ジョウキョウ</t>
    </rPh>
    <phoneticPr fontId="9"/>
  </si>
  <si>
    <t>①に占める②の割合が
25％又は35％以上</t>
    <rPh sb="2" eb="3">
      <t>シ</t>
    </rPh>
    <rPh sb="7" eb="9">
      <t>ワリアイ</t>
    </rPh>
    <rPh sb="14" eb="15">
      <t>マタ</t>
    </rPh>
    <rPh sb="19" eb="21">
      <t>イジョウ</t>
    </rPh>
    <phoneticPr fontId="9"/>
  </si>
  <si>
    <t>①のうち社会福祉士等
の総数（常勤）</t>
    <rPh sb="4" eb="6">
      <t>シャカイ</t>
    </rPh>
    <rPh sb="6" eb="8">
      <t>フクシ</t>
    </rPh>
    <rPh sb="8" eb="9">
      <t>シ</t>
    </rPh>
    <rPh sb="9" eb="10">
      <t>トウ</t>
    </rPh>
    <rPh sb="12" eb="14">
      <t>ソウスウ</t>
    </rPh>
    <rPh sb="15" eb="17">
      <t>ジョウキン</t>
    </rPh>
    <phoneticPr fontId="9"/>
  </si>
  <si>
    <t>５　社会福祉士等の状況</t>
    <rPh sb="2" eb="4">
      <t>シャカイ</t>
    </rPh>
    <rPh sb="4" eb="6">
      <t>フクシ</t>
    </rPh>
    <rPh sb="6" eb="7">
      <t>シ</t>
    </rPh>
    <rPh sb="7" eb="8">
      <t>トウ</t>
    </rPh>
    <rPh sb="9" eb="11">
      <t>ジョウキョウ</t>
    </rPh>
    <phoneticPr fontId="9"/>
  </si>
  <si>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</si>
  <si>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9"/>
  </si>
  <si>
    <t>４　届出項目</t>
    <rPh sb="2" eb="4">
      <t>トドケデ</t>
    </rPh>
    <rPh sb="4" eb="6">
      <t>コウモク</t>
    </rPh>
    <phoneticPr fontId="9"/>
  </si>
  <si>
    <t>３　サービスの種類</t>
    <rPh sb="7" eb="9">
      <t>シュルイ</t>
    </rPh>
    <phoneticPr fontId="9"/>
  </si>
  <si>
    <t>　１　新規　　　　　　２　変更　　　　　　３　終了</t>
    <rPh sb="3" eb="5">
      <t>シンキ</t>
    </rPh>
    <rPh sb="13" eb="15">
      <t>ヘンコウ</t>
    </rPh>
    <rPh sb="23" eb="25">
      <t>シュウリョウ</t>
    </rPh>
    <phoneticPr fontId="9"/>
  </si>
  <si>
    <t>２　異動区分</t>
    <rPh sb="2" eb="4">
      <t>イドウ</t>
    </rPh>
    <rPh sb="4" eb="6">
      <t>クブン</t>
    </rPh>
    <phoneticPr fontId="9"/>
  </si>
  <si>
    <t>１　事業所・施設の名称</t>
    <rPh sb="2" eb="5">
      <t>ジギョウショ</t>
    </rPh>
    <rPh sb="6" eb="8">
      <t>シセツ</t>
    </rPh>
    <rPh sb="9" eb="11">
      <t>メイショウ</t>
    </rPh>
    <phoneticPr fontId="9"/>
  </si>
  <si>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9"/>
  </si>
  <si>
    <t>　　年　　月　　日</t>
    <rPh sb="2" eb="3">
      <t>ネン</t>
    </rPh>
    <rPh sb="5" eb="6">
      <t>ガツ</t>
    </rPh>
    <rPh sb="8" eb="9">
      <t>ニチ</t>
    </rPh>
    <phoneticPr fontId="9"/>
  </si>
  <si>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9"/>
  </si>
  <si>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9"/>
  </si>
  <si>
    <t>５　地域に貢献する活動の内容</t>
    <rPh sb="2" eb="4">
      <t>チイキ</t>
    </rPh>
    <rPh sb="5" eb="7">
      <t>コウケン</t>
    </rPh>
    <rPh sb="9" eb="11">
      <t>カツドウ</t>
    </rPh>
    <rPh sb="12" eb="14">
      <t>ナイヨウ</t>
    </rPh>
    <phoneticPr fontId="9"/>
  </si>
  <si>
    <t>①のうち社会福祉士等
の総数</t>
    <rPh sb="4" eb="6">
      <t>シャカイ</t>
    </rPh>
    <rPh sb="6" eb="8">
      <t>フクシ</t>
    </rPh>
    <rPh sb="8" eb="9">
      <t>シ</t>
    </rPh>
    <rPh sb="9" eb="10">
      <t>トウ</t>
    </rPh>
    <rPh sb="12" eb="14">
      <t>ソウスウ</t>
    </rPh>
    <phoneticPr fontId="9"/>
  </si>
  <si>
    <t>従業者の総数</t>
    <rPh sb="0" eb="3">
      <t>ジュウギョウシャ</t>
    </rPh>
    <rPh sb="4" eb="6">
      <t>ソウスウ</t>
    </rPh>
    <phoneticPr fontId="9"/>
  </si>
  <si>
    <t>４　社会福祉士等の状況</t>
    <rPh sb="2" eb="4">
      <t>シャカイ</t>
    </rPh>
    <rPh sb="4" eb="6">
      <t>フクシ</t>
    </rPh>
    <rPh sb="6" eb="7">
      <t>シ</t>
    </rPh>
    <rPh sb="7" eb="8">
      <t>トウ</t>
    </rPh>
    <rPh sb="9" eb="11">
      <t>ジョウキョウ</t>
    </rPh>
    <phoneticPr fontId="9"/>
  </si>
  <si>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9"/>
  </si>
  <si>
    <t>３　届出項目</t>
    <rPh sb="2" eb="4">
      <t>トドケデ</t>
    </rPh>
    <rPh sb="4" eb="6">
      <t>コウモク</t>
    </rPh>
    <phoneticPr fontId="9"/>
  </si>
  <si>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9"/>
  </si>
  <si>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9"/>
  </si>
  <si>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9"/>
  </si>
  <si>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9"/>
  </si>
  <si>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9"/>
  </si>
  <si>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</si>
  <si>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</si>
  <si>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 xml:space="preserve">常勤換算で
（  1．5：１　・　1．7：１ ・ ２：１ ・ 2．5：１  ）以上 </t>
    <rPh sb="0" eb="2">
      <t>ジョウキン</t>
    </rPh>
    <rPh sb="2" eb="4">
      <t>カンザン</t>
    </rPh>
    <rPh sb="39" eb="41">
      <t>イジョウ</t>
    </rPh>
    <phoneticPr fontId="9"/>
  </si>
  <si>
    <t>７　人員体制</t>
    <phoneticPr fontId="9"/>
  </si>
  <si>
    <t>人</t>
    <rPh sb="0" eb="1">
      <t>ヒト</t>
    </rPh>
    <phoneticPr fontId="9"/>
  </si>
  <si>
    <t>合計</t>
    <rPh sb="0" eb="2">
      <t>ゴウケイ</t>
    </rPh>
    <phoneticPr fontId="9"/>
  </si>
  <si>
    <t>６　人員配置の状況</t>
    <rPh sb="2" eb="4">
      <t>ジンイン</t>
    </rPh>
    <rPh sb="4" eb="6">
      <t>ハイチ</t>
    </rPh>
    <rPh sb="7" eb="9">
      <t>ジョウキョウ</t>
    </rPh>
    <phoneticPr fontId="9"/>
  </si>
  <si>
    <t>前年度の利用者数の
平均値</t>
    <rPh sb="0" eb="3">
      <t>ゼンネンド</t>
    </rPh>
    <rPh sb="4" eb="7">
      <t>リヨウシャ</t>
    </rPh>
    <rPh sb="7" eb="8">
      <t>スウ</t>
    </rPh>
    <rPh sb="10" eb="12">
      <t>ヘイキン</t>
    </rPh>
    <rPh sb="12" eb="13">
      <t>チ</t>
    </rPh>
    <phoneticPr fontId="9"/>
  </si>
  <si>
    <t>５　利用者数</t>
    <rPh sb="2" eb="5">
      <t>リヨウシャ</t>
    </rPh>
    <rPh sb="5" eb="6">
      <t>スウ</t>
    </rPh>
    <phoneticPr fontId="9"/>
  </si>
  <si>
    <t>人員配置体制加算（　Ⅰ　・　Ⅱ　・　Ⅲ　・　Ⅳ　）</t>
    <rPh sb="0" eb="2">
      <t>ジンイン</t>
    </rPh>
    <rPh sb="2" eb="4">
      <t>ハイチ</t>
    </rPh>
    <rPh sb="4" eb="6">
      <t>タイセイ</t>
    </rPh>
    <rPh sb="6" eb="8">
      <t>カサン</t>
    </rPh>
    <phoneticPr fontId="9"/>
  </si>
  <si>
    <t>４　申請する加算区分</t>
    <rPh sb="2" eb="4">
      <t>シンセイ</t>
    </rPh>
    <rPh sb="6" eb="8">
      <t>カサン</t>
    </rPh>
    <rPh sb="8" eb="10">
      <t>クブン</t>
    </rPh>
    <phoneticPr fontId="9"/>
  </si>
  <si>
    <t>１　新規　　　　　　　２　変更　　　　　　　３　終了</t>
    <rPh sb="2" eb="4">
      <t>シンキ</t>
    </rPh>
    <rPh sb="13" eb="15">
      <t>ヘンコウ</t>
    </rPh>
    <rPh sb="24" eb="26">
      <t>シュウリョウ</t>
    </rPh>
    <phoneticPr fontId="9"/>
  </si>
  <si>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9"/>
  </si>
  <si>
    <t>人員配置体制加算（生活介護・療養介護）</t>
    <rPh sb="0" eb="8">
      <t>ジンインハイチタイセイカサン</t>
    </rPh>
    <rPh sb="9" eb="13">
      <t>セイカツカイゴ</t>
    </rPh>
    <rPh sb="14" eb="18">
      <t>リョウヨウカイゴ</t>
    </rPh>
    <phoneticPr fontId="2"/>
  </si>
  <si>
    <t>人員配置体制加算（共同生活援助）</t>
    <rPh sb="0" eb="8">
      <t>ジンインハイチタイセイカサン</t>
    </rPh>
    <rPh sb="9" eb="15">
      <t>キョウドウセイカツエンジョ</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</si>
  <si>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9"/>
  </si>
  <si>
    <t>人員配置体制加算　算定の可否</t>
    <rPh sb="0" eb="2">
      <t>ジンイン</t>
    </rPh>
    <rPh sb="2" eb="4">
      <t>ハイチ</t>
    </rPh>
    <rPh sb="4" eb="6">
      <t>タイセイ</t>
    </rPh>
    <rPh sb="6" eb="8">
      <t>カサン</t>
    </rPh>
    <rPh sb="9" eb="11">
      <t>サンテイ</t>
    </rPh>
    <rPh sb="12" eb="14">
      <t>カヒ</t>
    </rPh>
    <phoneticPr fontId="9"/>
  </si>
  <si>
    <t>勤務延べ
時間数</t>
    <rPh sb="0" eb="3">
      <t>キンムノ</t>
    </rPh>
    <rPh sb="5" eb="8">
      <t>ジカンスウ</t>
    </rPh>
    <phoneticPr fontId="2"/>
  </si>
  <si>
    <t>人数</t>
    <rPh sb="0" eb="2">
      <t>ニンズウ</t>
    </rPh>
    <phoneticPr fontId="2"/>
  </si>
  <si>
    <t>世話人等</t>
    <rPh sb="0" eb="3">
      <t>セワニン</t>
    </rPh>
    <rPh sb="3" eb="4">
      <t>トウ</t>
    </rPh>
    <phoneticPr fontId="9"/>
  </si>
  <si>
    <t>○実際の特定従業者数</t>
    <rPh sb="1" eb="3">
      <t>ジッサイ</t>
    </rPh>
    <rPh sb="4" eb="6">
      <t>トクテイ</t>
    </rPh>
    <rPh sb="6" eb="9">
      <t>ジュウギョウシャ</t>
    </rPh>
    <rPh sb="9" eb="10">
      <t>スウ</t>
    </rPh>
    <phoneticPr fontId="2"/>
  </si>
  <si>
    <t>世話人等</t>
    <rPh sb="0" eb="3">
      <t>セワニン</t>
    </rPh>
    <rPh sb="3" eb="4">
      <t>ナド</t>
    </rPh>
    <phoneticPr fontId="9"/>
  </si>
  <si>
    <t>○人員配置体制加算の算定において必要な特定従業者数の合計( a ＋ b ＋ c )</t>
    <rPh sb="16" eb="18">
      <t>ヒツヨウ</t>
    </rPh>
    <rPh sb="19" eb="24">
      <t>トクテイジュウギョウシャ</t>
    </rPh>
    <rPh sb="24" eb="25">
      <t>スウ</t>
    </rPh>
    <rPh sb="26" eb="28">
      <t>ゴウケイ</t>
    </rPh>
    <phoneticPr fontId="2"/>
  </si>
  <si>
    <t>調整数（c）</t>
    <rPh sb="0" eb="2">
      <t>チョウセイ</t>
    </rPh>
    <rPh sb="2" eb="3">
      <t>スウ</t>
    </rPh>
    <phoneticPr fontId="9"/>
  </si>
  <si>
    <t>世話人等（ｂ）</t>
    <rPh sb="0" eb="3">
      <t>セワニン</t>
    </rPh>
    <rPh sb="3" eb="4">
      <t>ナド</t>
    </rPh>
    <phoneticPr fontId="9"/>
  </si>
  <si>
    <t>○人員配置体制加算の算定において必要な加配数</t>
    <rPh sb="16" eb="18">
      <t>ヒツヨウ</t>
    </rPh>
    <phoneticPr fontId="2"/>
  </si>
  <si>
    <t>合計（a）</t>
    <rPh sb="0" eb="2">
      <t>ゴウケイ</t>
    </rPh>
    <phoneticPr fontId="9"/>
  </si>
  <si>
    <t>生活支援員</t>
    <rPh sb="0" eb="2">
      <t>セイカツ</t>
    </rPh>
    <rPh sb="2" eb="5">
      <t>シエンイン</t>
    </rPh>
    <phoneticPr fontId="9"/>
  </si>
  <si>
    <t>世話人</t>
    <rPh sb="0" eb="3">
      <t>セワニン</t>
    </rPh>
    <phoneticPr fontId="9"/>
  </si>
  <si>
    <t>○基準上置くべき従業者数</t>
    <phoneticPr fontId="2"/>
  </si>
  <si>
    <t>７　人員配置の状況</t>
    <rPh sb="2" eb="4">
      <t>ジンイン</t>
    </rPh>
    <rPh sb="4" eb="6">
      <t>ハイチ</t>
    </rPh>
    <rPh sb="7" eb="9">
      <t>ジョウキョウ</t>
    </rPh>
    <phoneticPr fontId="9"/>
  </si>
  <si>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9"/>
  </si>
  <si>
    <t>６　人員体制</t>
    <rPh sb="2" eb="4">
      <t>ジンイン</t>
    </rPh>
    <rPh sb="4" eb="6">
      <t>タイセイ</t>
    </rPh>
    <phoneticPr fontId="9"/>
  </si>
  <si>
    <t>※　新設の場合は推定値</t>
    <rPh sb="2" eb="4">
      <t>シンセツ</t>
    </rPh>
    <rPh sb="5" eb="7">
      <t>バアイ</t>
    </rPh>
    <rPh sb="8" eb="11">
      <t>スイテイチ</t>
    </rPh>
    <phoneticPr fontId="9"/>
  </si>
  <si>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</si>
  <si>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9"/>
  </si>
  <si>
    <t>３　サービス種別</t>
    <rPh sb="6" eb="8">
      <t>シュベツ</t>
    </rPh>
    <phoneticPr fontId="9"/>
  </si>
  <si>
    <t>１　新規　　　　　　　　　２　変更　　　　　　　　　　３　終了</t>
    <rPh sb="2" eb="4">
      <t>シンキ</t>
    </rPh>
    <rPh sb="15" eb="17">
      <t>ヘンコウ</t>
    </rPh>
    <rPh sb="29" eb="31">
      <t>シュウリョウ</t>
    </rPh>
    <phoneticPr fontId="9"/>
  </si>
  <si>
    <t>１　法人・事業所の名称</t>
    <rPh sb="2" eb="4">
      <t>ホウジン</t>
    </rPh>
    <rPh sb="5" eb="8">
      <t>ジギョウショ</t>
    </rPh>
    <rPh sb="9" eb="11">
      <t>メイショウ</t>
    </rPh>
    <phoneticPr fontId="9"/>
  </si>
  <si>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9"/>
  </si>
  <si>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</si>
  <si>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9"/>
  </si>
  <si>
    <t>1週間に当該事業所における常勤職員の勤務すべき時間数（就業規則上に定める時間数）</t>
    <phoneticPr fontId="34"/>
  </si>
  <si>
    <t>世話人・生活支援員の合計</t>
    <rPh sb="0" eb="3">
      <t>セワニン</t>
    </rPh>
    <rPh sb="4" eb="6">
      <t>セイカツ</t>
    </rPh>
    <rPh sb="6" eb="9">
      <t>シエンイン</t>
    </rPh>
    <rPh sb="10" eb="12">
      <t>ゴウケイ</t>
    </rPh>
    <phoneticPr fontId="9"/>
  </si>
  <si>
    <t>日</t>
    <rPh sb="0" eb="1">
      <t>ニチ</t>
    </rPh>
    <phoneticPr fontId="9"/>
  </si>
  <si>
    <t>土</t>
    <rPh sb="0" eb="1">
      <t>ド</t>
    </rPh>
    <phoneticPr fontId="9"/>
  </si>
  <si>
    <t>金</t>
    <rPh sb="0" eb="1">
      <t>キン</t>
    </rPh>
    <phoneticPr fontId="9"/>
  </si>
  <si>
    <t>木</t>
    <rPh sb="0" eb="1">
      <t>モク</t>
    </rPh>
    <phoneticPr fontId="9"/>
  </si>
  <si>
    <t>水</t>
    <rPh sb="0" eb="1">
      <t>スイ</t>
    </rPh>
    <phoneticPr fontId="9"/>
  </si>
  <si>
    <t>火</t>
    <rPh sb="0" eb="1">
      <t>カ</t>
    </rPh>
    <phoneticPr fontId="9"/>
  </si>
  <si>
    <t>月</t>
    <rPh sb="0" eb="1">
      <t>ゲツ</t>
    </rPh>
    <phoneticPr fontId="9"/>
  </si>
  <si>
    <t>兼務先</t>
    <rPh sb="0" eb="2">
      <t>ケンム</t>
    </rPh>
    <rPh sb="2" eb="3">
      <t>サキ</t>
    </rPh>
    <phoneticPr fontId="34"/>
  </si>
  <si>
    <t>特定従業者換算後の人数</t>
    <rPh sb="0" eb="2">
      <t>トクテイ</t>
    </rPh>
    <rPh sb="2" eb="5">
      <t>ジュウギョウシャ</t>
    </rPh>
    <rPh sb="5" eb="7">
      <t>カンザン</t>
    </rPh>
    <rPh sb="7" eb="8">
      <t>ゴ</t>
    </rPh>
    <rPh sb="9" eb="11">
      <t>ニンズウ</t>
    </rPh>
    <phoneticPr fontId="9"/>
  </si>
  <si>
    <t>週平均の勤務時間</t>
    <rPh sb="0" eb="3">
      <t>シュウヘイキン</t>
    </rPh>
    <rPh sb="4" eb="6">
      <t>キンム</t>
    </rPh>
    <rPh sb="6" eb="8">
      <t>ジカン</t>
    </rPh>
    <phoneticPr fontId="9"/>
  </si>
  <si>
    <t>4週の合計</t>
    <rPh sb="1" eb="2">
      <t>シュウ</t>
    </rPh>
    <rPh sb="3" eb="5">
      <t>ゴウケイ</t>
    </rPh>
    <phoneticPr fontId="9"/>
  </si>
  <si>
    <t>第４週</t>
    <rPh sb="0" eb="1">
      <t>ダイ</t>
    </rPh>
    <rPh sb="2" eb="3">
      <t>シュウ</t>
    </rPh>
    <phoneticPr fontId="9"/>
  </si>
  <si>
    <t>第３週</t>
    <rPh sb="0" eb="1">
      <t>ダイ</t>
    </rPh>
    <rPh sb="2" eb="3">
      <t>シュウ</t>
    </rPh>
    <phoneticPr fontId="9"/>
  </si>
  <si>
    <t>第２週</t>
    <rPh sb="0" eb="1">
      <t>ダイ</t>
    </rPh>
    <rPh sb="2" eb="3">
      <t>シュウ</t>
    </rPh>
    <phoneticPr fontId="9"/>
  </si>
  <si>
    <t>第１週</t>
    <rPh sb="0" eb="1">
      <t>ダイ</t>
    </rPh>
    <rPh sb="2" eb="3">
      <t>シュウ</t>
    </rPh>
    <phoneticPr fontId="9"/>
  </si>
  <si>
    <t>氏名</t>
    <rPh sb="0" eb="2">
      <t>シメイ</t>
    </rPh>
    <phoneticPr fontId="9"/>
  </si>
  <si>
    <t>勤務形態</t>
    <rPh sb="0" eb="2">
      <t>キンム</t>
    </rPh>
    <rPh sb="2" eb="4">
      <t>ケイタイ</t>
    </rPh>
    <phoneticPr fontId="9"/>
  </si>
  <si>
    <t>職種</t>
    <rPh sb="0" eb="2">
      <t>ショクシュ</t>
    </rPh>
    <phoneticPr fontId="9"/>
  </si>
  <si>
    <t>加配する特定従業者（世話人等）の勤務体制一覧表</t>
    <rPh sb="0" eb="2">
      <t>カハイ</t>
    </rPh>
    <rPh sb="4" eb="6">
      <t>トクテイ</t>
    </rPh>
    <rPh sb="6" eb="9">
      <t>ジュウギョウシャ</t>
    </rPh>
    <rPh sb="10" eb="12">
      <t>セワ</t>
    </rPh>
    <rPh sb="12" eb="14">
      <t>ニンナド</t>
    </rPh>
    <phoneticPr fontId="34"/>
  </si>
  <si>
    <t>総合計</t>
    <rPh sb="0" eb="1">
      <t>ソウ</t>
    </rPh>
    <rPh sb="1" eb="3">
      <t>ゴウケイ</t>
    </rPh>
    <phoneticPr fontId="9"/>
  </si>
  <si>
    <t>サービス管理
責任者</t>
    <phoneticPr fontId="9"/>
  </si>
  <si>
    <t>夜間及び深夜の時間帯以外の時間帯</t>
    <rPh sb="10" eb="12">
      <t>イガイ</t>
    </rPh>
    <rPh sb="13" eb="15">
      <t>ジカン</t>
    </rPh>
    <rPh sb="15" eb="16">
      <t>タイ</t>
    </rPh>
    <phoneticPr fontId="34"/>
  </si>
  <si>
    <t>常勤換算後の人数</t>
    <rPh sb="0" eb="2">
      <t>ジョウキン</t>
    </rPh>
    <rPh sb="2" eb="4">
      <t>カンザン</t>
    </rPh>
    <rPh sb="4" eb="5">
      <t>ゴ</t>
    </rPh>
    <rPh sb="6" eb="8">
      <t>ニンズウ</t>
    </rPh>
    <phoneticPr fontId="9"/>
  </si>
  <si>
    <t>従業者の勤務体制一覧表</t>
    <phoneticPr fontId="34"/>
  </si>
  <si>
    <t>20:1</t>
    <phoneticPr fontId="9"/>
  </si>
  <si>
    <t>7.5:1</t>
    <phoneticPr fontId="9"/>
  </si>
  <si>
    <t>30:1</t>
    <phoneticPr fontId="9"/>
  </si>
  <si>
    <t>12:1</t>
    <phoneticPr fontId="9"/>
  </si>
  <si>
    <t>算定要件に対しての加配状況</t>
    <phoneticPr fontId="9"/>
  </si>
  <si>
    <t>算定要件に対しての加配状況</t>
    <rPh sb="0" eb="4">
      <t>サンテイヨウケン</t>
    </rPh>
    <rPh sb="5" eb="6">
      <t>タイ</t>
    </rPh>
    <rPh sb="9" eb="11">
      <t>カハイ</t>
    </rPh>
    <rPh sb="11" eb="13">
      <t>ジョウキョウ</t>
    </rPh>
    <phoneticPr fontId="9"/>
  </si>
  <si>
    <t>加配状況</t>
    <rPh sb="0" eb="2">
      <t>カハイ</t>
    </rPh>
    <rPh sb="2" eb="4">
      <t>ジョウキョウ</t>
    </rPh>
    <phoneticPr fontId="9"/>
  </si>
  <si>
    <t>不足調整数</t>
    <rPh sb="0" eb="2">
      <t>フソク</t>
    </rPh>
    <rPh sb="2" eb="4">
      <t>チョウセイ</t>
    </rPh>
    <rPh sb="4" eb="5">
      <t>スウ</t>
    </rPh>
    <phoneticPr fontId="9"/>
  </si>
  <si>
    <t>不足加配数</t>
    <rPh sb="0" eb="2">
      <t>フソク</t>
    </rPh>
    <rPh sb="2" eb="4">
      <t>カハイ</t>
    </rPh>
    <rPh sb="4" eb="5">
      <t>スウ</t>
    </rPh>
    <phoneticPr fontId="9"/>
  </si>
  <si>
    <t>勤務延べ時間</t>
    <rPh sb="0" eb="3">
      <t>キンムノ</t>
    </rPh>
    <rPh sb="4" eb="6">
      <t>ジカン</t>
    </rPh>
    <phoneticPr fontId="9"/>
  </si>
  <si>
    <t>特定従業者数</t>
    <rPh sb="0" eb="5">
      <t>トクテイジュウギョウシャ</t>
    </rPh>
    <rPh sb="5" eb="6">
      <t>スウ</t>
    </rPh>
    <phoneticPr fontId="9"/>
  </si>
  <si>
    <t>20:1の場合</t>
    <rPh sb="5" eb="7">
      <t>バアイ</t>
    </rPh>
    <phoneticPr fontId="9"/>
  </si>
  <si>
    <t>7.5:1の場合</t>
    <rPh sb="6" eb="8">
      <t>バアイ</t>
    </rPh>
    <phoneticPr fontId="9"/>
  </si>
  <si>
    <t>30:1の場合</t>
    <rPh sb="5" eb="7">
      <t>バアイ</t>
    </rPh>
    <phoneticPr fontId="9"/>
  </si>
  <si>
    <t>12:1の場合</t>
    <rPh sb="5" eb="7">
      <t>バアイ</t>
    </rPh>
    <phoneticPr fontId="9"/>
  </si>
  <si>
    <t>日中サービス支援型</t>
    <rPh sb="0" eb="2">
      <t>ニッチュウ</t>
    </rPh>
    <rPh sb="6" eb="9">
      <t>シエンガタ</t>
    </rPh>
    <phoneticPr fontId="9"/>
  </si>
  <si>
    <t>介護包括サービス型・外部サービス利用型</t>
    <rPh sb="0" eb="4">
      <t>カイゴホウカツ</t>
    </rPh>
    <rPh sb="8" eb="9">
      <t>ガタ</t>
    </rPh>
    <rPh sb="10" eb="12">
      <t>ガイブ</t>
    </rPh>
    <rPh sb="16" eb="19">
      <t>リヨウガタ</t>
    </rPh>
    <phoneticPr fontId="9"/>
  </si>
  <si>
    <t>調整数：</t>
    <rPh sb="0" eb="2">
      <t>チョウセイ</t>
    </rPh>
    <rPh sb="2" eb="3">
      <t>スウ</t>
    </rPh>
    <phoneticPr fontId="9"/>
  </si>
  <si>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9"/>
  </si>
  <si>
    <t>７　人員配置体制加算の算定における必要加配数</t>
    <rPh sb="2" eb="10">
      <t>ジンインハイチタイセイカサン</t>
    </rPh>
    <rPh sb="11" eb="13">
      <t>サンテイ</t>
    </rPh>
    <rPh sb="17" eb="19">
      <t>ヒツヨウ</t>
    </rPh>
    <rPh sb="19" eb="21">
      <t>カハイ</t>
    </rPh>
    <rPh sb="21" eb="22">
      <t>スウ</t>
    </rPh>
    <phoneticPr fontId="9"/>
  </si>
  <si>
    <t>生活支援員</t>
    <rPh sb="0" eb="2">
      <t>セイカツ</t>
    </rPh>
    <rPh sb="2" eb="4">
      <t>シエン</t>
    </rPh>
    <rPh sb="4" eb="5">
      <t>イン</t>
    </rPh>
    <phoneticPr fontId="9"/>
  </si>
  <si>
    <t>世話人５：１</t>
    <phoneticPr fontId="9"/>
  </si>
  <si>
    <t>世話人等</t>
    <rPh sb="3" eb="4">
      <t>ナド</t>
    </rPh>
    <phoneticPr fontId="9"/>
  </si>
  <si>
    <t>世話人６：１</t>
    <phoneticPr fontId="9"/>
  </si>
  <si>
    <t>③新設又は増改築等の時点から１年以上</t>
    <phoneticPr fontId="9"/>
  </si>
  <si>
    <t>勤務延べ
時間数</t>
    <rPh sb="0" eb="3">
      <t>キンムノ</t>
    </rPh>
    <rPh sb="5" eb="8">
      <t>ジカンスウ</t>
    </rPh>
    <phoneticPr fontId="9"/>
  </si>
  <si>
    <t>特定従業者数換算による人数</t>
    <rPh sb="0" eb="6">
      <t>トクテイジュウギョウシャスウ</t>
    </rPh>
    <rPh sb="6" eb="8">
      <t>カンサン</t>
    </rPh>
    <rPh sb="11" eb="13">
      <t>ニンズウ</t>
    </rPh>
    <phoneticPr fontId="9"/>
  </si>
  <si>
    <t>常勤換算に
よる人数</t>
    <rPh sb="0" eb="2">
      <t>ジョウキン</t>
    </rPh>
    <rPh sb="2" eb="4">
      <t>カンサン</t>
    </rPh>
    <rPh sb="8" eb="10">
      <t>ニンズウ</t>
    </rPh>
    <phoneticPr fontId="9"/>
  </si>
  <si>
    <t>②新設又は増改築等の時点から６か月以上１年未満</t>
    <phoneticPr fontId="9"/>
  </si>
  <si>
    <t>特定従業者数換算数</t>
    <rPh sb="0" eb="5">
      <t>トクテイジュウギョウシャ</t>
    </rPh>
    <rPh sb="5" eb="6">
      <t>スウ</t>
    </rPh>
    <rPh sb="6" eb="9">
      <t>カンサンスウ</t>
    </rPh>
    <phoneticPr fontId="9"/>
  </si>
  <si>
    <t>特定従業者用の勤務延べ時間数</t>
    <rPh sb="0" eb="2">
      <t>トクテイ</t>
    </rPh>
    <rPh sb="2" eb="5">
      <t>ジュウギョウシャ</t>
    </rPh>
    <rPh sb="5" eb="6">
      <t>ヨウ</t>
    </rPh>
    <rPh sb="7" eb="9">
      <t>キンム</t>
    </rPh>
    <phoneticPr fontId="9"/>
  </si>
  <si>
    <t>常勤換算数</t>
    <rPh sb="0" eb="4">
      <t>ジョウキンカンサン</t>
    </rPh>
    <rPh sb="4" eb="5">
      <t>スウ</t>
    </rPh>
    <phoneticPr fontId="9"/>
  </si>
  <si>
    <t>①新設又は増改築等の時点から６か月未満</t>
    <phoneticPr fontId="9"/>
  </si>
  <si>
    <t>６　加配している特定従業者数</t>
    <rPh sb="2" eb="4">
      <t>カハイ</t>
    </rPh>
    <rPh sb="8" eb="10">
      <t>トクテイ</t>
    </rPh>
    <rPh sb="10" eb="13">
      <t>ジュウギョウシャ</t>
    </rPh>
    <rPh sb="13" eb="14">
      <t>スウ</t>
    </rPh>
    <phoneticPr fontId="9"/>
  </si>
  <si>
    <t>５　当該事業所における基準上置くべき従業者数</t>
    <rPh sb="2" eb="4">
      <t>トウガイ</t>
    </rPh>
    <rPh sb="4" eb="7">
      <t>ジギョウショ</t>
    </rPh>
    <phoneticPr fontId="9"/>
  </si>
  <si>
    <t>４　基準上置くべき従業者数</t>
    <rPh sb="2" eb="4">
      <t>キジュン</t>
    </rPh>
    <rPh sb="4" eb="5">
      <t>ジョウ</t>
    </rPh>
    <rPh sb="5" eb="6">
      <t>オ</t>
    </rPh>
    <rPh sb="9" eb="12">
      <t>ジュウギョウシャ</t>
    </rPh>
    <rPh sb="12" eb="13">
      <t>スウ</t>
    </rPh>
    <phoneticPr fontId="9"/>
  </si>
  <si>
    <t>２　運営状況</t>
    <rPh sb="2" eb="4">
      <t>ウンエイ</t>
    </rPh>
    <rPh sb="4" eb="6">
      <t>ジョウキョウ</t>
    </rPh>
    <phoneticPr fontId="50"/>
  </si>
  <si>
    <t>計</t>
    <rPh sb="0" eb="1">
      <t>ケイ</t>
    </rPh>
    <phoneticPr fontId="9"/>
  </si>
  <si>
    <t>定員増人数</t>
    <rPh sb="0" eb="2">
      <t>テイイン</t>
    </rPh>
    <rPh sb="2" eb="3">
      <t>ゾウ</t>
    </rPh>
    <rPh sb="3" eb="5">
      <t>ニンズウ</t>
    </rPh>
    <phoneticPr fontId="9"/>
  </si>
  <si>
    <t>個人居宅介護利用者（再掲）</t>
    <phoneticPr fontId="34"/>
  </si>
  <si>
    <t>日中サービス支援型事業所</t>
    <rPh sb="0" eb="2">
      <t>ニッチュウ</t>
    </rPh>
    <rPh sb="6" eb="8">
      <t>シエン</t>
    </rPh>
    <rPh sb="8" eb="9">
      <t>ガタ</t>
    </rPh>
    <rPh sb="9" eb="11">
      <t>ジギョウ</t>
    </rPh>
    <rPh sb="11" eb="12">
      <t>ショ</t>
    </rPh>
    <phoneticPr fontId="9"/>
  </si>
  <si>
    <t>利用者数（平均）</t>
    <rPh sb="0" eb="3">
      <t>リヨウシャ</t>
    </rPh>
    <rPh sb="3" eb="4">
      <t>スウ</t>
    </rPh>
    <rPh sb="5" eb="7">
      <t>ヘイキン</t>
    </rPh>
    <phoneticPr fontId="34"/>
  </si>
  <si>
    <t>外部サービス利用型事業所</t>
    <rPh sb="0" eb="2">
      <t>ガイブ</t>
    </rPh>
    <rPh sb="6" eb="9">
      <t>リヨウガタ</t>
    </rPh>
    <rPh sb="9" eb="11">
      <t>ジギョウ</t>
    </rPh>
    <rPh sb="11" eb="12">
      <t>ショ</t>
    </rPh>
    <phoneticPr fontId="9"/>
  </si>
  <si>
    <t>区分６</t>
    <rPh sb="0" eb="2">
      <t>クブン</t>
    </rPh>
    <phoneticPr fontId="9"/>
  </si>
  <si>
    <t>区分５</t>
    <rPh sb="0" eb="2">
      <t>クブン</t>
    </rPh>
    <phoneticPr fontId="9"/>
  </si>
  <si>
    <t>区分４</t>
    <rPh sb="0" eb="2">
      <t>クブン</t>
    </rPh>
    <phoneticPr fontId="9"/>
  </si>
  <si>
    <t>区分３</t>
    <rPh sb="0" eb="2">
      <t>クブン</t>
    </rPh>
    <phoneticPr fontId="9"/>
  </si>
  <si>
    <t>区分２</t>
    <rPh sb="0" eb="2">
      <t>クブン</t>
    </rPh>
    <phoneticPr fontId="9"/>
  </si>
  <si>
    <t>区分１以下</t>
    <rPh sb="0" eb="2">
      <t>クブン</t>
    </rPh>
    <rPh sb="3" eb="5">
      <t>イカ</t>
    </rPh>
    <phoneticPr fontId="9"/>
  </si>
  <si>
    <t>介護サービス包括型事業所</t>
    <rPh sb="0" eb="2">
      <t>カイゴ</t>
    </rPh>
    <rPh sb="9" eb="11">
      <t>ジギョウ</t>
    </rPh>
    <rPh sb="11" eb="12">
      <t>ショ</t>
    </rPh>
    <phoneticPr fontId="9"/>
  </si>
  <si>
    <t>３　利用者数</t>
    <rPh sb="2" eb="5">
      <t>リヨウシャ</t>
    </rPh>
    <rPh sb="5" eb="6">
      <t>スウ</t>
    </rPh>
    <phoneticPr fontId="9"/>
  </si>
  <si>
    <t>１　サービス類型</t>
    <rPh sb="6" eb="8">
      <t>ルイケイ</t>
    </rPh>
    <phoneticPr fontId="9"/>
  </si>
  <si>
    <t>定員</t>
    <rPh sb="0" eb="2">
      <t>テイイン</t>
    </rPh>
    <phoneticPr fontId="50"/>
  </si>
  <si>
    <t>事業所番号</t>
    <rPh sb="0" eb="3">
      <t>ジギョウショ</t>
    </rPh>
    <rPh sb="3" eb="5">
      <t>バンゴウ</t>
    </rPh>
    <phoneticPr fontId="50"/>
  </si>
  <si>
    <t>法人・事業所名</t>
    <rPh sb="0" eb="2">
      <t>ホウジン</t>
    </rPh>
    <rPh sb="3" eb="6">
      <t>ジギョウショ</t>
    </rPh>
    <rPh sb="6" eb="7">
      <t>メイ</t>
    </rPh>
    <phoneticPr fontId="50"/>
  </si>
  <si>
    <t>○</t>
    <phoneticPr fontId="9"/>
  </si>
  <si>
    <t>生活支援員C</t>
    <rPh sb="0" eb="2">
      <t>セイカツ</t>
    </rPh>
    <rPh sb="2" eb="4">
      <t>シエン</t>
    </rPh>
    <rPh sb="4" eb="5">
      <t>イン</t>
    </rPh>
    <phoneticPr fontId="34"/>
  </si>
  <si>
    <t>生活支援員B</t>
    <rPh sb="0" eb="2">
      <t>セイカツ</t>
    </rPh>
    <rPh sb="2" eb="4">
      <t>シエン</t>
    </rPh>
    <rPh sb="4" eb="5">
      <t>イン</t>
    </rPh>
    <phoneticPr fontId="34"/>
  </si>
  <si>
    <t>生活支援員A</t>
    <rPh sb="0" eb="2">
      <t>セイカツ</t>
    </rPh>
    <rPh sb="2" eb="4">
      <t>シエン</t>
    </rPh>
    <rPh sb="4" eb="5">
      <t>イン</t>
    </rPh>
    <phoneticPr fontId="34"/>
  </si>
  <si>
    <t>世話人B</t>
    <rPh sb="0" eb="2">
      <t>セワ</t>
    </rPh>
    <rPh sb="2" eb="3">
      <t>ニン</t>
    </rPh>
    <phoneticPr fontId="34"/>
  </si>
  <si>
    <t>世話人A</t>
    <rPh sb="0" eb="3">
      <t>セワニン</t>
    </rPh>
    <phoneticPr fontId="34"/>
  </si>
  <si>
    <t>生活支援員E</t>
    <rPh sb="0" eb="2">
      <t>セイカツ</t>
    </rPh>
    <rPh sb="2" eb="4">
      <t>シエン</t>
    </rPh>
    <rPh sb="4" eb="5">
      <t>イン</t>
    </rPh>
    <phoneticPr fontId="34"/>
  </si>
  <si>
    <t>生活支援員D</t>
    <rPh sb="0" eb="2">
      <t>セイカツ</t>
    </rPh>
    <rPh sb="2" eb="4">
      <t>シエン</t>
    </rPh>
    <rPh sb="4" eb="5">
      <t>イン</t>
    </rPh>
    <phoneticPr fontId="34"/>
  </si>
  <si>
    <t>世話人E</t>
    <rPh sb="0" eb="2">
      <t>セワ</t>
    </rPh>
    <rPh sb="2" eb="3">
      <t>ニン</t>
    </rPh>
    <phoneticPr fontId="34"/>
  </si>
  <si>
    <t>世話人D</t>
    <rPh sb="0" eb="2">
      <t>セワ</t>
    </rPh>
    <rPh sb="2" eb="3">
      <t>ニン</t>
    </rPh>
    <phoneticPr fontId="34"/>
  </si>
  <si>
    <t>世話人C</t>
    <rPh sb="0" eb="2">
      <t>セワ</t>
    </rPh>
    <rPh sb="2" eb="3">
      <t>ニン</t>
    </rPh>
    <phoneticPr fontId="34"/>
  </si>
  <si>
    <t>世話人A</t>
    <rPh sb="0" eb="2">
      <t>セワ</t>
    </rPh>
    <rPh sb="2" eb="3">
      <t>ニン</t>
    </rPh>
    <phoneticPr fontId="34"/>
  </si>
  <si>
    <t>サービス管理責任者</t>
    <rPh sb="4" eb="6">
      <t>カンリ</t>
    </rPh>
    <rPh sb="6" eb="9">
      <t>セキニンシャ</t>
    </rPh>
    <phoneticPr fontId="9"/>
  </si>
  <si>
    <t>管理者</t>
    <rPh sb="0" eb="3">
      <t>カンリシャ</t>
    </rPh>
    <phoneticPr fontId="9"/>
  </si>
  <si>
    <t>○</t>
  </si>
  <si>
    <t>別添(人員配置体制確認表)</t>
    <phoneticPr fontId="2"/>
  </si>
  <si>
    <t>別添(人員配置体制確認表(記載例))</t>
    <phoneticPr fontId="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</si>
  <si>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</si>
  <si>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</si>
  <si>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</si>
  <si>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38"/>
  </si>
  <si>
    <t>区分毎平均利用者総数</t>
    <rPh sb="0" eb="2">
      <t>クブン</t>
    </rPh>
    <rPh sb="2" eb="3">
      <t>ゴト</t>
    </rPh>
    <rPh sb="3" eb="5">
      <t>ヘイキン</t>
    </rPh>
    <rPh sb="5" eb="8">
      <t>リヨウシャ</t>
    </rPh>
    <rPh sb="8" eb="10">
      <t>ソウスウ</t>
    </rPh>
    <phoneticPr fontId="9"/>
  </si>
  <si>
    <t>名</t>
    <rPh sb="0" eb="1">
      <t>メイ</t>
    </rPh>
    <phoneticPr fontId="50"/>
  </si>
  <si>
    <t>項目毎
平均利用者数</t>
    <rPh sb="0" eb="2">
      <t>コウモク</t>
    </rPh>
    <rPh sb="2" eb="3">
      <t>ゴト</t>
    </rPh>
    <rPh sb="4" eb="6">
      <t>ヘイキン</t>
    </rPh>
    <rPh sb="6" eb="8">
      <t>リヨウ</t>
    </rPh>
    <rPh sb="8" eb="9">
      <t>シャ</t>
    </rPh>
    <rPh sb="9" eb="10">
      <t>スウ</t>
    </rPh>
    <phoneticPr fontId="50"/>
  </si>
  <si>
    <t>日</t>
    <rPh sb="0" eb="1">
      <t>ニチ</t>
    </rPh>
    <phoneticPr fontId="50"/>
  </si>
  <si>
    <t>計</t>
    <rPh sb="0" eb="1">
      <t>ケイ</t>
    </rPh>
    <phoneticPr fontId="50"/>
  </si>
  <si>
    <t>３月</t>
    <rPh sb="1" eb="2">
      <t>ガツ</t>
    </rPh>
    <phoneticPr fontId="50"/>
  </si>
  <si>
    <t>２月</t>
    <rPh sb="1" eb="2">
      <t>ガツ</t>
    </rPh>
    <phoneticPr fontId="50"/>
  </si>
  <si>
    <t>１月</t>
    <rPh sb="1" eb="2">
      <t>ガツ</t>
    </rPh>
    <phoneticPr fontId="50"/>
  </si>
  <si>
    <t>12月</t>
    <rPh sb="2" eb="3">
      <t>ガツ</t>
    </rPh>
    <phoneticPr fontId="50"/>
  </si>
  <si>
    <t>11月</t>
    <rPh sb="2" eb="3">
      <t>ガツ</t>
    </rPh>
    <phoneticPr fontId="50"/>
  </si>
  <si>
    <t>10月</t>
    <rPh sb="2" eb="3">
      <t>ガツ</t>
    </rPh>
    <phoneticPr fontId="50"/>
  </si>
  <si>
    <t>９月</t>
    <rPh sb="1" eb="2">
      <t>ガツ</t>
    </rPh>
    <phoneticPr fontId="50"/>
  </si>
  <si>
    <t>８月</t>
    <rPh sb="1" eb="2">
      <t>ガツ</t>
    </rPh>
    <phoneticPr fontId="50"/>
  </si>
  <si>
    <t>７月</t>
    <rPh sb="1" eb="2">
      <t>ガツ</t>
    </rPh>
    <phoneticPr fontId="50"/>
  </si>
  <si>
    <t>６月</t>
    <rPh sb="1" eb="2">
      <t>ガツ</t>
    </rPh>
    <phoneticPr fontId="50"/>
  </si>
  <si>
    <t>５月</t>
    <rPh sb="1" eb="2">
      <t>ガツ</t>
    </rPh>
    <phoneticPr fontId="50"/>
  </si>
  <si>
    <t>４月</t>
    <rPh sb="1" eb="2">
      <t>ガツ</t>
    </rPh>
    <phoneticPr fontId="50"/>
  </si>
  <si>
    <t>個人居宅介護等利用者</t>
    <rPh sb="6" eb="7">
      <t>ナド</t>
    </rPh>
    <phoneticPr fontId="9"/>
  </si>
  <si>
    <t>定員増人数</t>
    <phoneticPr fontId="9"/>
  </si>
  <si>
    <t>利用者数</t>
    <rPh sb="0" eb="3">
      <t>リヨウシャ</t>
    </rPh>
    <rPh sb="3" eb="4">
      <t>スウ</t>
    </rPh>
    <phoneticPr fontId="9"/>
  </si>
  <si>
    <t>定員増人数</t>
  </si>
  <si>
    <t>開所日数</t>
    <rPh sb="0" eb="2">
      <t>カイショ</t>
    </rPh>
    <rPh sb="2" eb="4">
      <t>ニッスウ</t>
    </rPh>
    <phoneticPr fontId="50"/>
  </si>
  <si>
    <t>延べ利用人数</t>
    <phoneticPr fontId="9"/>
  </si>
  <si>
    <t>５　前年度の平均利用者数</t>
    <rPh sb="2" eb="5">
      <t>ゼンネンド</t>
    </rPh>
    <rPh sb="6" eb="8">
      <t>ヘイキン</t>
    </rPh>
    <rPh sb="8" eb="10">
      <t>リヨウ</t>
    </rPh>
    <rPh sb="10" eb="11">
      <t>シャ</t>
    </rPh>
    <rPh sb="11" eb="12">
      <t>スウ</t>
    </rPh>
    <phoneticPr fontId="50"/>
  </si>
  <si>
    <t>※１　該当する類型の欄のプルダウンで○を選択する</t>
    <phoneticPr fontId="9"/>
  </si>
  <si>
    <t>日中サービス支援型</t>
    <rPh sb="0" eb="2">
      <t>ニッチュウ</t>
    </rPh>
    <rPh sb="6" eb="9">
      <t>シエンガタ</t>
    </rPh>
    <phoneticPr fontId="50"/>
  </si>
  <si>
    <t>外部サービス利用型</t>
    <rPh sb="0" eb="2">
      <t>ガイブ</t>
    </rPh>
    <rPh sb="6" eb="9">
      <t>リヨウガタ</t>
    </rPh>
    <phoneticPr fontId="50"/>
  </si>
  <si>
    <t>事業所名</t>
    <rPh sb="0" eb="3">
      <t>ジギョウショ</t>
    </rPh>
    <rPh sb="3" eb="4">
      <t>メイ</t>
    </rPh>
    <phoneticPr fontId="50"/>
  </si>
  <si>
    <t>介護サービス包括型</t>
    <rPh sb="0" eb="2">
      <t>カイゴ</t>
    </rPh>
    <rPh sb="6" eb="8">
      <t>ホウカツ</t>
    </rPh>
    <rPh sb="8" eb="9">
      <t>ガタ</t>
    </rPh>
    <phoneticPr fontId="50"/>
  </si>
  <si>
    <t>法人名</t>
    <rPh sb="0" eb="2">
      <t>ホウジン</t>
    </rPh>
    <rPh sb="2" eb="3">
      <t>メイ</t>
    </rPh>
    <phoneticPr fontId="50"/>
  </si>
  <si>
    <t>２　事業所類型</t>
    <rPh sb="2" eb="5">
      <t>ジギョウショ</t>
    </rPh>
    <rPh sb="5" eb="7">
      <t>ルイケイ</t>
    </rPh>
    <phoneticPr fontId="50"/>
  </si>
  <si>
    <t>１　事業者名等</t>
    <rPh sb="2" eb="5">
      <t>ジギョウシャ</t>
    </rPh>
    <rPh sb="5" eb="6">
      <t>メイ</t>
    </rPh>
    <rPh sb="6" eb="7">
      <t>トウ</t>
    </rPh>
    <phoneticPr fontId="50"/>
  </si>
  <si>
    <t>月</t>
    <rPh sb="0" eb="1">
      <t>ツキ</t>
    </rPh>
    <phoneticPr fontId="50"/>
  </si>
  <si>
    <t>年</t>
    <rPh sb="0" eb="1">
      <t>ネン</t>
    </rPh>
    <phoneticPr fontId="50"/>
  </si>
  <si>
    <t>令和</t>
    <rPh sb="0" eb="2">
      <t>レイワ</t>
    </rPh>
    <phoneticPr fontId="50"/>
  </si>
  <si>
    <t>（参考表）</t>
    <rPh sb="3" eb="4">
      <t>ヒョウ</t>
    </rPh>
    <phoneticPr fontId="9"/>
  </si>
  <si>
    <t>参考表</t>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</si>
  <si>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</si>
  <si>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9"/>
  </si>
  <si>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9"/>
  </si>
  <si>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9"/>
  </si>
  <si>
    <t>添付書類</t>
  </si>
  <si>
    <t>利用者数を
20で除した数
（必要数）</t>
    <rPh sb="0" eb="2">
      <t>リヨウ</t>
    </rPh>
    <rPh sb="2" eb="3">
      <t>シャ</t>
    </rPh>
    <rPh sb="3" eb="4">
      <t>スウ</t>
    </rPh>
    <rPh sb="9" eb="10">
      <t>ジョ</t>
    </rPh>
    <rPh sb="12" eb="13">
      <t>スウ</t>
    </rPh>
    <rPh sb="15" eb="18">
      <t>ヒツヨウスウ</t>
    </rPh>
    <phoneticPr fontId="9"/>
  </si>
  <si>
    <t>該当
・
非該当</t>
    <phoneticPr fontId="9"/>
  </si>
  <si>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9"/>
  </si>
  <si>
    <t>前年度の平均利用者数</t>
    <rPh sb="0" eb="3">
      <t>ゼンネンド</t>
    </rPh>
    <rPh sb="4" eb="10">
      <t>ヘイキンリヨウシャスウ</t>
    </rPh>
    <phoneticPr fontId="9"/>
  </si>
  <si>
    <t>看護職員の必要数
（共同生活援助のみ）</t>
    <rPh sb="0" eb="2">
      <t>カンゴ</t>
    </rPh>
    <rPh sb="2" eb="4">
      <t>ショクイン</t>
    </rPh>
    <rPh sb="5" eb="8">
      <t>ヒツヨウスウ</t>
    </rPh>
    <rPh sb="10" eb="16">
      <t>キョウドウセイカツエンジョ</t>
    </rPh>
    <phoneticPr fontId="9"/>
  </si>
  <si>
    <t>准看護師</t>
    <rPh sb="0" eb="4">
      <t>ジュンカンゴシ</t>
    </rPh>
    <phoneticPr fontId="9"/>
  </si>
  <si>
    <t>看護師</t>
    <rPh sb="0" eb="3">
      <t>カンゴシ</t>
    </rPh>
    <phoneticPr fontId="9"/>
  </si>
  <si>
    <t>該当
・
非該当</t>
    <rPh sb="0" eb="2">
      <t>ガイトウ</t>
    </rPh>
    <rPh sb="7" eb="10">
      <t>ヒガイトウ</t>
    </rPh>
    <phoneticPr fontId="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</si>
  <si>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9"/>
  </si>
  <si>
    <t>保健師</t>
    <rPh sb="0" eb="3">
      <t>ホケンシ</t>
    </rPh>
    <phoneticPr fontId="9"/>
  </si>
  <si>
    <t>看護職員の配置状況
（常勤換算）</t>
    <rPh sb="0" eb="2">
      <t>カンゴ</t>
    </rPh>
    <rPh sb="2" eb="4">
      <t>ショクイン</t>
    </rPh>
    <rPh sb="5" eb="7">
      <t>ハイチ</t>
    </rPh>
    <rPh sb="7" eb="9">
      <t>ジョウキョウ</t>
    </rPh>
    <rPh sb="11" eb="13">
      <t>ジョウキン</t>
    </rPh>
    <rPh sb="13" eb="15">
      <t>カンザン</t>
    </rPh>
    <phoneticPr fontId="9"/>
  </si>
  <si>
    <t>看護職員配置加算</t>
    <rPh sb="0" eb="2">
      <t>カンゴ</t>
    </rPh>
    <rPh sb="2" eb="4">
      <t>ショクイン</t>
    </rPh>
    <rPh sb="4" eb="6">
      <t>ハイチ</t>
    </rPh>
    <rPh sb="6" eb="8">
      <t>カサン</t>
    </rPh>
    <phoneticPr fontId="9"/>
  </si>
  <si>
    <t>５　共同生活援助</t>
    <rPh sb="2" eb="8">
      <t>キョウドウセイカツエンジョ</t>
    </rPh>
    <phoneticPr fontId="9"/>
  </si>
  <si>
    <t>看護職員配置加算（Ⅱ）</t>
    <rPh sb="0" eb="2">
      <t>カンゴ</t>
    </rPh>
    <rPh sb="2" eb="4">
      <t>ショクイン</t>
    </rPh>
    <rPh sb="4" eb="6">
      <t>ハイチ</t>
    </rPh>
    <rPh sb="6" eb="8">
      <t>カサン</t>
    </rPh>
    <phoneticPr fontId="9"/>
  </si>
  <si>
    <t>４　宿泊型自立訓練</t>
    <phoneticPr fontId="9"/>
  </si>
  <si>
    <t>看護職員配置加算（Ⅰ）</t>
    <rPh sb="0" eb="2">
      <t>カンゴ</t>
    </rPh>
    <rPh sb="2" eb="4">
      <t>ショクイン</t>
    </rPh>
    <rPh sb="4" eb="6">
      <t>ハイチ</t>
    </rPh>
    <rPh sb="6" eb="8">
      <t>カサン</t>
    </rPh>
    <phoneticPr fontId="9"/>
  </si>
  <si>
    <t>３　生活訓練</t>
    <rPh sb="2" eb="4">
      <t>セイカツ</t>
    </rPh>
    <rPh sb="4" eb="6">
      <t>クンレン</t>
    </rPh>
    <phoneticPr fontId="9"/>
  </si>
  <si>
    <t>常勤看護職員等配置加算</t>
    <rPh sb="0" eb="2">
      <t>ジョウキン</t>
    </rPh>
    <rPh sb="2" eb="4">
      <t>カンゴ</t>
    </rPh>
    <rPh sb="4" eb="6">
      <t>ショクイン</t>
    </rPh>
    <rPh sb="6" eb="7">
      <t>トウ</t>
    </rPh>
    <rPh sb="7" eb="9">
      <t>ハイチ</t>
    </rPh>
    <rPh sb="9" eb="11">
      <t>カサン</t>
    </rPh>
    <phoneticPr fontId="9"/>
  </si>
  <si>
    <t>２　短期入所</t>
    <rPh sb="2" eb="4">
      <t>タンキ</t>
    </rPh>
    <rPh sb="4" eb="6">
      <t>ニュウショ</t>
    </rPh>
    <phoneticPr fontId="9"/>
  </si>
  <si>
    <t>常勤看護職員等配置加算</t>
    <phoneticPr fontId="9"/>
  </si>
  <si>
    <t>１　生活介護</t>
    <rPh sb="4" eb="6">
      <t>カイゴ</t>
    </rPh>
    <phoneticPr fontId="9"/>
  </si>
  <si>
    <t>サービスの種類
算定する加算の区分</t>
    <rPh sb="5" eb="7">
      <t>シュルイ</t>
    </rPh>
    <rPh sb="8" eb="10">
      <t>サンテイ</t>
    </rPh>
    <rPh sb="12" eb="14">
      <t>カサン</t>
    </rPh>
    <rPh sb="15" eb="17">
      <t>クブン</t>
    </rPh>
    <phoneticPr fontId="9"/>
  </si>
  <si>
    <t>１　新規　　　２　継続　　　３　変更　　　４　終了</t>
    <rPh sb="2" eb="4">
      <t>シンキ</t>
    </rPh>
    <rPh sb="9" eb="11">
      <t>ケイゾク</t>
    </rPh>
    <rPh sb="16" eb="18">
      <t>ヘンコウ</t>
    </rPh>
    <rPh sb="23" eb="25">
      <t>シュウリョウ</t>
    </rPh>
    <phoneticPr fontId="9"/>
  </si>
  <si>
    <t>異動区分</t>
    <rPh sb="0" eb="1">
      <t>イ</t>
    </rPh>
    <rPh sb="1" eb="2">
      <t>ドウ</t>
    </rPh>
    <rPh sb="2" eb="3">
      <t>ク</t>
    </rPh>
    <rPh sb="3" eb="4">
      <t>ブン</t>
    </rPh>
    <phoneticPr fontId="9"/>
  </si>
  <si>
    <t>事業所・施設の名称</t>
    <rPh sb="0" eb="3">
      <t>ジギョウショ</t>
    </rPh>
    <rPh sb="4" eb="6">
      <t>シセツ</t>
    </rPh>
    <rPh sb="7" eb="9">
      <t>メイショウ</t>
    </rPh>
    <phoneticPr fontId="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</si>
  <si>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9"/>
  </si>
  <si>
    <r>
      <t>　　</t>
    </r>
    <r>
      <rPr>
        <sz val="12"/>
        <color rgb="FFFF0000"/>
        <rFont val="HGｺﾞｼｯｸM"/>
        <family val="3"/>
        <charset val="128"/>
      </rPr>
      <t>　</t>
    </r>
    <r>
      <rPr>
        <sz val="12"/>
        <rFont val="HGｺﾞｼｯｸM"/>
        <family val="3"/>
        <charset val="128"/>
      </rPr>
      <t>年　　　月　　　日</t>
    </r>
    <phoneticPr fontId="9"/>
  </si>
  <si>
    <t>常勤看護職員等配置加算・看護職員配置加算</t>
    <phoneticPr fontId="2"/>
  </si>
  <si>
    <t>福祉専門職員配置等加算（共生型短期入所）</t>
    <rPh sb="0" eb="11">
      <t>フクシセンモンショクインハイチトウカサン</t>
    </rPh>
    <rPh sb="12" eb="19">
      <t>キョウセイガタタンキニュウショ</t>
    </rPh>
    <phoneticPr fontId="2"/>
  </si>
  <si>
    <t>　　　</t>
    <phoneticPr fontId="34"/>
  </si>
  <si>
    <t>※２：「異動区分」欄において「４　終了」の場合は、１利用者の状況、２加配される従業者の状況の記載は
　　　不要とする。</t>
    <phoneticPr fontId="34"/>
  </si>
  <si>
    <t>※１：多機能型事業所等については、当該多機能型事業所全体で、加算要件の利用者数や配置割合の計算を行
　　　うこと。</t>
    <phoneticPr fontId="3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</si>
  <si>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</si>
  <si>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4"/>
  </si>
  <si>
    <t>身体障害者手帳の写し、従業者の勤務体制一覧表、組織体制図</t>
    <rPh sb="0" eb="2">
      <t>シンタイ</t>
    </rPh>
    <rPh sb="2" eb="5">
      <t>ショウガイシャ</t>
    </rPh>
    <rPh sb="5" eb="7">
      <t>テチョウ</t>
    </rPh>
    <rPh sb="8" eb="9">
      <t>ウツ</t>
    </rPh>
    <rPh sb="11" eb="14">
      <t>ジュウギョウシャ</t>
    </rPh>
    <phoneticPr fontId="34"/>
  </si>
  <si>
    <t>資格・研修名等</t>
  </si>
  <si>
    <t>加配される従業者の氏名</t>
  </si>
  <si>
    <t>(G)＞＝ (F)</t>
    <phoneticPr fontId="34"/>
  </si>
  <si>
    <t>人</t>
  </si>
  <si>
    <t>加配される従業者の数　(G)</t>
    <phoneticPr fontId="34"/>
  </si>
  <si>
    <t>利用者数 (A)　÷　40　＝ (F)</t>
    <phoneticPr fontId="34"/>
  </si>
  <si>
    <t>２　加配される従業者の状況</t>
  </si>
  <si>
    <t>合　計 (E)</t>
    <phoneticPr fontId="34"/>
  </si>
  <si>
    <t>日</t>
  </si>
  <si>
    <t>前年度の開所日数 (D)</t>
    <phoneticPr fontId="34"/>
  </si>
  <si>
    <t>前年度利用日数</t>
  </si>
  <si>
    <t>手帳の等級</t>
  </si>
  <si>
    <t>手帳の種類</t>
  </si>
  <si>
    <t>該当利用者の氏名</t>
  </si>
  <si>
    <t>(C)＞＝(B)</t>
    <phoneticPr fontId="34"/>
  </si>
  <si>
    <t>加算要件に該当する利用者の数 (C)＝(E)／(D)</t>
    <phoneticPr fontId="34"/>
  </si>
  <si>
    <t>うち５０％　　　　　(B)＝ (A)×0.5</t>
    <phoneticPr fontId="34"/>
  </si>
  <si>
    <t>当該事業所の前年度の平均実利用者数　(A)</t>
    <phoneticPr fontId="34"/>
  </si>
  <si>
    <t>１　利用者の状況</t>
  </si>
  <si>
    <t>１　新規　　　　　２　変更　　　　　３　終了</t>
    <phoneticPr fontId="34"/>
  </si>
  <si>
    <r>
      <t>異動区分</t>
    </r>
    <r>
      <rPr>
        <sz val="8"/>
        <color rgb="FF000000"/>
        <rFont val="HGｺﾞｼｯｸM"/>
        <family val="3"/>
        <charset val="128"/>
      </rPr>
      <t>※2</t>
    </r>
    <phoneticPr fontId="34"/>
  </si>
  <si>
    <t>有　・　無</t>
  </si>
  <si>
    <r>
      <t>多機能型の実施</t>
    </r>
    <r>
      <rPr>
        <sz val="8"/>
        <color rgb="FF000000"/>
        <rFont val="HGｺﾞｼｯｸM"/>
        <family val="3"/>
        <charset val="128"/>
      </rPr>
      <t>※1</t>
    </r>
    <phoneticPr fontId="34"/>
  </si>
  <si>
    <t>サービスの種類</t>
  </si>
  <si>
    <t>事業所の名称</t>
  </si>
  <si>
    <t>視覚・聴覚言語障害者支援体制加算（Ⅰ）に関する届出書</t>
    <phoneticPr fontId="34"/>
  </si>
  <si>
    <t>年　　月　　日</t>
    <rPh sb="0" eb="1">
      <t>ネン</t>
    </rPh>
    <rPh sb="3" eb="4">
      <t>ツキ</t>
    </rPh>
    <rPh sb="6" eb="7">
      <t>ヒ</t>
    </rPh>
    <phoneticPr fontId="34"/>
  </si>
  <si>
    <t>視覚・聴覚言語障害者支援体制加算(Ⅰ)</t>
    <phoneticPr fontId="2"/>
  </si>
  <si>
    <t>(G)＞＝(F)</t>
    <phoneticPr fontId="34"/>
  </si>
  <si>
    <t>利用者数 (A)　÷　50　＝ (F)</t>
    <phoneticPr fontId="34"/>
  </si>
  <si>
    <t>うち３０％　　　　　(B)＝ (A)×0.3</t>
    <phoneticPr fontId="34"/>
  </si>
  <si>
    <t>有・無</t>
    <phoneticPr fontId="34"/>
  </si>
  <si>
    <t>視覚・聴覚言語障害者支援体制加算（Ⅱ）に関する届出書</t>
    <phoneticPr fontId="34"/>
  </si>
  <si>
    <t>視覚・聴覚言語障害者支援体制加算(Ⅱ)</t>
    <phoneticPr fontId="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</si>
  <si>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4"/>
  </si>
  <si>
    <t>従業者の勤務体制一覧表</t>
    <rPh sb="0" eb="3">
      <t>ジュウギョウシャ</t>
    </rPh>
    <phoneticPr fontId="34"/>
  </si>
  <si>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</si>
  <si>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</si>
  <si>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年</t>
    <rPh sb="0" eb="1">
      <t>ネン</t>
    </rPh>
    <phoneticPr fontId="2"/>
  </si>
  <si>
    <t>研修の
実施主体</t>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</si>
  <si>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</si>
  <si>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</si>
  <si>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</si>
  <si>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</si>
  <si>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</si>
  <si>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</si>
  <si>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</si>
  <si>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</si>
  <si>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</si>
  <si>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</si>
  <si>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</si>
  <si>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</si>
  <si>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</si>
  <si>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</si>
  <si>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</si>
  <si>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新規　　　　２　変更　　　　３　終了</t>
    <phoneticPr fontId="34"/>
  </si>
  <si>
    <r>
      <t xml:space="preserve">異　動　区　分 </t>
    </r>
    <r>
      <rPr>
        <sz val="8"/>
        <rFont val="HGｺﾞｼｯｸM"/>
        <family val="3"/>
        <charset val="128"/>
      </rPr>
      <t>※2</t>
    </r>
    <phoneticPr fontId="34"/>
  </si>
  <si>
    <t>有・無</t>
    <phoneticPr fontId="2"/>
  </si>
  <si>
    <r>
      <t>多機能型の実施　</t>
    </r>
    <r>
      <rPr>
        <sz val="8"/>
        <rFont val="HGｺﾞｼｯｸM"/>
        <family val="3"/>
        <charset val="128"/>
      </rPr>
      <t>※1</t>
    </r>
    <phoneticPr fontId="34"/>
  </si>
  <si>
    <t>高次脳機能障害者支援体制加算に関する届出書</t>
    <rPh sb="0" eb="5">
      <t>コウジノウキノウ</t>
    </rPh>
    <phoneticPr fontId="2"/>
  </si>
  <si>
    <t>年　　月　　日</t>
    <rPh sb="0" eb="1">
      <t>ネン</t>
    </rPh>
    <rPh sb="3" eb="4">
      <t>ツキ</t>
    </rPh>
    <rPh sb="6" eb="7">
      <t>ニチ</t>
    </rPh>
    <phoneticPr fontId="2"/>
  </si>
  <si>
    <t>高次脳機能障害者支援体制加算</t>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</si>
  <si>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9"/>
  </si>
  <si>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</si>
  <si>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9"/>
  </si>
  <si>
    <t>　　　※　生活支援員のうち20％以上が、強度行動障害支援者養成研修（基礎研修）修了者であ
　　　　ること。</t>
    <rPh sb="36" eb="38">
      <t>ケンシュウ</t>
    </rPh>
    <phoneticPr fontId="9"/>
  </si>
  <si>
    <t>％</t>
    <phoneticPr fontId="9"/>
  </si>
  <si>
    <t>(b)/(a)</t>
    <phoneticPr fontId="7"/>
  </si>
  <si>
    <t>研修修了者の人数(b)</t>
    <rPh sb="0" eb="2">
      <t>ケンシュウ</t>
    </rPh>
    <rPh sb="2" eb="5">
      <t>シュウリョウシャ</t>
    </rPh>
    <rPh sb="6" eb="8">
      <t>ニンズウ</t>
    </rPh>
    <phoneticPr fontId="7"/>
  </si>
  <si>
    <t>生活支援員の数（全体）（a)</t>
    <rPh sb="0" eb="2">
      <t>セイカツ</t>
    </rPh>
    <rPh sb="2" eb="4">
      <t>シエン</t>
    </rPh>
    <rPh sb="4" eb="5">
      <t>イン</t>
    </rPh>
    <rPh sb="6" eb="7">
      <t>カズ</t>
    </rPh>
    <rPh sb="8" eb="10">
      <t>ゼンタイ</t>
    </rPh>
    <phoneticPr fontId="7"/>
  </si>
  <si>
    <t>５　強度行動障害支援者
　養成研修（基礎研修）
　修了者配置人数</t>
    <rPh sb="18" eb="20">
      <t>キソ</t>
    </rPh>
    <rPh sb="28" eb="30">
      <t>ハイチ</t>
    </rPh>
    <rPh sb="30" eb="32">
      <t>ニンズウ</t>
    </rPh>
    <phoneticPr fontId="9"/>
  </si>
  <si>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9"/>
  </si>
  <si>
    <t>４　配置状況</t>
    <rPh sb="2" eb="4">
      <t>ハイチ</t>
    </rPh>
    <rPh sb="4" eb="6">
      <t>ジョウキョウ</t>
    </rPh>
    <phoneticPr fontId="9"/>
  </si>
  <si>
    <t>３　異動区分</t>
    <rPh sb="2" eb="4">
      <t>イドウ</t>
    </rPh>
    <rPh sb="4" eb="6">
      <t>クブン</t>
    </rPh>
    <phoneticPr fontId="9"/>
  </si>
  <si>
    <t>２　サービスの種類</t>
    <rPh sb="7" eb="9">
      <t>シュルイ</t>
    </rPh>
    <phoneticPr fontId="9"/>
  </si>
  <si>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9"/>
  </si>
  <si>
    <t>年　　月　　日</t>
    <rPh sb="0" eb="1">
      <t>ネン</t>
    </rPh>
    <rPh sb="3" eb="4">
      <t>ガツ</t>
    </rPh>
    <rPh sb="6" eb="7">
      <t>ニチ</t>
    </rPh>
    <phoneticPr fontId="9"/>
  </si>
  <si>
    <t>重度障害者支援加算（生活介護・施設入所支援）</t>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</si>
  <si>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9"/>
  </si>
  <si>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9"/>
  </si>
  <si>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</si>
  <si>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</si>
  <si>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9"/>
  </si>
  <si>
    <t>４　配置状況
（実践研修修了者名）</t>
    <rPh sb="2" eb="4">
      <t>ハイチ</t>
    </rPh>
    <rPh sb="4" eb="6">
      <t>ジョウキョウ</t>
    </rPh>
    <rPh sb="8" eb="10">
      <t>ジッセン</t>
    </rPh>
    <rPh sb="10" eb="12">
      <t>ケンシュウ</t>
    </rPh>
    <rPh sb="12" eb="15">
      <t>シュウリョウシャ</t>
    </rPh>
    <rPh sb="15" eb="16">
      <t>メイ</t>
    </rPh>
    <phoneticPr fontId="9"/>
  </si>
  <si>
    <t>３　配置状況
（基礎研修修了者名）</t>
    <rPh sb="2" eb="4">
      <t>ハイチ</t>
    </rPh>
    <rPh sb="4" eb="6">
      <t>ジョウキョウ</t>
    </rPh>
    <rPh sb="8" eb="10">
      <t>キソ</t>
    </rPh>
    <rPh sb="10" eb="12">
      <t>ケンシュウ</t>
    </rPh>
    <rPh sb="12" eb="15">
      <t>シュウリョウシャ</t>
    </rPh>
    <rPh sb="15" eb="16">
      <t>メイ</t>
    </rPh>
    <phoneticPr fontId="9"/>
  </si>
  <si>
    <t>１　新規　　　　　　　２　変更　　　　　　　　３　終了</t>
    <rPh sb="2" eb="4">
      <t>シンキ</t>
    </rPh>
    <rPh sb="13" eb="15">
      <t>ヘンコウ</t>
    </rPh>
    <rPh sb="25" eb="27">
      <t>シュウリョウ</t>
    </rPh>
    <phoneticPr fontId="9"/>
  </si>
  <si>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9"/>
  </si>
  <si>
    <t>重度障害者支援加算（短期入所）</t>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</si>
  <si>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9"/>
  </si>
  <si>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9"/>
  </si>
  <si>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9"/>
  </si>
  <si>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9"/>
  </si>
  <si>
    <t>生活支援員の数</t>
    <rPh sb="0" eb="2">
      <t>セイカツ</t>
    </rPh>
    <rPh sb="2" eb="5">
      <t>シエンイン</t>
    </rPh>
    <rPh sb="6" eb="7">
      <t>カズ</t>
    </rPh>
    <phoneticPr fontId="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</si>
  <si>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9"/>
  </si>
  <si>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</si>
  <si>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</si>
  <si>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9"/>
  </si>
  <si>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9"/>
  </si>
  <si>
    <t>強度行動障害支援者養成研修（実践研修）</t>
    <rPh sb="14" eb="16">
      <t>ジッセン</t>
    </rPh>
    <phoneticPr fontId="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</si>
  <si>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9"/>
  </si>
  <si>
    <t>研修の受講状況</t>
    <rPh sb="0" eb="2">
      <t>ケンシュウ</t>
    </rPh>
    <rPh sb="3" eb="5">
      <t>ジュコウ</t>
    </rPh>
    <rPh sb="5" eb="7">
      <t>ジョウキョウ</t>
    </rPh>
    <phoneticPr fontId="9"/>
  </si>
  <si>
    <t>職員配置</t>
    <rPh sb="0" eb="2">
      <t>ショクイン</t>
    </rPh>
    <rPh sb="2" eb="4">
      <t>ハイチ</t>
    </rPh>
    <phoneticPr fontId="9"/>
  </si>
  <si>
    <t>１　新規　　　　２　変更　　　　３　終了</t>
    <phoneticPr fontId="2"/>
  </si>
  <si>
    <t>異動区分</t>
    <rPh sb="0" eb="2">
      <t>イドウ</t>
    </rPh>
    <rPh sb="2" eb="4">
      <t>クブン</t>
    </rPh>
    <phoneticPr fontId="9"/>
  </si>
  <si>
    <t>事業所の名称</t>
    <rPh sb="0" eb="3">
      <t>ジギョウショ</t>
    </rPh>
    <rPh sb="4" eb="6">
      <t>メイショウ</t>
    </rPh>
    <phoneticPr fontId="9"/>
  </si>
  <si>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</si>
  <si>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9"/>
  </si>
  <si>
    <t>年　　月　　日</t>
    <rPh sb="0" eb="1">
      <t>ネン</t>
    </rPh>
    <rPh sb="3" eb="4">
      <t>ツキ</t>
    </rPh>
    <rPh sb="6" eb="7">
      <t>ヒ</t>
    </rPh>
    <phoneticPr fontId="2"/>
  </si>
  <si>
    <t>重度障害者支援加算（共同生活援助）</t>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</si>
  <si>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9"/>
  </si>
  <si>
    <t>注４</t>
    <rPh sb="0" eb="1">
      <t>チュウ</t>
    </rPh>
    <phoneticPr fontId="9"/>
  </si>
  <si>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9"/>
  </si>
  <si>
    <t>注３</t>
    <rPh sb="0" eb="1">
      <t>チュウ</t>
    </rPh>
    <phoneticPr fontId="9"/>
  </si>
  <si>
    <t>資格を証する書類の写しを添付すること。</t>
    <rPh sb="0" eb="2">
      <t>シカク</t>
    </rPh>
    <rPh sb="3" eb="4">
      <t>ショウ</t>
    </rPh>
    <rPh sb="6" eb="8">
      <t>ショルイ</t>
    </rPh>
    <rPh sb="9" eb="10">
      <t>ウツ</t>
    </rPh>
    <rPh sb="12" eb="14">
      <t>テンプ</t>
    </rPh>
    <phoneticPr fontId="9"/>
  </si>
  <si>
    <t>注２</t>
    <rPh sb="0" eb="1">
      <t>チュウ</t>
    </rPh>
    <phoneticPr fontId="9"/>
  </si>
  <si>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9"/>
  </si>
  <si>
    <t>注１</t>
    <rPh sb="0" eb="1">
      <t>チュウ</t>
    </rPh>
    <phoneticPr fontId="9"/>
  </si>
  <si>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9"/>
  </si>
  <si>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</si>
  <si>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</si>
  <si>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</si>
  <si>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</si>
  <si>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</si>
  <si>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</si>
  <si>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9"/>
  </si>
  <si>
    <t>医師、理学療法士、作業療法士、言語聴覚士その他の職種の者が共同して、利用者ごとのリハビリテーション実施計画を作成している。</t>
  </si>
  <si>
    <t>確認欄</t>
    <rPh sb="0" eb="2">
      <t>カクニン</t>
    </rPh>
    <rPh sb="2" eb="3">
      <t>ラン</t>
    </rPh>
    <phoneticPr fontId="9"/>
  </si>
  <si>
    <t>算定要件</t>
    <rPh sb="0" eb="2">
      <t>サンテイ</t>
    </rPh>
    <rPh sb="2" eb="4">
      <t>ヨウケン</t>
    </rPh>
    <phoneticPr fontId="9"/>
  </si>
  <si>
    <t>１　新規　　　　２　変更　　　　３　終了</t>
    <rPh sb="2" eb="4">
      <t>シンキ</t>
    </rPh>
    <rPh sb="10" eb="12">
      <t>ヘンコウ</t>
    </rPh>
    <rPh sb="18" eb="20">
      <t>シュウリョウ</t>
    </rPh>
    <phoneticPr fontId="9"/>
  </si>
  <si>
    <t>異動区分</t>
    <rPh sb="0" eb="4">
      <t>イドウクブン</t>
    </rPh>
    <phoneticPr fontId="9"/>
  </si>
  <si>
    <t>事業所・施設の名称</t>
    <rPh sb="0" eb="2">
      <t>ジギョウ</t>
    </rPh>
    <rPh sb="2" eb="3">
      <t>ショ</t>
    </rPh>
    <rPh sb="4" eb="6">
      <t>シセツ</t>
    </rPh>
    <rPh sb="7" eb="9">
      <t>メイショウ</t>
    </rPh>
    <phoneticPr fontId="9"/>
  </si>
  <si>
    <t>リハビリテーション加算に関する届出書（生活介護）</t>
    <rPh sb="9" eb="11">
      <t>カサン</t>
    </rPh>
    <rPh sb="12" eb="13">
      <t>カン</t>
    </rPh>
    <rPh sb="15" eb="17">
      <t>トドケデ</t>
    </rPh>
    <phoneticPr fontId="9"/>
  </si>
  <si>
    <t>　　　　年　　　　月　　　　日</t>
    <rPh sb="4" eb="5">
      <t>ネン</t>
    </rPh>
    <rPh sb="9" eb="10">
      <t>ツキ</t>
    </rPh>
    <rPh sb="14" eb="15">
      <t>ニチ</t>
    </rPh>
    <phoneticPr fontId="9"/>
  </si>
  <si>
    <t>リハビリテーション加算（生活介護）</t>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</si>
  <si>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9"/>
  </si>
  <si>
    <t>SIMを用いた評価結果を集計し、公表していること。</t>
    <rPh sb="4" eb="5">
      <t>モチ</t>
    </rPh>
    <rPh sb="7" eb="9">
      <t>ヒョウカ</t>
    </rPh>
    <rPh sb="9" eb="11">
      <t>ケッカ</t>
    </rPh>
    <rPh sb="12" eb="14">
      <t>シュウケイ</t>
    </rPh>
    <rPh sb="16" eb="18">
      <t>コウヒョウ</t>
    </rPh>
    <phoneticPr fontId="9"/>
  </si>
  <si>
    <t>支援プログラムを公表していること。</t>
    <rPh sb="0" eb="2">
      <t>シエン</t>
    </rPh>
    <rPh sb="8" eb="10">
      <t>コウヒョウ</t>
    </rPh>
    <phoneticPr fontId="9"/>
  </si>
  <si>
    <t>※頸髄損傷による四肢麻痺その他これに類する障害者である場合には、当該加算を算定する場合において下記の要件を満たす必要はない。</t>
    <rPh sb="47" eb="49">
      <t>カキ</t>
    </rPh>
    <phoneticPr fontId="9"/>
  </si>
  <si>
    <t>リハビリテーション加算（Ⅰ）の算定要件の一部（※）</t>
    <rPh sb="9" eb="11">
      <t>カサン</t>
    </rPh>
    <rPh sb="15" eb="17">
      <t>サンテイ</t>
    </rPh>
    <rPh sb="17" eb="19">
      <t>ヨウケン</t>
    </rPh>
    <rPh sb="20" eb="22">
      <t>イチブ</t>
    </rPh>
    <phoneticPr fontId="9"/>
  </si>
  <si>
    <t>リハビリテーション加算Ⅱの算定要件</t>
    <rPh sb="9" eb="11">
      <t>カサン</t>
    </rPh>
    <rPh sb="13" eb="15">
      <t>サンテイ</t>
    </rPh>
    <rPh sb="15" eb="17">
      <t>ヨウケン</t>
    </rPh>
    <phoneticPr fontId="9"/>
  </si>
  <si>
    <t>リハビリテーション加算に関する届出書（自立訓練（機能訓練））</t>
    <rPh sb="9" eb="11">
      <t>カサン</t>
    </rPh>
    <rPh sb="12" eb="13">
      <t>カン</t>
    </rPh>
    <rPh sb="15" eb="18">
      <t>トドケデショ</t>
    </rPh>
    <phoneticPr fontId="9"/>
  </si>
  <si>
    <t>リハビリテーション加算(自立訓練(機能訓練))</t>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</si>
  <si>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9"/>
  </si>
  <si>
    <t>適切な食事提供
の確保方策</t>
    <rPh sb="0" eb="2">
      <t>テキセツ</t>
    </rPh>
    <rPh sb="3" eb="5">
      <t>ショクジ</t>
    </rPh>
    <rPh sb="5" eb="7">
      <t>テイキョウ</t>
    </rPh>
    <rPh sb="9" eb="11">
      <t>カクホ</t>
    </rPh>
    <rPh sb="11" eb="13">
      <t>ホウサク</t>
    </rPh>
    <phoneticPr fontId="9"/>
  </si>
  <si>
    <t>委託業務内容</t>
    <rPh sb="0" eb="2">
      <t>イタク</t>
    </rPh>
    <rPh sb="2" eb="4">
      <t>ギョウム</t>
    </rPh>
    <rPh sb="4" eb="6">
      <t>ナイヨウ</t>
    </rPh>
    <phoneticPr fontId="9"/>
  </si>
  <si>
    <t>業務委託先</t>
    <rPh sb="0" eb="2">
      <t>ギョウム</t>
    </rPh>
    <rPh sb="2" eb="5">
      <t>イタクサキ</t>
    </rPh>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</si>
  <si>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</si>
  <si>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連携先名</t>
    <phoneticPr fontId="9"/>
  </si>
  <si>
    <t>保健所等との連携により、管理栄養士等が関与している場合</t>
    <phoneticPr fontId="9"/>
  </si>
  <si>
    <t>名</t>
    <rPh sb="0" eb="1">
      <t>メイ</t>
    </rPh>
    <phoneticPr fontId="9"/>
  </si>
  <si>
    <t>栄養士</t>
    <rPh sb="0" eb="1">
      <t>サカエ</t>
    </rPh>
    <rPh sb="1" eb="2">
      <t>ヨウ</t>
    </rPh>
    <rPh sb="2" eb="3">
      <t>シ</t>
    </rPh>
    <phoneticPr fontId="9"/>
  </si>
  <si>
    <t>　</t>
  </si>
  <si>
    <t>管理栄養士</t>
    <rPh sb="0" eb="2">
      <t>カンリ</t>
    </rPh>
    <rPh sb="2" eb="5">
      <t>エイヨウシ</t>
    </rPh>
    <phoneticPr fontId="9"/>
  </si>
  <si>
    <t>食事提供に係る
人員配置</t>
    <rPh sb="0" eb="2">
      <t>ショクジ</t>
    </rPh>
    <rPh sb="2" eb="4">
      <t>テイキョウ</t>
    </rPh>
    <rPh sb="5" eb="6">
      <t>カカ</t>
    </rPh>
    <rPh sb="8" eb="10">
      <t>ジンイン</t>
    </rPh>
    <rPh sb="10" eb="12">
      <t>ハイチ</t>
    </rPh>
    <phoneticPr fontId="9"/>
  </si>
  <si>
    <t>食事の提供体制</t>
    <rPh sb="0" eb="2">
      <t>ショクジ</t>
    </rPh>
    <rPh sb="3" eb="5">
      <t>テイキョウ</t>
    </rPh>
    <rPh sb="5" eb="7">
      <t>タイセイ</t>
    </rPh>
    <phoneticPr fontId="9"/>
  </si>
  <si>
    <t>１　新規　　　　　２　変更　　　　　３　終了</t>
    <rPh sb="2" eb="4">
      <t>シンキ</t>
    </rPh>
    <rPh sb="11" eb="13">
      <t>ヘンコウ</t>
    </rPh>
    <rPh sb="20" eb="22">
      <t>シュウリョウ</t>
    </rPh>
    <phoneticPr fontId="9"/>
  </si>
  <si>
    <t>３　異動区分</t>
    <rPh sb="2" eb="6">
      <t>イドウクブン</t>
    </rPh>
    <phoneticPr fontId="9"/>
  </si>
  <si>
    <t>１　事業所の名称</t>
    <rPh sb="2" eb="5">
      <t>ジギョウショ</t>
    </rPh>
    <rPh sb="6" eb="8">
      <t>メイショウ</t>
    </rPh>
    <phoneticPr fontId="9"/>
  </si>
  <si>
    <t>食事提供体制加算に関する届出書</t>
    <rPh sb="0" eb="2">
      <t>ショクジ</t>
    </rPh>
    <rPh sb="2" eb="4">
      <t>テイキョウ</t>
    </rPh>
    <rPh sb="4" eb="6">
      <t>タイセイ</t>
    </rPh>
    <rPh sb="6" eb="8">
      <t>カサン</t>
    </rPh>
    <rPh sb="9" eb="10">
      <t>カン</t>
    </rPh>
    <rPh sb="12" eb="15">
      <t>トドケデショ</t>
    </rPh>
    <phoneticPr fontId="9"/>
  </si>
  <si>
    <t>　　　　　　　　年　　　　月　　　日</t>
    <rPh sb="8" eb="9">
      <t>ネン</t>
    </rPh>
    <rPh sb="13" eb="14">
      <t>ガツ</t>
    </rPh>
    <rPh sb="17" eb="18">
      <t>ニチ</t>
    </rPh>
    <phoneticPr fontId="9"/>
  </si>
  <si>
    <t>食事提供体制加算</t>
    <phoneticPr fontId="2"/>
  </si>
  <si>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9"/>
  </si>
  <si>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9"/>
  </si>
  <si>
    <t>有　・　無</t>
    <rPh sb="0" eb="1">
      <t>ア</t>
    </rPh>
    <rPh sb="4" eb="5">
      <t>ナ</t>
    </rPh>
    <phoneticPr fontId="9"/>
  </si>
  <si>
    <t>４　サービス管理責任者の配置</t>
    <rPh sb="6" eb="8">
      <t>カンリ</t>
    </rPh>
    <rPh sb="8" eb="11">
      <t>セキニンシャ</t>
    </rPh>
    <rPh sb="12" eb="14">
      <t>ハイチ</t>
    </rPh>
    <phoneticPr fontId="9"/>
  </si>
  <si>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9"/>
  </si>
  <si>
    <t>サービス管理責任者配置等加算</t>
    <phoneticPr fontId="2"/>
  </si>
  <si>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9"/>
  </si>
  <si>
    <t>注４</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</si>
  <si>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9"/>
  </si>
  <si>
    <t>注３</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</si>
  <si>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9"/>
  </si>
  <si>
    <t>注２</t>
  </si>
  <si>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9"/>
  </si>
  <si>
    <t>注１</t>
    <phoneticPr fontId="9"/>
  </si>
  <si>
    <t>　・社会福祉士又は精神保健福祉士の資格証の写し
　・従業者の勤務の体制及び勤務形態一覧表
　・組織体制図</t>
    <rPh sb="19" eb="20">
      <t>ショウ</t>
    </rPh>
    <rPh sb="21" eb="22">
      <t>ウツ</t>
    </rPh>
    <phoneticPr fontId="9"/>
  </si>
  <si>
    <t>添付書類</t>
    <rPh sb="0" eb="2">
      <t>テンプ</t>
    </rPh>
    <rPh sb="2" eb="4">
      <t>ショルイ</t>
    </rPh>
    <phoneticPr fontId="9"/>
  </si>
  <si>
    <t>協力体制の具体的な内容</t>
    <rPh sb="0" eb="4">
      <t>キョウリョクタイセイ</t>
    </rPh>
    <rPh sb="5" eb="8">
      <t>グタイテキ</t>
    </rPh>
    <rPh sb="9" eb="11">
      <t>ナイヨウ</t>
    </rPh>
    <phoneticPr fontId="9"/>
  </si>
  <si>
    <t>協力体制関係機関名</t>
    <rPh sb="0" eb="2">
      <t>キョウリョク</t>
    </rPh>
    <rPh sb="2" eb="4">
      <t>タイセイ</t>
    </rPh>
    <rPh sb="4" eb="6">
      <t>カンケイ</t>
    </rPh>
    <rPh sb="6" eb="8">
      <t>キカン</t>
    </rPh>
    <rPh sb="8" eb="9">
      <t>メイ</t>
    </rPh>
    <phoneticPr fontId="9"/>
  </si>
  <si>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9"/>
  </si>
  <si>
    <t>（５）</t>
    <phoneticPr fontId="9"/>
  </si>
  <si>
    <t>研修の内容</t>
    <rPh sb="0" eb="2">
      <t>ケンシュウ</t>
    </rPh>
    <rPh sb="3" eb="5">
      <t>ナイヨウ</t>
    </rPh>
    <phoneticPr fontId="9"/>
  </si>
  <si>
    <t>回／年</t>
    <rPh sb="0" eb="1">
      <t>カイ</t>
    </rPh>
    <rPh sb="2" eb="3">
      <t>ネン</t>
    </rPh>
    <phoneticPr fontId="9"/>
  </si>
  <si>
    <t>研修の回数</t>
    <rPh sb="0" eb="2">
      <t>ケンシュウ</t>
    </rPh>
    <rPh sb="3" eb="5">
      <t>カイスウ</t>
    </rPh>
    <phoneticPr fontId="9"/>
  </si>
  <si>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9"/>
  </si>
  <si>
    <t>（４）</t>
    <phoneticPr fontId="9"/>
  </si>
  <si>
    <t>回／月</t>
    <rPh sb="0" eb="1">
      <t>カイ</t>
    </rPh>
    <rPh sb="2" eb="3">
      <t>ツキ</t>
    </rPh>
    <phoneticPr fontId="9"/>
  </si>
  <si>
    <t>指導の回数</t>
    <rPh sb="0" eb="2">
      <t>シドウ</t>
    </rPh>
    <rPh sb="3" eb="5">
      <t>カイスウ</t>
    </rPh>
    <phoneticPr fontId="9"/>
  </si>
  <si>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9"/>
  </si>
  <si>
    <t>（３）</t>
  </si>
  <si>
    <t>社会福祉士又は精神保健福祉士による支援の内容</t>
    <rPh sb="5" eb="6">
      <t>マタ</t>
    </rPh>
    <rPh sb="17" eb="19">
      <t>シエン</t>
    </rPh>
    <rPh sb="20" eb="22">
      <t>ナイヨウ</t>
    </rPh>
    <phoneticPr fontId="9"/>
  </si>
  <si>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9"/>
  </si>
  <si>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</si>
  <si>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9"/>
  </si>
  <si>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9"/>
  </si>
  <si>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9"/>
  </si>
  <si>
    <t>（１）</t>
    <phoneticPr fontId="9"/>
  </si>
  <si>
    <t>加　算　要　件</t>
    <rPh sb="0" eb="1">
      <t>カ</t>
    </rPh>
    <rPh sb="2" eb="3">
      <t>サン</t>
    </rPh>
    <rPh sb="4" eb="5">
      <t>ヨウ</t>
    </rPh>
    <rPh sb="6" eb="7">
      <t>ケン</t>
    </rPh>
    <phoneticPr fontId="9"/>
  </si>
  <si>
    <t>１　新規　　　　　　　　２　変更　　　　　　　　３　終了</t>
    <rPh sb="2" eb="4">
      <t>シンキ</t>
    </rPh>
    <rPh sb="14" eb="16">
      <t>ヘンコウ</t>
    </rPh>
    <rPh sb="26" eb="28">
      <t>シュウリョウ</t>
    </rPh>
    <phoneticPr fontId="9"/>
  </si>
  <si>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9"/>
  </si>
  <si>
    <t>　　　　年　　月　　日</t>
    <phoneticPr fontId="9"/>
  </si>
  <si>
    <t>地域生活移行個別支援特別加算</t>
    <phoneticPr fontId="2"/>
  </si>
  <si>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9"/>
  </si>
  <si>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9"/>
  </si>
  <si>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9"/>
  </si>
  <si>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9"/>
  </si>
  <si>
    <t>５　有資格者の配置</t>
    <rPh sb="2" eb="6">
      <t>ユウシカクシャ</t>
    </rPh>
    <rPh sb="7" eb="9">
      <t>ハイチ</t>
    </rPh>
    <phoneticPr fontId="9"/>
  </si>
  <si>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9"/>
  </si>
  <si>
    <t>４　運営規程に定める
　障害者の種類</t>
    <rPh sb="2" eb="4">
      <t>ウンエイ</t>
    </rPh>
    <rPh sb="4" eb="6">
      <t>キテイ</t>
    </rPh>
    <rPh sb="7" eb="8">
      <t>サダ</t>
    </rPh>
    <rPh sb="12" eb="14">
      <t>ショウガイ</t>
    </rPh>
    <rPh sb="14" eb="15">
      <t>シャ</t>
    </rPh>
    <rPh sb="16" eb="18">
      <t>シュルイ</t>
    </rPh>
    <phoneticPr fontId="9"/>
  </si>
  <si>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9"/>
  </si>
  <si>
    <t>精神障害者地域移行特別加算</t>
    <phoneticPr fontId="2"/>
  </si>
  <si>
    <t>　　</t>
    <phoneticPr fontId="7"/>
  </si>
  <si>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9"/>
  </si>
  <si>
    <t>（※２）生活支援員のうち２０％以上が、強度行動障害支援者養成研修（基礎研修）修了者であること。</t>
    <rPh sb="35" eb="37">
      <t>ケンシュウ</t>
    </rPh>
    <phoneticPr fontId="9"/>
  </si>
  <si>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9"/>
  </si>
  <si>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9"/>
  </si>
  <si>
    <t>生活支援員の数</t>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</si>
  <si>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</si>
  <si>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強度行動障害支援者養成研修
（基礎研修）</t>
    <phoneticPr fontId="9"/>
  </si>
  <si>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9"/>
  </si>
  <si>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9"/>
  </si>
  <si>
    <t>強度行動障害者地域移行支援加算</t>
    <phoneticPr fontId="2"/>
  </si>
  <si>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9"/>
  </si>
  <si>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9"/>
  </si>
  <si>
    <t>※１　共同生活援助については、看護師１人につき、算定可能な利用者数は20人を上限とする。</t>
    <rPh sb="3" eb="5">
      <t>キョウドウ</t>
    </rPh>
    <rPh sb="5" eb="7">
      <t>セイカツ</t>
    </rPh>
    <rPh sb="7" eb="9">
      <t>エンジョ</t>
    </rPh>
    <phoneticPr fontId="9"/>
  </si>
  <si>
    <t>重度化した場合における対応に関する指針（※３）</t>
    <phoneticPr fontId="9"/>
  </si>
  <si>
    <t>共通</t>
  </si>
  <si>
    <t>病院・診療所・訪問看護ステーション等との契約書等の写し（准看護師ではなく「看護師」を派遣すること、上記３に記載する派遣の頻度・時間及び24時間オンコールの体制をとることを明記すること。）</t>
    <phoneticPr fontId="7"/>
  </si>
  <si>
    <t>上記２に該当の場合</t>
  </si>
  <si>
    <t>従業者の勤務の体制及び勤務形態一覧表
組織体制図
看護師の資格を証する書類の写し</t>
    <phoneticPr fontId="9"/>
  </si>
  <si>
    <t>上記１に該当の場合</t>
    <phoneticPr fontId="7"/>
  </si>
  <si>
    <t>有　　・　　無</t>
  </si>
  <si>
    <t>重度化した場合の対応に係る指針を定め、入居（利用）の際に、入居者（利用者）又はその家族等に対して、当該指針の内容を説明し、同意を得る体制を整備している。</t>
  </si>
  <si>
    <t>看護師に24時間常時連絡できる体制を整備している。</t>
    <phoneticPr fontId="7"/>
  </si>
  <si>
    <t>(1)</t>
  </si>
  <si>
    <t>４　その他の体制の整備状
　況</t>
    <phoneticPr fontId="7"/>
  </si>
  <si>
    <t>３　看護師の勤務状況
　（※２）</t>
    <rPh sb="8" eb="10">
      <t>ジョウキョウ</t>
    </rPh>
    <phoneticPr fontId="9"/>
  </si>
  <si>
    <t>確保する看護師の数（人）　（※１）</t>
    <phoneticPr fontId="9"/>
  </si>
  <si>
    <t>訪問看護ステーション等の所在地</t>
  </si>
  <si>
    <t>訪問看護ステーション等の名称</t>
  </si>
  <si>
    <t>２　訪問看護ステーション
　等との提携状況（訪問看
　護ステーション等との連
　携により看護師を確保し
　ている場合）</t>
    <phoneticPr fontId="9"/>
  </si>
  <si>
    <t>他事業所との併任</t>
  </si>
  <si>
    <t>配置する看護師の数（人）　（※１）</t>
    <phoneticPr fontId="9"/>
  </si>
  <si>
    <t>１　看護師の配置状況（事
　業所の職員として看護師
　を確保している場合）
　(注)准看護師は不可</t>
    <phoneticPr fontId="9"/>
  </si>
  <si>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9"/>
  </si>
  <si>
    <t>１　新規　　　　　２　変更　　　　　３　終了</t>
    <rPh sb="20" eb="22">
      <t>シュウリョウ</t>
    </rPh>
    <phoneticPr fontId="9"/>
  </si>
  <si>
    <t>３　異動区分</t>
    <phoneticPr fontId="7"/>
  </si>
  <si>
    <t>２　サービスの種類</t>
    <rPh sb="7" eb="9">
      <t>シュルイ</t>
    </rPh>
    <phoneticPr fontId="7"/>
  </si>
  <si>
    <t>１　事業所の名称</t>
    <phoneticPr fontId="7"/>
  </si>
  <si>
    <t>医療連携体制加算（Ⅸ）に関する届出書（短期入所）</t>
    <rPh sb="19" eb="21">
      <t>タンキ</t>
    </rPh>
    <rPh sb="21" eb="23">
      <t>ニュウショ</t>
    </rPh>
    <phoneticPr fontId="9"/>
  </si>
  <si>
    <t>医療連携体制加算（Ⅶ）に関する届出書（共同生活援助）</t>
    <phoneticPr fontId="9"/>
  </si>
  <si>
    <t>　　年　　月　　日</t>
    <phoneticPr fontId="9"/>
  </si>
  <si>
    <t>医療連携体制加算</t>
    <phoneticPr fontId="2"/>
  </si>
  <si>
    <t>　　　</t>
    <phoneticPr fontId="9"/>
  </si>
  <si>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9"/>
  </si>
  <si>
    <t>医師</t>
    <rPh sb="0" eb="2">
      <t>イシ</t>
    </rPh>
    <phoneticPr fontId="9"/>
  </si>
  <si>
    <t>栄養マネジメントに関わる者</t>
    <rPh sb="0" eb="2">
      <t>エイヨウ</t>
    </rPh>
    <rPh sb="9" eb="10">
      <t>カカ</t>
    </rPh>
    <rPh sb="12" eb="13">
      <t>シャ</t>
    </rPh>
    <phoneticPr fontId="9"/>
  </si>
  <si>
    <t>常勤の管理栄養士</t>
    <rPh sb="0" eb="2">
      <t>ジョウキン</t>
    </rPh>
    <rPh sb="3" eb="5">
      <t>カンリ</t>
    </rPh>
    <rPh sb="5" eb="8">
      <t>エイヨウシ</t>
    </rPh>
    <phoneticPr fontId="9"/>
  </si>
  <si>
    <t>５　栄養マネジメントの状況</t>
    <rPh sb="2" eb="4">
      <t>エイヨウ</t>
    </rPh>
    <rPh sb="11" eb="13">
      <t>ジョウキョウ</t>
    </rPh>
    <phoneticPr fontId="9"/>
  </si>
  <si>
    <t>栄養士</t>
    <rPh sb="0" eb="3">
      <t>エイヨウシ</t>
    </rPh>
    <phoneticPr fontId="9"/>
  </si>
  <si>
    <t>４　栄養士配置の状況</t>
    <rPh sb="2" eb="4">
      <t>エイヨウ</t>
    </rPh>
    <rPh sb="4" eb="5">
      <t>シ</t>
    </rPh>
    <rPh sb="5" eb="7">
      <t>ハイチ</t>
    </rPh>
    <rPh sb="8" eb="10">
      <t>ジョウキョウ</t>
    </rPh>
    <phoneticPr fontId="9"/>
  </si>
  <si>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9"/>
  </si>
  <si>
    <t>栄養士配置・栄養マネジメント</t>
    <phoneticPr fontId="2"/>
  </si>
  <si>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9"/>
  </si>
  <si>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9"/>
  </si>
  <si>
    <t>　　　　　　　台</t>
    <rPh sb="7" eb="8">
      <t>ダイ</t>
    </rPh>
    <phoneticPr fontId="9"/>
  </si>
  <si>
    <t>５　見守り機器の配置数</t>
    <rPh sb="2" eb="4">
      <t>ミマモ</t>
    </rPh>
    <rPh sb="5" eb="7">
      <t>キキ</t>
    </rPh>
    <rPh sb="8" eb="10">
      <t>ハイチ</t>
    </rPh>
    <rPh sb="10" eb="11">
      <t>スウ</t>
    </rPh>
    <phoneticPr fontId="9"/>
  </si>
  <si>
    <t>　　　　　　　人</t>
    <rPh sb="7" eb="8">
      <t>ヒト</t>
    </rPh>
    <phoneticPr fontId="9"/>
  </si>
  <si>
    <t>４　夜勤職員配置の状況</t>
    <phoneticPr fontId="9"/>
  </si>
  <si>
    <t>定員61人以上</t>
    <rPh sb="0" eb="2">
      <t>テイイン</t>
    </rPh>
    <rPh sb="4" eb="5">
      <t>ニン</t>
    </rPh>
    <rPh sb="5" eb="7">
      <t>イジョウ</t>
    </rPh>
    <phoneticPr fontId="9"/>
  </si>
  <si>
    <t>定員41人以上60人以下</t>
    <rPh sb="0" eb="2">
      <t>テイイン</t>
    </rPh>
    <rPh sb="4" eb="7">
      <t>ニンイジョウ</t>
    </rPh>
    <rPh sb="9" eb="10">
      <t>ニン</t>
    </rPh>
    <rPh sb="10" eb="12">
      <t>イカ</t>
    </rPh>
    <phoneticPr fontId="9"/>
  </si>
  <si>
    <t>定員21人以上40人以下</t>
    <rPh sb="0" eb="2">
      <t>テイイン</t>
    </rPh>
    <rPh sb="4" eb="7">
      <t>ニンイジョウ</t>
    </rPh>
    <rPh sb="9" eb="10">
      <t>ニン</t>
    </rPh>
    <rPh sb="10" eb="12">
      <t>イカ</t>
    </rPh>
    <phoneticPr fontId="9"/>
  </si>
  <si>
    <t>３　申請する定員区分</t>
    <rPh sb="2" eb="4">
      <t>シンセイ</t>
    </rPh>
    <rPh sb="6" eb="8">
      <t>テイイン</t>
    </rPh>
    <rPh sb="8" eb="10">
      <t>クブン</t>
    </rPh>
    <phoneticPr fontId="9"/>
  </si>
  <si>
    <t>１　新規　　　　　　２　変更　　　　　　３　終了</t>
    <rPh sb="2" eb="4">
      <t>シンキ</t>
    </rPh>
    <rPh sb="12" eb="14">
      <t>ヘンコウ</t>
    </rPh>
    <rPh sb="22" eb="24">
      <t>シュウリョウ</t>
    </rPh>
    <phoneticPr fontId="9"/>
  </si>
  <si>
    <t>夜勤職員配置体制加算に関する届出書</t>
    <phoneticPr fontId="9"/>
  </si>
  <si>
    <t>夜勤職員配置体制加算</t>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</si>
  <si>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</si>
  <si>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</si>
  <si>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
（　　　　有している　　　　・　　　　有していない　　　　）</t>
    <rPh sb="0" eb="3">
      <t>ジギョウショ</t>
    </rPh>
    <rPh sb="4" eb="6">
      <t>ニュウヨク</t>
    </rPh>
    <rPh sb="6" eb="8">
      <t>セツビ</t>
    </rPh>
    <rPh sb="16" eb="17">
      <t>ユウ</t>
    </rPh>
    <rPh sb="30" eb="31">
      <t>ユウ</t>
    </rPh>
    <phoneticPr fontId="2"/>
  </si>
  <si>
    <t>算定要件</t>
    <rPh sb="0" eb="2">
      <t>サンテイ</t>
    </rPh>
    <rPh sb="2" eb="4">
      <t>ヨウケン</t>
    </rPh>
    <phoneticPr fontId="2"/>
  </si>
  <si>
    <t>入浴支援加算に関する届出書</t>
    <rPh sb="0" eb="2">
      <t>ニュウヨク</t>
    </rPh>
    <rPh sb="2" eb="4">
      <t>シエン</t>
    </rPh>
    <rPh sb="4" eb="6">
      <t>カサン</t>
    </rPh>
    <rPh sb="7" eb="8">
      <t>カン</t>
    </rPh>
    <phoneticPr fontId="2"/>
  </si>
  <si>
    <t>入浴支援加算</t>
    <phoneticPr fontId="2"/>
  </si>
  <si>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9"/>
  </si>
  <si>
    <t>人体制　</t>
    <rPh sb="0" eb="1">
      <t>ニン</t>
    </rPh>
    <rPh sb="1" eb="3">
      <t>タイセイ</t>
    </rPh>
    <phoneticPr fontId="9"/>
  </si>
  <si>
    <t>うち夜勤体制</t>
    <rPh sb="2" eb="4">
      <t>ヤキン</t>
    </rPh>
    <rPh sb="4" eb="6">
      <t>タイセイ</t>
    </rPh>
    <phoneticPr fontId="9"/>
  </si>
  <si>
    <t>看護職員の総数</t>
    <rPh sb="0" eb="2">
      <t>カンゴ</t>
    </rPh>
    <rPh sb="2" eb="4">
      <t>ショクイン</t>
    </rPh>
    <rPh sb="5" eb="7">
      <t>ソウスウ</t>
    </rPh>
    <phoneticPr fontId="9"/>
  </si>
  <si>
    <t>３　看護職員の配置状況</t>
    <rPh sb="2" eb="4">
      <t>カンゴ</t>
    </rPh>
    <rPh sb="4" eb="6">
      <t>ショクイン</t>
    </rPh>
    <rPh sb="7" eb="9">
      <t>ハイチ</t>
    </rPh>
    <rPh sb="9" eb="11">
      <t>ジョウキョウ</t>
    </rPh>
    <phoneticPr fontId="9"/>
  </si>
  <si>
    <t>２　異動区分</t>
    <rPh sb="1" eb="3">
      <t>イドウ</t>
    </rPh>
    <rPh sb="3" eb="5">
      <t>クブン</t>
    </rPh>
    <phoneticPr fontId="9"/>
  </si>
  <si>
    <t>夜間看護体制加算に関する届出書</t>
    <rPh sb="0" eb="2">
      <t>ヤカン</t>
    </rPh>
    <rPh sb="2" eb="4">
      <t>カンゴ</t>
    </rPh>
    <rPh sb="4" eb="6">
      <t>タイセイ</t>
    </rPh>
    <rPh sb="6" eb="8">
      <t>カサン</t>
    </rPh>
    <rPh sb="9" eb="10">
      <t>カン</t>
    </rPh>
    <rPh sb="12" eb="14">
      <t>トドケデ</t>
    </rPh>
    <rPh sb="14" eb="15">
      <t>ショ</t>
    </rPh>
    <phoneticPr fontId="9"/>
  </si>
  <si>
    <t>夜間看護体制加算</t>
    <phoneticPr fontId="2"/>
  </si>
  <si>
    <t xml:space="preserve"> 　　　　人</t>
    <rPh sb="5" eb="6">
      <t>ニン</t>
    </rPh>
    <phoneticPr fontId="2"/>
  </si>
  <si>
    <t>定員の見直し</t>
    <rPh sb="0" eb="2">
      <t>テイイン</t>
    </rPh>
    <rPh sb="3" eb="5">
      <t>ミナオ</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</si>
  <si>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</si>
  <si>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３　算定要件</t>
    <rPh sb="2" eb="6">
      <t>サンテイヨウケン</t>
    </rPh>
    <phoneticPr fontId="2"/>
  </si>
  <si>
    <t>１　施設の名称</t>
    <rPh sb="2" eb="4">
      <t>シセツ</t>
    </rPh>
    <rPh sb="5" eb="7">
      <t>メイショウ</t>
    </rPh>
    <phoneticPr fontId="9"/>
  </si>
  <si>
    <t>地域移行支援体制加算に関する届出書</t>
    <rPh sb="0" eb="2">
      <t>チイキ</t>
    </rPh>
    <rPh sb="2" eb="4">
      <t>イコウ</t>
    </rPh>
    <rPh sb="4" eb="6">
      <t>シエン</t>
    </rPh>
    <rPh sb="6" eb="8">
      <t>タイセイ</t>
    </rPh>
    <rPh sb="8" eb="10">
      <t>カサン</t>
    </rPh>
    <rPh sb="11" eb="12">
      <t>カン</t>
    </rPh>
    <phoneticPr fontId="2"/>
  </si>
  <si>
    <t>地域移行支援体制加算</t>
    <phoneticPr fontId="2"/>
  </si>
  <si>
    <t>通院支援を行える人員体制を
（　　　　有している　　　　・　　　　有していない　　　　）</t>
    <phoneticPr fontId="2"/>
  </si>
  <si>
    <t>３　入所定員</t>
    <rPh sb="2" eb="4">
      <t>ニュウショ</t>
    </rPh>
    <rPh sb="4" eb="6">
      <t>テイイン</t>
    </rPh>
    <phoneticPr fontId="9"/>
  </si>
  <si>
    <t>１　新規　　　　　　　　２　変更　　　　　　　　３　終了</t>
    <phoneticPr fontId="2"/>
  </si>
  <si>
    <t>２　異動区分</t>
    <rPh sb="2" eb="4">
      <t>イドウ</t>
    </rPh>
    <rPh sb="4" eb="6">
      <t>クブン</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</si>
  <si>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9"/>
  </si>
  <si>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</si>
  <si>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9"/>
  </si>
  <si>
    <t>（※２）</t>
    <phoneticPr fontId="9"/>
  </si>
  <si>
    <t>　研修若しくは訓練を行った医療機関又は地域の医師会のいずれかを記載してください。</t>
    <rPh sb="3" eb="4">
      <t>モ</t>
    </rPh>
    <rPh sb="17" eb="18">
      <t>マタ</t>
    </rPh>
    <rPh sb="31" eb="33">
      <t>キサイ</t>
    </rPh>
    <phoneticPr fontId="9"/>
  </si>
  <si>
    <t>（※１）</t>
    <phoneticPr fontId="9"/>
  </si>
  <si>
    <t>ください。医療機関名を記載する場合には、当該医療機関が届け出ている診療報酬の種類を併せて記載してください。</t>
    <phoneticPr fontId="9"/>
  </si>
  <si>
    <t>　「院内感染対策の研修または訓練を行った医療機関または地域の医師会」については、医療機関名又は地域の医師会の名称のいずれかを記載して</t>
    <phoneticPr fontId="9"/>
  </si>
  <si>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9"/>
  </si>
  <si>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9"/>
  </si>
  <si>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9"/>
  </si>
  <si>
    <t>月</t>
    <rPh sb="0" eb="1">
      <t>ツキ</t>
    </rPh>
    <phoneticPr fontId="9"/>
  </si>
  <si>
    <t>年</t>
    <rPh sb="0" eb="1">
      <t>ネン</t>
    </rPh>
    <phoneticPr fontId="9"/>
  </si>
  <si>
    <t>実地指導を受けた日時</t>
    <rPh sb="0" eb="2">
      <t>ジッチ</t>
    </rPh>
    <rPh sb="2" eb="4">
      <t>シドウ</t>
    </rPh>
    <rPh sb="5" eb="6">
      <t>ウ</t>
    </rPh>
    <rPh sb="8" eb="10">
      <t>ニチジ</t>
    </rPh>
    <phoneticPr fontId="9"/>
  </si>
  <si>
    <t>３　 感染対策向上加算３</t>
    <rPh sb="3" eb="5">
      <t>カンセン</t>
    </rPh>
    <rPh sb="5" eb="7">
      <t>タイサク</t>
    </rPh>
    <rPh sb="7" eb="9">
      <t>コウジョウ</t>
    </rPh>
    <rPh sb="9" eb="11">
      <t>カサン</t>
    </rPh>
    <phoneticPr fontId="9"/>
  </si>
  <si>
    <t>２　感染対策向上加算２</t>
    <rPh sb="2" eb="4">
      <t>カンセン</t>
    </rPh>
    <rPh sb="4" eb="6">
      <t>タイサク</t>
    </rPh>
    <rPh sb="6" eb="8">
      <t>コウジョウ</t>
    </rPh>
    <rPh sb="8" eb="10">
      <t>カサン</t>
    </rPh>
    <phoneticPr fontId="9"/>
  </si>
  <si>
    <t>１　 感染対策向上加算１</t>
    <rPh sb="3" eb="5">
      <t>カンセン</t>
    </rPh>
    <rPh sb="5" eb="7">
      <t>タイサク</t>
    </rPh>
    <rPh sb="7" eb="9">
      <t>コウジョウ</t>
    </rPh>
    <rPh sb="9" eb="11">
      <t>カサン</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</si>
  <si>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</si>
  <si>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医療機関コード</t>
    <rPh sb="0" eb="2">
      <t>イリョウ</t>
    </rPh>
    <rPh sb="2" eb="4">
      <t>キカン</t>
    </rPh>
    <phoneticPr fontId="9"/>
  </si>
  <si>
    <t>医療機関名</t>
    <rPh sb="0" eb="2">
      <t>イリョウキカンメイ</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</si>
  <si>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</si>
  <si>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6　障害者支援施設等感染対策向上加算（Ⅱ）に係る届出</t>
    <rPh sb="2" eb="5">
      <t>ショウガイシャ</t>
    </rPh>
    <rPh sb="5" eb="7">
      <t>シエン</t>
    </rPh>
    <rPh sb="7" eb="9">
      <t>シセツ</t>
    </rPh>
    <rPh sb="22" eb="23">
      <t>カカ</t>
    </rPh>
    <rPh sb="24" eb="26">
      <t>トドケデ</t>
    </rPh>
    <phoneticPr fontId="9"/>
  </si>
  <si>
    <t>院内感染対策に関する研修又は訓練に参加した日時
（※２）</t>
    <phoneticPr fontId="9"/>
  </si>
  <si>
    <t>地域の医師会の名称（※１）</t>
    <rPh sb="0" eb="2">
      <t>チイキ</t>
    </rPh>
    <rPh sb="3" eb="6">
      <t>イシカイ</t>
    </rPh>
    <rPh sb="7" eb="9">
      <t>メイショウ</t>
    </rPh>
    <phoneticPr fontId="9"/>
  </si>
  <si>
    <t>４　外来感染対策向上加算</t>
    <rPh sb="2" eb="4">
      <t>ガイライ</t>
    </rPh>
    <rPh sb="4" eb="6">
      <t>カンセン</t>
    </rPh>
    <rPh sb="6" eb="8">
      <t>タイサク</t>
    </rPh>
    <rPh sb="8" eb="10">
      <t>コウジョウ</t>
    </rPh>
    <rPh sb="10" eb="12">
      <t>カサン</t>
    </rPh>
    <phoneticPr fontId="9"/>
  </si>
  <si>
    <t>３　感染対策向上加算３</t>
    <rPh sb="2" eb="4">
      <t>カンセン</t>
    </rPh>
    <rPh sb="4" eb="6">
      <t>タイサク</t>
    </rPh>
    <rPh sb="6" eb="8">
      <t>コウジョウ</t>
    </rPh>
    <rPh sb="8" eb="10">
      <t>カサン</t>
    </rPh>
    <phoneticPr fontId="9"/>
  </si>
  <si>
    <t>１　感染対策向上加算１</t>
    <rPh sb="2" eb="4">
      <t>カンセン</t>
    </rPh>
    <rPh sb="4" eb="6">
      <t>タイサク</t>
    </rPh>
    <rPh sb="6" eb="8">
      <t>コウジョウ</t>
    </rPh>
    <rPh sb="8" eb="10">
      <t>カサン</t>
    </rPh>
    <phoneticPr fontId="9"/>
  </si>
  <si>
    <t>　　　　医療機関名（※１）</t>
    <rPh sb="4" eb="6">
      <t>イリョウキカンメイ</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</si>
  <si>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</si>
  <si>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連携している第二種協定指定医療機関</t>
    <rPh sb="0" eb="2">
      <t>レンケイ</t>
    </rPh>
    <rPh sb="6" eb="17">
      <t>ダイニシュキョウテイシテイイリョウキカン</t>
    </rPh>
    <phoneticPr fontId="9"/>
  </si>
  <si>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9"/>
  </si>
  <si>
    <t>２　障害者支援施設等感染対策向上加算（Ⅱ）</t>
    <phoneticPr fontId="9"/>
  </si>
  <si>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9"/>
  </si>
  <si>
    <t>4　届 出 項 目</t>
    <rPh sb="2" eb="3">
      <t>トド</t>
    </rPh>
    <rPh sb="4" eb="5">
      <t>デ</t>
    </rPh>
    <rPh sb="6" eb="7">
      <t>コウ</t>
    </rPh>
    <rPh sb="8" eb="9">
      <t>メ</t>
    </rPh>
    <phoneticPr fontId="9"/>
  </si>
  <si>
    <t>３　（福祉型）障害児入所施設</t>
    <rPh sb="3" eb="6">
      <t>フクシガタ</t>
    </rPh>
    <rPh sb="7" eb="14">
      <t>ショウガイジニュウショシセツ</t>
    </rPh>
    <phoneticPr fontId="9"/>
  </si>
  <si>
    <t>２　共同生活援助事業所</t>
    <rPh sb="2" eb="4">
      <t>キョウドウ</t>
    </rPh>
    <rPh sb="4" eb="6">
      <t>セイカツ</t>
    </rPh>
    <rPh sb="6" eb="8">
      <t>エンジョ</t>
    </rPh>
    <rPh sb="8" eb="11">
      <t>ジギョウショ</t>
    </rPh>
    <phoneticPr fontId="9"/>
  </si>
  <si>
    <t>１　障害者支援施設</t>
    <rPh sb="2" eb="5">
      <t>ショウガイシャ</t>
    </rPh>
    <rPh sb="5" eb="7">
      <t>シエン</t>
    </rPh>
    <rPh sb="7" eb="9">
      <t>シセツ</t>
    </rPh>
    <phoneticPr fontId="9"/>
  </si>
  <si>
    <t>3　サービスの種類</t>
    <rPh sb="7" eb="9">
      <t>シュルイ</t>
    </rPh>
    <phoneticPr fontId="9"/>
  </si>
  <si>
    <t>１　新規　　　　　　　　２　変更　　　　　　　　３　終了</t>
    <phoneticPr fontId="9"/>
  </si>
  <si>
    <t>2　異 動 区 分</t>
    <rPh sb="2" eb="3">
      <t>イ</t>
    </rPh>
    <rPh sb="4" eb="5">
      <t>ドウ</t>
    </rPh>
    <rPh sb="6" eb="7">
      <t>ク</t>
    </rPh>
    <rPh sb="8" eb="9">
      <t>ブン</t>
    </rPh>
    <phoneticPr fontId="9"/>
  </si>
  <si>
    <t>1　事 業 所 名</t>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</si>
  <si>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</si>
  <si>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障害者支援施設等感染対策向上加算</t>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</si>
  <si>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</si>
  <si>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</si>
  <si>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9"/>
  </si>
  <si>
    <t>確認欄</t>
    <rPh sb="0" eb="2">
      <t>カクニン</t>
    </rPh>
    <rPh sb="2" eb="3">
      <t>ラン</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</si>
  <si>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</si>
  <si>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５　研修の実施</t>
    <rPh sb="2" eb="4">
      <t>ケンシュウ</t>
    </rPh>
    <rPh sb="5" eb="7">
      <t>ジッシ</t>
    </rPh>
    <phoneticPr fontId="2"/>
  </si>
  <si>
    <t>修了した研修の名称</t>
    <rPh sb="0" eb="2">
      <t>シュウリョウ</t>
    </rPh>
    <rPh sb="4" eb="6">
      <t>ケンシュウ</t>
    </rPh>
    <rPh sb="7" eb="9">
      <t>メイショウ</t>
    </rPh>
    <phoneticPr fontId="9"/>
  </si>
  <si>
    <t>＜その他の職員＞</t>
    <rPh sb="3" eb="4">
      <t>タ</t>
    </rPh>
    <rPh sb="5" eb="7">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</si>
  <si>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</si>
  <si>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４　障害者ピア
　サポート研修
　修了職員</t>
    <rPh sb="2" eb="5">
      <t>ショウガイシャ</t>
    </rPh>
    <rPh sb="13" eb="15">
      <t>ケンシュウ</t>
    </rPh>
    <rPh sb="17" eb="19">
      <t>シュウリョウ</t>
    </rPh>
    <rPh sb="19" eb="21">
      <t>ショクイン</t>
    </rPh>
    <phoneticPr fontId="9"/>
  </si>
  <si>
    <t>自立生活支援加算（Ⅲ）の加算届出をし、受理されている。</t>
    <phoneticPr fontId="2"/>
  </si>
  <si>
    <t>３　算定要件</t>
    <rPh sb="2" eb="4">
      <t>サンテイ</t>
    </rPh>
    <rPh sb="4" eb="6">
      <t>ヨウケン</t>
    </rPh>
    <phoneticPr fontId="2"/>
  </si>
  <si>
    <t>１　事業所名</t>
    <rPh sb="2" eb="5">
      <t>ジギョウショ</t>
    </rPh>
    <rPh sb="5" eb="6">
      <t>メイ</t>
    </rPh>
    <phoneticPr fontId="9"/>
  </si>
  <si>
    <t>ピアサポート実施加算に関する届出書（共同生活援助）</t>
    <rPh sb="6" eb="8">
      <t>ジッシ</t>
    </rPh>
    <rPh sb="8" eb="10">
      <t>カサン</t>
    </rPh>
    <rPh sb="11" eb="12">
      <t>カン</t>
    </rPh>
    <rPh sb="14" eb="16">
      <t>トドケデ</t>
    </rPh>
    <rPh sb="16" eb="17">
      <t>ショ</t>
    </rPh>
    <phoneticPr fontId="9"/>
  </si>
  <si>
    <t>共同生活援助用</t>
    <rPh sb="0" eb="2">
      <t>キョウドウ</t>
    </rPh>
    <rPh sb="2" eb="4">
      <t>セイカツ</t>
    </rPh>
    <rPh sb="4" eb="6">
      <t>エンジョ</t>
    </rPh>
    <rPh sb="6" eb="7">
      <t>ヨウ</t>
    </rPh>
    <phoneticPr fontId="2"/>
  </si>
  <si>
    <t>ピアサポート実施加算(共同生活援助)</t>
    <rPh sb="11" eb="17">
      <t>キョウドウセイカツエンジョ</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</si>
  <si>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9"/>
  </si>
  <si>
    <t>　直上により配置した者のいずれかにより、当該事業所等の従業者に対し、障害者に対する配慮等に関する研修を年１回以上行っている。</t>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</si>
  <si>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9"/>
  </si>
  <si>
    <t>３　サービス費
　区分</t>
    <rPh sb="6" eb="7">
      <t>ヒ</t>
    </rPh>
    <rPh sb="9" eb="11">
      <t>クブン</t>
    </rPh>
    <phoneticPr fontId="9"/>
  </si>
  <si>
    <t>ピアサポート実施加算に関する届出書</t>
    <rPh sb="6" eb="8">
      <t>ジッシ</t>
    </rPh>
    <rPh sb="8" eb="10">
      <t>カサン</t>
    </rPh>
    <rPh sb="11" eb="12">
      <t>カン</t>
    </rPh>
    <rPh sb="14" eb="16">
      <t>トドケデ</t>
    </rPh>
    <rPh sb="16" eb="17">
      <t>ショ</t>
    </rPh>
    <phoneticPr fontId="9"/>
  </si>
  <si>
    <t>　　年　　　　月　　　　日</t>
    <rPh sb="2" eb="3">
      <t>ネン</t>
    </rPh>
    <rPh sb="7" eb="8">
      <t>ガツ</t>
    </rPh>
    <rPh sb="12" eb="13">
      <t>ニチ</t>
    </rPh>
    <phoneticPr fontId="9"/>
  </si>
  <si>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</si>
  <si>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ピアサポート実施加算（自立訓練・就B）</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</si>
  <si>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9"/>
  </si>
  <si>
    <t>４　研修の実施</t>
    <rPh sb="2" eb="4">
      <t>ケンシュウ</t>
    </rPh>
    <rPh sb="5" eb="7">
      <t>ジッシ</t>
    </rPh>
    <phoneticPr fontId="2"/>
  </si>
  <si>
    <t>３　障害者ピア
　サポート研修
　修了職員</t>
    <rPh sb="2" eb="5">
      <t>ショウガイシャ</t>
    </rPh>
    <rPh sb="13" eb="15">
      <t>ケンシュウ</t>
    </rPh>
    <rPh sb="17" eb="19">
      <t>シュウリョウ</t>
    </rPh>
    <rPh sb="19" eb="20">
      <t>ショク</t>
    </rPh>
    <rPh sb="20" eb="21">
      <t>イン</t>
    </rPh>
    <phoneticPr fontId="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</si>
  <si>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9"/>
  </si>
  <si>
    <t>共同生活援助用</t>
    <rPh sb="0" eb="6">
      <t>キョウドウセイカツエンジョ</t>
    </rPh>
    <rPh sb="6" eb="7">
      <t>ヨウ</t>
    </rPh>
    <phoneticPr fontId="2"/>
  </si>
  <si>
    <t>退居後ピアサポート実施加算</t>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</si>
  <si>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</si>
  <si>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</si>
  <si>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9"/>
  </si>
  <si>
    <t>常勤換算数</t>
    <rPh sb="0" eb="2">
      <t>ジョウキン</t>
    </rPh>
    <rPh sb="2" eb="4">
      <t>カンサン</t>
    </rPh>
    <rPh sb="4" eb="5">
      <t>スウ</t>
    </rPh>
    <phoneticPr fontId="9"/>
  </si>
  <si>
    <t>実人員</t>
    <rPh sb="0" eb="3">
      <t>ジツジンイン</t>
    </rPh>
    <phoneticPr fontId="9"/>
  </si>
  <si>
    <t>（0.5以上であること）　</t>
    <phoneticPr fontId="2"/>
  </si>
  <si>
    <t>合計（人）</t>
    <rPh sb="0" eb="2">
      <t>ゴウケイ</t>
    </rPh>
    <rPh sb="3" eb="4">
      <t>ニン</t>
    </rPh>
    <phoneticPr fontId="9"/>
  </si>
  <si>
    <t>非常勤（人）</t>
    <rPh sb="0" eb="3">
      <t>ヒジョウキン</t>
    </rPh>
    <rPh sb="4" eb="5">
      <t>ニン</t>
    </rPh>
    <phoneticPr fontId="9"/>
  </si>
  <si>
    <t>常勤（人）</t>
    <rPh sb="0" eb="2">
      <t>ジョウキン</t>
    </rPh>
    <rPh sb="3" eb="4">
      <t>ニン</t>
    </rPh>
    <phoneticPr fontId="9"/>
  </si>
  <si>
    <t>４　障害者ピアサ
　ポート研修修了
　職員</t>
    <rPh sb="15" eb="17">
      <t>シュウリョウ</t>
    </rPh>
    <rPh sb="19" eb="21">
      <t>ショクイン</t>
    </rPh>
    <phoneticPr fontId="9"/>
  </si>
  <si>
    <t>ピアサポート体制加算に関する届出書</t>
    <rPh sb="6" eb="8">
      <t>タイセイ</t>
    </rPh>
    <rPh sb="8" eb="10">
      <t>カサン</t>
    </rPh>
    <rPh sb="11" eb="12">
      <t>カン</t>
    </rPh>
    <rPh sb="14" eb="16">
      <t>トドケデ</t>
    </rPh>
    <rPh sb="16" eb="17">
      <t>ショ</t>
    </rPh>
    <phoneticPr fontId="9"/>
  </si>
  <si>
    <t>ピアサポート体制加算</t>
    <rPh sb="6" eb="10">
      <t>タイセイカサン</t>
    </rPh>
    <phoneticPr fontId="2"/>
  </si>
  <si>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9"/>
  </si>
  <si>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9"/>
  </si>
  <si>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9"/>
  </si>
  <si>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9"/>
  </si>
  <si>
    <t>７　他機関との連携</t>
    <rPh sb="2" eb="5">
      <t>タキカン</t>
    </rPh>
    <rPh sb="7" eb="9">
      <t>レンケイ</t>
    </rPh>
    <phoneticPr fontId="9"/>
  </si>
  <si>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9"/>
  </si>
  <si>
    <t>６　研修の開催</t>
    <rPh sb="2" eb="4">
      <t>ケンシュウ</t>
    </rPh>
    <rPh sb="5" eb="7">
      <t>カイサイ</t>
    </rPh>
    <phoneticPr fontId="9"/>
  </si>
  <si>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9"/>
  </si>
  <si>
    <t>５　有資格者による
　　指導体制</t>
    <phoneticPr fontId="9"/>
  </si>
  <si>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9"/>
  </si>
  <si>
    <t>４　従業者の配置</t>
    <rPh sb="2" eb="5">
      <t>ジュウギョウシャ</t>
    </rPh>
    <rPh sb="6" eb="8">
      <t>ハイチ</t>
    </rPh>
    <phoneticPr fontId="9"/>
  </si>
  <si>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9"/>
  </si>
  <si>
    <t>社会生活支援特別加算</t>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</si>
  <si>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</si>
  <si>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9"/>
  </si>
  <si>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</si>
  <si>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雇用されている事業所名</t>
    <phoneticPr fontId="9"/>
  </si>
  <si>
    <t>氏　　名</t>
    <rPh sb="0" eb="1">
      <t>シ</t>
    </rPh>
    <rPh sb="3" eb="4">
      <t>メイ</t>
    </rPh>
    <phoneticPr fontId="9"/>
  </si>
  <si>
    <t>前年度の平均利用者数のうち５０％（人）</t>
    <rPh sb="0" eb="3">
      <t>ゼンネンド</t>
    </rPh>
    <rPh sb="4" eb="6">
      <t>ヘイキン</t>
    </rPh>
    <rPh sb="6" eb="9">
      <t>リヨウシャ</t>
    </rPh>
    <rPh sb="9" eb="10">
      <t>スウ</t>
    </rPh>
    <phoneticPr fontId="9"/>
  </si>
  <si>
    <t>通勤者生活支援に係る体制</t>
    <rPh sb="0" eb="3">
      <t>ツウキンシャ</t>
    </rPh>
    <rPh sb="3" eb="5">
      <t>セイカツ</t>
    </rPh>
    <rPh sb="5" eb="7">
      <t>シエン</t>
    </rPh>
    <rPh sb="8" eb="9">
      <t>カカ</t>
    </rPh>
    <rPh sb="10" eb="12">
      <t>タイセイ</t>
    </rPh>
    <phoneticPr fontId="9"/>
  </si>
  <si>
    <t>加算算定上の必要人数（人）</t>
    <phoneticPr fontId="9"/>
  </si>
  <si>
    <t>常勤換算後の人数（人）</t>
    <phoneticPr fontId="9"/>
  </si>
  <si>
    <t>非常勤（人）</t>
    <phoneticPr fontId="9"/>
  </si>
  <si>
    <t>常　 勤（人）</t>
    <phoneticPr fontId="9"/>
  </si>
  <si>
    <t>従業者数</t>
    <phoneticPr fontId="9"/>
  </si>
  <si>
    <t>地域移行支援員</t>
    <rPh sb="0" eb="2">
      <t>チイキ</t>
    </rPh>
    <rPh sb="2" eb="4">
      <t>イコウ</t>
    </rPh>
    <rPh sb="4" eb="7">
      <t>シエンイン</t>
    </rPh>
    <phoneticPr fontId="9"/>
  </si>
  <si>
    <t>従業者の職種・員数　　</t>
    <rPh sb="0" eb="3">
      <t>ジュウギョウシャ</t>
    </rPh>
    <rPh sb="4" eb="6">
      <t>ショクシュ</t>
    </rPh>
    <rPh sb="7" eb="9">
      <t>インスウ</t>
    </rPh>
    <phoneticPr fontId="9"/>
  </si>
  <si>
    <t>地域移行支援に係る体制</t>
    <rPh sb="0" eb="2">
      <t>チイキ</t>
    </rPh>
    <rPh sb="2" eb="4">
      <t>イコウ</t>
    </rPh>
    <rPh sb="4" eb="6">
      <t>シエン</t>
    </rPh>
    <rPh sb="7" eb="8">
      <t>カカ</t>
    </rPh>
    <rPh sb="9" eb="11">
      <t>タイセイ</t>
    </rPh>
    <phoneticPr fontId="9"/>
  </si>
  <si>
    <t>前年度の平均利用者数（人）</t>
    <phoneticPr fontId="9"/>
  </si>
  <si>
    <t>１　事業所・施設の名称</t>
    <phoneticPr fontId="2"/>
  </si>
  <si>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9"/>
  </si>
  <si>
    <t>地域移行支援体制強化加算・通勤者生活支援加算</t>
    <phoneticPr fontId="2"/>
  </si>
  <si>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2"/>
  </si>
  <si>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9"/>
  </si>
  <si>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9"/>
  </si>
  <si>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9"/>
  </si>
  <si>
    <t>夜間の支援体制の内容</t>
    <rPh sb="0" eb="2">
      <t>ヤカン</t>
    </rPh>
    <rPh sb="3" eb="5">
      <t>シエン</t>
    </rPh>
    <rPh sb="5" eb="7">
      <t>タイセイ</t>
    </rPh>
    <rPh sb="8" eb="10">
      <t>ナイヨウ</t>
    </rPh>
    <phoneticPr fontId="9"/>
  </si>
  <si>
    <t>連携施設の名称</t>
    <rPh sb="0" eb="2">
      <t>レンケイ</t>
    </rPh>
    <rPh sb="2" eb="4">
      <t>シセツ</t>
    </rPh>
    <rPh sb="5" eb="7">
      <t>メイショウ</t>
    </rPh>
    <phoneticPr fontId="9"/>
  </si>
  <si>
    <t>兼務</t>
    <rPh sb="0" eb="2">
      <t>ケンム</t>
    </rPh>
    <phoneticPr fontId="9"/>
  </si>
  <si>
    <t>専従</t>
    <rPh sb="0" eb="2">
      <t>センジュウ</t>
    </rPh>
    <phoneticPr fontId="9"/>
  </si>
  <si>
    <t>人数</t>
    <rPh sb="0" eb="2">
      <t>ニンズウ</t>
    </rPh>
    <phoneticPr fontId="9"/>
  </si>
  <si>
    <t>夜間の支援体制</t>
    <rPh sb="0" eb="2">
      <t>ヤカン</t>
    </rPh>
    <rPh sb="3" eb="5">
      <t>シエン</t>
    </rPh>
    <rPh sb="5" eb="7">
      <t>タイセイ</t>
    </rPh>
    <phoneticPr fontId="9"/>
  </si>
  <si>
    <t>その他の設備の内容</t>
    <rPh sb="2" eb="3">
      <t>タ</t>
    </rPh>
    <rPh sb="4" eb="6">
      <t>セツビ</t>
    </rPh>
    <rPh sb="7" eb="9">
      <t>ナイヨウ</t>
    </rPh>
    <phoneticPr fontId="9"/>
  </si>
  <si>
    <t>㎡</t>
    <phoneticPr fontId="2"/>
  </si>
  <si>
    <t>室</t>
    <rPh sb="0" eb="1">
      <t>シツ</t>
    </rPh>
    <phoneticPr fontId="2"/>
  </si>
  <si>
    <t>うち　人部屋</t>
    <rPh sb="3" eb="4">
      <t>ニン</t>
    </rPh>
    <rPh sb="4" eb="6">
      <t>ベヤ</t>
    </rPh>
    <phoneticPr fontId="9"/>
  </si>
  <si>
    <t>うち４人部屋</t>
    <rPh sb="3" eb="4">
      <t>ニン</t>
    </rPh>
    <rPh sb="4" eb="6">
      <t>ベヤ</t>
    </rPh>
    <phoneticPr fontId="9"/>
  </si>
  <si>
    <t>うち３人部屋</t>
    <rPh sb="3" eb="4">
      <t>ニン</t>
    </rPh>
    <rPh sb="4" eb="6">
      <t>ベヤ</t>
    </rPh>
    <phoneticPr fontId="9"/>
  </si>
  <si>
    <t>うち２人部屋</t>
    <rPh sb="3" eb="4">
      <t>ニン</t>
    </rPh>
    <rPh sb="4" eb="6">
      <t>ベヤ</t>
    </rPh>
    <phoneticPr fontId="9"/>
  </si>
  <si>
    <t>うち個室</t>
    <rPh sb="2" eb="4">
      <t>コシツ</t>
    </rPh>
    <phoneticPr fontId="9"/>
  </si>
  <si>
    <t>１人当たり居室面積</t>
    <rPh sb="1" eb="2">
      <t>ニン</t>
    </rPh>
    <rPh sb="2" eb="3">
      <t>ア</t>
    </rPh>
    <rPh sb="5" eb="7">
      <t>キョシツ</t>
    </rPh>
    <rPh sb="7" eb="9">
      <t>メンセキ</t>
    </rPh>
    <phoneticPr fontId="9"/>
  </si>
  <si>
    <t>居室数</t>
    <rPh sb="0" eb="2">
      <t>キョシツ</t>
    </rPh>
    <rPh sb="2" eb="3">
      <t>スウ</t>
    </rPh>
    <phoneticPr fontId="9"/>
  </si>
  <si>
    <t>　　　　　人</t>
    <rPh sb="5" eb="6">
      <t>ニン</t>
    </rPh>
    <phoneticPr fontId="9"/>
  </si>
  <si>
    <t>定員</t>
    <rPh sb="0" eb="2">
      <t>テイイン</t>
    </rPh>
    <phoneticPr fontId="9"/>
  </si>
  <si>
    <t>設備</t>
    <rPh sb="0" eb="2">
      <t>セツビ</t>
    </rPh>
    <phoneticPr fontId="9"/>
  </si>
  <si>
    <t>１　新規　　　　　２　変更　　　　　３　終了</t>
    <rPh sb="2" eb="4">
      <t>シンキ</t>
    </rPh>
    <rPh sb="11" eb="13">
      <t>ヘンコウ</t>
    </rPh>
    <rPh sb="20" eb="22">
      <t>シュウリョウ</t>
    </rPh>
    <phoneticPr fontId="2"/>
  </si>
  <si>
    <t>異動区分</t>
    <rPh sb="0" eb="4">
      <t>イドウクブン</t>
    </rPh>
    <phoneticPr fontId="2"/>
  </si>
  <si>
    <t>サービスの種類</t>
    <rPh sb="5" eb="7">
      <t>シュルイ</t>
    </rPh>
    <phoneticPr fontId="9"/>
  </si>
  <si>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9"/>
  </si>
  <si>
    <t>　　年　　月　　日</t>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</si>
  <si>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</si>
  <si>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</si>
  <si>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9"/>
  </si>
  <si>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9"/>
  </si>
  <si>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9"/>
  </si>
  <si>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9"/>
  </si>
  <si>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9"/>
  </si>
  <si>
    <t>備考</t>
    <rPh sb="0" eb="2">
      <t>ビコウ</t>
    </rPh>
    <phoneticPr fontId="9"/>
  </si>
  <si>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9"/>
  </si>
  <si>
    <t>夜間における防災体制の内容
（契約内容等）</t>
    <phoneticPr fontId="9"/>
  </si>
  <si>
    <t>住居名</t>
    <rPh sb="0" eb="2">
      <t>ジュウキョ</t>
    </rPh>
    <rPh sb="2" eb="3">
      <t>メイ</t>
    </rPh>
    <phoneticPr fontId="9"/>
  </si>
  <si>
    <t>夜間支援等体制加算（Ⅲ）</t>
    <rPh sb="4" eb="5">
      <t>トウ</t>
    </rPh>
    <phoneticPr fontId="9"/>
  </si>
  <si>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9"/>
  </si>
  <si>
    <t>夜間支援従事者③</t>
    <phoneticPr fontId="9"/>
  </si>
  <si>
    <t>夜間支援従事者②</t>
    <phoneticPr fontId="9"/>
  </si>
  <si>
    <t>夜間支援従事者①</t>
    <phoneticPr fontId="9"/>
  </si>
  <si>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9"/>
  </si>
  <si>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9"/>
  </si>
  <si>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9"/>
  </si>
  <si>
    <r>
      <t xml:space="preserve">夜間支援従事者
</t>
    </r>
    <r>
      <rPr>
        <sz val="9"/>
        <color indexed="8"/>
        <rFont val="HGSｺﾞｼｯｸM"/>
        <family val="3"/>
        <charset val="128"/>
      </rPr>
      <t>③</t>
    </r>
    <phoneticPr fontId="9"/>
  </si>
  <si>
    <r>
      <t xml:space="preserve">夜間支援従事者
</t>
    </r>
    <r>
      <rPr>
        <sz val="9"/>
        <color indexed="8"/>
        <rFont val="HGSｺﾞｼｯｸM"/>
        <family val="3"/>
        <charset val="128"/>
      </rPr>
      <t>②</t>
    </r>
    <phoneticPr fontId="9"/>
  </si>
  <si>
    <r>
      <t xml:space="preserve">夜間支援従事者
</t>
    </r>
    <r>
      <rPr>
        <sz val="9"/>
        <color indexed="8"/>
        <rFont val="HGSｺﾞｼｯｸM"/>
        <family val="3"/>
        <charset val="128"/>
      </rPr>
      <t>①</t>
    </r>
    <phoneticPr fontId="9"/>
  </si>
  <si>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9"/>
  </si>
  <si>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9"/>
  </si>
  <si>
    <t>夜間支援の対象者数（人）</t>
    <rPh sb="5" eb="8">
      <t>タイショウシャ</t>
    </rPh>
    <rPh sb="8" eb="9">
      <t>スウ</t>
    </rPh>
    <phoneticPr fontId="9"/>
  </si>
  <si>
    <t>共同生活住居名</t>
    <phoneticPr fontId="9"/>
  </si>
  <si>
    <t>夜間支援の対象者数及び夜間支援従事者の配置状況</t>
    <rPh sb="11" eb="13">
      <t>ヤカン</t>
    </rPh>
    <rPh sb="13" eb="15">
      <t>シエン</t>
    </rPh>
    <rPh sb="15" eb="18">
      <t>ジュウジシャ</t>
    </rPh>
    <rPh sb="19" eb="21">
      <t>ハイチ</t>
    </rPh>
    <rPh sb="21" eb="23">
      <t>ジョウキョウ</t>
    </rPh>
    <phoneticPr fontId="9"/>
  </si>
  <si>
    <t>夜間支援体制の確保が必要な理由</t>
    <phoneticPr fontId="9"/>
  </si>
  <si>
    <t>夜間支援等体制加算（Ⅰ）・（Ⅱ）</t>
    <rPh sb="0" eb="2">
      <t>ヤカン</t>
    </rPh>
    <rPh sb="2" eb="4">
      <t>シエン</t>
    </rPh>
    <rPh sb="4" eb="5">
      <t>トウ</t>
    </rPh>
    <rPh sb="5" eb="7">
      <t>タイセイ</t>
    </rPh>
    <rPh sb="7" eb="9">
      <t>カサン</t>
    </rPh>
    <phoneticPr fontId="9"/>
  </si>
  <si>
    <t>１　事業所名</t>
    <phoneticPr fontId="9"/>
  </si>
  <si>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9"/>
  </si>
  <si>
    <t>夜間支援体制等加算（共同生活援助）</t>
    <phoneticPr fontId="2"/>
  </si>
  <si>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</si>
  <si>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9"/>
  </si>
  <si>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9"/>
  </si>
  <si>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9"/>
  </si>
  <si>
    <t>想定される夜間支援体制（夜勤・宿直）</t>
    <rPh sb="0" eb="2">
      <t>ソウテイ</t>
    </rPh>
    <rPh sb="5" eb="7">
      <t>ヤカン</t>
    </rPh>
    <rPh sb="7" eb="9">
      <t>シエン</t>
    </rPh>
    <rPh sb="9" eb="11">
      <t>タイセイ</t>
    </rPh>
    <rPh sb="12" eb="14">
      <t>ヤキン</t>
    </rPh>
    <rPh sb="15" eb="17">
      <t>トノイ</t>
    </rPh>
    <phoneticPr fontId="9"/>
  </si>
  <si>
    <t>１　事業所・施設の名称</t>
    <rPh sb="6" eb="8">
      <t>シセツ</t>
    </rPh>
    <rPh sb="9" eb="11">
      <t>メイショウ</t>
    </rPh>
    <phoneticPr fontId="9"/>
  </si>
  <si>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9"/>
  </si>
  <si>
    <t>夜間支援体制等加算（宿泊型自立訓練）</t>
    <phoneticPr fontId="2"/>
  </si>
  <si>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9"/>
  </si>
  <si>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9"/>
  </si>
  <si>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9"/>
  </si>
  <si>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9"/>
  </si>
  <si>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9"/>
  </si>
  <si>
    <t>　　　　　　　　　　年　　　　　　月　　　　　　日</t>
    <rPh sb="10" eb="11">
      <t>ネン</t>
    </rPh>
    <rPh sb="17" eb="18">
      <t>ガツ</t>
    </rPh>
    <rPh sb="24" eb="25">
      <t>ニチ</t>
    </rPh>
    <phoneticPr fontId="9"/>
  </si>
  <si>
    <t>研修修了年月日</t>
    <rPh sb="0" eb="2">
      <t>ケンシュウ</t>
    </rPh>
    <rPh sb="2" eb="4">
      <t>シュウリョウ</t>
    </rPh>
    <rPh sb="4" eb="7">
      <t>ネンガッピ</t>
    </rPh>
    <phoneticPr fontId="9"/>
  </si>
  <si>
    <t>研修名</t>
    <rPh sb="0" eb="2">
      <t>ケンシュウ</t>
    </rPh>
    <rPh sb="2" eb="3">
      <t>メイ</t>
    </rPh>
    <phoneticPr fontId="9"/>
  </si>
  <si>
    <t>　職名（　　　　　　　　　　　　　　　　　）</t>
    <rPh sb="1" eb="3">
      <t>ショクメイ</t>
    </rPh>
    <phoneticPr fontId="9"/>
  </si>
  <si>
    <t>業務内容</t>
    <rPh sb="0" eb="2">
      <t>ギョウム</t>
    </rPh>
    <rPh sb="2" eb="4">
      <t>ナイヨウ</t>
    </rPh>
    <phoneticPr fontId="9"/>
  </si>
  <si>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9"/>
  </si>
  <si>
    <t>実務経験期間</t>
    <rPh sb="0" eb="2">
      <t>ジツム</t>
    </rPh>
    <rPh sb="2" eb="4">
      <t>ケイケン</t>
    </rPh>
    <rPh sb="4" eb="6">
      <t>キカン</t>
    </rPh>
    <phoneticPr fontId="9"/>
  </si>
  <si>
    <t>　施設・事業所の種別　（　　　　　　　　　　　　　　　　　　　　　　　　　　　　　　　　）</t>
    <rPh sb="1" eb="3">
      <t>シセツ</t>
    </rPh>
    <rPh sb="4" eb="7">
      <t>ジギョウショ</t>
    </rPh>
    <rPh sb="8" eb="10">
      <t>シュベツ</t>
    </rPh>
    <phoneticPr fontId="9"/>
  </si>
  <si>
    <t>実務経験の施設又は
事業所名</t>
    <rPh sb="0" eb="2">
      <t>ジツム</t>
    </rPh>
    <rPh sb="2" eb="4">
      <t>ケイケン</t>
    </rPh>
    <rPh sb="5" eb="7">
      <t>シセツ</t>
    </rPh>
    <rPh sb="7" eb="8">
      <t>マタ</t>
    </rPh>
    <rPh sb="10" eb="13">
      <t>ジギョウショ</t>
    </rPh>
    <rPh sb="13" eb="14">
      <t>メイ</t>
    </rPh>
    <phoneticPr fontId="9"/>
  </si>
  <si>
    <t>現住所</t>
    <rPh sb="0" eb="3">
      <t>ゲンジュウショ</t>
    </rPh>
    <phoneticPr fontId="9"/>
  </si>
  <si>
    <t>（生年月日　　　　　　年　　月　　日）</t>
    <rPh sb="1" eb="3">
      <t>セイネン</t>
    </rPh>
    <rPh sb="3" eb="5">
      <t>ガッピ</t>
    </rPh>
    <rPh sb="11" eb="12">
      <t>ネン</t>
    </rPh>
    <rPh sb="14" eb="15">
      <t>ガツ</t>
    </rPh>
    <rPh sb="17" eb="18">
      <t>ニチ</t>
    </rPh>
    <phoneticPr fontId="9"/>
  </si>
  <si>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9"/>
  </si>
  <si>
    <t>　１　新規　　　　２　変更　　　　４　終了</t>
    <phoneticPr fontId="9"/>
  </si>
  <si>
    <t>就労支援関係研修修了加算に関する届出書</t>
    <rPh sb="13" eb="14">
      <t>カン</t>
    </rPh>
    <rPh sb="16" eb="18">
      <t>トドケデ</t>
    </rPh>
    <rPh sb="18" eb="19">
      <t>ショ</t>
    </rPh>
    <phoneticPr fontId="9"/>
  </si>
  <si>
    <t>就労支援関係研修修了加算</t>
    <phoneticPr fontId="2"/>
  </si>
  <si>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9"/>
  </si>
  <si>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9"/>
  </si>
  <si>
    <t>　５　キャリアアップの措置</t>
    <rPh sb="11" eb="13">
      <t>ソチ</t>
    </rPh>
    <phoneticPr fontId="9"/>
  </si>
  <si>
    <t>　賃金向上計画を作成していること。</t>
    <rPh sb="1" eb="3">
      <t>チンギン</t>
    </rPh>
    <rPh sb="3" eb="5">
      <t>コウジョウ</t>
    </rPh>
    <rPh sb="5" eb="7">
      <t>ケイカク</t>
    </rPh>
    <rPh sb="8" eb="10">
      <t>サクセイ</t>
    </rPh>
    <phoneticPr fontId="9"/>
  </si>
  <si>
    <t>　４　計画作成状況</t>
    <rPh sb="3" eb="5">
      <t>ケイカク</t>
    </rPh>
    <rPh sb="5" eb="7">
      <t>サクセイ</t>
    </rPh>
    <rPh sb="7" eb="9">
      <t>ジョウキョウ</t>
    </rPh>
    <phoneticPr fontId="9"/>
  </si>
  <si>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9"/>
  </si>
  <si>
    <t>　３　人員配置</t>
    <rPh sb="3" eb="5">
      <t>ジンイン</t>
    </rPh>
    <rPh sb="5" eb="7">
      <t>ハイチ</t>
    </rPh>
    <phoneticPr fontId="9"/>
  </si>
  <si>
    <t>　１　新規　　　　２　変更　　　　３　終了</t>
    <phoneticPr fontId="9"/>
  </si>
  <si>
    <t>　２　異動区分</t>
    <rPh sb="3" eb="5">
      <t>イドウ</t>
    </rPh>
    <rPh sb="5" eb="7">
      <t>クブン</t>
    </rPh>
    <phoneticPr fontId="9"/>
  </si>
  <si>
    <t>　１　事業所名</t>
    <rPh sb="3" eb="6">
      <t>ジギョウショ</t>
    </rPh>
    <rPh sb="6" eb="7">
      <t>メイ</t>
    </rPh>
    <phoneticPr fontId="9"/>
  </si>
  <si>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9"/>
  </si>
  <si>
    <t>年　　月　　日</t>
    <rPh sb="0" eb="1">
      <t>ネン</t>
    </rPh>
    <rPh sb="3" eb="4">
      <t>ツキ</t>
    </rPh>
    <rPh sb="6" eb="7">
      <t>ヒ</t>
    </rPh>
    <phoneticPr fontId="7"/>
  </si>
  <si>
    <t>賃金向上達成指導員配置加算</t>
    <phoneticPr fontId="2"/>
  </si>
  <si>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9"/>
  </si>
  <si>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9"/>
  </si>
  <si>
    <t>目標工賃達成指導員の氏名</t>
    <rPh sb="0" eb="2">
      <t>モクヒョウ</t>
    </rPh>
    <rPh sb="2" eb="4">
      <t>コウチン</t>
    </rPh>
    <rPh sb="4" eb="6">
      <t>タッセイ</t>
    </rPh>
    <rPh sb="6" eb="9">
      <t>シドウイン</t>
    </rPh>
    <rPh sb="10" eb="12">
      <t>シメイ</t>
    </rPh>
    <phoneticPr fontId="9"/>
  </si>
  <si>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9"/>
  </si>
  <si>
    <t>　　　　　人</t>
    <rPh sb="5" eb="6">
      <t>ヒト</t>
    </rPh>
    <phoneticPr fontId="9"/>
  </si>
  <si>
    <t>５　職業指導員及び生活支援員に目標工賃達成指導員を加えた配置状況</t>
    <phoneticPr fontId="9"/>
  </si>
  <si>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9"/>
  </si>
  <si>
    <t>３　当該施設・事業所の定員</t>
    <rPh sb="2" eb="4">
      <t>トウガイ</t>
    </rPh>
    <rPh sb="4" eb="6">
      <t>シセツ</t>
    </rPh>
    <rPh sb="7" eb="10">
      <t>ジギョウショ</t>
    </rPh>
    <rPh sb="11" eb="13">
      <t>テイイン</t>
    </rPh>
    <phoneticPr fontId="9"/>
  </si>
  <si>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9"/>
  </si>
  <si>
    <t>目標工賃達成指導員配置加算</t>
    <phoneticPr fontId="2"/>
  </si>
  <si>
    <t>（　　該当　　　・　　　非該当　　）</t>
    <phoneticPr fontId="2"/>
  </si>
  <si>
    <t>算定要件</t>
    <phoneticPr fontId="2"/>
  </si>
  <si>
    <t>　　　　　　円</t>
    <rPh sb="6" eb="7">
      <t>エン</t>
    </rPh>
    <phoneticPr fontId="2"/>
  </si>
  <si>
    <t>平均工賃月額等</t>
    <rPh sb="0" eb="2">
      <t>ヘイキン</t>
    </rPh>
    <rPh sb="2" eb="4">
      <t>コウチン</t>
    </rPh>
    <rPh sb="4" eb="6">
      <t>ゲツガク</t>
    </rPh>
    <rPh sb="6" eb="7">
      <t>ナド</t>
    </rPh>
    <phoneticPr fontId="2"/>
  </si>
  <si>
    <t>　１　新規　　　　　２　変更　　　　　３　終了</t>
    <phoneticPr fontId="2"/>
  </si>
  <si>
    <t>異動区分</t>
    <rPh sb="0" eb="2">
      <t>イドウ</t>
    </rPh>
    <rPh sb="2" eb="4">
      <t>クブン</t>
    </rPh>
    <phoneticPr fontId="2"/>
  </si>
  <si>
    <t>事業所名</t>
    <rPh sb="0" eb="3">
      <t>ジギョウショ</t>
    </rPh>
    <rPh sb="3" eb="4">
      <t>メイ</t>
    </rPh>
    <phoneticPr fontId="2"/>
  </si>
  <si>
    <t>目標工賃達成加算に関する届出書</t>
    <rPh sb="0" eb="2">
      <t>モクヒョウ</t>
    </rPh>
    <rPh sb="2" eb="4">
      <t>コウチン</t>
    </rPh>
    <rPh sb="4" eb="6">
      <t>タッセイ</t>
    </rPh>
    <rPh sb="6" eb="8">
      <t>カサン</t>
    </rPh>
    <rPh sb="9" eb="10">
      <t>カン</t>
    </rPh>
    <phoneticPr fontId="2"/>
  </si>
  <si>
    <t>目標工賃達成加算</t>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</si>
  <si>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</si>
  <si>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個別計画訓練支援（Ⅱ）の要件をすべて満たしている。</t>
    <rPh sb="0" eb="8">
      <t>コベツケイカククンレンシエン</t>
    </rPh>
    <rPh sb="12" eb="14">
      <t>ヨウケン</t>
    </rPh>
    <rPh sb="18" eb="19">
      <t>ミ</t>
    </rPh>
    <phoneticPr fontId="9"/>
  </si>
  <si>
    <t>個別計画訓練支援加算（Ⅰ）の要件</t>
    <rPh sb="14" eb="16">
      <t>ヨウケン</t>
    </rPh>
    <phoneticPr fontId="9"/>
  </si>
  <si>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9"/>
  </si>
  <si>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9"/>
  </si>
  <si>
    <t>　 ３　情報の共有・伝達</t>
    <rPh sb="4" eb="6">
      <t>ジョウホウ</t>
    </rPh>
    <rPh sb="7" eb="9">
      <t>キョウユウ</t>
    </rPh>
    <rPh sb="10" eb="12">
      <t>デンタツ</t>
    </rPh>
    <phoneticPr fontId="9"/>
  </si>
  <si>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9"/>
  </si>
  <si>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9"/>
  </si>
  <si>
    <t>　 ２　個別訓練実施計画
　　　 の運用</t>
    <rPh sb="4" eb="6">
      <t>コベツ</t>
    </rPh>
    <rPh sb="6" eb="8">
      <t>クンレン</t>
    </rPh>
    <rPh sb="8" eb="10">
      <t>ジッシ</t>
    </rPh>
    <rPh sb="10" eb="12">
      <t>ケイカク</t>
    </rPh>
    <rPh sb="18" eb="20">
      <t>ウンヨウ</t>
    </rPh>
    <phoneticPr fontId="9"/>
  </si>
  <si>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9"/>
  </si>
  <si>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9"/>
  </si>
  <si>
    <t>　 １　有資格者の配置等</t>
    <rPh sb="4" eb="8">
      <t>ユウシカクシャ</t>
    </rPh>
    <rPh sb="9" eb="11">
      <t>ハイチ</t>
    </rPh>
    <rPh sb="11" eb="12">
      <t>トウ</t>
    </rPh>
    <phoneticPr fontId="9"/>
  </si>
  <si>
    <t>確認欄</t>
    <phoneticPr fontId="7"/>
  </si>
  <si>
    <t>算定要件</t>
    <rPh sb="0" eb="2">
      <t>サンテイ</t>
    </rPh>
    <rPh sb="2" eb="4">
      <t>ヨウケン</t>
    </rPh>
    <phoneticPr fontId="7"/>
  </si>
  <si>
    <t>個別計画訓練支援加算（Ⅱ）の要件</t>
    <phoneticPr fontId="7"/>
  </si>
  <si>
    <t>１　新規　　　　２　変更　　　　３　終了</t>
    <phoneticPr fontId="7"/>
  </si>
  <si>
    <t>個別計画訓練支援加算に関する届出書</t>
    <rPh sb="11" eb="12">
      <t>カン</t>
    </rPh>
    <phoneticPr fontId="7"/>
  </si>
  <si>
    <t>　　　　年　　月　　日</t>
    <rPh sb="4" eb="5">
      <t>ネン</t>
    </rPh>
    <rPh sb="7" eb="8">
      <t>ツキ</t>
    </rPh>
    <rPh sb="10" eb="11">
      <t>ニチ</t>
    </rPh>
    <phoneticPr fontId="9"/>
  </si>
  <si>
    <t>個別計画訓練支援加算</t>
    <phoneticPr fontId="2"/>
  </si>
  <si>
    <t>速やかに「介護給付費及び訓練等給付費の額の算定に係る体制等の届出書」により届け出ること。</t>
    <phoneticPr fontId="2"/>
  </si>
  <si>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10"/>
  </si>
  <si>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10"/>
  </si>
  <si>
    <t>証明できる書類）を添付すること。</t>
    <phoneticPr fontId="2"/>
  </si>
  <si>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9"/>
  </si>
  <si>
    <t>　「従業者の勤務体制及び勤務形態一覧表」及び組織体制図を添付すること。</t>
    <rPh sb="18" eb="19">
      <t>ヒョウ</t>
    </rPh>
    <rPh sb="22" eb="24">
      <t>ソシキ</t>
    </rPh>
    <phoneticPr fontId="9"/>
  </si>
  <si>
    <t>注</t>
    <rPh sb="0" eb="1">
      <t>チュウ</t>
    </rPh>
    <phoneticPr fontId="9"/>
  </si>
  <si>
    <t xml:space="preserve">　　　　年　　月　　日 </t>
    <rPh sb="4" eb="5">
      <t>ネン</t>
    </rPh>
    <rPh sb="7" eb="8">
      <t>ツキ</t>
    </rPh>
    <rPh sb="10" eb="11">
      <t>ニチ</t>
    </rPh>
    <phoneticPr fontId="9"/>
  </si>
  <si>
    <t>常勤　　・　非常勤</t>
    <rPh sb="0" eb="2">
      <t>ジョウキン</t>
    </rPh>
    <rPh sb="6" eb="9">
      <t>ヒジョウキン</t>
    </rPh>
    <phoneticPr fontId="9"/>
  </si>
  <si>
    <t>研修修了日</t>
    <rPh sb="2" eb="4">
      <t>シュウリョウ</t>
    </rPh>
    <rPh sb="4" eb="5">
      <t>ビ</t>
    </rPh>
    <phoneticPr fontId="9"/>
  </si>
  <si>
    <t>常勤・非常勤</t>
    <rPh sb="0" eb="2">
      <t>ジョウキン</t>
    </rPh>
    <rPh sb="3" eb="6">
      <t>ヒジョウキン</t>
    </rPh>
    <phoneticPr fontId="9"/>
  </si>
  <si>
    <t>就労定着支援員の氏名</t>
    <rPh sb="0" eb="2">
      <t>シュウロウ</t>
    </rPh>
    <rPh sb="2" eb="4">
      <t>テイチャク</t>
    </rPh>
    <rPh sb="4" eb="7">
      <t>シエンイン</t>
    </rPh>
    <rPh sb="8" eb="10">
      <t>シメイ</t>
    </rPh>
    <phoneticPr fontId="9"/>
  </si>
  <si>
    <t>２　異動区分</t>
    <rPh sb="2" eb="6">
      <t>イドウクブン</t>
    </rPh>
    <phoneticPr fontId="9"/>
  </si>
  <si>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9"/>
  </si>
  <si>
    <t>年　　　月　　　日</t>
    <rPh sb="0" eb="1">
      <t>ネン</t>
    </rPh>
    <rPh sb="4" eb="5">
      <t>ガツ</t>
    </rPh>
    <rPh sb="8" eb="9">
      <t>ニチ</t>
    </rPh>
    <phoneticPr fontId="2"/>
  </si>
  <si>
    <t>職場適応援助者養成研修修了者配置体制加算</t>
    <phoneticPr fontId="2"/>
  </si>
  <si>
    <t>有　・　無</t>
    <rPh sb="0" eb="1">
      <t>アリ</t>
    </rPh>
    <rPh sb="4" eb="5">
      <t>ナ</t>
    </rPh>
    <phoneticPr fontId="9"/>
  </si>
  <si>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9"/>
  </si>
  <si>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9"/>
  </si>
  <si>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9"/>
  </si>
  <si>
    <t>　　月内算定上限内を超えている場合は「上限超えと表示されます。</t>
    <phoneticPr fontId="9"/>
  </si>
  <si>
    <t>たしかめ</t>
    <phoneticPr fontId="9"/>
  </si>
  <si>
    <t>(Ⅳ)</t>
    <phoneticPr fontId="9"/>
  </si>
  <si>
    <t>(（Ⅱ）＝（Ⅲ）)=（Ⅳ）</t>
    <phoneticPr fontId="9"/>
  </si>
  <si>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9"/>
  </si>
  <si>
    <t>（Ⅲ）</t>
    <phoneticPr fontId="9"/>
  </si>
  <si>
    <t>合計（月内算定上限）</t>
    <rPh sb="0" eb="2">
      <t>ゴウケイ</t>
    </rPh>
    <phoneticPr fontId="9"/>
  </si>
  <si>
    <t>地域定着支援</t>
    <rPh sb="0" eb="2">
      <t>チイキ</t>
    </rPh>
    <rPh sb="2" eb="4">
      <t>テイチャク</t>
    </rPh>
    <rPh sb="4" eb="6">
      <t>シエン</t>
    </rPh>
    <phoneticPr fontId="9"/>
  </si>
  <si>
    <t>地域移行支援</t>
    <rPh sb="0" eb="2">
      <t>チイキ</t>
    </rPh>
    <rPh sb="2" eb="4">
      <t>イコウ</t>
    </rPh>
    <rPh sb="4" eb="6">
      <t>シエン</t>
    </rPh>
    <phoneticPr fontId="9"/>
  </si>
  <si>
    <t>自立生活援助</t>
    <rPh sb="0" eb="2">
      <t>ジリツ</t>
    </rPh>
    <rPh sb="2" eb="4">
      <t>セイカツ</t>
    </rPh>
    <rPh sb="4" eb="6">
      <t>エンジョ</t>
    </rPh>
    <phoneticPr fontId="9"/>
  </si>
  <si>
    <t>回</t>
    <rPh sb="0" eb="1">
      <t>カイ</t>
    </rPh>
    <phoneticPr fontId="9"/>
  </si>
  <si>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9"/>
  </si>
  <si>
    <t>算定回数（目安）</t>
    <rPh sb="0" eb="2">
      <t>サンテイ</t>
    </rPh>
    <rPh sb="2" eb="4">
      <t>カイスウ</t>
    </rPh>
    <phoneticPr fontId="9"/>
  </si>
  <si>
    <t>該当する障害福祉サービス等</t>
    <rPh sb="0" eb="2">
      <t>ガイトウ</t>
    </rPh>
    <rPh sb="4" eb="8">
      <t>ショウガイフクシ</t>
    </rPh>
    <rPh sb="12" eb="13">
      <t>トウ</t>
    </rPh>
    <phoneticPr fontId="9"/>
  </si>
  <si>
    <t>法人　・　事業所名</t>
    <rPh sb="5" eb="8">
      <t>ジギョウショ</t>
    </rPh>
    <rPh sb="8" eb="9">
      <t>メイ</t>
    </rPh>
    <phoneticPr fontId="9"/>
  </si>
  <si>
    <t>該当する欄にチェック</t>
    <rPh sb="0" eb="2">
      <t>ガイトウ</t>
    </rPh>
    <rPh sb="4" eb="5">
      <t>ラン</t>
    </rPh>
    <phoneticPr fontId="9"/>
  </si>
  <si>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9"/>
  </si>
  <si>
    <t>同一の事業所おいて一体的運営　・　相互に連携して運営</t>
    <rPh sb="0" eb="2">
      <t>ドウイツ</t>
    </rPh>
    <rPh sb="3" eb="6">
      <t>ジギョウショ</t>
    </rPh>
    <phoneticPr fontId="9"/>
  </si>
  <si>
    <t>いずれかを選択</t>
    <rPh sb="5" eb="7">
      <t>センタク</t>
    </rPh>
    <phoneticPr fontId="9"/>
  </si>
  <si>
    <t>⑴　拠点機能強化サービスの構成形態</t>
    <rPh sb="2" eb="4">
      <t>キョテン</t>
    </rPh>
    <rPh sb="4" eb="6">
      <t>キノウ</t>
    </rPh>
    <rPh sb="6" eb="8">
      <t>キョウカ</t>
    </rPh>
    <rPh sb="13" eb="15">
      <t>コウセイ</t>
    </rPh>
    <rPh sb="15" eb="17">
      <t>ケイタイ</t>
    </rPh>
    <phoneticPr fontId="9"/>
  </si>
  <si>
    <t>③　拠点機能強化サービスの構成</t>
    <rPh sb="2" eb="4">
      <t>キョテン</t>
    </rPh>
    <rPh sb="4" eb="6">
      <t>キノウ</t>
    </rPh>
    <rPh sb="6" eb="8">
      <t>キョウカ</t>
    </rPh>
    <rPh sb="13" eb="15">
      <t>コウセイ</t>
    </rPh>
    <phoneticPr fontId="9"/>
  </si>
  <si>
    <t>（（Ⅰ）×　100＝（Ⅱ））</t>
    <phoneticPr fontId="9"/>
  </si>
  <si>
    <t>（Ⅱ）</t>
    <phoneticPr fontId="9"/>
  </si>
  <si>
    <t>＝</t>
    <phoneticPr fontId="9"/>
  </si>
  <si>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9"/>
  </si>
  <si>
    <t>（Ⅰ）</t>
    <phoneticPr fontId="9"/>
  </si>
  <si>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9"/>
  </si>
  <si>
    <t>氏名：</t>
    <rPh sb="0" eb="2">
      <t>シメイ</t>
    </rPh>
    <phoneticPr fontId="9"/>
  </si>
  <si>
    <t>⑵　法人・事業所名：　</t>
    <rPh sb="2" eb="4">
      <t>ホウジン</t>
    </rPh>
    <rPh sb="5" eb="8">
      <t>ジギョウショ</t>
    </rPh>
    <rPh sb="8" eb="9">
      <t>メイ</t>
    </rPh>
    <phoneticPr fontId="9"/>
  </si>
  <si>
    <t>⑴　法人・事業所名：　</t>
    <rPh sb="2" eb="4">
      <t>ホウジン</t>
    </rPh>
    <rPh sb="5" eb="8">
      <t>ジギョウショ</t>
    </rPh>
    <rPh sb="8" eb="9">
      <t>メイ</t>
    </rPh>
    <phoneticPr fontId="9"/>
  </si>
  <si>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9"/>
  </si>
  <si>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9"/>
  </si>
  <si>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9"/>
  </si>
  <si>
    <t>　１　新規　　　２　変更　　　３　終了</t>
    <phoneticPr fontId="9"/>
  </si>
  <si>
    <t>異　動　等　区　分</t>
    <phoneticPr fontId="9"/>
  </si>
  <si>
    <t>法人　・　事業所名</t>
    <rPh sb="0" eb="2">
      <t>ホウジン</t>
    </rPh>
    <phoneticPr fontId="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</si>
  <si>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9"/>
  </si>
  <si>
    <t>　 　　年 　　月 　　日</t>
    <phoneticPr fontId="9"/>
  </si>
  <si>
    <t>地域生活支援拠点等機能強化加算</t>
    <phoneticPr fontId="2"/>
  </si>
  <si>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9"/>
  </si>
  <si>
    <t>夜勤者の加配</t>
    <rPh sb="0" eb="2">
      <t>ヤキン</t>
    </rPh>
    <rPh sb="2" eb="3">
      <t>シャ</t>
    </rPh>
    <rPh sb="4" eb="6">
      <t>カハイ</t>
    </rPh>
    <phoneticPr fontId="9"/>
  </si>
  <si>
    <t>利用者の数</t>
    <rPh sb="0" eb="3">
      <t>リヨウシャ</t>
    </rPh>
    <rPh sb="4" eb="5">
      <t>カズ</t>
    </rPh>
    <phoneticPr fontId="9"/>
  </si>
  <si>
    <t>共同生活住居の名称</t>
    <rPh sb="0" eb="2">
      <t>キョウドウ</t>
    </rPh>
    <rPh sb="2" eb="4">
      <t>セイカツ</t>
    </rPh>
    <rPh sb="4" eb="6">
      <t>ジュウキョ</t>
    </rPh>
    <rPh sb="7" eb="9">
      <t>メイショウ</t>
    </rPh>
    <phoneticPr fontId="9"/>
  </si>
  <si>
    <t>３　夜勤職員の加配状況</t>
    <rPh sb="2" eb="4">
      <t>ヤキン</t>
    </rPh>
    <rPh sb="4" eb="6">
      <t>ショクイン</t>
    </rPh>
    <rPh sb="7" eb="9">
      <t>カハイ</t>
    </rPh>
    <rPh sb="9" eb="11">
      <t>ジョウキョウ</t>
    </rPh>
    <phoneticPr fontId="9"/>
  </si>
  <si>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9"/>
  </si>
  <si>
    <t>夜勤職員加配加算</t>
    <phoneticPr fontId="2"/>
  </si>
  <si>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9"/>
  </si>
  <si>
    <t>前年度の利用者の平均</t>
    <rPh sb="0" eb="3">
      <t>ゼンネンド</t>
    </rPh>
    <rPh sb="4" eb="7">
      <t>リヨウシャ</t>
    </rPh>
    <rPh sb="8" eb="10">
      <t>ヘイキン</t>
    </rPh>
    <phoneticPr fontId="9"/>
  </si>
  <si>
    <t>　　　利用者の数を２０で除した数</t>
    <rPh sb="3" eb="6">
      <t>リヨウシャ</t>
    </rPh>
    <rPh sb="7" eb="8">
      <t>カズ</t>
    </rPh>
    <rPh sb="12" eb="13">
      <t>ジョ</t>
    </rPh>
    <rPh sb="15" eb="16">
      <t>カズ</t>
    </rPh>
    <phoneticPr fontId="9"/>
  </si>
  <si>
    <t>４　利用者の数</t>
    <rPh sb="2" eb="5">
      <t>リヨウシャ</t>
    </rPh>
    <rPh sb="6" eb="7">
      <t>カズ</t>
    </rPh>
    <phoneticPr fontId="9"/>
  </si>
  <si>
    <t>人　</t>
    <rPh sb="0" eb="1">
      <t>ニン</t>
    </rPh>
    <phoneticPr fontId="9"/>
  </si>
  <si>
    <t>常勤換算方法
による員数</t>
    <rPh sb="0" eb="2">
      <t>ジョウキン</t>
    </rPh>
    <rPh sb="2" eb="4">
      <t>カンサン</t>
    </rPh>
    <rPh sb="4" eb="6">
      <t>ホウホウ</t>
    </rPh>
    <rPh sb="10" eb="12">
      <t>インスウ</t>
    </rPh>
    <phoneticPr fontId="9"/>
  </si>
  <si>
    <t>３　看護職員の配置状況</t>
    <rPh sb="7" eb="9">
      <t>ハイチ</t>
    </rPh>
    <rPh sb="9" eb="11">
      <t>ジョウキョウ</t>
    </rPh>
    <phoneticPr fontId="9"/>
  </si>
  <si>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9"/>
  </si>
  <si>
    <t>医療的ケア対応支援加算（GH）</t>
    <phoneticPr fontId="2"/>
  </si>
  <si>
    <t>※添付書類：社会福祉士又は精神保健福祉士の資格証</t>
    <rPh sb="1" eb="3">
      <t>テンプ</t>
    </rPh>
    <rPh sb="3" eb="5">
      <t>ショルイ</t>
    </rPh>
    <rPh sb="21" eb="23">
      <t>シカク</t>
    </rPh>
    <rPh sb="23" eb="24">
      <t>ショウ</t>
    </rPh>
    <phoneticPr fontId="2"/>
  </si>
  <si>
    <t>合計</t>
    <rPh sb="0" eb="2">
      <t>ゴウケイ</t>
    </rPh>
    <phoneticPr fontId="2"/>
  </si>
  <si>
    <t>サテライト②</t>
    <phoneticPr fontId="2"/>
  </si>
  <si>
    <t>サテライト①</t>
    <phoneticPr fontId="2"/>
  </si>
  <si>
    <t>住居</t>
    <rPh sb="0" eb="2">
      <t>ジュウキョ</t>
    </rPh>
    <phoneticPr fontId="9"/>
  </si>
  <si>
    <t>住居④</t>
    <rPh sb="0" eb="2">
      <t>ジュウキョ</t>
    </rPh>
    <phoneticPr fontId="2"/>
  </si>
  <si>
    <t>住居③</t>
    <rPh sb="0" eb="2">
      <t>ジュウキョ</t>
    </rPh>
    <phoneticPr fontId="2"/>
  </si>
  <si>
    <t>住居②</t>
    <rPh sb="0" eb="2">
      <t>ジュウキョ</t>
    </rPh>
    <phoneticPr fontId="2"/>
  </si>
  <si>
    <t>住居①</t>
    <rPh sb="0" eb="2">
      <t>ジュウキョ</t>
    </rPh>
    <phoneticPr fontId="2"/>
  </si>
  <si>
    <t>入居者数</t>
    <rPh sb="0" eb="3">
      <t>ニュウキョシャ</t>
    </rPh>
    <rPh sb="3" eb="4">
      <t>スウ</t>
    </rPh>
    <phoneticPr fontId="2"/>
  </si>
  <si>
    <t>定員</t>
    <rPh sb="0" eb="2">
      <t>テイイン</t>
    </rPh>
    <phoneticPr fontId="2"/>
  </si>
  <si>
    <t>指定申請書　付表６の共同生活住居又は
サテライト型住居の番号及び名称</t>
    <rPh sb="16" eb="17">
      <t>マタ</t>
    </rPh>
    <rPh sb="24" eb="25">
      <t>ガタ</t>
    </rPh>
    <rPh sb="25" eb="27">
      <t>ジュウキョ</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</si>
  <si>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</si>
  <si>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可　・　不可</t>
    <rPh sb="0" eb="1">
      <t>カ</t>
    </rPh>
    <rPh sb="4" eb="6">
      <t>フカ</t>
    </rPh>
    <phoneticPr fontId="2"/>
  </si>
  <si>
    <t>配置割合の基準を満たす
確認の可否</t>
    <rPh sb="0" eb="4">
      <t>ハイチワリアイ</t>
    </rPh>
    <rPh sb="5" eb="7">
      <t>キジュン</t>
    </rPh>
    <rPh sb="8" eb="9">
      <t>ミ</t>
    </rPh>
    <rPh sb="12" eb="14">
      <t>カクニン</t>
    </rPh>
    <rPh sb="15" eb="17">
      <t>カヒ</t>
    </rPh>
    <phoneticPr fontId="2"/>
  </si>
  <si>
    <t>配置割合　（別添にて確認）</t>
    <rPh sb="0" eb="2">
      <t>ハイチ</t>
    </rPh>
    <rPh sb="2" eb="4">
      <t>ワリアイ</t>
    </rPh>
    <rPh sb="6" eb="8">
      <t>ベッテン</t>
    </rPh>
    <rPh sb="10" eb="12">
      <t>カクニン</t>
    </rPh>
    <phoneticPr fontId="2"/>
  </si>
  <si>
    <t>⑵</t>
    <phoneticPr fontId="2"/>
  </si>
  <si>
    <t>有（世話人・生活支援員）　
・　無</t>
    <rPh sb="0" eb="1">
      <t>アリ</t>
    </rPh>
    <rPh sb="2" eb="5">
      <t>セワニン</t>
    </rPh>
    <rPh sb="6" eb="11">
      <t>セイカツシエンイン</t>
    </rPh>
    <rPh sb="16" eb="17">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</si>
  <si>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</si>
  <si>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　・　無</t>
    <rPh sb="0" eb="1">
      <t>アリ</t>
    </rPh>
    <rPh sb="4" eb="5">
      <t>ナ</t>
    </rPh>
    <phoneticPr fontId="2"/>
  </si>
  <si>
    <t>社会福祉士又は精神保健福祉士の資格要件の確認</t>
    <phoneticPr fontId="2"/>
  </si>
  <si>
    <t>氏名</t>
    <rPh sb="0" eb="2">
      <t>シメイ</t>
    </rPh>
    <phoneticPr fontId="2"/>
  </si>
  <si>
    <t>二人目</t>
    <rPh sb="0" eb="2">
      <t>フタリ</t>
    </rPh>
    <rPh sb="2" eb="3">
      <t>メ</t>
    </rPh>
    <phoneticPr fontId="2"/>
  </si>
  <si>
    <t>一人目</t>
    <rPh sb="0" eb="2">
      <t>ヒトリ</t>
    </rPh>
    <rPh sb="2" eb="3">
      <t>メ</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</si>
  <si>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9"/>
  </si>
  <si>
    <t>⑴</t>
    <phoneticPr fontId="9"/>
  </si>
  <si>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</si>
  <si>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１．人員配置体制の確認</t>
    <rPh sb="9" eb="11">
      <t>カクニン</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</si>
  <si>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9"/>
  </si>
  <si>
    <t>　　年　　月　　日</t>
    <rPh sb="2" eb="3">
      <t>ネン</t>
    </rPh>
    <rPh sb="5" eb="6">
      <t>ツキ</t>
    </rPh>
    <rPh sb="8" eb="9">
      <t>ヒ</t>
    </rPh>
    <phoneticPr fontId="2"/>
  </si>
  <si>
    <t>自立生活支援加算Ⅲ</t>
    <phoneticPr fontId="2"/>
  </si>
  <si>
    <t>８　移行支援住居におけるサービス管理責任者の配置要件の可否</t>
    <rPh sb="2" eb="8">
      <t>イコウシエンジュウキョ</t>
    </rPh>
    <rPh sb="27" eb="29">
      <t>カヒ</t>
    </rPh>
    <phoneticPr fontId="2"/>
  </si>
  <si>
    <t>サービス管理責任者</t>
    <rPh sb="4" eb="9">
      <t>カンリセキニンシャ</t>
    </rPh>
    <phoneticPr fontId="9"/>
  </si>
  <si>
    <t>７　実際のサービス管理責任者の人員配置</t>
    <rPh sb="2" eb="4">
      <t>ジッサイ</t>
    </rPh>
    <rPh sb="9" eb="14">
      <t>カンリセキニンシャ</t>
    </rPh>
    <rPh sb="15" eb="17">
      <t>ジンイン</t>
    </rPh>
    <rPh sb="17" eb="19">
      <t>ハイチ</t>
    </rPh>
    <phoneticPr fontId="9"/>
  </si>
  <si>
    <t>６　必要なサービス管理責任者の人員配置</t>
    <rPh sb="2" eb="4">
      <t>ヒツヨウ</t>
    </rPh>
    <rPh sb="9" eb="14">
      <t>カンリセキニンシャ</t>
    </rPh>
    <rPh sb="15" eb="17">
      <t>ジンイン</t>
    </rPh>
    <rPh sb="17" eb="19">
      <t>ハイチ</t>
    </rPh>
    <phoneticPr fontId="9"/>
  </si>
  <si>
    <t>　　　で計算された必要配置数に基づいて人員を配置すること</t>
    <rPh sb="4" eb="6">
      <t>ケイサン</t>
    </rPh>
    <rPh sb="9" eb="11">
      <t>ヒツヨウ</t>
    </rPh>
    <rPh sb="11" eb="13">
      <t>ハイチ</t>
    </rPh>
    <rPh sb="13" eb="14">
      <t>スウ</t>
    </rPh>
    <rPh sb="15" eb="16">
      <t>モト</t>
    </rPh>
    <phoneticPr fontId="50"/>
  </si>
  <si>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</si>
  <si>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</si>
  <si>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</si>
  <si>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</si>
  <si>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38"/>
  </si>
  <si>
    <t>平均利用者数</t>
    <rPh sb="0" eb="2">
      <t>ヘイキン</t>
    </rPh>
    <rPh sb="2" eb="4">
      <t>リヨウ</t>
    </rPh>
    <rPh sb="4" eb="5">
      <t>シャ</t>
    </rPh>
    <rPh sb="5" eb="6">
      <t>スウ</t>
    </rPh>
    <phoneticPr fontId="50"/>
  </si>
  <si>
    <t>区分６</t>
    <rPh sb="0" eb="2">
      <t>クブン</t>
    </rPh>
    <phoneticPr fontId="50"/>
  </si>
  <si>
    <t>区分５</t>
    <rPh sb="0" eb="2">
      <t>クブン</t>
    </rPh>
    <phoneticPr fontId="50"/>
  </si>
  <si>
    <t>区分４</t>
    <rPh sb="0" eb="2">
      <t>クブン</t>
    </rPh>
    <phoneticPr fontId="50"/>
  </si>
  <si>
    <t>区分３</t>
    <rPh sb="0" eb="2">
      <t>クブン</t>
    </rPh>
    <phoneticPr fontId="50"/>
  </si>
  <si>
    <t>区分２</t>
    <rPh sb="0" eb="2">
      <t>クブン</t>
    </rPh>
    <phoneticPr fontId="50"/>
  </si>
  <si>
    <t>区分１以下</t>
    <rPh sb="0" eb="2">
      <t>クブン</t>
    </rPh>
    <rPh sb="3" eb="5">
      <t>イカ</t>
    </rPh>
    <phoneticPr fontId="50"/>
  </si>
  <si>
    <t>延べ利用人数</t>
    <rPh sb="0" eb="1">
      <t>ノ</t>
    </rPh>
    <rPh sb="2" eb="4">
      <t>リヨウ</t>
    </rPh>
    <rPh sb="4" eb="6">
      <t>ニンズウ</t>
    </rPh>
    <phoneticPr fontId="50"/>
  </si>
  <si>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0"/>
  </si>
  <si>
    <t>※３　①の場合は４のみ入力、②又は③の場合は５のみ入力すること</t>
    <phoneticPr fontId="9"/>
  </si>
  <si>
    <t>合計</t>
    <rPh sb="0" eb="2">
      <t>ゴウケイ</t>
    </rPh>
    <phoneticPr fontId="50"/>
  </si>
  <si>
    <t>※２　該当する欄のプルダウンで○を選択する</t>
    <phoneticPr fontId="9"/>
  </si>
  <si>
    <t>③新設又は増改築等の時点から１年以上</t>
    <rPh sb="8" eb="9">
      <t>トウ</t>
    </rPh>
    <phoneticPr fontId="50"/>
  </si>
  <si>
    <t>②新設又は増改築等の時点から６か月以上１年未満</t>
    <phoneticPr fontId="50"/>
  </si>
  <si>
    <t>①新設又は増改築等の時点から６か月未満</t>
    <phoneticPr fontId="5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</si>
  <si>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0"/>
  </si>
  <si>
    <t>３　運営状況</t>
    <rPh sb="2" eb="4">
      <t>ウンエイ</t>
    </rPh>
    <rPh sb="4" eb="6">
      <t>ジョウキョウ</t>
    </rPh>
    <phoneticPr fontId="50"/>
  </si>
  <si>
    <t>（別紙）</t>
    <rPh sb="1" eb="3">
      <t>ベッシ</t>
    </rPh>
    <phoneticPr fontId="9"/>
  </si>
  <si>
    <t xml:space="preserve">(別紙)参考書類 </t>
    <phoneticPr fontId="2"/>
  </si>
  <si>
    <t>(別紙)参考書類 (記載例と解説)</t>
    <phoneticPr fontId="2"/>
  </si>
  <si>
    <t>注４　「研修の受講状況」欄には、①受講が修了又は受講中の場合は「有」を、②受講していない場合は「無」を記載してください。</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</si>
  <si>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</si>
  <si>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</si>
  <si>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注２　「職種」欄は、サービス管理責任者又は生活支援員の別を記載してください（地域移行支援員や世話人等は含まれません。）。</t>
    <phoneticPr fontId="2"/>
  </si>
  <si>
    <t>注１　「職員配置」欄は、サービス管理責任者又は生活支援員として従事する当該事業所の全ての職員について記載してください。</t>
    <phoneticPr fontId="2"/>
  </si>
  <si>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9"/>
  </si>
  <si>
    <t>％</t>
    <phoneticPr fontId="2"/>
  </si>
  <si>
    <t>人</t>
    <rPh sb="0" eb="1">
      <t>ニン</t>
    </rPh>
    <phoneticPr fontId="2"/>
  </si>
  <si>
    <r>
      <t>基礎研修の終了者の
数及び割合</t>
    </r>
    <r>
      <rPr>
        <sz val="8"/>
        <rFont val="HGSｺﾞｼｯｸM"/>
        <family val="3"/>
        <charset val="128"/>
      </rPr>
      <t>※２</t>
    </r>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</si>
  <si>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</si>
  <si>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　１　新規　　　　２　変更　　　　３　終了</t>
    <rPh sb="3" eb="5">
      <t>シンキ</t>
    </rPh>
    <rPh sb="11" eb="13">
      <t>ヘンコウ</t>
    </rPh>
    <rPh sb="19" eb="21">
      <t>シュウリョウ</t>
    </rPh>
    <phoneticPr fontId="9"/>
  </si>
  <si>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9"/>
  </si>
  <si>
    <t>強度行動障害者体験利用加算</t>
  </si>
  <si>
    <t>通院支援加算</t>
    <rPh sb="0" eb="6">
      <t>ツウインシエンカサン</t>
    </rPh>
    <phoneticPr fontId="2"/>
  </si>
  <si>
    <t>精神障害者退院支援施設加算・短期滞在加算</t>
    <rPh sb="18" eb="20">
      <t>カサン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</si>
  <si>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</si>
  <si>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r>
      <t>＜要件確認２＞　</t>
    </r>
    <r>
      <rPr>
        <sz val="12"/>
        <color theme="1"/>
        <rFont val="Microsoft YaHei"/>
        <family val="3"/>
        <charset val="134"/>
      </rPr>
      <t>②≧①となっていること</t>
    </r>
    <rPh sb="1" eb="3">
      <t>ヨウケン</t>
    </rPh>
    <rPh sb="3" eb="5">
      <t>カクニン</t>
    </rPh>
    <phoneticPr fontId="2"/>
  </si>
  <si>
    <t>＜要件確認１＞　①≧③＋（④－⑤）となっていること
　　　　　　　　（※④－⑤が０未満の場合は、０として計算）</t>
    <rPh sb="1" eb="3">
      <t>ヨウケン</t>
    </rPh>
    <rPh sb="3" eb="5">
      <t>カクニン</t>
    </rPh>
    <phoneticPr fontId="2"/>
  </si>
  <si>
    <t>⑥　③＋（④－⑤）　※④－⑤が０未満の場合は、０として算定すること。</t>
    <rPh sb="16" eb="18">
      <t>ミマン</t>
    </rPh>
    <rPh sb="19" eb="21">
      <t>バアイ</t>
    </rPh>
    <rPh sb="27" eb="29">
      <t>サンテイ</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</si>
  <si>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</si>
  <si>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</si>
  <si>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</si>
  <si>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</si>
  <si>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</si>
  <si>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根拠資料</t>
    <rPh sb="0" eb="4">
      <t>コンキョシリョウ</t>
    </rPh>
    <phoneticPr fontId="2"/>
  </si>
  <si>
    <t>勤務形態一覧表、資格証</t>
    <rPh sb="0" eb="4">
      <t>キンムケイタイ</t>
    </rPh>
    <rPh sb="4" eb="7">
      <t>イチランヒョウ</t>
    </rPh>
    <rPh sb="8" eb="11">
      <t>シカクショウ</t>
    </rPh>
    <phoneticPr fontId="2"/>
  </si>
  <si>
    <t>勤務形態一覧表、資格証、実務経験証明書</t>
    <rPh sb="0" eb="4">
      <t>キンムケイタイ</t>
    </rPh>
    <rPh sb="4" eb="7">
      <t>イチランヒョウ</t>
    </rPh>
    <rPh sb="8" eb="11">
      <t>シカクショウ</t>
    </rPh>
    <rPh sb="12" eb="19">
      <t>ジツムケイケンショウメイショ</t>
    </rPh>
    <phoneticPr fontId="2"/>
  </si>
  <si>
    <t>勤務形態一覧表</t>
    <rPh sb="0" eb="7">
      <t>キンムケイタイイチランヒョウ</t>
    </rPh>
    <phoneticPr fontId="2"/>
  </si>
  <si>
    <t>研修修了証</t>
    <rPh sb="0" eb="5">
      <t>ケンシュウシュウリョウショウ</t>
    </rPh>
    <phoneticPr fontId="2"/>
  </si>
  <si>
    <t>指定に係る記載事項(付表)、勤務形態一覧表、組織図、資格証の写し</t>
    <rPh sb="20" eb="21">
      <t>ヒョウ</t>
    </rPh>
    <rPh sb="26" eb="29">
      <t>シカクショウ</t>
    </rPh>
    <rPh sb="30" eb="31">
      <t>ウツ</t>
    </rPh>
    <phoneticPr fontId="2"/>
  </si>
  <si>
    <t>勤務形態一覧表、栄養士・管理栄養士免証、委託契約書</t>
    <rPh sb="0" eb="2">
      <t>キンム</t>
    </rPh>
    <rPh sb="2" eb="4">
      <t>ケイタイ</t>
    </rPh>
    <rPh sb="4" eb="6">
      <t>イチラン</t>
    </rPh>
    <rPh sb="6" eb="7">
      <t>ヒョウ</t>
    </rPh>
    <rPh sb="8" eb="11">
      <t>エイヨウシ</t>
    </rPh>
    <rPh sb="12" eb="14">
      <t>カンリ</t>
    </rPh>
    <rPh sb="14" eb="17">
      <t>エイヨウシ</t>
    </rPh>
    <rPh sb="17" eb="18">
      <t>メン</t>
    </rPh>
    <rPh sb="18" eb="19">
      <t>ショウ</t>
    </rPh>
    <rPh sb="20" eb="22">
      <t>イタク</t>
    </rPh>
    <rPh sb="22" eb="25">
      <t>ケイヤクショ</t>
    </rPh>
    <phoneticPr fontId="2"/>
  </si>
  <si>
    <t>研修修了証、勤務形態一覧表、組織図</t>
    <rPh sb="0" eb="2">
      <t>ケンシュウ</t>
    </rPh>
    <rPh sb="2" eb="5">
      <t>シュウリョウショウ</t>
    </rPh>
    <rPh sb="6" eb="13">
      <t>キンムケイタイイチランヒョウ</t>
    </rPh>
    <rPh sb="14" eb="17">
      <t>ソシキズ</t>
    </rPh>
    <phoneticPr fontId="2"/>
  </si>
  <si>
    <t>研修修了証</t>
    <rPh sb="0" eb="2">
      <t>ケンシュウ</t>
    </rPh>
    <rPh sb="2" eb="5">
      <t>シュウリョウショウ</t>
    </rPh>
    <phoneticPr fontId="2"/>
  </si>
  <si>
    <t>※添付資料で上げているもの以外にも追加資料の提出を求める場合があります。</t>
    <rPh sb="1" eb="5">
      <t>テンプシリョウ</t>
    </rPh>
    <rPh sb="6" eb="7">
      <t>ア</t>
    </rPh>
    <rPh sb="13" eb="15">
      <t>イガイ</t>
    </rPh>
    <rPh sb="17" eb="21">
      <t>ツイカシリョウ</t>
    </rPh>
    <rPh sb="22" eb="24">
      <t>テイシュツ</t>
    </rPh>
    <rPh sb="25" eb="26">
      <t>モト</t>
    </rPh>
    <rPh sb="28" eb="30">
      <t>バアイ</t>
    </rPh>
    <phoneticPr fontId="2"/>
  </si>
  <si>
    <t>勤務形態一覧表、資格証(社福/精神)</t>
    <rPh sb="0" eb="7">
      <t>キンムケイタイイチランヒョウ</t>
    </rPh>
    <rPh sb="8" eb="11">
      <t>シカクショウ</t>
    </rPh>
    <rPh sb="12" eb="14">
      <t>シャフク</t>
    </rPh>
    <rPh sb="15" eb="17">
      <t>セイシン</t>
    </rPh>
    <phoneticPr fontId="2"/>
  </si>
  <si>
    <t>勤務形態一覧表、強度行動障害支援者養成研修
修了証等</t>
    <rPh sb="0" eb="7">
      <t>キンムケイタイイチランヒョウ</t>
    </rPh>
    <rPh sb="24" eb="25">
      <t>ショウ</t>
    </rPh>
    <rPh sb="25" eb="26">
      <t>トウ</t>
    </rPh>
    <phoneticPr fontId="2"/>
  </si>
  <si>
    <t>勤務形態一覧表、強度行動障害支援者養成研修修了証</t>
    <rPh sb="0" eb="7">
      <t>キンムケイタイイチランヒョウ</t>
    </rPh>
    <rPh sb="8" eb="21">
      <t>キョウドコウドウショウガイシエンシャヨウセイケンシュウ</t>
    </rPh>
    <rPh sb="21" eb="24">
      <t>シュウリョウショウ</t>
    </rPh>
    <phoneticPr fontId="2"/>
  </si>
  <si>
    <t>勤務形態一覧表、看護職員免許証</t>
    <rPh sb="0" eb="7">
      <t>キンムケイタイイチランヒョウ</t>
    </rPh>
    <rPh sb="8" eb="10">
      <t>カンゴ</t>
    </rPh>
    <rPh sb="10" eb="12">
      <t>ショクイン</t>
    </rPh>
    <rPh sb="12" eb="14">
      <t>メンキョ</t>
    </rPh>
    <rPh sb="14" eb="15">
      <t>ショウ</t>
    </rPh>
    <phoneticPr fontId="2"/>
  </si>
  <si>
    <t>勤務形態一覧表、管理栄養士免許証</t>
    <rPh sb="0" eb="7">
      <t>キンムケイタイイチランヒョウ</t>
    </rPh>
    <rPh sb="8" eb="13">
      <t>カンリエイヨウシ</t>
    </rPh>
    <rPh sb="13" eb="16">
      <t>メンキョショウ</t>
    </rPh>
    <phoneticPr fontId="2"/>
  </si>
  <si>
    <t>勤務形態一覧表、組織図、資格証(社福/精神)</t>
    <phoneticPr fontId="2"/>
  </si>
  <si>
    <t>勤務形態一覧表</t>
    <phoneticPr fontId="2"/>
  </si>
  <si>
    <t>勤務形態一覧表、看護職員免許証</t>
    <rPh sb="0" eb="7">
      <t>キンムケイタイイチランヒョウ</t>
    </rPh>
    <rPh sb="8" eb="15">
      <t>カンゴショクインメンキョショウ</t>
    </rPh>
    <phoneticPr fontId="2"/>
  </si>
  <si>
    <t>送迎加算</t>
    <rPh sb="0" eb="4">
      <t>ソウゲイカサン</t>
    </rPh>
    <phoneticPr fontId="2"/>
  </si>
  <si>
    <t>日中活動支援加算</t>
    <rPh sb="0" eb="8">
      <t>ニッチュウカツドウシエンカサン</t>
    </rPh>
    <phoneticPr fontId="2"/>
  </si>
  <si>
    <t>口腔衛生管理体制加算</t>
    <rPh sb="0" eb="2">
      <t>コウクウ</t>
    </rPh>
    <rPh sb="2" eb="6">
      <t>エイセイカンリ</t>
    </rPh>
    <rPh sb="6" eb="10">
      <t>タイセイカサン</t>
    </rPh>
    <phoneticPr fontId="2"/>
  </si>
  <si>
    <t>重度者支援体制加算</t>
    <rPh sb="0" eb="9">
      <t>ジュウドシャシエンタイセイカサン</t>
    </rPh>
    <phoneticPr fontId="2"/>
  </si>
  <si>
    <t>就労定着実績体制加算</t>
    <rPh sb="0" eb="4">
      <t>シュウロウテイチャク</t>
    </rPh>
    <rPh sb="4" eb="10">
      <t>ジッセキタイセイカサン</t>
    </rPh>
    <phoneticPr fontId="2"/>
  </si>
  <si>
    <t>通勤者生活支援加算</t>
    <rPh sb="0" eb="9">
      <t>ツウキンシャセイカツシエンカサン</t>
    </rPh>
    <phoneticPr fontId="2"/>
  </si>
  <si>
    <t>主任相談支援専門員配置加算</t>
  </si>
  <si>
    <t>地域体制強化共同支援加算</t>
    <rPh sb="0" eb="12">
      <t>チイキタイセイキョウカキョウドウシエンカサン</t>
    </rPh>
    <phoneticPr fontId="2"/>
  </si>
  <si>
    <t>入院時情報提供書</t>
    <rPh sb="0" eb="8">
      <t>ニュウインジジョウホウテイキョウショ</t>
    </rPh>
    <phoneticPr fontId="2"/>
  </si>
  <si>
    <t>地域生活支援拠点等に関連する加算の届出書</t>
    <rPh sb="0" eb="9">
      <t>チイキセイカツシエンキョテントウ</t>
    </rPh>
    <rPh sb="10" eb="12">
      <t>カンレン</t>
    </rPh>
    <rPh sb="14" eb="16">
      <t>カサン</t>
    </rPh>
    <rPh sb="17" eb="20">
      <t>トドケデショ</t>
    </rPh>
    <phoneticPr fontId="2"/>
  </si>
  <si>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9"/>
  </si>
  <si>
    <t>　1には該当しない。</t>
    <rPh sb="4" eb="6">
      <t>ガイトウ</t>
    </rPh>
    <phoneticPr fontId="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</si>
  <si>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9"/>
  </si>
  <si>
    <t>　４　送迎の状況③
　（生活介護の上乗せ加算）</t>
    <rPh sb="3" eb="5">
      <t>ソウゲイ</t>
    </rPh>
    <rPh sb="6" eb="8">
      <t>ジョウキョウ</t>
    </rPh>
    <rPh sb="12" eb="14">
      <t>セイカツ</t>
    </rPh>
    <rPh sb="14" eb="16">
      <t>カイゴ</t>
    </rPh>
    <rPh sb="17" eb="19">
      <t>ウワノ</t>
    </rPh>
    <rPh sb="20" eb="22">
      <t>カサン</t>
    </rPh>
    <phoneticPr fontId="9"/>
  </si>
  <si>
    <t>　週３回以上の送迎を実施している。</t>
    <phoneticPr fontId="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</si>
  <si>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9"/>
  </si>
  <si>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</si>
  <si>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9"/>
  </si>
  <si>
    <t>２　送迎の状況①
　 （全サービス）</t>
    <rPh sb="12" eb="13">
      <t>ゼン</t>
    </rPh>
    <phoneticPr fontId="9"/>
  </si>
  <si>
    <t>①　新規　　　　　　②　変更　　　　　　③　終了</t>
    <rPh sb="2" eb="4">
      <t>シンキ</t>
    </rPh>
    <rPh sb="12" eb="14">
      <t>ヘンコウ</t>
    </rPh>
    <rPh sb="22" eb="24">
      <t>シュウリョウ</t>
    </rPh>
    <phoneticPr fontId="9"/>
  </si>
  <si>
    <t>１　異動区分</t>
    <rPh sb="2" eb="4">
      <t>イドウ</t>
    </rPh>
    <rPh sb="4" eb="6">
      <t>クブン</t>
    </rPh>
    <phoneticPr fontId="9"/>
  </si>
  <si>
    <t>送迎加算に関する届出書</t>
    <rPh sb="0" eb="2">
      <t>ソウゲイ</t>
    </rPh>
    <rPh sb="2" eb="4">
      <t>カサン</t>
    </rPh>
    <rPh sb="5" eb="6">
      <t>カン</t>
    </rPh>
    <rPh sb="8" eb="10">
      <t>トドケデ</t>
    </rPh>
    <rPh sb="10" eb="11">
      <t>ショ</t>
    </rPh>
    <phoneticPr fontId="9"/>
  </si>
  <si>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</si>
  <si>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</si>
  <si>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</si>
  <si>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</si>
  <si>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</si>
  <si>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</si>
  <si>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</si>
  <si>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9"/>
  </si>
  <si>
    <t>(１）</t>
  </si>
  <si>
    <t>１　新規　　　　　　　　　　２　変更</t>
  </si>
  <si>
    <t>異　動　区　分</t>
    <phoneticPr fontId="9"/>
  </si>
  <si>
    <t>1　 医療型短期入所　　　　　　　　２　 医療型特定短期入所</t>
  </si>
  <si>
    <t>報酬区分</t>
  </si>
  <si>
    <t>事業所・施設の名称</t>
  </si>
  <si>
    <t>日中活動支援加算に関する届出書</t>
  </si>
  <si>
    <t>　年　　月　　日</t>
    <phoneticPr fontId="9"/>
  </si>
  <si>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</si>
  <si>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
  </si>
  <si>
    <t>管理体制状況</t>
    <rPh sb="0" eb="2">
      <t>カンリ</t>
    </rPh>
    <rPh sb="2" eb="4">
      <t>タイセイ</t>
    </rPh>
    <rPh sb="4" eb="6">
      <t>ジョウキョウ</t>
    </rPh>
    <phoneticPr fontId="9"/>
  </si>
  <si>
    <t>１　新規　　　　　　　　　２　変更　　　　　　　　　　３　終了</t>
  </si>
  <si>
    <t>施設の名称</t>
    <rPh sb="0" eb="2">
      <t>シセツ</t>
    </rPh>
    <rPh sb="3" eb="5">
      <t>メイショウ</t>
    </rPh>
    <phoneticPr fontId="9"/>
  </si>
  <si>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9"/>
  </si>
  <si>
    <t>　　　　年　　　　月　　　　日</t>
    <rPh sb="4" eb="5">
      <t>ネン</t>
    </rPh>
    <rPh sb="9" eb="10">
      <t>ガツ</t>
    </rPh>
    <rPh sb="14" eb="15">
      <t>ニチ</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</si>
  <si>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9"/>
  </si>
  <si>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9"/>
  </si>
  <si>
    <t>前年度において
6月に達した日</t>
    <rPh sb="0" eb="3">
      <t>ゼンネンド</t>
    </rPh>
    <rPh sb="9" eb="10">
      <t>ゲツ</t>
    </rPh>
    <rPh sb="11" eb="12">
      <t>タッ</t>
    </rPh>
    <rPh sb="14" eb="15">
      <t>ケイジツ</t>
    </rPh>
    <phoneticPr fontId="9"/>
  </si>
  <si>
    <t>就職先事業所名</t>
    <rPh sb="0" eb="3">
      <t>シュウショクサキ</t>
    </rPh>
    <rPh sb="3" eb="6">
      <t>ジギョウショ</t>
    </rPh>
    <rPh sb="6" eb="7">
      <t>メイ</t>
    </rPh>
    <phoneticPr fontId="9"/>
  </si>
  <si>
    <t>就職日</t>
    <rPh sb="0" eb="2">
      <t>シュウショク</t>
    </rPh>
    <rPh sb="2" eb="3">
      <t>ビ</t>
    </rPh>
    <phoneticPr fontId="9"/>
  </si>
  <si>
    <t>前年度における
就労定着者の数</t>
    <rPh sb="0" eb="3">
      <t>ゼンネンド</t>
    </rPh>
    <rPh sb="8" eb="10">
      <t>シュウロウ</t>
    </rPh>
    <rPh sb="10" eb="12">
      <t>テイチャク</t>
    </rPh>
    <rPh sb="12" eb="13">
      <t>シャ</t>
    </rPh>
    <rPh sb="14" eb="15">
      <t>カズ</t>
    </rPh>
    <phoneticPr fontId="9"/>
  </si>
  <si>
    <t>１　新規　　　　２　変更　　　　　３　終了</t>
    <phoneticPr fontId="9"/>
  </si>
  <si>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9"/>
  </si>
  <si>
    <t>　　　年　　　月　　　日</t>
    <rPh sb="3" eb="4">
      <t>ネン</t>
    </rPh>
    <rPh sb="7" eb="8">
      <t>ガツ</t>
    </rPh>
    <rPh sb="11" eb="12">
      <t>ニチ</t>
    </rPh>
    <phoneticPr fontId="9"/>
  </si>
  <si>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9"/>
  </si>
  <si>
    <t>前年度において6月に達した日（年月日）</t>
    <rPh sb="0" eb="3">
      <t>ゼンネンド</t>
    </rPh>
    <rPh sb="8" eb="9">
      <t>ゲツ</t>
    </rPh>
    <rPh sb="10" eb="11">
      <t>タッ</t>
    </rPh>
    <rPh sb="13" eb="14">
      <t>ケイジツ</t>
    </rPh>
    <rPh sb="15" eb="18">
      <t>ネンガッピ</t>
    </rPh>
    <phoneticPr fontId="9"/>
  </si>
  <si>
    <t>就職日（年月日）</t>
    <rPh sb="0" eb="2">
      <t>シュウショク</t>
    </rPh>
    <rPh sb="2" eb="3">
      <t>ビ</t>
    </rPh>
    <rPh sb="4" eb="7">
      <t>ネンガッピ</t>
    </rPh>
    <phoneticPr fontId="9"/>
  </si>
  <si>
    <t>評価点が60点未満</t>
    <rPh sb="0" eb="3">
      <t>ヒョウカテン</t>
    </rPh>
    <rPh sb="6" eb="7">
      <t>テン</t>
    </rPh>
    <rPh sb="7" eb="9">
      <t>ミマン</t>
    </rPh>
    <phoneticPr fontId="9"/>
  </si>
  <si>
    <t>評価点が60点以上80点未満</t>
    <rPh sb="0" eb="3">
      <t>ヒョウカテン</t>
    </rPh>
    <rPh sb="6" eb="7">
      <t>テン</t>
    </rPh>
    <rPh sb="7" eb="9">
      <t>イジョウ</t>
    </rPh>
    <rPh sb="11" eb="12">
      <t>テン</t>
    </rPh>
    <rPh sb="12" eb="14">
      <t>ミマン</t>
    </rPh>
    <phoneticPr fontId="9"/>
  </si>
  <si>
    <t>評価点が80点以上105点未満</t>
    <rPh sb="0" eb="3">
      <t>ヒョウカテン</t>
    </rPh>
    <rPh sb="6" eb="7">
      <t>テン</t>
    </rPh>
    <rPh sb="7" eb="9">
      <t>イジョウ</t>
    </rPh>
    <rPh sb="12" eb="13">
      <t>テン</t>
    </rPh>
    <rPh sb="13" eb="15">
      <t>ミマン</t>
    </rPh>
    <phoneticPr fontId="9"/>
  </si>
  <si>
    <t>評価点が105点以上130点未満</t>
    <rPh sb="0" eb="3">
      <t>ヒョウカテン</t>
    </rPh>
    <rPh sb="7" eb="8">
      <t>テン</t>
    </rPh>
    <rPh sb="8" eb="10">
      <t>イジョウ</t>
    </rPh>
    <rPh sb="13" eb="14">
      <t>テン</t>
    </rPh>
    <rPh sb="14" eb="16">
      <t>ミマン</t>
    </rPh>
    <phoneticPr fontId="9"/>
  </si>
  <si>
    <t>評価点が130点以上150点未満</t>
    <rPh sb="0" eb="3">
      <t>ヒョウカテン</t>
    </rPh>
    <rPh sb="7" eb="8">
      <t>テン</t>
    </rPh>
    <rPh sb="8" eb="10">
      <t>イジョウ</t>
    </rPh>
    <rPh sb="13" eb="14">
      <t>テン</t>
    </rPh>
    <rPh sb="14" eb="16">
      <t>ミマン</t>
    </rPh>
    <phoneticPr fontId="9"/>
  </si>
  <si>
    <t>評価点が150点以上170点未満</t>
    <rPh sb="0" eb="3">
      <t>ヒョウカテン</t>
    </rPh>
    <rPh sb="7" eb="8">
      <t>テン</t>
    </rPh>
    <rPh sb="8" eb="10">
      <t>イジョウ</t>
    </rPh>
    <rPh sb="13" eb="14">
      <t>テン</t>
    </rPh>
    <rPh sb="14" eb="16">
      <t>ミマン</t>
    </rPh>
    <phoneticPr fontId="9"/>
  </si>
  <si>
    <t>評価点が170点以上</t>
    <rPh sb="0" eb="3">
      <t>ヒョウカテン</t>
    </rPh>
    <rPh sb="7" eb="8">
      <t>テン</t>
    </rPh>
    <rPh sb="8" eb="10">
      <t>イジョウ</t>
    </rPh>
    <phoneticPr fontId="9"/>
  </si>
  <si>
    <t>基本報酬の算定区分</t>
    <rPh sb="0" eb="2">
      <t>キホン</t>
    </rPh>
    <rPh sb="2" eb="4">
      <t>ホウシュウ</t>
    </rPh>
    <rPh sb="5" eb="7">
      <t>サンテイ</t>
    </rPh>
    <rPh sb="7" eb="9">
      <t>クブン</t>
    </rPh>
    <phoneticPr fontId="9"/>
  </si>
  <si>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9"/>
  </si>
  <si>
    <t>　　　　年　　　月　　　日</t>
    <rPh sb="4" eb="5">
      <t>ネン</t>
    </rPh>
    <rPh sb="8" eb="9">
      <t>ガツ</t>
    </rPh>
    <rPh sb="12" eb="13">
      <t>ニチ</t>
    </rPh>
    <phoneticPr fontId="9"/>
  </si>
  <si>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9"/>
  </si>
  <si>
    <r>
      <t>就労継続支援B型サービス費（Ⅳ）、（</t>
    </r>
    <r>
      <rPr>
        <sz val="10"/>
        <rFont val="Microsoft YaHei"/>
        <family val="3"/>
        <charset val="134"/>
      </rPr>
      <t>Ⅴ）又は（Ⅵ）</t>
    </r>
    <rPh sb="20" eb="21">
      <t>マタ</t>
    </rPh>
    <phoneticPr fontId="9"/>
  </si>
  <si>
    <t>1万円未満</t>
    <rPh sb="2" eb="3">
      <t>エン</t>
    </rPh>
    <rPh sb="3" eb="5">
      <t>ミマン</t>
    </rPh>
    <phoneticPr fontId="9"/>
  </si>
  <si>
    <t>1万円以上1万5千円未満</t>
    <rPh sb="1" eb="2">
      <t>マン</t>
    </rPh>
    <rPh sb="2" eb="3">
      <t>エン</t>
    </rPh>
    <rPh sb="3" eb="5">
      <t>イジョウ</t>
    </rPh>
    <rPh sb="6" eb="7">
      <t>マン</t>
    </rPh>
    <rPh sb="8" eb="9">
      <t>セン</t>
    </rPh>
    <rPh sb="9" eb="10">
      <t>エン</t>
    </rPh>
    <rPh sb="10" eb="12">
      <t>ミマン</t>
    </rPh>
    <phoneticPr fontId="9"/>
  </si>
  <si>
    <t>1万5千円以上2万円未満</t>
    <rPh sb="1" eb="2">
      <t>マン</t>
    </rPh>
    <rPh sb="3" eb="4">
      <t>セン</t>
    </rPh>
    <rPh sb="4" eb="5">
      <t>エン</t>
    </rPh>
    <rPh sb="5" eb="7">
      <t>イジョウ</t>
    </rPh>
    <rPh sb="8" eb="9">
      <t>マン</t>
    </rPh>
    <rPh sb="9" eb="10">
      <t>エン</t>
    </rPh>
    <rPh sb="10" eb="12">
      <t>ミマン</t>
    </rPh>
    <phoneticPr fontId="9"/>
  </si>
  <si>
    <t>2万円以上2万5千円未満</t>
    <rPh sb="1" eb="2">
      <t>マン</t>
    </rPh>
    <rPh sb="2" eb="3">
      <t>エン</t>
    </rPh>
    <rPh sb="3" eb="5">
      <t>イジョウ</t>
    </rPh>
    <rPh sb="6" eb="7">
      <t>マン</t>
    </rPh>
    <rPh sb="8" eb="9">
      <t>セン</t>
    </rPh>
    <rPh sb="9" eb="10">
      <t>エン</t>
    </rPh>
    <rPh sb="10" eb="12">
      <t>ミマン</t>
    </rPh>
    <phoneticPr fontId="9"/>
  </si>
  <si>
    <t>2万5千円以上3万円未満</t>
    <rPh sb="1" eb="2">
      <t>マン</t>
    </rPh>
    <rPh sb="3" eb="4">
      <t>セン</t>
    </rPh>
    <rPh sb="4" eb="5">
      <t>エン</t>
    </rPh>
    <rPh sb="5" eb="7">
      <t>イジョウ</t>
    </rPh>
    <rPh sb="8" eb="9">
      <t>マン</t>
    </rPh>
    <rPh sb="9" eb="10">
      <t>エン</t>
    </rPh>
    <rPh sb="10" eb="12">
      <t>ミマン</t>
    </rPh>
    <phoneticPr fontId="9"/>
  </si>
  <si>
    <t>3万円以上3万5千円未満</t>
    <rPh sb="1" eb="2">
      <t>マン</t>
    </rPh>
    <rPh sb="2" eb="3">
      <t>エン</t>
    </rPh>
    <rPh sb="3" eb="5">
      <t>イジョウ</t>
    </rPh>
    <rPh sb="6" eb="7">
      <t>マン</t>
    </rPh>
    <rPh sb="8" eb="9">
      <t>セン</t>
    </rPh>
    <rPh sb="9" eb="10">
      <t>エン</t>
    </rPh>
    <rPh sb="10" eb="12">
      <t>ミマン</t>
    </rPh>
    <phoneticPr fontId="9"/>
  </si>
  <si>
    <t>3万5千円以上4万5千円未満</t>
    <rPh sb="1" eb="2">
      <t>マン</t>
    </rPh>
    <rPh sb="3" eb="4">
      <t>セン</t>
    </rPh>
    <rPh sb="4" eb="5">
      <t>エン</t>
    </rPh>
    <rPh sb="5" eb="7">
      <t>イジョウ</t>
    </rPh>
    <rPh sb="8" eb="9">
      <t>マン</t>
    </rPh>
    <rPh sb="10" eb="11">
      <t>セン</t>
    </rPh>
    <rPh sb="11" eb="12">
      <t>エン</t>
    </rPh>
    <rPh sb="12" eb="14">
      <t>ミマン</t>
    </rPh>
    <phoneticPr fontId="9"/>
  </si>
  <si>
    <t>4万5千円以上</t>
    <rPh sb="1" eb="2">
      <t>マン</t>
    </rPh>
    <rPh sb="3" eb="7">
      <t>センエンイジョウ</t>
    </rPh>
    <phoneticPr fontId="9"/>
  </si>
  <si>
    <t>就労継続支援B型サービス費（Ⅰ）、（Ⅱ）又は（Ⅲ）</t>
    <rPh sb="0" eb="2">
      <t>シュウロウ</t>
    </rPh>
    <rPh sb="2" eb="4">
      <t>ケイゾク</t>
    </rPh>
    <rPh sb="4" eb="6">
      <t>シエン</t>
    </rPh>
    <rPh sb="7" eb="8">
      <t>ガタ</t>
    </rPh>
    <rPh sb="12" eb="13">
      <t>ヒ</t>
    </rPh>
    <rPh sb="20" eb="21">
      <t>マタ</t>
    </rPh>
    <phoneticPr fontId="9"/>
  </si>
  <si>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9"/>
  </si>
  <si>
    <t>就労移行支援体制加算（生活介護・自立訓練）</t>
    <rPh sb="0" eb="10">
      <t>シュウロウイコウシエンタイセイカサン</t>
    </rPh>
    <rPh sb="11" eb="15">
      <t>セイカツカイゴ</t>
    </rPh>
    <rPh sb="16" eb="20">
      <t>ジリツクンレン</t>
    </rPh>
    <phoneticPr fontId="2"/>
  </si>
  <si>
    <t>就労移行支援体制加算（就A）</t>
    <rPh sb="0" eb="10">
      <t>シュウロウイコウシエンタイセイカサン</t>
    </rPh>
    <rPh sb="11" eb="12">
      <t>シュウ</t>
    </rPh>
    <phoneticPr fontId="2"/>
  </si>
  <si>
    <t>就労移行支援体制加算（就B）</t>
    <rPh sb="0" eb="10">
      <t>シュウロウイコウシエンタイセイカサン</t>
    </rPh>
    <rPh sb="11" eb="12">
      <t>シュウ</t>
    </rPh>
    <phoneticPr fontId="2"/>
  </si>
  <si>
    <t>移行準備支援体制加算</t>
    <rPh sb="0" eb="10">
      <t>イコウジュンビシエンタイセイカサン</t>
    </rPh>
    <phoneticPr fontId="2"/>
  </si>
  <si>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9"/>
  </si>
  <si>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9"/>
  </si>
  <si>
    <t>求職活動等</t>
    <rPh sb="0" eb="2">
      <t>キュウショク</t>
    </rPh>
    <rPh sb="2" eb="5">
      <t>カツドウナド</t>
    </rPh>
    <phoneticPr fontId="9"/>
  </si>
  <si>
    <t>職場実習等</t>
    <rPh sb="0" eb="2">
      <t>ショクバ</t>
    </rPh>
    <rPh sb="2" eb="5">
      <t>ジッシュウナド</t>
    </rPh>
    <phoneticPr fontId="9"/>
  </si>
  <si>
    <t>％　　　</t>
    <phoneticPr fontId="2"/>
  </si>
  <si>
    <t>Ｃ</t>
    <phoneticPr fontId="9"/>
  </si>
  <si>
    <t>施設外支援実施率（（Ｂ）／（Ａ）×100）</t>
    <rPh sb="0" eb="3">
      <t>シセツガイ</t>
    </rPh>
    <rPh sb="3" eb="5">
      <t>シエン</t>
    </rPh>
    <rPh sb="5" eb="7">
      <t>ジッシ</t>
    </rPh>
    <rPh sb="7" eb="8">
      <t>リツ</t>
    </rPh>
    <phoneticPr fontId="9"/>
  </si>
  <si>
    <t>人　　　</t>
    <rPh sb="0" eb="1">
      <t>ニン</t>
    </rPh>
    <phoneticPr fontId="2"/>
  </si>
  <si>
    <t>Ｂ</t>
    <phoneticPr fontId="9"/>
  </si>
  <si>
    <t>うち施設外支援実施利用者</t>
    <rPh sb="2" eb="5">
      <t>シセツガイ</t>
    </rPh>
    <rPh sb="5" eb="7">
      <t>シエン</t>
    </rPh>
    <rPh sb="7" eb="9">
      <t>ジッシ</t>
    </rPh>
    <rPh sb="9" eb="12">
      <t>リヨウシャ</t>
    </rPh>
    <phoneticPr fontId="9"/>
  </si>
  <si>
    <t>Ａ</t>
    <phoneticPr fontId="9"/>
  </si>
  <si>
    <t>当該施設の前年度の利用定員</t>
    <rPh sb="0" eb="2">
      <t>トウガイ</t>
    </rPh>
    <rPh sb="2" eb="4">
      <t>シセツ</t>
    </rPh>
    <rPh sb="5" eb="8">
      <t>ゼンネンド</t>
    </rPh>
    <rPh sb="9" eb="11">
      <t>リヨウ</t>
    </rPh>
    <rPh sb="11" eb="13">
      <t>テイイン</t>
    </rPh>
    <phoneticPr fontId="9"/>
  </si>
  <si>
    <t>１　新規　　２　変更　　３　終了</t>
    <phoneticPr fontId="2"/>
  </si>
  <si>
    <t>事業所の名称</t>
    <rPh sb="0" eb="3">
      <t>ジギョウショ</t>
    </rPh>
    <rPh sb="4" eb="6">
      <t>メイショウ</t>
    </rPh>
    <phoneticPr fontId="2"/>
  </si>
  <si>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9"/>
  </si>
  <si>
    <t>　　　　　年　　月　　日</t>
    <rPh sb="5" eb="6">
      <t>ネン</t>
    </rPh>
    <rPh sb="8" eb="9">
      <t>ガツ</t>
    </rPh>
    <rPh sb="11" eb="12">
      <t>ニチ</t>
    </rPh>
    <phoneticPr fontId="9"/>
  </si>
  <si>
    <t>記載例</t>
    <rPh sb="0" eb="3">
      <t>キサイレイ</t>
    </rPh>
    <phoneticPr fontId="2"/>
  </si>
  <si>
    <t>Ｅ</t>
    <phoneticPr fontId="9"/>
  </si>
  <si>
    <t>Ｄ</t>
    <phoneticPr fontId="9"/>
  </si>
  <si>
    <t>施設外支援実施率　（　（Ｂ）／（Ａ）　）</t>
    <rPh sb="0" eb="3">
      <t>シセツガイ</t>
    </rPh>
    <rPh sb="3" eb="5">
      <t>シエン</t>
    </rPh>
    <rPh sb="5" eb="7">
      <t>ジッシ</t>
    </rPh>
    <rPh sb="7" eb="8">
      <t>リツ</t>
    </rPh>
    <phoneticPr fontId="9"/>
  </si>
  <si>
    <t xml:space="preserve"> 　　  15人　　　</t>
    <rPh sb="7" eb="8">
      <t>ニン</t>
    </rPh>
    <phoneticPr fontId="9"/>
  </si>
  <si>
    <t>　　　 30人　　　</t>
    <rPh sb="7" eb="8">
      <t>ニン</t>
    </rPh>
    <phoneticPr fontId="9"/>
  </si>
  <si>
    <t>　　　　　　　　年　　月　　日</t>
    <rPh sb="8" eb="9">
      <t>ネン</t>
    </rPh>
    <rPh sb="11" eb="12">
      <t>ガツ</t>
    </rPh>
    <rPh sb="14" eb="15">
      <t>ニチ</t>
    </rPh>
    <phoneticPr fontId="9"/>
  </si>
  <si>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9"/>
  </si>
  <si>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9"/>
  </si>
  <si>
    <t>　　</t>
  </si>
  <si>
    <t>利用日数</t>
    <rPh sb="0" eb="2">
      <t>リヨウ</t>
    </rPh>
    <rPh sb="2" eb="4">
      <t>ニッスウ</t>
    </rPh>
    <phoneticPr fontId="9"/>
  </si>
  <si>
    <t>氏　名</t>
    <phoneticPr fontId="9"/>
  </si>
  <si>
    <t>（Ⅱ）
25％～50％</t>
    <phoneticPr fontId="9"/>
  </si>
  <si>
    <t>（Ⅰ）
50％～</t>
    <phoneticPr fontId="9"/>
  </si>
  <si>
    <t>重度者支援体制加算</t>
    <phoneticPr fontId="9"/>
  </si>
  <si>
    <t>（Ｃ）</t>
    <phoneticPr fontId="9"/>
  </si>
  <si>
    <t>（Ｂ）／（Ａ）×100　</t>
    <phoneticPr fontId="9"/>
  </si>
  <si>
    <t>（Ｂ）</t>
    <phoneticPr fontId="9"/>
  </si>
  <si>
    <t>うち障がい基礎年金１級を受給する利用者延べ人数</t>
    <rPh sb="16" eb="18">
      <t>リヨウ</t>
    </rPh>
    <rPh sb="19" eb="20">
      <t>ノ</t>
    </rPh>
    <rPh sb="21" eb="22">
      <t>ヒト</t>
    </rPh>
    <rPh sb="22" eb="23">
      <t>スウ</t>
    </rPh>
    <phoneticPr fontId="9"/>
  </si>
  <si>
    <t>（Ａ）</t>
    <phoneticPr fontId="9"/>
  </si>
  <si>
    <t>当該施設の前年度利用者延べ人数(全体)</t>
    <rPh sb="10" eb="11">
      <t>シャ</t>
    </rPh>
    <rPh sb="11" eb="12">
      <t>ノ</t>
    </rPh>
    <rPh sb="13" eb="14">
      <t>ヒト</t>
    </rPh>
    <rPh sb="14" eb="15">
      <t>スウ</t>
    </rPh>
    <rPh sb="16" eb="18">
      <t>ゼンタイ</t>
    </rPh>
    <phoneticPr fontId="9"/>
  </si>
  <si>
    <t>１　新規　　２　変更　　３　終了</t>
    <phoneticPr fontId="9"/>
  </si>
  <si>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9"/>
  </si>
  <si>
    <t>年　　月　　日</t>
    <rPh sb="0" eb="1">
      <t>ネン</t>
    </rPh>
    <rPh sb="3" eb="4">
      <t>ツキ</t>
    </rPh>
    <rPh sb="6" eb="7">
      <t>ヒ</t>
    </rPh>
    <phoneticPr fontId="9"/>
  </si>
  <si>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9"/>
  </si>
  <si>
    <t>前年度における
継続期間</t>
    <rPh sb="0" eb="3">
      <t>ゼンネンド</t>
    </rPh>
    <rPh sb="8" eb="10">
      <t>ケイゾク</t>
    </rPh>
    <rPh sb="10" eb="12">
      <t>キカン</t>
    </rPh>
    <phoneticPr fontId="9"/>
  </si>
  <si>
    <t>就労定着支援の
終了日（年月日）</t>
    <rPh sb="8" eb="11">
      <t>シュウリョウビ</t>
    </rPh>
    <rPh sb="12" eb="15">
      <t>ネンガッピ</t>
    </rPh>
    <phoneticPr fontId="9"/>
  </si>
  <si>
    <t>就労定着支援の利用開始日（年月日）</t>
    <rPh sb="0" eb="2">
      <t>シュウロウ</t>
    </rPh>
    <rPh sb="2" eb="4">
      <t>テイチャク</t>
    </rPh>
    <rPh sb="4" eb="6">
      <t>シエン</t>
    </rPh>
    <rPh sb="7" eb="9">
      <t>リヨウ</t>
    </rPh>
    <rPh sb="9" eb="12">
      <t>カイシビ</t>
    </rPh>
    <rPh sb="13" eb="16">
      <t>ネンガッピ</t>
    </rPh>
    <phoneticPr fontId="9"/>
  </si>
  <si>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9"/>
  </si>
  <si>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9"/>
  </si>
  <si>
    <t>過去６年間の就労定着支援の終了者</t>
    <rPh sb="0" eb="2">
      <t>カコ</t>
    </rPh>
    <rPh sb="3" eb="5">
      <t>ネンカン</t>
    </rPh>
    <rPh sb="6" eb="8">
      <t>シュウロウ</t>
    </rPh>
    <rPh sb="8" eb="10">
      <t>テイチャク</t>
    </rPh>
    <rPh sb="10" eb="12">
      <t>シエン</t>
    </rPh>
    <rPh sb="13" eb="16">
      <t>シュウリョウシャ</t>
    </rPh>
    <phoneticPr fontId="9"/>
  </si>
  <si>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9"/>
  </si>
  <si>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9"/>
  </si>
  <si>
    <t>居住支援連携体制加算</t>
    <rPh sb="0" eb="2">
      <t>キョジュウ</t>
    </rPh>
    <rPh sb="2" eb="4">
      <t>シエン</t>
    </rPh>
    <rPh sb="4" eb="6">
      <t>レンケイ</t>
    </rPh>
    <rPh sb="6" eb="8">
      <t>タイセイ</t>
    </rPh>
    <rPh sb="8" eb="10">
      <t>カサン</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</si>
  <si>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9"/>
  </si>
  <si>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</si>
  <si>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</si>
  <si>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9"/>
  </si>
  <si>
    <t>居住支援連携体制加算に関する届出書</t>
    <rPh sb="0" eb="2">
      <t>キョジュウ</t>
    </rPh>
    <rPh sb="2" eb="4">
      <t>シエン</t>
    </rPh>
    <rPh sb="4" eb="6">
      <t>レンケイ</t>
    </rPh>
    <rPh sb="6" eb="8">
      <t>タイセイ</t>
    </rPh>
    <rPh sb="8" eb="10">
      <t>カサン</t>
    </rPh>
    <phoneticPr fontId="9"/>
  </si>
  <si>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</si>
  <si>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9"/>
  </si>
  <si>
    <t>通勤者生活支援に係る体制</t>
    <phoneticPr fontId="9"/>
  </si>
  <si>
    <t>人</t>
    <phoneticPr fontId="9"/>
  </si>
  <si>
    <t xml:space="preserve"> 前年度の当該サービスの開所日数の合計 (D)</t>
    <phoneticPr fontId="9"/>
  </si>
  <si>
    <t xml:space="preserve"> 加算要件に該当する利用者の前年度利用日の合計(E)</t>
    <phoneticPr fontId="9"/>
  </si>
  <si>
    <t>加算要件に該当する利用者の数 (C)＝(E)／(D)</t>
    <phoneticPr fontId="9"/>
  </si>
  <si>
    <t>(C)＞＝(B)</t>
    <phoneticPr fontId="9"/>
  </si>
  <si>
    <t>前年度の平均利用者数の50％（人）</t>
    <rPh sb="0" eb="3">
      <t>ゼンネンド</t>
    </rPh>
    <rPh sb="4" eb="6">
      <t>ヘイキン</t>
    </rPh>
    <rPh sb="6" eb="9">
      <t>リヨウシャ</t>
    </rPh>
    <rPh sb="9" eb="10">
      <t>スウ</t>
    </rPh>
    <phoneticPr fontId="9"/>
  </si>
  <si>
    <t>前年度の平均利用者数(A)</t>
    <phoneticPr fontId="9"/>
  </si>
  <si>
    <t>通勤者生活支援加算に係る体制</t>
    <rPh sb="0" eb="3">
      <t>ツウキンシャ</t>
    </rPh>
    <rPh sb="3" eb="5">
      <t>セイカツ</t>
    </rPh>
    <rPh sb="5" eb="7">
      <t>シエン</t>
    </rPh>
    <rPh sb="7" eb="9">
      <t>カサン</t>
    </rPh>
    <rPh sb="10" eb="11">
      <t>カカ</t>
    </rPh>
    <rPh sb="12" eb="14">
      <t>タイセイ</t>
    </rPh>
    <phoneticPr fontId="9"/>
  </si>
  <si>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9"/>
  </si>
  <si>
    <t>　がすべて有の場合算定可。</t>
    <phoneticPr fontId="9"/>
  </si>
  <si>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9"/>
  </si>
  <si>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9"/>
  </si>
  <si>
    <t>（審査要領）</t>
    <rPh sb="1" eb="3">
      <t>シンサ</t>
    </rPh>
    <rPh sb="3" eb="5">
      <t>ヨウリョウ</t>
    </rPh>
    <phoneticPr fontId="9"/>
  </si>
  <si>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9"/>
  </si>
  <si>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9"/>
  </si>
  <si>
    <r>
      <t xml:space="preserve">有 </t>
    </r>
    <r>
      <rPr>
        <sz val="14"/>
        <rFont val="HGPｺﾞｼｯｸM"/>
        <family val="3"/>
        <charset val="128"/>
      </rPr>
      <t>・</t>
    </r>
    <r>
      <rPr>
        <sz val="11"/>
        <rFont val="HGPｺﾞｼｯｸM"/>
        <family val="3"/>
        <charset val="128"/>
      </rPr>
      <t xml:space="preserve"> 無</t>
    </r>
    <phoneticPr fontId="9"/>
  </si>
  <si>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9"/>
  </si>
  <si>
    <t>　　している。）</t>
    <phoneticPr fontId="9"/>
  </si>
  <si>
    <t>　　場合は、地域の相談支援の中核機関が行う地域の相談支援体制の強化の取組に参画</t>
    <phoneticPr fontId="9"/>
  </si>
  <si>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9"/>
  </si>
  <si>
    <t>⑧　基幹相談支援センターが行う地域の相談支援体制の強化の取組に参画している。</t>
    <phoneticPr fontId="9"/>
  </si>
  <si>
    <t>　実施している。</t>
    <phoneticPr fontId="9"/>
  </si>
  <si>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9"/>
  </si>
  <si>
    <t>⑥　基幹相談支援センター等が実施する事例検討会等に参加している。</t>
    <rPh sb="2" eb="4">
      <t>キカン</t>
    </rPh>
    <rPh sb="4" eb="6">
      <t>ソウダン</t>
    </rPh>
    <phoneticPr fontId="9"/>
  </si>
  <si>
    <t>　当該ケースを受託する体制を整備している。</t>
    <rPh sb="7" eb="9">
      <t>ジュタク</t>
    </rPh>
    <rPh sb="11" eb="13">
      <t>タイセイ</t>
    </rPh>
    <rPh sb="14" eb="16">
      <t>セイビ</t>
    </rPh>
    <phoneticPr fontId="9"/>
  </si>
  <si>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9"/>
  </si>
  <si>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9"/>
  </si>
  <si>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9"/>
  </si>
  <si>
    <t>③　24時間常時連絡できる体制を整備している。</t>
    <phoneticPr fontId="9"/>
  </si>
  <si>
    <t>　目的とした会議を定期的に開催している。</t>
    <rPh sb="1" eb="3">
      <t>モクテキ</t>
    </rPh>
    <rPh sb="6" eb="8">
      <t>カイギ</t>
    </rPh>
    <rPh sb="9" eb="12">
      <t>テイキテキ</t>
    </rPh>
    <rPh sb="13" eb="15">
      <t>カイサイ</t>
    </rPh>
    <phoneticPr fontId="9"/>
  </si>
  <si>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9"/>
  </si>
  <si>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9"/>
  </si>
  <si>
    <t>　ている。</t>
    <phoneticPr fontId="9"/>
  </si>
  <si>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9"/>
  </si>
  <si>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9"/>
  </si>
  <si>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9"/>
  </si>
  <si>
    <t>　常勤兼務</t>
    <rPh sb="1" eb="3">
      <t>ジョウキン</t>
    </rPh>
    <rPh sb="3" eb="5">
      <t>ケンム</t>
    </rPh>
    <phoneticPr fontId="9"/>
  </si>
  <si>
    <t>　常勤専従</t>
    <rPh sb="1" eb="3">
      <t>ジョウキン</t>
    </rPh>
    <rPh sb="3" eb="5">
      <t>センジュウ</t>
    </rPh>
    <phoneticPr fontId="9"/>
  </si>
  <si>
    <t>上記のうち現任研修修了者</t>
    <rPh sb="0" eb="2">
      <t>ジョウキ</t>
    </rPh>
    <rPh sb="5" eb="7">
      <t>ゲンニン</t>
    </rPh>
    <rPh sb="7" eb="9">
      <t>ケンシュウ</t>
    </rPh>
    <rPh sb="9" eb="11">
      <t>シュウリョウ</t>
    </rPh>
    <rPh sb="11" eb="12">
      <t>シャ</t>
    </rPh>
    <phoneticPr fontId="9"/>
  </si>
  <si>
    <t>相談支援専門員</t>
    <rPh sb="0" eb="2">
      <t>ソウダン</t>
    </rPh>
    <rPh sb="2" eb="4">
      <t>シエン</t>
    </rPh>
    <rPh sb="4" eb="7">
      <t>センモンイン</t>
    </rPh>
    <phoneticPr fontId="9"/>
  </si>
  <si>
    <t>　　相談支援専門員の配置状況</t>
    <rPh sb="2" eb="4">
      <t>ソウダン</t>
    </rPh>
    <rPh sb="4" eb="6">
      <t>シエン</t>
    </rPh>
    <rPh sb="6" eb="9">
      <t>センモンイン</t>
    </rPh>
    <rPh sb="10" eb="12">
      <t>ハイチ</t>
    </rPh>
    <rPh sb="12" eb="14">
      <t>ジョウキョウ</t>
    </rPh>
    <phoneticPr fontId="9"/>
  </si>
  <si>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9"/>
  </si>
  <si>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9"/>
  </si>
  <si>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9"/>
  </si>
  <si>
    <t>３　届出項目</t>
    <rPh sb="2" eb="3">
      <t>トドケ</t>
    </rPh>
    <rPh sb="3" eb="4">
      <t>デ</t>
    </rPh>
    <rPh sb="4" eb="5">
      <t>コウ</t>
    </rPh>
    <rPh sb="5" eb="6">
      <t>メ</t>
    </rPh>
    <phoneticPr fontId="9"/>
  </si>
  <si>
    <t>　１　新規　　　　　　２　変更　　　　　　３　終了</t>
    <phoneticPr fontId="9"/>
  </si>
  <si>
    <t>２　異動区分</t>
    <phoneticPr fontId="9"/>
  </si>
  <si>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9"/>
  </si>
  <si>
    <t>　（⑧、⑨については※７参照）がすべて有の場合であって、⑩、⑪のいずれかが有の場合に算定可。</t>
    <phoneticPr fontId="9"/>
  </si>
  <si>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9"/>
  </si>
  <si>
    <t>　⑩、⑪のいずれかが有の場合に算定可。</t>
    <rPh sb="10" eb="11">
      <t>ア</t>
    </rPh>
    <rPh sb="12" eb="14">
      <t>バアイ</t>
    </rPh>
    <rPh sb="15" eb="17">
      <t>サンテイ</t>
    </rPh>
    <phoneticPr fontId="9"/>
  </si>
  <si>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9"/>
  </si>
  <si>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9"/>
  </si>
  <si>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9"/>
  </si>
  <si>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9"/>
  </si>
  <si>
    <t>※５　⑩、⑪についてはいずれかが「有」であれば要件を満たすものである。</t>
    <rPh sb="17" eb="18">
      <t>ユウ</t>
    </rPh>
    <rPh sb="23" eb="25">
      <t>ヨウケン</t>
    </rPh>
    <rPh sb="26" eb="27">
      <t>ミ</t>
    </rPh>
    <phoneticPr fontId="9"/>
  </si>
  <si>
    <t>　　及び地域における生活に移行するための活動に関する取組に協力することで足りる。）</t>
    <phoneticPr fontId="9"/>
  </si>
  <si>
    <t>　　拠点関係機関との連携体制を確保することに代えて、緊急の事態等への対処</t>
    <rPh sb="22" eb="23">
      <t>カ</t>
    </rPh>
    <rPh sb="26" eb="28">
      <t>キンキュウ</t>
    </rPh>
    <rPh sb="29" eb="31">
      <t>ジタイ</t>
    </rPh>
    <rPh sb="31" eb="32">
      <t>トウ</t>
    </rPh>
    <rPh sb="34" eb="36">
      <t>タイショ</t>
    </rPh>
    <phoneticPr fontId="9"/>
  </si>
  <si>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9"/>
  </si>
  <si>
    <t>　協議会に定期的に参画している。</t>
    <phoneticPr fontId="9"/>
  </si>
  <si>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9"/>
  </si>
  <si>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9"/>
  </si>
  <si>
    <t>　　地域の相談支援の中核機関が行う地域の相談支援体制の強化の取組に参画している。）</t>
    <phoneticPr fontId="9"/>
  </si>
  <si>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9"/>
  </si>
  <si>
    <t>⑨　基幹相談支援センターが行う地域の相談支援体制の強化の取組に参画している。</t>
    <phoneticPr fontId="9"/>
  </si>
  <si>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9"/>
  </si>
  <si>
    <t>⑦　基幹相談支援センター等が実施する事例検討会等に参加している。</t>
    <rPh sb="2" eb="4">
      <t>キカン</t>
    </rPh>
    <rPh sb="4" eb="6">
      <t>ソウダン</t>
    </rPh>
    <phoneticPr fontId="9"/>
  </si>
  <si>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9"/>
  </si>
  <si>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9"/>
  </si>
  <si>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9"/>
  </si>
  <si>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9"/>
  </si>
  <si>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9"/>
  </si>
  <si>
    <t>有 ・ 無</t>
    <phoneticPr fontId="9"/>
  </si>
  <si>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9"/>
  </si>
  <si>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9"/>
  </si>
  <si>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9"/>
  </si>
  <si>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9"/>
  </si>
  <si>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9"/>
  </si>
  <si>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9"/>
  </si>
  <si>
    <t>（他の事業所）</t>
    <rPh sb="1" eb="2">
      <t>タ</t>
    </rPh>
    <rPh sb="3" eb="6">
      <t>ジギョウショ</t>
    </rPh>
    <phoneticPr fontId="9"/>
  </si>
  <si>
    <t>⑵　事業所名　</t>
    <rPh sb="2" eb="5">
      <t>ジギョウショ</t>
    </rPh>
    <rPh sb="5" eb="6">
      <t>メイ</t>
    </rPh>
    <phoneticPr fontId="9"/>
  </si>
  <si>
    <t>（当該事業所）</t>
    <rPh sb="1" eb="3">
      <t>トウガイ</t>
    </rPh>
    <rPh sb="3" eb="6">
      <t>ジギョウショ</t>
    </rPh>
    <phoneticPr fontId="9"/>
  </si>
  <si>
    <r>
      <rPr>
        <sz val="11"/>
        <rFont val="ＭＳ 明朝"/>
        <family val="1"/>
        <charset val="128"/>
      </rPr>
      <t>⑴</t>
    </r>
    <r>
      <rPr>
        <sz val="11"/>
        <rFont val="HGPｺﾞｼｯｸM"/>
        <family val="3"/>
        <charset val="128"/>
      </rPr>
      <t>　事業所名　</t>
    </r>
    <rPh sb="2" eb="5">
      <t>ジギョウショ</t>
    </rPh>
    <rPh sb="5" eb="6">
      <t>メイ</t>
    </rPh>
    <phoneticPr fontId="9"/>
  </si>
  <si>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9"/>
  </si>
  <si>
    <t>　　相談支援専門員の配置状況（合計）</t>
    <rPh sb="2" eb="4">
      <t>ソウダン</t>
    </rPh>
    <rPh sb="4" eb="6">
      <t>シエン</t>
    </rPh>
    <rPh sb="6" eb="9">
      <t>センモンイン</t>
    </rPh>
    <rPh sb="10" eb="12">
      <t>ハイチ</t>
    </rPh>
    <rPh sb="12" eb="14">
      <t>ジョウキョウ</t>
    </rPh>
    <rPh sb="15" eb="17">
      <t>ゴウケイ</t>
    </rPh>
    <phoneticPr fontId="9"/>
  </si>
  <si>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9"/>
  </si>
  <si>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9"/>
  </si>
  <si>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9"/>
  </si>
  <si>
    <t>機能強化型サービス利用支援費（単独）</t>
    <rPh sb="0" eb="5">
      <t>キノウキョウカガタ</t>
    </rPh>
    <rPh sb="9" eb="14">
      <t>リヨウシエンヒ</t>
    </rPh>
    <rPh sb="15" eb="17">
      <t>タンドク</t>
    </rPh>
    <phoneticPr fontId="2"/>
  </si>
  <si>
    <t>機能強化型サービス利用支援費（協働）</t>
    <rPh sb="0" eb="5">
      <t>キノウキョウカガタ</t>
    </rPh>
    <rPh sb="9" eb="14">
      <t>リヨウシエンヒ</t>
    </rPh>
    <rPh sb="15" eb="17">
      <t>キョウドウ</t>
    </rPh>
    <phoneticPr fontId="2"/>
  </si>
  <si>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</si>
  <si>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9"/>
  </si>
  <si>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9"/>
  </si>
  <si>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9"/>
  </si>
  <si>
    <t>注　根拠となる修了証の写し、会議録、各種取組に関する記録等を別途添付すること。</t>
    <rPh sb="0" eb="1">
      <t>チュウ</t>
    </rPh>
    <rPh sb="2" eb="4">
      <t>コンキョ</t>
    </rPh>
    <phoneticPr fontId="9"/>
  </si>
  <si>
    <t>　 　職員が配置されていない等、②～④を自事業所内で実施することが困難な場合は必須。）</t>
    <phoneticPr fontId="9"/>
  </si>
  <si>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9"/>
  </si>
  <si>
    <t>　　事業所の従業者に対して上記②～④に該当する業務を実施している。</t>
    <rPh sb="13" eb="15">
      <t>ジョウキ</t>
    </rPh>
    <rPh sb="19" eb="21">
      <t>ガイトウ</t>
    </rPh>
    <rPh sb="23" eb="25">
      <t>ギョウム</t>
    </rPh>
    <phoneticPr fontId="9"/>
  </si>
  <si>
    <r>
      <t xml:space="preserve">有 </t>
    </r>
    <r>
      <rPr>
        <sz val="14"/>
        <rFont val="HGSｺﾞｼｯｸM"/>
        <family val="3"/>
        <charset val="128"/>
      </rPr>
      <t>・</t>
    </r>
    <r>
      <rPr>
        <sz val="11"/>
        <rFont val="HGSｺﾞｼｯｸM"/>
        <family val="3"/>
        <charset val="128"/>
      </rPr>
      <t xml:space="preserve"> 無</t>
    </r>
    <phoneticPr fontId="9"/>
  </si>
  <si>
    <t>⑦　他の指定特定相談支援事業所、指定障害児相談支援事業所及び指定一般相談支援</t>
    <rPh sb="30" eb="32">
      <t>シテイ</t>
    </rPh>
    <phoneticPr fontId="9"/>
  </si>
  <si>
    <t>　　機関が実施する取組について協力している。）</t>
    <phoneticPr fontId="9"/>
  </si>
  <si>
    <t>　（市町村が基幹相談支援センターを設置していない場合は、地域の相談支援の中核</t>
    <rPh sb="36" eb="38">
      <t>チュウカク</t>
    </rPh>
    <phoneticPr fontId="9"/>
  </si>
  <si>
    <t>　向上のための取組の支援等について協力している。</t>
    <rPh sb="17" eb="19">
      <t>キョウリョク</t>
    </rPh>
    <phoneticPr fontId="9"/>
  </si>
  <si>
    <t>⑥　基幹相談支援センターが実施する地域の相談支援事業者の人材育成や支援の質の</t>
    <rPh sb="2" eb="4">
      <t>キカン</t>
    </rPh>
    <rPh sb="4" eb="6">
      <t>ソウダン</t>
    </rPh>
    <phoneticPr fontId="9"/>
  </si>
  <si>
    <t>　向上のための取組の支援等を基幹相談支援センターの職員と共同で実施している。</t>
    <phoneticPr fontId="9"/>
  </si>
  <si>
    <t>⑤　基幹相談支援センターが実施する地域の相談支援事業者の人材育成や支援の質の</t>
    <rPh sb="2" eb="4">
      <t>キカン</t>
    </rPh>
    <rPh sb="4" eb="6">
      <t>ソウダン</t>
    </rPh>
    <phoneticPr fontId="9"/>
  </si>
  <si>
    <t>　援助技術の向上等を目的として指導、助言を行っている。</t>
    <rPh sb="21" eb="22">
      <t>オコナ</t>
    </rPh>
    <phoneticPr fontId="9"/>
  </si>
  <si>
    <t>　くり、人材育成、困難事例への対応などサービスの総合的かつ適切な利用支援等の</t>
    <rPh sb="34" eb="36">
      <t>シエン</t>
    </rPh>
    <rPh sb="36" eb="37">
      <t>ナド</t>
    </rPh>
    <phoneticPr fontId="9"/>
  </si>
  <si>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9"/>
  </si>
  <si>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9"/>
  </si>
  <si>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9"/>
  </si>
  <si>
    <t>　とした会議を定期的に開催している。</t>
    <rPh sb="4" eb="6">
      <t>カイギ</t>
    </rPh>
    <rPh sb="7" eb="10">
      <t>テイキテキ</t>
    </rPh>
    <rPh sb="11" eb="13">
      <t>カイサイ</t>
    </rPh>
    <phoneticPr fontId="9"/>
  </si>
  <si>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9"/>
  </si>
  <si>
    <t>　（障害児）相談支援事業所である。</t>
    <phoneticPr fontId="9"/>
  </si>
  <si>
    <t>　営している又は地域の相談支援の中核を担う機関として市町村長が認める指定特定</t>
    <rPh sb="1" eb="2">
      <t>エイ</t>
    </rPh>
    <phoneticPr fontId="9"/>
  </si>
  <si>
    <t>①　基幹相談支援センターの委託を受けている、児童発達支援センターと一体的に運</t>
    <rPh sb="33" eb="36">
      <t>イッタイテキ</t>
    </rPh>
    <rPh sb="37" eb="38">
      <t>ウン</t>
    </rPh>
    <phoneticPr fontId="9"/>
  </si>
  <si>
    <t>６　公表の方法</t>
    <rPh sb="2" eb="3">
      <t>オオヤケ</t>
    </rPh>
    <rPh sb="3" eb="4">
      <t>オモテ</t>
    </rPh>
    <rPh sb="5" eb="6">
      <t>カタ</t>
    </rPh>
    <rPh sb="6" eb="7">
      <t>ホウ</t>
    </rPh>
    <phoneticPr fontId="9"/>
  </si>
  <si>
    <t>有　 ・　 無</t>
    <phoneticPr fontId="9"/>
  </si>
  <si>
    <t>５　公表の有無</t>
    <rPh sb="2" eb="3">
      <t>オオヤケ</t>
    </rPh>
    <rPh sb="3" eb="4">
      <t>オモテ</t>
    </rPh>
    <rPh sb="5" eb="7">
      <t>ウム</t>
    </rPh>
    <phoneticPr fontId="9"/>
  </si>
  <si>
    <t>４　修了者名</t>
    <rPh sb="4" eb="5">
      <t>シャ</t>
    </rPh>
    <phoneticPr fontId="9"/>
  </si>
  <si>
    <t>　１　主任相談支援専門員配置加算(Ⅰ)　　　２　　(Ⅱ)</t>
    <rPh sb="3" eb="5">
      <t>シュニン</t>
    </rPh>
    <rPh sb="5" eb="7">
      <t>ソウダン</t>
    </rPh>
    <rPh sb="7" eb="9">
      <t>シエン</t>
    </rPh>
    <rPh sb="9" eb="12">
      <t>センモンイン</t>
    </rPh>
    <rPh sb="12" eb="14">
      <t>ハイチ</t>
    </rPh>
    <rPh sb="14" eb="16">
      <t>カサン</t>
    </rPh>
    <phoneticPr fontId="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</si>
  <si>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9"/>
  </si>
  <si>
    <t>体制加算に関する届出書（相談支援事業所）</t>
    <rPh sb="0" eb="2">
      <t>タイセイ</t>
    </rPh>
    <rPh sb="2" eb="4">
      <t>カサン</t>
    </rPh>
    <rPh sb="5" eb="6">
      <t>カン</t>
    </rPh>
    <rPh sb="8" eb="11">
      <t>トドケデショ</t>
    </rPh>
    <rPh sb="12" eb="19">
      <t>ソウダンシエンジギョウショ</t>
    </rPh>
    <phoneticPr fontId="2"/>
  </si>
  <si>
    <t>※　当該届出様式は標準様式とする。</t>
    <rPh sb="2" eb="4">
      <t>トウガイ</t>
    </rPh>
    <rPh sb="4" eb="6">
      <t>トドケデ</t>
    </rPh>
    <rPh sb="6" eb="8">
      <t>ヨウシキ</t>
    </rPh>
    <rPh sb="9" eb="11">
      <t>ヒョウジュン</t>
    </rPh>
    <rPh sb="11" eb="13">
      <t>ヨウシキ</t>
    </rPh>
    <phoneticPr fontId="9"/>
  </si>
  <si>
    <t>※　根拠となる修了証の写しを別途添付すること。</t>
    <rPh sb="2" eb="4">
      <t>コンキョ</t>
    </rPh>
    <phoneticPr fontId="9"/>
  </si>
  <si>
    <t>　いずれかを実施している。</t>
    <rPh sb="6" eb="8">
      <t>ジッシ</t>
    </rPh>
    <phoneticPr fontId="9"/>
  </si>
  <si>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9"/>
  </si>
  <si>
    <t>公表の方法</t>
    <rPh sb="0" eb="2">
      <t>コウヒョウ</t>
    </rPh>
    <rPh sb="3" eb="5">
      <t>ホウホウ</t>
    </rPh>
    <phoneticPr fontId="9"/>
  </si>
  <si>
    <t>②　研修修了者を配置している旨を公表している。</t>
    <rPh sb="2" eb="4">
      <t>ケンシュウ</t>
    </rPh>
    <rPh sb="4" eb="7">
      <t>シュウリョウシャ</t>
    </rPh>
    <rPh sb="8" eb="10">
      <t>ハイチ</t>
    </rPh>
    <rPh sb="14" eb="15">
      <t>ムネ</t>
    </rPh>
    <rPh sb="16" eb="18">
      <t>コウヒョウ</t>
    </rPh>
    <phoneticPr fontId="9"/>
  </si>
  <si>
    <t>修了者名</t>
    <rPh sb="0" eb="3">
      <t>シュウリョウシャ</t>
    </rPh>
    <rPh sb="3" eb="4">
      <t>メイ</t>
    </rPh>
    <phoneticPr fontId="9"/>
  </si>
  <si>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9"/>
  </si>
  <si>
    <t>【高次脳機能障害支援体制加算】</t>
    <phoneticPr fontId="9"/>
  </si>
  <si>
    <t>連携先病院等の名称</t>
    <rPh sb="0" eb="2">
      <t>レンケイ</t>
    </rPh>
    <rPh sb="2" eb="3">
      <t>サキ</t>
    </rPh>
    <rPh sb="3" eb="5">
      <t>ビョウイン</t>
    </rPh>
    <rPh sb="5" eb="6">
      <t>トウ</t>
    </rPh>
    <rPh sb="7" eb="9">
      <t>メイショウ</t>
    </rPh>
    <phoneticPr fontId="9"/>
  </si>
  <si>
    <t>　又は精神保健福祉士と連携する体制が構築されている。</t>
    <phoneticPr fontId="9"/>
  </si>
  <si>
    <t>　又は精神科重症患者支援管理連携加算の届出をしているもの）における保健師、看護師</t>
    <rPh sb="1" eb="2">
      <t>マタ</t>
    </rPh>
    <rPh sb="33" eb="36">
      <t>ホケンシ</t>
    </rPh>
    <phoneticPr fontId="9"/>
  </si>
  <si>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9"/>
  </si>
  <si>
    <t>　又は障害児相談支援のいずれかを実施している。</t>
    <rPh sb="3" eb="5">
      <t>ショウガイ</t>
    </rPh>
    <rPh sb="5" eb="6">
      <t>ジ</t>
    </rPh>
    <rPh sb="6" eb="8">
      <t>ソウダン</t>
    </rPh>
    <rPh sb="8" eb="10">
      <t>シエン</t>
    </rPh>
    <rPh sb="16" eb="18">
      <t>ジッシ</t>
    </rPh>
    <phoneticPr fontId="9"/>
  </si>
  <si>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9"/>
  </si>
  <si>
    <t>　１名以上配置している。</t>
    <phoneticPr fontId="9"/>
  </si>
  <si>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9"/>
  </si>
  <si>
    <t>【精神障害者支援体制加算】</t>
    <phoneticPr fontId="9"/>
  </si>
  <si>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9"/>
  </si>
  <si>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9"/>
  </si>
  <si>
    <t>①　医療的ケア児等の障害特性及びこれに応じた支援技法等に関する研修を修了した常勤の相談支援専門員を</t>
    <phoneticPr fontId="9"/>
  </si>
  <si>
    <t>【要医療児者支援体制加算】</t>
    <phoneticPr fontId="9"/>
  </si>
  <si>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9"/>
  </si>
  <si>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9"/>
  </si>
  <si>
    <t>①　強度行動障害支援者養成研修(実践研修)又は行動援護従業者養成研修を修了した常勤の相談支援専門員を</t>
    <phoneticPr fontId="9"/>
  </si>
  <si>
    <t>【行動障害支援体制加算】</t>
    <phoneticPr fontId="9"/>
  </si>
  <si>
    <t>２　　(Ⅱ)</t>
    <phoneticPr fontId="9"/>
  </si>
  <si>
    <t>　１　高次脳機能障害支援体制加算(Ⅰ)</t>
    <rPh sb="3" eb="8">
      <t>コウジノウキノウ</t>
    </rPh>
    <rPh sb="8" eb="10">
      <t>ショウガイ</t>
    </rPh>
    <rPh sb="10" eb="12">
      <t>シエン</t>
    </rPh>
    <rPh sb="12" eb="14">
      <t>タイセイ</t>
    </rPh>
    <rPh sb="14" eb="16">
      <t>カサン</t>
    </rPh>
    <phoneticPr fontId="9"/>
  </si>
  <si>
    <t>　１　精神障害者支援体制加算(Ⅰ)　</t>
    <rPh sb="3" eb="5">
      <t>セイシン</t>
    </rPh>
    <rPh sb="5" eb="7">
      <t>ショウガイ</t>
    </rPh>
    <rPh sb="7" eb="8">
      <t>シャ</t>
    </rPh>
    <rPh sb="8" eb="10">
      <t>シエン</t>
    </rPh>
    <rPh sb="10" eb="12">
      <t>タイセイ</t>
    </rPh>
    <rPh sb="12" eb="14">
      <t>カサン</t>
    </rPh>
    <phoneticPr fontId="9"/>
  </si>
  <si>
    <t>　１　要医療児者支援体制加算(Ⅰ)　</t>
    <rPh sb="3" eb="4">
      <t>ヨウ</t>
    </rPh>
    <rPh sb="4" eb="6">
      <t>イリョウ</t>
    </rPh>
    <rPh sb="6" eb="7">
      <t>ジ</t>
    </rPh>
    <rPh sb="7" eb="8">
      <t>シャ</t>
    </rPh>
    <rPh sb="8" eb="10">
      <t>シエン</t>
    </rPh>
    <rPh sb="10" eb="12">
      <t>タイセイ</t>
    </rPh>
    <rPh sb="12" eb="14">
      <t>カサン</t>
    </rPh>
    <phoneticPr fontId="9"/>
  </si>
  <si>
    <t>　１　行動障害支援体制加算(Ⅰ)　</t>
    <rPh sb="3" eb="5">
      <t>コウドウ</t>
    </rPh>
    <rPh sb="5" eb="7">
      <t>ショウガイ</t>
    </rPh>
    <rPh sb="7" eb="9">
      <t>シエン</t>
    </rPh>
    <rPh sb="9" eb="11">
      <t>タイセイ</t>
    </rPh>
    <rPh sb="11" eb="13">
      <t>カサン</t>
    </rPh>
    <phoneticPr fontId="9"/>
  </si>
  <si>
    <t>届　出　項　目</t>
    <rPh sb="0" eb="1">
      <t>トドケ</t>
    </rPh>
    <rPh sb="2" eb="3">
      <t>デ</t>
    </rPh>
    <rPh sb="4" eb="5">
      <t>メ</t>
    </rPh>
    <phoneticPr fontId="9"/>
  </si>
  <si>
    <t>事業所名</t>
    <phoneticPr fontId="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</si>
  <si>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9"/>
  </si>
  <si>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9"/>
  </si>
  <si>
    <t>注２　当該届出様式は標準様式とする。</t>
    <rPh sb="0" eb="1">
      <t>チュウ</t>
    </rPh>
    <rPh sb="3" eb="5">
      <t>トウガイ</t>
    </rPh>
    <rPh sb="5" eb="7">
      <t>トドケデ</t>
    </rPh>
    <rPh sb="7" eb="9">
      <t>ヨウシキ</t>
    </rPh>
    <rPh sb="10" eb="12">
      <t>ヒョウジュン</t>
    </rPh>
    <rPh sb="12" eb="14">
      <t>ヨウシキ</t>
    </rPh>
    <phoneticPr fontId="9"/>
  </si>
  <si>
    <t>　で足りる。）</t>
    <phoneticPr fontId="2"/>
  </si>
  <si>
    <t>　提出してください。（①については、「地域生活支援拠点等の機能を担う事業所の登録届出書」</t>
    <phoneticPr fontId="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</si>
  <si>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9"/>
  </si>
  <si>
    <t>　　とで足りる。）</t>
    <phoneticPr fontId="2"/>
  </si>
  <si>
    <t>　　への対処及び地域における生活に移行するための活動に関する取組に協力するこ</t>
    <rPh sb="33" eb="35">
      <t>キョウリョク</t>
    </rPh>
    <phoneticPr fontId="9"/>
  </si>
  <si>
    <t>　　　　</t>
    <phoneticPr fontId="9"/>
  </si>
  <si>
    <t>　　ない場合は、拠点関係機関との連携体制を確保することに代えて、緊急の事態等</t>
    <rPh sb="28" eb="29">
      <t>カ</t>
    </rPh>
    <rPh sb="32" eb="34">
      <t>キンキュウ</t>
    </rPh>
    <rPh sb="35" eb="37">
      <t>ジタイ</t>
    </rPh>
    <rPh sb="37" eb="38">
      <t>ナド</t>
    </rPh>
    <phoneticPr fontId="9"/>
  </si>
  <si>
    <t>　（令和９年３月31日までの間において、市町村が地域生活支援拠点等を整備してい</t>
    <rPh sb="20" eb="23">
      <t>シチョウソン</t>
    </rPh>
    <rPh sb="24" eb="33">
      <t>チイキセイカツシエンキョテントウ</t>
    </rPh>
    <rPh sb="34" eb="36">
      <t>セイビ</t>
    </rPh>
    <phoneticPr fontId="9"/>
  </si>
  <si>
    <t>　るとともに、協議会に定期的に参画している。</t>
    <phoneticPr fontId="9"/>
  </si>
  <si>
    <r>
      <t xml:space="preserve">有 </t>
    </r>
    <r>
      <rPr>
        <sz val="14"/>
        <rFont val="HGSｺﾞｼｯｸM"/>
        <family val="3"/>
        <charset val="128"/>
      </rPr>
      <t>・</t>
    </r>
    <r>
      <rPr>
        <sz val="11"/>
        <color theme="1"/>
        <rFont val="HGSｺﾞｼｯｸM"/>
        <family val="3"/>
        <charset val="128"/>
      </rPr>
      <t xml:space="preserve"> 無</t>
    </r>
    <phoneticPr fontId="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</si>
  <si>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9"/>
  </si>
  <si>
    <t>　めている。</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</si>
  <si>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9"/>
  </si>
  <si>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9"/>
  </si>
  <si>
    <t>）</t>
    <phoneticPr fontId="2"/>
  </si>
  <si>
    <t>あり→内容：（</t>
    <rPh sb="3" eb="5">
      <t>ナイヨウ</t>
    </rPh>
    <phoneticPr fontId="2"/>
  </si>
  <si>
    <t>なし</t>
    <phoneticPr fontId="2"/>
  </si>
  <si>
    <t>アレルギー</t>
    <phoneticPr fontId="2"/>
  </si>
  <si>
    <t>留意点・服薬介助のポイント</t>
    <rPh sb="0" eb="3">
      <t>リュウイテン</t>
    </rPh>
    <rPh sb="4" eb="6">
      <t>フクヤク</t>
    </rPh>
    <rPh sb="6" eb="8">
      <t>カイジョ</t>
    </rPh>
    <phoneticPr fontId="2"/>
  </si>
  <si>
    <t>薬の名前</t>
    <rPh sb="0" eb="1">
      <t>クスリ</t>
    </rPh>
    <rPh sb="2" eb="4">
      <t>ナマエ</t>
    </rPh>
    <phoneticPr fontId="2"/>
  </si>
  <si>
    <t>その他（</t>
    <rPh sb="2" eb="3">
      <t>ホカ</t>
    </rPh>
    <phoneticPr fontId="2"/>
  </si>
  <si>
    <t>家族</t>
    <rPh sb="0" eb="2">
      <t>カゾク</t>
    </rPh>
    <phoneticPr fontId="2"/>
  </si>
  <si>
    <t>本人</t>
    <rPh sb="0" eb="2">
      <t>ホンニン</t>
    </rPh>
    <phoneticPr fontId="2"/>
  </si>
  <si>
    <t>服薬管理</t>
    <phoneticPr fontId="2"/>
  </si>
  <si>
    <t>あり</t>
    <phoneticPr fontId="2"/>
  </si>
  <si>
    <t>服薬の有無</t>
    <rPh sb="0" eb="2">
      <t>フクヤク</t>
    </rPh>
    <rPh sb="3" eb="5">
      <t>ウム</t>
    </rPh>
    <phoneticPr fontId="2"/>
  </si>
  <si>
    <t>服薬状況</t>
    <rPh sb="0" eb="4">
      <t>フクヤクジョウキョウ</t>
    </rPh>
    <phoneticPr fontId="2"/>
  </si>
  <si>
    <t>訪問</t>
    <rPh sb="0" eb="2">
      <t>ホウモン</t>
    </rPh>
    <phoneticPr fontId="2"/>
  </si>
  <si>
    <t>外来</t>
    <rPh sb="0" eb="2">
      <t>ガイライ</t>
    </rPh>
    <phoneticPr fontId="2"/>
  </si>
  <si>
    <t>回／</t>
    <rPh sb="0" eb="1">
      <t>カイ</t>
    </rPh>
    <phoneticPr fontId="2"/>
  </si>
  <si>
    <t>受診頻度</t>
    <rPh sb="0" eb="2">
      <t>ジュシン</t>
    </rPh>
    <rPh sb="2" eb="4">
      <t>ヒンド</t>
    </rPh>
    <phoneticPr fontId="2"/>
  </si>
  <si>
    <t>連絡先</t>
    <rPh sb="0" eb="3">
      <t>レンラクサキ</t>
    </rPh>
    <phoneticPr fontId="2"/>
  </si>
  <si>
    <t>診療科</t>
    <rPh sb="0" eb="3">
      <t>シンリョウカ</t>
    </rPh>
    <phoneticPr fontId="2"/>
  </si>
  <si>
    <t>医療機関名</t>
    <rPh sb="0" eb="2">
      <t>イリョウ</t>
    </rPh>
    <rPh sb="2" eb="4">
      <t>キカン</t>
    </rPh>
    <rPh sb="4" eb="5">
      <t>メイ</t>
    </rPh>
    <phoneticPr fontId="2"/>
  </si>
  <si>
    <t>かかりつけ医（現在受診中の医療機関）</t>
    <phoneticPr fontId="2"/>
  </si>
  <si>
    <t xml:space="preserve">本人・家族からの聴取を希望  </t>
    <rPh sb="8" eb="10">
      <t>チョウシュ</t>
    </rPh>
    <phoneticPr fontId="2"/>
  </si>
  <si>
    <t>添付資料を参照</t>
    <rPh sb="2" eb="4">
      <t>シリョウ</t>
    </rPh>
    <rPh sb="5" eb="7">
      <t>サンショウ</t>
    </rPh>
    <phoneticPr fontId="2"/>
  </si>
  <si>
    <t>③受診・服薬の状況</t>
    <rPh sb="1" eb="3">
      <t>ジュシン</t>
    </rPh>
    <phoneticPr fontId="2"/>
  </si>
  <si>
    <t>日々の生活や社会参加に対する希望、
困りごと等</t>
    <phoneticPr fontId="2"/>
  </si>
  <si>
    <t>1日の生活の流れ・
社会参加の状況</t>
    <phoneticPr fontId="2"/>
  </si>
  <si>
    <t>施設・事業所名</t>
    <rPh sb="0" eb="2">
      <t>シセツ</t>
    </rPh>
    <rPh sb="3" eb="6">
      <t>ジギョウショ</t>
    </rPh>
    <rPh sb="6" eb="7">
      <t>メイ</t>
    </rPh>
    <phoneticPr fontId="2"/>
  </si>
  <si>
    <t>利用頻度</t>
    <rPh sb="0" eb="4">
      <t>リヨウヒンド</t>
    </rPh>
    <phoneticPr fontId="2"/>
  </si>
  <si>
    <t>サービス名</t>
    <rPh sb="4" eb="5">
      <t>メイ</t>
    </rPh>
    <phoneticPr fontId="2"/>
  </si>
  <si>
    <t>その他</t>
    <rPh sb="2" eb="3">
      <t>ホカ</t>
    </rPh>
    <phoneticPr fontId="2"/>
  </si>
  <si>
    <t>介護保険サービス</t>
    <rPh sb="0" eb="4">
      <t>カイゴホケン</t>
    </rPh>
    <phoneticPr fontId="2"/>
  </si>
  <si>
    <t>障害福祉サービス・障害児支援</t>
    <rPh sb="0" eb="4">
      <t>ショウガイフクシ</t>
    </rPh>
    <rPh sb="9" eb="14">
      <t>ショウガイジシエン</t>
    </rPh>
    <phoneticPr fontId="2"/>
  </si>
  <si>
    <t>利用中のサービス</t>
    <rPh sb="2" eb="3">
      <t>チュウ</t>
    </rPh>
    <phoneticPr fontId="2"/>
  </si>
  <si>
    <t>②生活の状況</t>
    <phoneticPr fontId="2"/>
  </si>
  <si>
    <t>家族・世帯支援の
必要性、調整にあたっての留意事項等</t>
    <phoneticPr fontId="2"/>
  </si>
  <si>
    <t>続柄</t>
    <rPh sb="0" eb="1">
      <t>ツヅ</t>
    </rPh>
    <rPh sb="1" eb="2">
      <t>ガラ</t>
    </rPh>
    <phoneticPr fontId="2"/>
  </si>
  <si>
    <t>キーパーソン</t>
  </si>
  <si>
    <t>施設</t>
    <rPh sb="0" eb="2">
      <t>シセツ</t>
    </rPh>
    <phoneticPr fontId="2"/>
  </si>
  <si>
    <t>グループホーム</t>
    <phoneticPr fontId="2"/>
  </si>
  <si>
    <t>自宅</t>
    <rPh sb="0" eb="2">
      <t>ジタク</t>
    </rPh>
    <phoneticPr fontId="2"/>
  </si>
  <si>
    <t>生活の場所</t>
    <rPh sb="0" eb="2">
      <t>セイカツ</t>
    </rPh>
    <rPh sb="3" eb="5">
      <t>バショ</t>
    </rPh>
    <phoneticPr fontId="2"/>
  </si>
  <si>
    <t>本人と子</t>
    <rPh sb="0" eb="2">
      <t>ホンニン</t>
    </rPh>
    <rPh sb="3" eb="4">
      <t>コ</t>
    </rPh>
    <phoneticPr fontId="2"/>
  </si>
  <si>
    <t>本人と親</t>
    <rPh sb="0" eb="2">
      <t>ホンニン</t>
    </rPh>
    <rPh sb="3" eb="4">
      <t>オヤ</t>
    </rPh>
    <phoneticPr fontId="2"/>
  </si>
  <si>
    <t>夫婦のみ</t>
    <rPh sb="0" eb="2">
      <t>フウフ</t>
    </rPh>
    <phoneticPr fontId="2"/>
  </si>
  <si>
    <t>単身</t>
    <rPh sb="0" eb="2">
      <t>タンシン</t>
    </rPh>
    <phoneticPr fontId="2"/>
  </si>
  <si>
    <t>世帯構成</t>
  </si>
  <si>
    <t xml:space="preserve">本人・家族からの聴取を希望 </t>
    <rPh sb="8" eb="10">
      <t>チョウシュ</t>
    </rPh>
    <phoneticPr fontId="2"/>
  </si>
  <si>
    <t xml:space="preserve">①家族・世帯の状況 </t>
    <phoneticPr fontId="2"/>
  </si>
  <si>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</si>
  <si>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４．その他</t>
  </si>
  <si>
    <t>想定される事業所の支援内容</t>
    <phoneticPr fontId="2"/>
  </si>
  <si>
    <t>：</t>
    <phoneticPr fontId="2"/>
  </si>
  <si>
    <t>～</t>
    <phoneticPr fontId="2"/>
  </si>
  <si>
    <t>→訪問可能な時間帯（</t>
    <rPh sb="1" eb="5">
      <t>ホウモンカノウ</t>
    </rPh>
    <rPh sb="6" eb="9">
      <t>ジカンタイ</t>
    </rPh>
    <phoneticPr fontId="2"/>
  </si>
  <si>
    <t>終日</t>
    <rPh sb="0" eb="2">
      <t>シュウジツ</t>
    </rPh>
    <phoneticPr fontId="2"/>
  </si>
  <si>
    <t>夜間</t>
    <rPh sb="0" eb="2">
      <t>ヤカン</t>
    </rPh>
    <phoneticPr fontId="2"/>
  </si>
  <si>
    <t>昼</t>
    <rPh sb="0" eb="1">
      <t>ヒル</t>
    </rPh>
    <phoneticPr fontId="2"/>
  </si>
  <si>
    <t>朝</t>
    <rPh sb="0" eb="1">
      <t>アサ</t>
    </rPh>
    <phoneticPr fontId="2"/>
  </si>
  <si>
    <t>訪問可能な時間帯</t>
    <phoneticPr fontId="2"/>
  </si>
  <si>
    <t>営業時間</t>
    <rPh sb="0" eb="4">
      <t>エイギョウジカン</t>
    </rPh>
    <phoneticPr fontId="2"/>
  </si>
  <si>
    <t>担当者</t>
    <rPh sb="0" eb="2">
      <t>タントウ</t>
    </rPh>
    <rPh sb="2" eb="3">
      <t>シャ</t>
    </rPh>
    <phoneticPr fontId="2"/>
  </si>
  <si>
    <t>事業所</t>
    <rPh sb="0" eb="3">
      <t>ジギョウショ</t>
    </rPh>
    <phoneticPr fontId="2"/>
  </si>
  <si>
    <t>訪問の
可能性が
ある事業所</t>
    <phoneticPr fontId="2"/>
  </si>
  <si>
    <t>特別なコミュニケーション支援が
必要な理由</t>
    <phoneticPr fontId="2"/>
  </si>
  <si>
    <r>
      <t>あり</t>
    </r>
    <r>
      <rPr>
        <sz val="9"/>
        <color theme="1"/>
        <rFont val="HGPｺﾞｼｯｸM"/>
        <family val="3"/>
        <charset val="128"/>
      </rPr>
      <t>（以下を記載）</t>
    </r>
    <phoneticPr fontId="2"/>
  </si>
  <si>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</si>
  <si>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</si>
  <si>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３．重度訪問介護利用者への特別なコミュニケーション支援</t>
    <phoneticPr fontId="2"/>
  </si>
  <si>
    <t>参加を希望する</t>
    <rPh sb="0" eb="2">
      <t>サンカ</t>
    </rPh>
    <rPh sb="3" eb="5">
      <t>キボウ</t>
    </rPh>
    <phoneticPr fontId="2"/>
  </si>
  <si>
    <t>　退院前カンファレンスへの事業所としての参加希望</t>
    <rPh sb="1" eb="4">
      <t>タイインマエ</t>
    </rPh>
    <rPh sb="13" eb="16">
      <t>ジギョウショ</t>
    </rPh>
    <rPh sb="20" eb="22">
      <t>サンカ</t>
    </rPh>
    <rPh sb="22" eb="24">
      <t>キボウ</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</si>
  <si>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</si>
  <si>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</si>
  <si>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</si>
  <si>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</si>
  <si>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</si>
  <si>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t>困難</t>
    <rPh sb="0" eb="2">
      <t>コンナン</t>
    </rPh>
    <phoneticPr fontId="2"/>
  </si>
  <si>
    <t>やや難あり</t>
    <rPh sb="2" eb="3">
      <t>ナン</t>
    </rPh>
    <phoneticPr fontId="2"/>
  </si>
  <si>
    <t>問題なし</t>
    <rPh sb="0" eb="2">
      <t>モンダイ</t>
    </rPh>
    <phoneticPr fontId="2"/>
  </si>
  <si>
    <t>意思伝達の手段・方法</t>
    <rPh sb="0" eb="4">
      <t>イシデンタツ</t>
    </rPh>
    <rPh sb="5" eb="7">
      <t>シュダン</t>
    </rPh>
    <rPh sb="8" eb="10">
      <t>ホウホウ</t>
    </rPh>
    <phoneticPr fontId="2"/>
  </si>
  <si>
    <t>言語</t>
    <rPh sb="0" eb="2">
      <t>ゲンゴ</t>
    </rPh>
    <phoneticPr fontId="2"/>
  </si>
  <si>
    <t>聴力</t>
    <rPh sb="0" eb="2">
      <t>チョウリョク</t>
    </rPh>
    <phoneticPr fontId="2"/>
  </si>
  <si>
    <t>視力</t>
    <rPh sb="0" eb="2">
      <t>シリョク</t>
    </rPh>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</si>
  <si>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</si>
  <si>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ｵﾑﾂ・ﾊﾟｯﾄ</t>
    <phoneticPr fontId="2"/>
  </si>
  <si>
    <t>ﾎﾟｰﾀﾌﾞﾙ</t>
    <phoneticPr fontId="2"/>
  </si>
  <si>
    <t>トイレ</t>
    <phoneticPr fontId="2"/>
  </si>
  <si>
    <t>※排泄方法：</t>
    <rPh sb="1" eb="5">
      <t>ハイセツホウホウ</t>
    </rPh>
    <phoneticPr fontId="2"/>
  </si>
  <si>
    <t>全介助</t>
    <rPh sb="0" eb="3">
      <t>ゼンカイジョ</t>
    </rPh>
    <phoneticPr fontId="2"/>
  </si>
  <si>
    <t>一部介助</t>
    <rPh sb="0" eb="4">
      <t>イチブカイジョ</t>
    </rPh>
    <phoneticPr fontId="2"/>
  </si>
  <si>
    <t>見守り</t>
    <rPh sb="0" eb="2">
      <t>ミマモ</t>
    </rPh>
    <phoneticPr fontId="2"/>
  </si>
  <si>
    <t>自立</t>
    <rPh sb="0" eb="2">
      <t>ジリツ</t>
    </rPh>
    <phoneticPr fontId="2"/>
  </si>
  <si>
    <t>排泄</t>
    <rPh sb="0" eb="2">
      <t>ハイセツ</t>
    </rPh>
    <phoneticPr fontId="2"/>
  </si>
  <si>
    <t>経管栄養</t>
    <rPh sb="0" eb="4">
      <t>ケイカンエイヨウ</t>
    </rPh>
    <phoneticPr fontId="2"/>
  </si>
  <si>
    <t>嚥下食</t>
    <rPh sb="0" eb="3">
      <t>エンゲショク</t>
    </rPh>
    <phoneticPr fontId="2"/>
  </si>
  <si>
    <t>普通</t>
    <rPh sb="0" eb="2">
      <t>フツウ</t>
    </rPh>
    <phoneticPr fontId="2"/>
  </si>
  <si>
    <t>※食事形態：</t>
    <rPh sb="1" eb="5">
      <t>ショクジケイタイ</t>
    </rPh>
    <phoneticPr fontId="2"/>
  </si>
  <si>
    <t>食事</t>
    <rPh sb="0" eb="2">
      <t>ショクジ</t>
    </rPh>
    <phoneticPr fontId="2"/>
  </si>
  <si>
    <t>更衣・整容</t>
    <rPh sb="0" eb="2">
      <t>コウイ</t>
    </rPh>
    <rPh sb="3" eb="5">
      <t>セイヨウ</t>
    </rPh>
    <phoneticPr fontId="2"/>
  </si>
  <si>
    <t>歩行</t>
    <rPh sb="0" eb="2">
      <t>ホコウ</t>
    </rPh>
    <phoneticPr fontId="2"/>
  </si>
  <si>
    <t>移乗</t>
    <rPh sb="0" eb="2">
      <t>イジョウ</t>
    </rPh>
    <phoneticPr fontId="2"/>
  </si>
  <si>
    <t>起居動作</t>
    <rPh sb="0" eb="2">
      <t>キキョ</t>
    </rPh>
    <rPh sb="2" eb="4">
      <t>ドウサ</t>
    </rPh>
    <phoneticPr fontId="2"/>
  </si>
  <si>
    <t>ADL</t>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</si>
  <si>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</si>
  <si>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</si>
  <si>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t>※サービス等利用計画、アセスメントシート、別紙等を添付することで、記載を省略することが可能です。</t>
    <rPh sb="21" eb="23">
      <t>ベッシ</t>
    </rPh>
    <phoneticPr fontId="2"/>
  </si>
  <si>
    <t>２．本人の状態、支援における留意点等</t>
    <rPh sb="8" eb="10">
      <t>シエン</t>
    </rPh>
    <rPh sb="17" eb="18">
      <t>トウ</t>
    </rPh>
    <phoneticPr fontId="2"/>
  </si>
  <si>
    <t>あり→区分（</t>
    <rPh sb="3" eb="5">
      <t>クブン</t>
    </rPh>
    <phoneticPr fontId="2"/>
  </si>
  <si>
    <t>）級</t>
    <rPh sb="1" eb="2">
      <t>キュウ</t>
    </rPh>
    <phoneticPr fontId="2"/>
  </si>
  <si>
    <t>精神（</t>
    <rPh sb="0" eb="2">
      <t>セイシン</t>
    </rPh>
    <phoneticPr fontId="2"/>
  </si>
  <si>
    <t>療育（</t>
    <rPh sb="0" eb="2">
      <t>リョウイク</t>
    </rPh>
    <phoneticPr fontId="2"/>
  </si>
  <si>
    <t>申請中</t>
    <rPh sb="0" eb="3">
      <t>シンセイチュウ</t>
    </rPh>
    <phoneticPr fontId="2"/>
  </si>
  <si>
    <t>障害支援区分</t>
    <rPh sb="0" eb="6">
      <t>ショウガイシエンクブン</t>
    </rPh>
    <phoneticPr fontId="2"/>
  </si>
  <si>
    <t>内部</t>
    <rPh sb="0" eb="2">
      <t>ナイブ</t>
    </rPh>
    <phoneticPr fontId="2"/>
  </si>
  <si>
    <t>肢体</t>
    <rPh sb="0" eb="2">
      <t>シタイ</t>
    </rPh>
    <phoneticPr fontId="2"/>
  </si>
  <si>
    <t>聴覚</t>
    <rPh sb="0" eb="2">
      <t>チョウカク</t>
    </rPh>
    <phoneticPr fontId="2"/>
  </si>
  <si>
    <t>視覚</t>
    <rPh sb="0" eb="2">
      <t>シカク</t>
    </rPh>
    <phoneticPr fontId="2"/>
  </si>
  <si>
    <t>）級、内容：</t>
    <rPh sb="1" eb="2">
      <t>キュウ</t>
    </rPh>
    <rPh sb="3" eb="5">
      <t>ナイヨウ</t>
    </rPh>
    <phoneticPr fontId="2"/>
  </si>
  <si>
    <t>身障（</t>
    <rPh sb="0" eb="2">
      <t>シンショウ</t>
    </rPh>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</si>
  <si>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</si>
  <si>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医療的ケア</t>
  </si>
  <si>
    <t>現病歴・
既往歴</t>
    <phoneticPr fontId="2"/>
  </si>
  <si>
    <t>障害名・
疾患名</t>
    <phoneticPr fontId="2"/>
  </si>
  <si>
    <t>歳）</t>
    <rPh sb="0" eb="1">
      <t>サイ</t>
    </rPh>
    <phoneticPr fontId="2"/>
  </si>
  <si>
    <t>日（</t>
    <rPh sb="0" eb="1">
      <t>ニチ</t>
    </rPh>
    <phoneticPr fontId="2"/>
  </si>
  <si>
    <t>月</t>
    <rPh sb="0" eb="1">
      <t>ツキ</t>
    </rPh>
    <phoneticPr fontId="2"/>
  </si>
  <si>
    <t>生年月日</t>
    <rPh sb="0" eb="4">
      <t>セイネンガッピ</t>
    </rPh>
    <phoneticPr fontId="2"/>
  </si>
  <si>
    <t>住所</t>
    <rPh sb="0" eb="2">
      <t>ジュウショ</t>
    </rPh>
    <phoneticPr fontId="2"/>
  </si>
  <si>
    <t>１．基本情報</t>
  </si>
  <si>
    <t>以下の情報は本人及び家族の同意に基づいて提供しています。</t>
    <phoneticPr fontId="2"/>
  </si>
  <si>
    <t>担当者名</t>
    <rPh sb="0" eb="2">
      <t>タントウ</t>
    </rPh>
    <rPh sb="2" eb="4">
      <t>シャメイ</t>
    </rPh>
    <phoneticPr fontId="2"/>
  </si>
  <si>
    <t>添付資料：</t>
    <rPh sb="0" eb="2">
      <t>テンプ</t>
    </rPh>
    <rPh sb="2" eb="4">
      <t>シリョウ</t>
    </rPh>
    <phoneticPr fontId="2"/>
  </si>
  <si>
    <t>日</t>
    <rPh sb="0" eb="1">
      <t>ニチ</t>
    </rPh>
    <phoneticPr fontId="2"/>
  </si>
  <si>
    <t>月</t>
    <rPh sb="0" eb="1">
      <t>ガツ</t>
    </rPh>
    <phoneticPr fontId="2"/>
  </si>
  <si>
    <t>記入日：</t>
    <rPh sb="0" eb="3">
      <t>キニュウビ</t>
    </rPh>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</si>
  <si>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</si>
  <si>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</si>
  <si>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対象：計画相談支援、障害児相談支援</t>
    <phoneticPr fontId="7"/>
  </si>
  <si>
    <t>≪地域生活支援拠点等相談強化加算≫</t>
    <phoneticPr fontId="155"/>
  </si>
  <si>
    <t>対象：施設入所支援</t>
    <phoneticPr fontId="7"/>
  </si>
  <si>
    <t>≪地域移行促進加算（Ⅱ）≫</t>
    <rPh sb="1" eb="3">
      <t>チイキ</t>
    </rPh>
    <rPh sb="3" eb="5">
      <t>イコウ</t>
    </rPh>
    <rPh sb="5" eb="7">
      <t>ソクシン</t>
    </rPh>
    <rPh sb="7" eb="9">
      <t>カサン</t>
    </rPh>
    <phoneticPr fontId="155"/>
  </si>
  <si>
    <t>対象：地域移行支援</t>
    <phoneticPr fontId="7"/>
  </si>
  <si>
    <t>≪体験利用支援加算・体験宿泊加算≫</t>
    <phoneticPr fontId="155"/>
  </si>
  <si>
    <t>対象：日中系サービス※</t>
    <phoneticPr fontId="7"/>
  </si>
  <si>
    <t>≪障害福祉サービスの体験利用加算≫</t>
    <rPh sb="14" eb="16">
      <t>カサン</t>
    </rPh>
    <phoneticPr fontId="155"/>
  </si>
  <si>
    <t>≪緊急時受入加算≫</t>
    <rPh sb="1" eb="8">
      <t>キンキュウジウケイレカサン</t>
    </rPh>
    <phoneticPr fontId="155"/>
  </si>
  <si>
    <t>対象：短期入所、重度障害者等包括支援</t>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</si>
  <si>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5"/>
  </si>
  <si>
    <t>対象：自立生活援助、地域定着支援、
　　　重度障害者等包括支援（自立生活援助のみ対象）</t>
    <rPh sb="32" eb="38">
      <t>ジリツセイカツエンジョ</t>
    </rPh>
    <rPh sb="40" eb="42">
      <t>タイショウ</t>
    </rPh>
    <phoneticPr fontId="7"/>
  </si>
  <si>
    <t>≪緊急時支援加算　地域生活支援拠点等の場合≫</t>
    <phoneticPr fontId="155"/>
  </si>
  <si>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</si>
  <si>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≪緊急時対応加算　地域生活支援拠点等の場合≫</t>
    <rPh sb="9" eb="18">
      <t>チイキセイカツシエンキョテントウ</t>
    </rPh>
    <rPh sb="19" eb="21">
      <t>バアイ</t>
    </rPh>
    <phoneticPr fontId="155"/>
  </si>
  <si>
    <t>５　当該届出により算定する加算</t>
    <rPh sb="2" eb="4">
      <t>トウガイ</t>
    </rPh>
    <rPh sb="4" eb="6">
      <t>トドケデ</t>
    </rPh>
    <rPh sb="9" eb="11">
      <t>サンテイ</t>
    </rPh>
    <rPh sb="13" eb="15">
      <t>カサン</t>
    </rPh>
    <phoneticPr fontId="7"/>
  </si>
  <si>
    <t>※該当者が複数名いる場合は、各々の氏名を記載すること。</t>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</si>
  <si>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</si>
  <si>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日</t>
    <rPh sb="0" eb="1">
      <t>ヒ</t>
    </rPh>
    <phoneticPr fontId="7"/>
  </si>
  <si>
    <t>月</t>
    <rPh sb="0" eb="1">
      <t>ツキ</t>
    </rPh>
    <phoneticPr fontId="7"/>
  </si>
  <si>
    <t>年</t>
    <rPh sb="0" eb="1">
      <t>ネン</t>
    </rPh>
    <phoneticPr fontId="7"/>
  </si>
  <si>
    <t>市町村により地域生活支援拠点等として位置付けられた日付</t>
    <rPh sb="25" eb="27">
      <t>ヒヅケ</t>
    </rPh>
    <phoneticPr fontId="7"/>
  </si>
  <si>
    <t>有　　　・　　　無</t>
    <rPh sb="0" eb="1">
      <t>ア</t>
    </rPh>
    <rPh sb="8" eb="9">
      <t>ナ</t>
    </rPh>
    <phoneticPr fontId="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</si>
  <si>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</si>
  <si>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３　地域生活支援拠点等
　としての位置付け</t>
    <rPh sb="2" eb="11">
      <t>チイキセイカツシエンキョテントウ</t>
    </rPh>
    <rPh sb="17" eb="20">
      <t>イチヅ</t>
    </rPh>
    <phoneticPr fontId="155"/>
  </si>
  <si>
    <t>２　事業所の名称</t>
    <rPh sb="2" eb="4">
      <t>ジギョウ</t>
    </rPh>
    <rPh sb="4" eb="5">
      <t>ジョ</t>
    </rPh>
    <rPh sb="6" eb="8">
      <t>メイショウ</t>
    </rPh>
    <phoneticPr fontId="155"/>
  </si>
  <si>
    <t>１　新規　　　　　２　変更　　　　　３　終了</t>
    <rPh sb="2" eb="4">
      <t>シンキ</t>
    </rPh>
    <rPh sb="11" eb="13">
      <t>ヘンコウ</t>
    </rPh>
    <rPh sb="20" eb="22">
      <t>シュウリョウ</t>
    </rPh>
    <phoneticPr fontId="155"/>
  </si>
  <si>
    <t>１　届出区分</t>
    <rPh sb="2" eb="4">
      <t>トドケデ</t>
    </rPh>
    <rPh sb="4" eb="6">
      <t>クブン</t>
    </rPh>
    <phoneticPr fontId="15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</si>
  <si>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</si>
  <si>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</si>
  <si>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強度行動障害支援者養成研修修了証、勤務形態一覧表</t>
    <rPh sb="13" eb="16">
      <t>シュウリョウショウ</t>
    </rPh>
    <rPh sb="17" eb="24">
      <t>キンムケイタイイチランヒョウ</t>
    </rPh>
    <phoneticPr fontId="2"/>
  </si>
  <si>
    <t>前年度の平均利用者数が分かる資料</t>
    <rPh sb="0" eb="3">
      <t>ゼンネンド</t>
    </rPh>
    <rPh sb="4" eb="10">
      <t>ヘイキンリヨウシャスウ</t>
    </rPh>
    <rPh sb="11" eb="12">
      <t>ワ</t>
    </rPh>
    <rPh sb="14" eb="16">
      <t>シリョウ</t>
    </rPh>
    <phoneticPr fontId="2"/>
  </si>
  <si>
    <t>居住支援法人又は協議会との連携の計画等を示す文書</t>
    <phoneticPr fontId="2"/>
  </si>
  <si>
    <t>勤務形態一覧表、資格証等根拠資料</t>
    <rPh sb="0" eb="7">
      <t>キンムケイタイイチランヒョウ</t>
    </rPh>
    <rPh sb="8" eb="11">
      <t>シカクショウ</t>
    </rPh>
    <rPh sb="11" eb="12">
      <t>トウ</t>
    </rPh>
    <rPh sb="12" eb="16">
      <t>コンキョシリョウ</t>
    </rPh>
    <phoneticPr fontId="2"/>
  </si>
  <si>
    <t>勤務形態一覧表、各研修修了証</t>
    <rPh sb="0" eb="4">
      <t>キンムケイタイ</t>
    </rPh>
    <rPh sb="4" eb="7">
      <t>イチランヒョウ</t>
    </rPh>
    <rPh sb="8" eb="14">
      <t>カクケンシュウシュウリョウショウ</t>
    </rPh>
    <phoneticPr fontId="2"/>
  </si>
  <si>
    <t>研修修了証、会議録、各種取組に関する記録等</t>
    <rPh sb="0" eb="2">
      <t>ケンシュウ</t>
    </rPh>
    <phoneticPr fontId="2"/>
  </si>
  <si>
    <t>勤務形態一覧表、夜間支援対象利用者数が分かる資料</t>
    <rPh sb="0" eb="7">
      <t>キンムケイタイイチランヒョウ</t>
    </rPh>
    <rPh sb="8" eb="18">
      <t>ヤカンシエンタイショウリヨウシャスウ</t>
    </rPh>
    <rPh sb="19" eb="20">
      <t>ワ</t>
    </rPh>
    <rPh sb="22" eb="24">
      <t>シリョウ</t>
    </rPh>
    <phoneticPr fontId="2"/>
  </si>
  <si>
    <t>身体障害者手帳の写し、勤務形態一覧表、
組織図</t>
    <rPh sb="13" eb="15">
      <t>ケイタイ</t>
    </rPh>
    <phoneticPr fontId="2"/>
  </si>
  <si>
    <t>指定に係る記載事項(付表)、勤務形態一覧表、組織図</t>
    <rPh sb="14" eb="16">
      <t>キンム</t>
    </rPh>
    <phoneticPr fontId="2"/>
  </si>
  <si>
    <t>勤務形態一覧表、組織図、研修修了証</t>
    <rPh sb="0" eb="7">
      <t>キンムケイタイイチランヒョウ</t>
    </rPh>
    <rPh sb="8" eb="11">
      <t>ソシキズ</t>
    </rPh>
    <rPh sb="12" eb="17">
      <t>ケンシュウシュウリョウショウ</t>
    </rPh>
    <phoneticPr fontId="2"/>
  </si>
  <si>
    <t>運営規程</t>
    <rPh sb="0" eb="4">
      <t>ウンエイキテイ</t>
    </rPh>
    <phoneticPr fontId="2"/>
  </si>
  <si>
    <t>勤務形態一覧表、看護職員免許証、前年度の平均利用者数が分かる資料</t>
    <rPh sb="0" eb="7">
      <t>キンムケイタイイチランヒョウ</t>
    </rPh>
    <rPh sb="8" eb="12">
      <t>カンゴショクイン</t>
    </rPh>
    <rPh sb="12" eb="15">
      <t>メンキョショウ</t>
    </rPh>
    <rPh sb="16" eb="19">
      <t>ゼンネンド</t>
    </rPh>
    <rPh sb="20" eb="26">
      <t>ヘイキンリヨウシャスウ</t>
    </rPh>
    <rPh sb="27" eb="28">
      <t>ワ</t>
    </rPh>
    <rPh sb="30" eb="32">
      <t>シリョウ</t>
    </rPh>
    <phoneticPr fontId="2"/>
  </si>
  <si>
    <t>勤務形態一覧表、看護職員免許証</t>
    <rPh sb="0" eb="7">
      <t>キンムケイタイイチランヒョウ</t>
    </rPh>
    <rPh sb="8" eb="12">
      <t>カンゴショクイン</t>
    </rPh>
    <rPh sb="12" eb="15">
      <t>メンキョショウ</t>
    </rPh>
    <phoneticPr fontId="2"/>
  </si>
  <si>
    <t>サビ管資格証（社福/精神）</t>
    <rPh sb="2" eb="3">
      <t>カン</t>
    </rPh>
    <rPh sb="3" eb="6">
      <t>シカクショウ</t>
    </rPh>
    <rPh sb="7" eb="9">
      <t>シャフク</t>
    </rPh>
    <rPh sb="10" eb="12">
      <t>セイシン</t>
    </rPh>
    <phoneticPr fontId="2"/>
  </si>
  <si>
    <t>加算届出様式</t>
    <rPh sb="0" eb="6">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</si>
</sst>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
    <numFmt numFmtId="177" formatCode="0.00_);[Red]\(0.00\)"/>
    <numFmt numFmtId="178" formatCode="0.0_ "/>
    <numFmt numFmtId="179" formatCode="0.0_);[Red]\(0.0\)"/>
    <numFmt numFmtId="180" formatCode="0.000;\0;0.000"/>
    <numFmt numFmtId="181" formatCode="0.0;\0;0.0"/>
    <numFmt numFmtId="182" formatCode="h:m"/>
    <numFmt numFmtId="183" formatCode="0_ ;[Red]\-0\ "/>
    <numFmt numFmtId="184" formatCode="0.0_ ;[Red]\-0.0\ "/>
    <numFmt numFmtId="185" formatCode="0.0&quot;人&quot;"/>
    <numFmt numFmtId="186" formatCode="0.00&quot;人&quot;"/>
    <numFmt numFmtId="187" formatCode="#,##0.0_ "/>
    <numFmt numFmtId="188" formatCode="#,##0_ "/>
    <numFmt numFmtId="189" formatCode="##########.###&quot;人&quot;"/>
    <numFmt numFmtId="190" formatCode="###########&quot;人&quot;"/>
    <numFmt numFmtId="191" formatCode="0.0000_ "/>
    <numFmt numFmtId="192" formatCode="0.0%"/>
    <numFmt numFmtId="193" formatCode="[&lt;=999]000;[&lt;=9999]000\-00;000\-0000"/>
    <numFmt numFmtId="194" formatCode="0_ "/>
    <numFmt numFmtId="195" formatCode="&quot;（&quot;_ @_ &quot;）&quot;"/>
    <numFmt numFmtId="196" formatCode="0.00_ "/>
  </numFmts>
  <fonts count="15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HGSｺﾞｼｯｸM"/>
      <family val="3"/>
      <charset val="128"/>
    </font>
    <font>
      <sz val="11"/>
      <name val="HGSｺﾞｼｯｸM"/>
      <family val="3"/>
      <charset val="128"/>
    </font>
    <font>
      <sz val="11"/>
      <color theme="1"/>
      <name val="HGSｺﾞｼｯｸM"/>
      <family val="3"/>
      <charset val="128"/>
    </font>
    <font>
      <sz val="6"/>
      <name val="游ゴシック"/>
      <family val="3"/>
      <charset val="128"/>
      <scheme val="minor"/>
    </font>
    <font>
      <sz val="11"/>
      <color rgb="FFFF0000"/>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ＭＳ 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6"/>
      <name val="HGｺﾞｼｯｸM"/>
      <family val="3"/>
      <charset val="128"/>
    </font>
    <font>
      <sz val="8"/>
      <name val="HGｺﾞｼｯｸM"/>
      <family val="3"/>
      <charset val="128"/>
    </font>
    <font>
      <sz val="12"/>
      <name val="HGｺﾞｼｯｸM"/>
      <family val="3"/>
      <charset val="128"/>
    </font>
    <font>
      <sz val="11"/>
      <name val="ＭＳ 明朝"/>
      <family val="1"/>
      <charset val="128"/>
    </font>
    <font>
      <sz val="12"/>
      <name val="ＭＳ ゴシック"/>
      <family val="3"/>
      <charset val="128"/>
    </font>
    <font>
      <sz val="12"/>
      <name val="ＭＳ 明朝"/>
      <family val="1"/>
      <charset val="128"/>
    </font>
    <font>
      <sz val="6"/>
      <name val="ＭＳ Ｐゴシック"/>
      <family val="2"/>
      <charset val="128"/>
    </font>
    <font>
      <sz val="14"/>
      <name val="ＭＳ ゴシック"/>
      <family val="3"/>
      <charset val="128"/>
    </font>
    <font>
      <sz val="9"/>
      <name val="ＭＳ ゴシック"/>
      <family val="3"/>
      <charset val="128"/>
    </font>
    <font>
      <b/>
      <sz val="12"/>
      <name val="ＭＳ 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sz val="9"/>
      <color theme="1"/>
      <name val="ＭＳ ゴシック"/>
      <family val="3"/>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20"/>
      <color theme="1"/>
      <name val="ＭＳ ゴシック"/>
      <family val="3"/>
      <charset val="128"/>
    </font>
    <font>
      <b/>
      <sz val="9"/>
      <color rgb="FFFF0000"/>
      <name val="ＭＳ ゴシック"/>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1"/>
      <color theme="1"/>
      <name val="ＭＳ Ｐゴシック"/>
      <family val="3"/>
      <charset val="128"/>
    </font>
    <font>
      <sz val="10.5"/>
      <name val="HGSｺﾞｼｯｸM"/>
      <family val="3"/>
      <charset val="128"/>
    </font>
    <font>
      <sz val="7"/>
      <name val="HGｺﾞｼｯｸM"/>
      <family val="3"/>
      <charset val="128"/>
    </font>
    <font>
      <sz val="10"/>
      <color indexed="8"/>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0"/>
      <color rgb="FFFF0000"/>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2"/>
      <color rgb="FFFF0000"/>
      <name val="HGSｺﾞｼｯｸM"/>
      <family val="3"/>
      <charset val="128"/>
    </font>
    <font>
      <b/>
      <sz val="11"/>
      <color rgb="FFFF0000"/>
      <name val="ＭＳ ゴシック"/>
      <family val="3"/>
      <charset val="128"/>
    </font>
    <font>
      <sz val="10"/>
      <color theme="1"/>
      <name val="ＭＳ Ｐ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
      <color rgb="FFFF0000"/>
      <name val="ＭＳ Ｐゴシック"/>
      <family val="3"/>
      <charset val="128"/>
    </font>
    <font>
      <u/>
      <sz val="11"/>
      <color theme="10"/>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6"/>
      <color theme="1"/>
      <name val="HGｺﾞｼｯｸM"/>
      <family val="3"/>
      <charset val="128"/>
    </font>
    <font>
      <sz val="20"/>
      <color theme="1"/>
      <name val="HGｺﾞｼｯｸM"/>
      <family val="3"/>
      <charset val="128"/>
    </font>
    <font>
      <sz val="10"/>
      <name val="ＭＳ 明朝"/>
      <family val="1"/>
      <charset val="128"/>
    </font>
    <font>
      <sz val="14"/>
      <color theme="1"/>
      <name val="HG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b/>
      <sz val="9"/>
      <name val="HGS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11"/>
      <name val="ＭＳ Ｐゴシック"/>
      <family val="3"/>
      <charset val="128"/>
    </font>
    <font>
      <sz val="6"/>
      <name val="ＭＳ 明朝"/>
      <family val="1"/>
      <charset val="128"/>
    </font>
    <font>
      <sz val="8"/>
      <color theme="1"/>
      <name val="游ゴシック"/>
      <family val="3"/>
      <charset val="128"/>
      <scheme val="minor"/>
    </font>
    <font>
      <b/>
      <sz val="14"/>
      <color theme="1"/>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s>
  <borders count="2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auto="1"/>
      </left>
      <right style="medium">
        <color indexed="64"/>
      </right>
      <top style="medium">
        <color auto="1"/>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s>
  <cellStyleXfs count="23">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10" fillId="0" borderId="0"/>
    <xf numFmtId="0" fontId="10" fillId="0" borderId="0">
      <alignment vertical="center"/>
    </xf>
    <xf numFmtId="0" fontId="10" fillId="0" borderId="0">
      <alignment vertical="center"/>
    </xf>
    <xf numFmtId="0" fontId="38" fillId="0" borderId="0">
      <alignment vertical="center"/>
    </xf>
    <xf numFmtId="38" fontId="70" fillId="0" borderId="0" applyFont="0" applyFill="0" applyBorder="0" applyAlignment="0" applyProtection="0"/>
    <xf numFmtId="0" fontId="10" fillId="0" borderId="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8" fillId="0" borderId="0">
      <alignment vertical="center"/>
    </xf>
    <xf numFmtId="0" fontId="3" fillId="0" borderId="0">
      <alignment vertical="center"/>
    </xf>
    <xf numFmtId="0" fontId="124" fillId="0" borderId="0" applyNumberFormat="0" applyFill="0" applyBorder="0" applyAlignment="0" applyProtection="0">
      <alignment vertical="center"/>
    </xf>
    <xf numFmtId="0" fontId="129" fillId="0" borderId="0">
      <alignment vertical="center"/>
    </xf>
    <xf numFmtId="0" fontId="3" fillId="0" borderId="0">
      <alignment vertical="center"/>
    </xf>
    <xf numFmtId="0" fontId="1" fillId="0" borderId="0">
      <alignment vertical="center"/>
    </xf>
    <xf numFmtId="0" fontId="10" fillId="0" borderId="0">
      <alignment vertical="center"/>
    </xf>
  </cellStyleXfs>
  <cellXfs count="3439">
    <xf numFmtId="0" fontId="0" fillId="0" borderId="0" xfId="0">
      <alignment vertical="center"/>
    </xf>
    <xf numFmtId="0" fontId="0" fillId="0" borderId="0" xfId="0" applyAlignment="1">
      <alignment horizontal="center" vertic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vertical="top" wrapText="1"/>
    </xf>
    <xf numFmtId="0" fontId="8" fillId="0" borderId="0" xfId="2" applyFont="1" applyAlignment="1">
      <alignment vertical="top" wrapText="1"/>
    </xf>
    <xf numFmtId="0" fontId="5" fillId="0" borderId="0" xfId="2" applyFont="1" applyAlignment="1">
      <alignment horizontal="center" vertical="top" wrapText="1"/>
    </xf>
    <xf numFmtId="0" fontId="5" fillId="0" borderId="0" xfId="2" applyFont="1" applyAlignment="1">
      <alignment vertical="top" wrapText="1"/>
    </xf>
    <xf numFmtId="0" fontId="5" fillId="0" borderId="0" xfId="2" applyFont="1" applyAlignment="1">
      <alignment vertical="center" wrapText="1"/>
    </xf>
    <xf numFmtId="0" fontId="5" fillId="0" borderId="0" xfId="2" applyFont="1" applyAlignment="1">
      <alignment horizontal="center" vertical="center"/>
    </xf>
    <xf numFmtId="0" fontId="5" fillId="0" borderId="0" xfId="2" applyFont="1" applyAlignment="1">
      <alignment vertical="center"/>
    </xf>
    <xf numFmtId="0" fontId="5" fillId="0" borderId="0"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lignment vertical="center"/>
    </xf>
    <xf numFmtId="0" fontId="5" fillId="0" borderId="0" xfId="3" applyFont="1" applyBorder="1" applyAlignment="1">
      <alignment horizontal="center" vertical="center"/>
    </xf>
    <xf numFmtId="0" fontId="5" fillId="0" borderId="0" xfId="3" applyFont="1" applyAlignment="1">
      <alignment horizontal="center" vertical="center"/>
    </xf>
    <xf numFmtId="0" fontId="5" fillId="0" borderId="5" xfId="2" applyFont="1" applyBorder="1">
      <alignment vertical="center"/>
    </xf>
    <xf numFmtId="0" fontId="5" fillId="0" borderId="5" xfId="2" applyFont="1" applyBorder="1" applyAlignment="1">
      <alignment horizontal="left" vertical="center"/>
    </xf>
    <xf numFmtId="0" fontId="5" fillId="0" borderId="0" xfId="2" applyFont="1" applyAlignment="1">
      <alignment horizontal="left" vertical="top" wrapText="1"/>
    </xf>
    <xf numFmtId="0" fontId="5" fillId="0" borderId="4" xfId="2" applyFont="1" applyBorder="1" applyAlignment="1">
      <alignment horizontal="left" vertical="center"/>
    </xf>
    <xf numFmtId="0" fontId="11" fillId="0" borderId="4" xfId="2" applyFont="1" applyBorder="1" applyAlignment="1">
      <alignment vertical="center"/>
    </xf>
    <xf numFmtId="0" fontId="11" fillId="0" borderId="5" xfId="2" applyFont="1" applyBorder="1" applyAlignment="1">
      <alignment vertical="center"/>
    </xf>
    <xf numFmtId="0" fontId="5" fillId="0" borderId="6" xfId="2" applyFont="1" applyBorder="1" applyAlignment="1">
      <alignment horizontal="center" vertical="center"/>
    </xf>
    <xf numFmtId="0" fontId="14" fillId="0" borderId="0" xfId="2" applyFont="1" applyAlignment="1">
      <alignment horizontal="left" vertical="center" wrapText="1"/>
    </xf>
    <xf numFmtId="49" fontId="14" fillId="0" borderId="6" xfId="2" applyNumberFormat="1" applyFont="1" applyBorder="1" applyAlignment="1">
      <alignment horizontal="center" vertical="center"/>
    </xf>
    <xf numFmtId="0" fontId="14" fillId="0" borderId="0" xfId="2" applyFont="1" applyAlignment="1">
      <alignment vertical="center" wrapText="1"/>
    </xf>
    <xf numFmtId="0" fontId="14" fillId="0" borderId="0" xfId="2" applyFont="1" applyAlignment="1">
      <alignment horizontal="left" vertical="center"/>
    </xf>
    <xf numFmtId="0" fontId="14" fillId="0" borderId="6" xfId="2" applyFont="1" applyBorder="1" applyAlignment="1">
      <alignment horizontal="left" vertical="center"/>
    </xf>
    <xf numFmtId="0" fontId="5" fillId="0" borderId="0" xfId="2" applyFont="1" applyAlignment="1">
      <alignment horizontal="left" vertical="center" wrapText="1"/>
    </xf>
    <xf numFmtId="0" fontId="5" fillId="0" borderId="4" xfId="2" applyFont="1" applyBorder="1" applyAlignment="1">
      <alignment vertical="center" wrapText="1"/>
    </xf>
    <xf numFmtId="0" fontId="5" fillId="0" borderId="0" xfId="2" applyFont="1" applyAlignment="1">
      <alignment horizontal="left" vertical="top"/>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0" xfId="2" applyFont="1" applyAlignment="1">
      <alignment vertical="top"/>
    </xf>
    <xf numFmtId="0" fontId="5" fillId="0" borderId="0" xfId="2" applyFont="1" applyAlignment="1">
      <alignment horizontal="center" vertical="center" wrapText="1"/>
    </xf>
    <xf numFmtId="0" fontId="5" fillId="0" borderId="0" xfId="2" applyFont="1">
      <alignment vertical="center"/>
    </xf>
    <xf numFmtId="0" fontId="5" fillId="0" borderId="9" xfId="2" applyFont="1" applyBorder="1">
      <alignment vertical="center"/>
    </xf>
    <xf numFmtId="0" fontId="5" fillId="0" borderId="9" xfId="3" applyFont="1" applyBorder="1" applyAlignment="1">
      <alignment horizontal="center" vertical="center"/>
    </xf>
    <xf numFmtId="0" fontId="5" fillId="0" borderId="9" xfId="2" applyFont="1" applyBorder="1" applyAlignment="1">
      <alignment vertical="top" wrapText="1"/>
    </xf>
    <xf numFmtId="0" fontId="5" fillId="0" borderId="1" xfId="2" applyFont="1" applyBorder="1">
      <alignment vertical="center"/>
    </xf>
    <xf numFmtId="0" fontId="5" fillId="0" borderId="2" xfId="3" applyFont="1" applyBorder="1" applyAlignment="1">
      <alignment horizontal="center" vertical="center"/>
    </xf>
    <xf numFmtId="0" fontId="5" fillId="0" borderId="3" xfId="2" applyFont="1" applyBorder="1">
      <alignment vertical="center"/>
    </xf>
    <xf numFmtId="0" fontId="5" fillId="0" borderId="2"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8" xfId="2" applyFont="1" applyBorder="1">
      <alignment vertical="center"/>
    </xf>
    <xf numFmtId="0" fontId="5" fillId="0" borderId="10" xfId="2" applyFont="1" applyBorder="1">
      <alignment vertical="center"/>
    </xf>
    <xf numFmtId="0" fontId="6" fillId="0" borderId="0" xfId="2" applyFont="1" applyAlignment="1">
      <alignment horizontal="center" vertical="center"/>
    </xf>
    <xf numFmtId="0" fontId="6" fillId="0" borderId="0" xfId="2" applyFont="1" applyAlignment="1">
      <alignment horizontal="left" vertical="top" wrapText="1"/>
    </xf>
    <xf numFmtId="0" fontId="6" fillId="0" borderId="0" xfId="2" applyFont="1" applyAlignment="1">
      <alignment horizontal="left" vertical="top"/>
    </xf>
    <xf numFmtId="0" fontId="6" fillId="0" borderId="0" xfId="2" applyFont="1" applyBorder="1">
      <alignment vertical="center"/>
    </xf>
    <xf numFmtId="0" fontId="6" fillId="0" borderId="0" xfId="3" applyFont="1" applyBorder="1" applyAlignment="1">
      <alignment horizontal="center" vertical="center"/>
    </xf>
    <xf numFmtId="0" fontId="6" fillId="0" borderId="0" xfId="2" applyFont="1" applyBorder="1" applyAlignment="1">
      <alignment horizontal="left" vertical="top" wrapText="1"/>
    </xf>
    <xf numFmtId="0" fontId="6" fillId="0" borderId="0" xfId="2" applyFont="1" applyBorder="1" applyAlignment="1">
      <alignment vertical="center" wrapText="1"/>
    </xf>
    <xf numFmtId="0" fontId="6" fillId="0" borderId="0" xfId="2" applyFont="1" applyBorder="1" applyAlignment="1">
      <alignment horizontal="left" vertical="center"/>
    </xf>
    <xf numFmtId="0" fontId="6" fillId="0" borderId="1" xfId="2" applyFont="1" applyBorder="1">
      <alignment vertical="center"/>
    </xf>
    <xf numFmtId="0" fontId="6" fillId="0" borderId="2" xfId="3" applyFont="1" applyBorder="1" applyAlignment="1">
      <alignment horizontal="center" vertical="center"/>
    </xf>
    <xf numFmtId="0" fontId="6" fillId="0" borderId="3" xfId="2" applyFont="1" applyBorder="1">
      <alignment vertical="center"/>
    </xf>
    <xf numFmtId="0" fontId="6" fillId="0" borderId="2" xfId="2" applyFont="1" applyBorder="1" applyAlignment="1">
      <alignment vertical="center" wrapText="1"/>
    </xf>
    <xf numFmtId="0" fontId="6" fillId="0" borderId="3" xfId="2" applyFont="1" applyBorder="1" applyAlignment="1">
      <alignment horizontal="left" vertical="center"/>
    </xf>
    <xf numFmtId="0" fontId="6" fillId="0" borderId="4" xfId="2" applyFont="1" applyBorder="1">
      <alignment vertical="center"/>
    </xf>
    <xf numFmtId="0" fontId="6" fillId="0" borderId="5" xfId="2" applyFont="1" applyBorder="1">
      <alignment vertical="center"/>
    </xf>
    <xf numFmtId="0" fontId="6" fillId="0" borderId="0" xfId="2" applyFont="1" applyBorder="1" applyAlignment="1">
      <alignment horizontal="center" vertical="center" wrapText="1"/>
    </xf>
    <xf numFmtId="0" fontId="6" fillId="0" borderId="5" xfId="2" applyFont="1" applyBorder="1" applyAlignment="1">
      <alignment horizontal="left" vertical="center"/>
    </xf>
    <xf numFmtId="0" fontId="6" fillId="0" borderId="0" xfId="3" applyFont="1" applyAlignment="1">
      <alignment horizontal="center" vertical="center"/>
    </xf>
    <xf numFmtId="0" fontId="6" fillId="0" borderId="0" xfId="2" applyFont="1" applyAlignment="1">
      <alignment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xf>
    <xf numFmtId="0" fontId="6" fillId="0" borderId="0" xfId="2" applyFont="1" applyAlignment="1">
      <alignment horizontal="left" vertical="center" wrapText="1"/>
    </xf>
    <xf numFmtId="49" fontId="5" fillId="0" borderId="6" xfId="2" applyNumberFormat="1" applyFont="1" applyBorder="1" applyAlignment="1">
      <alignment horizontal="center" vertical="center"/>
    </xf>
    <xf numFmtId="0" fontId="19" fillId="0" borderId="0" xfId="2" applyFont="1" applyAlignment="1">
      <alignment horizontal="left" vertical="center" wrapText="1"/>
    </xf>
    <xf numFmtId="49" fontId="6" fillId="0" borderId="6" xfId="2" applyNumberFormat="1" applyFont="1" applyBorder="1" applyAlignment="1">
      <alignment horizontal="center" vertical="center"/>
    </xf>
    <xf numFmtId="0" fontId="19" fillId="0" borderId="0" xfId="2" applyFont="1" applyAlignment="1">
      <alignment vertical="center" wrapText="1"/>
    </xf>
    <xf numFmtId="0" fontId="19" fillId="0" borderId="0" xfId="2" applyFont="1" applyAlignment="1">
      <alignment horizontal="left" vertical="center"/>
    </xf>
    <xf numFmtId="0" fontId="19" fillId="0" borderId="6" xfId="2" applyFont="1" applyBorder="1" applyAlignment="1">
      <alignment horizontal="left" vertical="center"/>
    </xf>
    <xf numFmtId="0" fontId="6" fillId="0" borderId="0" xfId="2" applyFont="1" applyAlignment="1">
      <alignment vertical="top"/>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0" borderId="10" xfId="2" applyFont="1" applyBorder="1" applyAlignment="1">
      <alignment horizontal="left" vertical="center"/>
    </xf>
    <xf numFmtId="0" fontId="5" fillId="0" borderId="0" xfId="2" applyFont="1" applyAlignment="1">
      <alignment horizontal="center" vertical="top"/>
    </xf>
    <xf numFmtId="0" fontId="4" fillId="0" borderId="0" xfId="2" applyFont="1" applyAlignment="1">
      <alignment horizontal="left" vertical="center" wrapText="1"/>
    </xf>
    <xf numFmtId="0" fontId="5" fillId="0" borderId="2" xfId="2" applyFont="1" applyBorder="1" applyAlignment="1">
      <alignment horizontal="center" vertical="top" wrapText="1"/>
    </xf>
    <xf numFmtId="0" fontId="5" fillId="0" borderId="0" xfId="2" applyFont="1" applyBorder="1" applyAlignment="1">
      <alignment horizontal="center" vertical="top" wrapText="1"/>
    </xf>
    <xf numFmtId="0" fontId="5" fillId="0" borderId="4" xfId="2" applyFont="1" applyBorder="1" applyAlignment="1">
      <alignment horizontal="left" vertical="top" wrapText="1"/>
    </xf>
    <xf numFmtId="0" fontId="5" fillId="0" borderId="14" xfId="2" applyFont="1" applyBorder="1" applyAlignment="1">
      <alignment horizontal="left" vertical="center"/>
    </xf>
    <xf numFmtId="0" fontId="5" fillId="0" borderId="16" xfId="2" applyFont="1" applyBorder="1" applyAlignment="1">
      <alignment horizontal="left" vertical="center"/>
    </xf>
    <xf numFmtId="0" fontId="5" fillId="0" borderId="16" xfId="2" applyFont="1" applyBorder="1" applyAlignment="1">
      <alignment horizontal="center" vertical="center"/>
    </xf>
    <xf numFmtId="0" fontId="5" fillId="0" borderId="15" xfId="2" applyFont="1" applyBorder="1" applyAlignment="1">
      <alignment horizontal="center" vertical="center"/>
    </xf>
    <xf numFmtId="0" fontId="20" fillId="0" borderId="0" xfId="2" applyFont="1">
      <alignment vertical="center"/>
    </xf>
    <xf numFmtId="0" fontId="21" fillId="0" borderId="0" xfId="2" applyFont="1" applyAlignment="1">
      <alignment horizontal="left" vertical="center"/>
    </xf>
    <xf numFmtId="0" fontId="21" fillId="0" borderId="0" xfId="2" applyFont="1">
      <alignment vertical="center"/>
    </xf>
    <xf numFmtId="0" fontId="21" fillId="0" borderId="2" xfId="2" applyFont="1" applyBorder="1">
      <alignment vertical="center"/>
    </xf>
    <xf numFmtId="0" fontId="21" fillId="0" borderId="3" xfId="2" applyFont="1" applyBorder="1">
      <alignment vertical="center"/>
    </xf>
    <xf numFmtId="0" fontId="21" fillId="0" borderId="0" xfId="2" applyFont="1" applyBorder="1" applyAlignment="1">
      <alignment vertical="center" wrapText="1"/>
    </xf>
    <xf numFmtId="0" fontId="21" fillId="0" borderId="0" xfId="2" applyFont="1" applyBorder="1" applyAlignment="1">
      <alignment horizontal="right" vertical="center"/>
    </xf>
    <xf numFmtId="0" fontId="21" fillId="0" borderId="6" xfId="2" applyFont="1" applyBorder="1" applyAlignment="1">
      <alignment horizontal="right" vertical="center"/>
    </xf>
    <xf numFmtId="0" fontId="21" fillId="0" borderId="6" xfId="2" applyFont="1" applyBorder="1" applyAlignment="1">
      <alignment vertical="center" wrapText="1"/>
    </xf>
    <xf numFmtId="0" fontId="21" fillId="0" borderId="6" xfId="2" applyFont="1" applyBorder="1" applyAlignment="1">
      <alignment horizontal="center" vertical="center"/>
    </xf>
    <xf numFmtId="0" fontId="21" fillId="0" borderId="5" xfId="2" applyFont="1" applyBorder="1">
      <alignment vertical="center"/>
    </xf>
    <xf numFmtId="0" fontId="21" fillId="0" borderId="0" xfId="2" applyFont="1" applyBorder="1">
      <alignment vertical="center"/>
    </xf>
    <xf numFmtId="0" fontId="21" fillId="0" borderId="4" xfId="2" applyFont="1" applyBorder="1">
      <alignment vertical="center"/>
    </xf>
    <xf numFmtId="0" fontId="21" fillId="0" borderId="4" xfId="2" applyFont="1" applyBorder="1" applyAlignment="1">
      <alignment vertical="center" wrapText="1"/>
    </xf>
    <xf numFmtId="0" fontId="21" fillId="0" borderId="8" xfId="2" applyFont="1" applyBorder="1">
      <alignment vertical="center"/>
    </xf>
    <xf numFmtId="0" fontId="21" fillId="0" borderId="9" xfId="2" applyFont="1" applyBorder="1">
      <alignment vertical="center"/>
    </xf>
    <xf numFmtId="0" fontId="21" fillId="0" borderId="10" xfId="2" applyFont="1" applyBorder="1">
      <alignment vertical="center"/>
    </xf>
    <xf numFmtId="0" fontId="21" fillId="0" borderId="0" xfId="2" applyFont="1" applyAlignment="1">
      <alignment vertical="center" wrapText="1"/>
    </xf>
    <xf numFmtId="0" fontId="21" fillId="0" borderId="0" xfId="2" applyFont="1" applyAlignment="1">
      <alignment horizontal="right" vertical="center"/>
    </xf>
    <xf numFmtId="0" fontId="22" fillId="0" borderId="2" xfId="2" applyFont="1" applyBorder="1">
      <alignment vertical="center"/>
    </xf>
    <xf numFmtId="0" fontId="21" fillId="0" borderId="2" xfId="2" applyFont="1" applyBorder="1" applyAlignment="1">
      <alignment horizontal="left" vertical="center" indent="1"/>
    </xf>
    <xf numFmtId="0" fontId="21" fillId="0" borderId="6"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4" fillId="0" borderId="0" xfId="2" applyFont="1" applyAlignment="1">
      <alignment horizontal="center" vertical="center"/>
    </xf>
    <xf numFmtId="0" fontId="26" fillId="0" borderId="0" xfId="2" applyFont="1" applyAlignment="1">
      <alignment horizontal="right" vertical="center"/>
    </xf>
    <xf numFmtId="0" fontId="24" fillId="0" borderId="0" xfId="2" applyFont="1">
      <alignment vertical="center"/>
    </xf>
    <xf numFmtId="0" fontId="26" fillId="0" borderId="0" xfId="2" applyFont="1" applyAlignment="1">
      <alignment horizontal="right" vertical="center"/>
    </xf>
    <xf numFmtId="0" fontId="21" fillId="0" borderId="6" xfId="2" applyFont="1" applyBorder="1" applyAlignment="1">
      <alignment vertical="center"/>
    </xf>
    <xf numFmtId="0" fontId="10" fillId="0" borderId="0" xfId="4" applyFont="1">
      <alignment vertical="center"/>
    </xf>
    <xf numFmtId="0" fontId="21" fillId="0" borderId="0" xfId="4" applyFont="1">
      <alignment vertical="center"/>
    </xf>
    <xf numFmtId="0" fontId="21" fillId="0" borderId="0" xfId="4" applyFont="1" applyAlignment="1">
      <alignment horizontal="left" vertical="center"/>
    </xf>
    <xf numFmtId="0" fontId="21" fillId="0" borderId="15" xfId="4" applyFont="1" applyBorder="1">
      <alignment vertical="center"/>
    </xf>
    <xf numFmtId="0" fontId="21" fillId="0" borderId="6" xfId="4" applyFont="1" applyBorder="1" applyAlignment="1">
      <alignment horizontal="left" vertical="center"/>
    </xf>
    <xf numFmtId="0" fontId="21" fillId="0" borderId="1" xfId="4" applyFont="1" applyBorder="1">
      <alignment vertical="center"/>
    </xf>
    <xf numFmtId="0" fontId="21" fillId="0" borderId="2" xfId="4" applyFont="1" applyBorder="1">
      <alignment vertical="center"/>
    </xf>
    <xf numFmtId="0" fontId="21" fillId="0" borderId="4" xfId="4" applyFont="1" applyBorder="1">
      <alignment vertical="center"/>
    </xf>
    <xf numFmtId="0" fontId="21" fillId="0" borderId="6" xfId="4" applyFont="1" applyBorder="1" applyAlignment="1">
      <alignment horizontal="right" vertical="center" indent="1"/>
    </xf>
    <xf numFmtId="0" fontId="21" fillId="0" borderId="6" xfId="4" applyFont="1" applyBorder="1" applyAlignment="1">
      <alignment horizontal="center" vertical="center"/>
    </xf>
    <xf numFmtId="0" fontId="21" fillId="0" borderId="8" xfId="4" applyFont="1" applyBorder="1">
      <alignment vertical="center"/>
    </xf>
    <xf numFmtId="0" fontId="21" fillId="0" borderId="9" xfId="4" applyFont="1" applyBorder="1">
      <alignment vertical="center"/>
    </xf>
    <xf numFmtId="0" fontId="21" fillId="0" borderId="3" xfId="4" applyFont="1" applyBorder="1">
      <alignment vertical="center"/>
    </xf>
    <xf numFmtId="0" fontId="21" fillId="0" borderId="5" xfId="4" applyFont="1" applyBorder="1" applyAlignment="1">
      <alignment horizontal="right" vertical="center"/>
    </xf>
    <xf numFmtId="0" fontId="21" fillId="0" borderId="6" xfId="4" applyFont="1" applyBorder="1" applyAlignment="1">
      <alignment horizontal="distributed" vertical="center" wrapText="1" justifyLastLine="1"/>
    </xf>
    <xf numFmtId="0" fontId="21" fillId="0" borderId="5" xfId="4" applyFont="1" applyBorder="1">
      <alignment vertical="center"/>
    </xf>
    <xf numFmtId="0" fontId="21" fillId="0" borderId="15" xfId="4" applyFont="1" applyBorder="1" applyAlignment="1">
      <alignment horizontal="left" vertical="center"/>
    </xf>
    <xf numFmtId="0" fontId="21" fillId="0" borderId="19" xfId="4" applyFont="1" applyBorder="1" applyAlignment="1">
      <alignment horizontal="left" vertical="center"/>
    </xf>
    <xf numFmtId="0" fontId="24" fillId="0" borderId="0" xfId="4" applyFont="1" applyAlignment="1">
      <alignment horizontal="center" vertical="center"/>
    </xf>
    <xf numFmtId="0" fontId="21" fillId="0" borderId="0" xfId="4" applyFont="1" applyAlignment="1">
      <alignment horizontal="right" vertical="center"/>
    </xf>
    <xf numFmtId="0" fontId="24" fillId="0" borderId="0" xfId="4" applyFont="1">
      <alignment vertical="center"/>
    </xf>
    <xf numFmtId="0" fontId="10" fillId="0" borderId="0" xfId="4">
      <alignment vertical="center"/>
    </xf>
    <xf numFmtId="0" fontId="20" fillId="0" borderId="0" xfId="4" applyFont="1">
      <alignment vertical="center"/>
    </xf>
    <xf numFmtId="0" fontId="20" fillId="0" borderId="0" xfId="4" applyFont="1" applyAlignment="1">
      <alignment horizontal="left" vertical="center"/>
    </xf>
    <xf numFmtId="0" fontId="21" fillId="0" borderId="0" xfId="4" applyFont="1" applyBorder="1" applyAlignment="1">
      <alignment vertical="top" wrapText="1"/>
    </xf>
    <xf numFmtId="0" fontId="21" fillId="0" borderId="0" xfId="4" applyFont="1" applyAlignment="1">
      <alignment horizontal="right" vertical="center" indent="1"/>
    </xf>
    <xf numFmtId="0" fontId="29" fillId="0" borderId="0" xfId="4" applyFont="1" applyAlignment="1">
      <alignment horizontal="center" vertical="center" wrapText="1"/>
    </xf>
    <xf numFmtId="0" fontId="21" fillId="0" borderId="20" xfId="4" applyFont="1" applyBorder="1" applyAlignment="1">
      <alignment horizontal="right" vertical="center" indent="1"/>
    </xf>
    <xf numFmtId="0" fontId="21" fillId="0" borderId="21" xfId="4" applyFont="1" applyBorder="1" applyAlignment="1">
      <alignment horizontal="right" vertical="center" indent="1"/>
    </xf>
    <xf numFmtId="0" fontId="21" fillId="0" borderId="22" xfId="4" applyFont="1" applyBorder="1" applyAlignment="1">
      <alignment horizontal="right" vertical="center" indent="1"/>
    </xf>
    <xf numFmtId="0" fontId="21" fillId="4" borderId="23" xfId="4" applyFont="1" applyFill="1" applyBorder="1" applyAlignment="1">
      <alignment horizontal="right" vertical="center" indent="1"/>
    </xf>
    <xf numFmtId="0" fontId="29" fillId="5" borderId="24"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1" fillId="0" borderId="25" xfId="4" applyFont="1" applyBorder="1" applyAlignment="1">
      <alignment horizontal="center" vertical="center"/>
    </xf>
    <xf numFmtId="0" fontId="21" fillId="0" borderId="26" xfId="4" applyFont="1" applyBorder="1" applyAlignment="1">
      <alignment horizontal="right" vertical="center" indent="1"/>
    </xf>
    <xf numFmtId="0" fontId="21" fillId="0" borderId="15" xfId="4" applyFont="1" applyBorder="1" applyAlignment="1">
      <alignment horizontal="center" vertical="center"/>
    </xf>
    <xf numFmtId="0" fontId="21" fillId="4" borderId="14" xfId="4" applyFont="1" applyFill="1" applyBorder="1" applyAlignment="1">
      <alignment horizontal="right" vertical="center" indent="1"/>
    </xf>
    <xf numFmtId="0" fontId="29" fillId="5" borderId="27" xfId="4" applyFont="1" applyFill="1" applyBorder="1" applyAlignment="1">
      <alignment horizontal="center" vertical="center"/>
    </xf>
    <xf numFmtId="0" fontId="29" fillId="0" borderId="0" xfId="4" applyFont="1" applyFill="1" applyBorder="1" applyAlignment="1">
      <alignment horizontal="center" vertical="center"/>
    </xf>
    <xf numFmtId="0" fontId="21" fillId="5" borderId="31" xfId="4" applyFont="1" applyFill="1" applyBorder="1">
      <alignment vertical="center"/>
    </xf>
    <xf numFmtId="0" fontId="21" fillId="0" borderId="0" xfId="4" applyFont="1" applyFill="1" applyBorder="1">
      <alignment vertical="center"/>
    </xf>
    <xf numFmtId="0" fontId="21" fillId="0" borderId="32" xfId="4" applyFont="1" applyBorder="1">
      <alignment vertical="center"/>
    </xf>
    <xf numFmtId="0" fontId="21" fillId="0" borderId="33" xfId="4" applyFont="1" applyBorder="1" applyAlignment="1">
      <alignment horizontal="right" vertical="center" indent="1"/>
    </xf>
    <xf numFmtId="0" fontId="30" fillId="0" borderId="33" xfId="4" applyFont="1" applyBorder="1">
      <alignment vertical="center"/>
    </xf>
    <xf numFmtId="0" fontId="21" fillId="0" borderId="34" xfId="4" applyFont="1" applyBorder="1">
      <alignment vertical="center"/>
    </xf>
    <xf numFmtId="0" fontId="21" fillId="0" borderId="0" xfId="4" applyFont="1" applyAlignment="1">
      <alignment horizontal="center" vertical="center"/>
    </xf>
    <xf numFmtId="0" fontId="21" fillId="0" borderId="35" xfId="4" applyFont="1" applyBorder="1" applyAlignment="1">
      <alignment horizontal="center" vertical="center"/>
    </xf>
    <xf numFmtId="0" fontId="29" fillId="5" borderId="21" xfId="4" applyFont="1" applyFill="1" applyBorder="1" applyAlignment="1">
      <alignment horizontal="center" vertical="center" wrapText="1"/>
    </xf>
    <xf numFmtId="0" fontId="29" fillId="5" borderId="26" xfId="4" applyFont="1" applyFill="1" applyBorder="1" applyAlignment="1">
      <alignment horizontal="center" vertical="center"/>
    </xf>
    <xf numFmtId="0" fontId="21" fillId="5" borderId="36" xfId="4" applyFont="1" applyFill="1" applyBorder="1">
      <alignment vertical="center"/>
    </xf>
    <xf numFmtId="0" fontId="21" fillId="5" borderId="37" xfId="4" applyFont="1" applyFill="1" applyBorder="1" applyAlignment="1">
      <alignment horizontal="center" vertical="center"/>
    </xf>
    <xf numFmtId="0" fontId="21" fillId="5" borderId="38" xfId="4" applyFont="1" applyFill="1" applyBorder="1">
      <alignment vertical="center"/>
    </xf>
    <xf numFmtId="0" fontId="30" fillId="0" borderId="0" xfId="4" applyFont="1">
      <alignment vertical="center"/>
    </xf>
    <xf numFmtId="0" fontId="21" fillId="4" borderId="35" xfId="4" applyFont="1" applyFill="1" applyBorder="1" applyAlignment="1">
      <alignment horizontal="center" vertical="center"/>
    </xf>
    <xf numFmtId="0" fontId="21" fillId="4" borderId="6" xfId="4" applyFont="1" applyFill="1" applyBorder="1" applyAlignment="1">
      <alignment horizontal="center" vertical="center"/>
    </xf>
    <xf numFmtId="0" fontId="21" fillId="0" borderId="15" xfId="4" applyFont="1" applyBorder="1" applyAlignment="1">
      <alignment horizontal="right" vertical="center" indent="1"/>
    </xf>
    <xf numFmtId="0" fontId="21" fillId="4" borderId="6" xfId="4" applyFont="1" applyFill="1" applyBorder="1" applyAlignment="1">
      <alignment horizontal="right" vertical="center" indent="1"/>
    </xf>
    <xf numFmtId="0" fontId="29" fillId="5" borderId="6" xfId="4" applyFont="1" applyFill="1" applyBorder="1" applyAlignment="1">
      <alignment horizontal="center" vertical="center" wrapText="1"/>
    </xf>
    <xf numFmtId="0" fontId="29" fillId="5" borderId="6" xfId="4" applyFont="1" applyFill="1" applyBorder="1" applyAlignment="1">
      <alignment horizontal="center" vertical="center"/>
    </xf>
    <xf numFmtId="0" fontId="21" fillId="5" borderId="36" xfId="4" applyFont="1" applyFill="1" applyBorder="1" applyAlignment="1">
      <alignment horizontal="center" vertical="center"/>
    </xf>
    <xf numFmtId="0" fontId="21" fillId="5" borderId="38" xfId="4" applyFont="1" applyFill="1" applyBorder="1" applyAlignment="1">
      <alignment horizontal="center" vertical="center"/>
    </xf>
    <xf numFmtId="0" fontId="21" fillId="5" borderId="15"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6" xfId="4" applyFont="1" applyFill="1" applyBorder="1">
      <alignment vertical="center"/>
    </xf>
    <xf numFmtId="0" fontId="21" fillId="0" borderId="10" xfId="4" applyFont="1" applyBorder="1">
      <alignment vertical="center"/>
    </xf>
    <xf numFmtId="0" fontId="21" fillId="0" borderId="6" xfId="4" applyFont="1" applyBorder="1" applyAlignment="1">
      <alignment vertical="center"/>
    </xf>
    <xf numFmtId="0" fontId="29" fillId="0" borderId="2" xfId="4" applyFont="1" applyBorder="1" applyAlignment="1">
      <alignment horizontal="centerContinuous" vertical="center"/>
    </xf>
    <xf numFmtId="0" fontId="21" fillId="0" borderId="4" xfId="4" applyFont="1" applyBorder="1" applyAlignment="1">
      <alignment horizontal="center" vertical="center" wrapText="1" justifyLastLine="1"/>
    </xf>
    <xf numFmtId="0" fontId="21" fillId="0" borderId="15" xfId="4" applyFont="1" applyBorder="1" applyAlignment="1">
      <alignment vertical="center"/>
    </xf>
    <xf numFmtId="0" fontId="21" fillId="0" borderId="19" xfId="4" applyFont="1" applyBorder="1" applyAlignment="1">
      <alignment vertical="center"/>
    </xf>
    <xf numFmtId="0" fontId="24" fillId="0" borderId="14" xfId="4" applyFont="1" applyBorder="1" applyAlignment="1">
      <alignment horizontal="center" vertical="center"/>
    </xf>
    <xf numFmtId="0" fontId="24" fillId="0" borderId="16" xfId="4" applyFont="1" applyBorder="1" applyAlignment="1">
      <alignment horizontal="center" vertical="center"/>
    </xf>
    <xf numFmtId="0" fontId="24" fillId="0" borderId="15" xfId="4" applyFont="1" applyBorder="1" applyAlignment="1">
      <alignment horizontal="center" vertical="center"/>
    </xf>
    <xf numFmtId="0" fontId="32" fillId="0" borderId="0" xfId="5" applyFont="1">
      <alignment vertical="center"/>
    </xf>
    <xf numFmtId="0" fontId="32" fillId="0" borderId="0" xfId="5" applyFont="1" applyAlignment="1">
      <alignment vertical="center" textRotation="255" shrinkToFit="1"/>
    </xf>
    <xf numFmtId="0" fontId="32" fillId="0" borderId="42" xfId="5" applyFont="1" applyBorder="1" applyAlignment="1">
      <alignment horizontal="center" vertical="center"/>
    </xf>
    <xf numFmtId="0" fontId="32" fillId="0" borderId="43" xfId="5" applyFont="1" applyBorder="1" applyAlignment="1">
      <alignment horizontal="center" vertical="center"/>
    </xf>
    <xf numFmtId="0" fontId="32" fillId="0" borderId="40" xfId="5" applyFont="1" applyBorder="1" applyAlignment="1">
      <alignment horizontal="center" vertical="center"/>
    </xf>
    <xf numFmtId="0" fontId="32" fillId="0" borderId="40" xfId="5" applyFont="1" applyBorder="1">
      <alignment vertical="center"/>
    </xf>
    <xf numFmtId="0" fontId="32" fillId="0" borderId="43" xfId="5" applyFont="1" applyBorder="1">
      <alignment vertical="center"/>
    </xf>
    <xf numFmtId="0" fontId="32" fillId="0" borderId="44" xfId="5" applyFont="1" applyBorder="1">
      <alignment vertical="center"/>
    </xf>
    <xf numFmtId="0" fontId="31" fillId="0" borderId="39" xfId="5" applyFont="1" applyBorder="1">
      <alignment vertical="center"/>
    </xf>
    <xf numFmtId="0" fontId="31" fillId="0" borderId="52" xfId="5" applyFont="1" applyBorder="1">
      <alignment vertical="center"/>
    </xf>
    <xf numFmtId="0" fontId="31" fillId="0" borderId="53" xfId="5" applyFont="1" applyBorder="1">
      <alignment vertical="center"/>
    </xf>
    <xf numFmtId="0" fontId="33" fillId="4" borderId="20" xfId="5" applyFont="1" applyFill="1" applyBorder="1">
      <alignment vertical="center"/>
    </xf>
    <xf numFmtId="0" fontId="33" fillId="4" borderId="35" xfId="5" applyFont="1" applyFill="1" applyBorder="1">
      <alignment vertical="center"/>
    </xf>
    <xf numFmtId="0" fontId="33" fillId="4" borderId="23" xfId="5" applyFont="1" applyFill="1" applyBorder="1">
      <alignment vertical="center"/>
    </xf>
    <xf numFmtId="0" fontId="33" fillId="4" borderId="21" xfId="5" applyFont="1" applyFill="1" applyBorder="1">
      <alignment vertical="center"/>
    </xf>
    <xf numFmtId="0" fontId="33" fillId="4" borderId="25" xfId="5" applyFont="1" applyFill="1" applyBorder="1">
      <alignment vertical="center"/>
    </xf>
    <xf numFmtId="0" fontId="33" fillId="4" borderId="6" xfId="5" applyFont="1" applyFill="1" applyBorder="1">
      <alignment vertical="center"/>
    </xf>
    <xf numFmtId="0" fontId="33" fillId="4" borderId="14" xfId="5" applyFont="1" applyFill="1" applyBorder="1">
      <alignment vertical="center"/>
    </xf>
    <xf numFmtId="0" fontId="33" fillId="4" borderId="26" xfId="5" applyFont="1" applyFill="1" applyBorder="1">
      <alignment vertical="center"/>
    </xf>
    <xf numFmtId="0" fontId="32" fillId="4" borderId="25" xfId="5" applyFont="1" applyFill="1" applyBorder="1">
      <alignment vertical="center"/>
    </xf>
    <xf numFmtId="0" fontId="33" fillId="4" borderId="60" xfId="5" applyFont="1" applyFill="1" applyBorder="1">
      <alignment vertical="center"/>
    </xf>
    <xf numFmtId="0" fontId="33" fillId="4" borderId="17" xfId="5" applyFont="1" applyFill="1" applyBorder="1">
      <alignment vertical="center"/>
    </xf>
    <xf numFmtId="0" fontId="33" fillId="4" borderId="61" xfId="5" applyFont="1" applyFill="1" applyBorder="1">
      <alignment vertical="center"/>
    </xf>
    <xf numFmtId="0" fontId="33" fillId="4" borderId="1" xfId="5" applyFont="1" applyFill="1" applyBorder="1">
      <alignment vertical="center"/>
    </xf>
    <xf numFmtId="0" fontId="33" fillId="4" borderId="36" xfId="5" applyFont="1" applyFill="1" applyBorder="1">
      <alignment vertical="center"/>
    </xf>
    <xf numFmtId="0" fontId="33" fillId="4" borderId="37" xfId="5" applyFont="1" applyFill="1" applyBorder="1">
      <alignment vertical="center"/>
    </xf>
    <xf numFmtId="0" fontId="33" fillId="4" borderId="38" xfId="5" applyFont="1" applyFill="1" applyBorder="1">
      <alignment vertical="center"/>
    </xf>
    <xf numFmtId="0" fontId="33" fillId="4" borderId="62" xfId="5" applyFont="1" applyFill="1" applyBorder="1">
      <alignment vertical="center"/>
    </xf>
    <xf numFmtId="0" fontId="32" fillId="0" borderId="49" xfId="5" applyFont="1" applyBorder="1" applyAlignment="1">
      <alignment vertical="center" shrinkToFit="1"/>
    </xf>
    <xf numFmtId="0" fontId="32" fillId="0" borderId="50" xfId="5" applyFont="1" applyBorder="1" applyAlignment="1">
      <alignment vertical="center" shrinkToFit="1"/>
    </xf>
    <xf numFmtId="0" fontId="32" fillId="0" borderId="51" xfId="5" applyFont="1" applyBorder="1" applyAlignment="1">
      <alignment horizontal="center" vertical="center" shrinkToFit="1"/>
    </xf>
    <xf numFmtId="0" fontId="32" fillId="0" borderId="55" xfId="5" applyFont="1" applyBorder="1" applyAlignment="1">
      <alignment vertical="center" shrinkToFit="1"/>
    </xf>
    <xf numFmtId="0" fontId="32" fillId="0" borderId="19" xfId="5" applyFont="1" applyBorder="1" applyAlignment="1">
      <alignment vertical="center" shrinkToFit="1"/>
    </xf>
    <xf numFmtId="0" fontId="32" fillId="0" borderId="56" xfId="5" applyFont="1" applyBorder="1" applyAlignment="1">
      <alignment horizontal="center" vertical="center" shrinkToFit="1"/>
    </xf>
    <xf numFmtId="0" fontId="32" fillId="0" borderId="65" xfId="5" applyFont="1" applyBorder="1" applyAlignment="1">
      <alignment horizontal="center" vertical="center"/>
    </xf>
    <xf numFmtId="0" fontId="32" fillId="0" borderId="68" xfId="5" applyFont="1" applyBorder="1" applyAlignment="1">
      <alignment horizontal="center" vertical="center"/>
    </xf>
    <xf numFmtId="0" fontId="35" fillId="0" borderId="0" xfId="5" applyFont="1">
      <alignment vertical="center"/>
    </xf>
    <xf numFmtId="0" fontId="36" fillId="0" borderId="0" xfId="5" applyFont="1">
      <alignment vertical="center"/>
    </xf>
    <xf numFmtId="0" fontId="37" fillId="0" borderId="0" xfId="5" applyFont="1">
      <alignment vertical="center"/>
    </xf>
    <xf numFmtId="0" fontId="33" fillId="0" borderId="75" xfId="5" applyFont="1" applyBorder="1" applyAlignment="1">
      <alignment vertical="center" shrinkToFit="1"/>
    </xf>
    <xf numFmtId="0" fontId="33" fillId="0" borderId="74" xfId="5" applyFont="1" applyBorder="1" applyAlignment="1">
      <alignment vertical="center" shrinkToFit="1"/>
    </xf>
    <xf numFmtId="0" fontId="33" fillId="0" borderId="53" xfId="5" applyFont="1" applyBorder="1" applyAlignment="1">
      <alignment vertical="center" shrinkToFit="1"/>
    </xf>
    <xf numFmtId="0" fontId="32" fillId="0" borderId="0" xfId="5" applyFont="1" applyAlignment="1">
      <alignment vertical="center" wrapText="1"/>
    </xf>
    <xf numFmtId="0" fontId="39" fillId="0" borderId="0" xfId="6" applyFont="1" applyAlignment="1">
      <alignment vertical="center" shrinkToFit="1"/>
    </xf>
    <xf numFmtId="0" fontId="40" fillId="0" borderId="0" xfId="6" applyFont="1">
      <alignment vertical="center"/>
    </xf>
    <xf numFmtId="0" fontId="41" fillId="0" borderId="0" xfId="6" applyFont="1">
      <alignment vertical="center"/>
    </xf>
    <xf numFmtId="177" fontId="32" fillId="0" borderId="0" xfId="5" applyNumberFormat="1" applyFont="1">
      <alignment vertical="center"/>
    </xf>
    <xf numFmtId="0" fontId="33" fillId="4" borderId="55" xfId="5" applyFont="1" applyFill="1" applyBorder="1">
      <alignment vertical="center"/>
    </xf>
    <xf numFmtId="0" fontId="33" fillId="4" borderId="19" xfId="5" applyFont="1" applyFill="1" applyBorder="1">
      <alignment vertical="center"/>
    </xf>
    <xf numFmtId="0" fontId="33" fillId="4" borderId="56" xfId="5" applyFont="1" applyFill="1" applyBorder="1">
      <alignment vertical="center"/>
    </xf>
    <xf numFmtId="0" fontId="42" fillId="0" borderId="0" xfId="6" applyFont="1">
      <alignment vertical="center"/>
    </xf>
    <xf numFmtId="49" fontId="32" fillId="0" borderId="0" xfId="5" applyNumberFormat="1" applyFont="1">
      <alignment vertical="center"/>
    </xf>
    <xf numFmtId="0" fontId="43" fillId="0" borderId="0" xfId="5" applyFont="1" applyAlignment="1">
      <alignment vertical="center" wrapText="1"/>
    </xf>
    <xf numFmtId="0" fontId="33" fillId="4" borderId="75" xfId="5" applyFont="1" applyFill="1" applyBorder="1">
      <alignment vertical="center"/>
    </xf>
    <xf numFmtId="0" fontId="33" fillId="4" borderId="74" xfId="5" applyFont="1" applyFill="1" applyBorder="1">
      <alignment vertical="center"/>
    </xf>
    <xf numFmtId="0" fontId="33" fillId="4" borderId="53" xfId="5" applyFont="1" applyFill="1" applyBorder="1">
      <alignment vertical="center"/>
    </xf>
    <xf numFmtId="0" fontId="20" fillId="0" borderId="90" xfId="5" applyFont="1" applyBorder="1" applyAlignment="1">
      <alignment horizontal="center" vertical="center" textRotation="255"/>
    </xf>
    <xf numFmtId="0" fontId="32" fillId="0" borderId="92" xfId="5" applyFont="1" applyBorder="1" applyAlignment="1">
      <alignment vertical="center" shrinkToFit="1"/>
    </xf>
    <xf numFmtId="0" fontId="32" fillId="0" borderId="0" xfId="5" applyFont="1" applyBorder="1">
      <alignment vertical="center"/>
    </xf>
    <xf numFmtId="0" fontId="39" fillId="0" borderId="0" xfId="6" applyFont="1" applyBorder="1" applyAlignment="1">
      <alignment vertical="center" shrinkToFit="1"/>
    </xf>
    <xf numFmtId="0" fontId="43" fillId="0" borderId="0" xfId="5" applyFont="1" applyAlignment="1">
      <alignment horizontal="center" vertical="center" wrapText="1"/>
    </xf>
    <xf numFmtId="180" fontId="32" fillId="0" borderId="0" xfId="5" applyNumberFormat="1" applyFont="1" applyBorder="1">
      <alignment vertical="center"/>
    </xf>
    <xf numFmtId="180" fontId="32" fillId="0" borderId="42" xfId="5" applyNumberFormat="1" applyFont="1" applyBorder="1">
      <alignment vertical="center"/>
    </xf>
    <xf numFmtId="180" fontId="32" fillId="0" borderId="43" xfId="5" applyNumberFormat="1" applyFont="1" applyBorder="1">
      <alignment vertical="center"/>
    </xf>
    <xf numFmtId="181" fontId="32" fillId="0" borderId="43" xfId="5" applyNumberFormat="1" applyFont="1" applyBorder="1" applyAlignment="1">
      <alignment horizontal="center" vertical="center"/>
    </xf>
    <xf numFmtId="182" fontId="36" fillId="0" borderId="43" xfId="5" applyNumberFormat="1" applyFont="1" applyBorder="1" applyAlignment="1">
      <alignment horizontal="center" vertical="center"/>
    </xf>
    <xf numFmtId="182" fontId="36" fillId="0" borderId="43" xfId="5" applyNumberFormat="1" applyFont="1" applyBorder="1">
      <alignment vertical="center"/>
    </xf>
    <xf numFmtId="181" fontId="32" fillId="0" borderId="43" xfId="5" applyNumberFormat="1" applyFont="1" applyBorder="1">
      <alignment vertical="center"/>
    </xf>
    <xf numFmtId="0" fontId="32" fillId="0" borderId="43" xfId="5" applyFont="1" applyBorder="1" applyAlignment="1">
      <alignment vertical="center" shrinkToFit="1"/>
    </xf>
    <xf numFmtId="0" fontId="32" fillId="0" borderId="44" xfId="5" applyFont="1" applyBorder="1" applyAlignment="1">
      <alignment vertical="center" shrinkToFit="1"/>
    </xf>
    <xf numFmtId="180" fontId="32" fillId="0" borderId="0" xfId="5" applyNumberFormat="1" applyFont="1">
      <alignment vertical="center"/>
    </xf>
    <xf numFmtId="180" fontId="32" fillId="0" borderId="64" xfId="5" applyNumberFormat="1" applyFont="1" applyBorder="1">
      <alignment vertical="center"/>
    </xf>
    <xf numFmtId="180" fontId="32" fillId="0" borderId="1" xfId="5" applyNumberFormat="1" applyFont="1" applyBorder="1">
      <alignment vertical="center"/>
    </xf>
    <xf numFmtId="181" fontId="32" fillId="0" borderId="2" xfId="5" applyNumberFormat="1" applyFont="1" applyBorder="1" applyAlignment="1">
      <alignment horizontal="center" vertical="center"/>
    </xf>
    <xf numFmtId="182" fontId="36" fillId="0" borderId="2" xfId="5" applyNumberFormat="1" applyFont="1" applyBorder="1" applyAlignment="1">
      <alignment horizontal="center" vertical="center"/>
    </xf>
    <xf numFmtId="182" fontId="36" fillId="0" borderId="2" xfId="5" applyNumberFormat="1" applyFont="1" applyBorder="1">
      <alignment vertical="center"/>
    </xf>
    <xf numFmtId="0" fontId="32" fillId="0" borderId="2" xfId="5" applyFont="1" applyBorder="1" applyAlignment="1">
      <alignment horizontal="center" vertical="center"/>
    </xf>
    <xf numFmtId="181" fontId="32" fillId="0" borderId="2" xfId="5" applyNumberFormat="1" applyFont="1" applyBorder="1">
      <alignment vertical="center"/>
    </xf>
    <xf numFmtId="0" fontId="32" fillId="0" borderId="3" xfId="5" applyFont="1" applyBorder="1" applyAlignment="1">
      <alignment horizontal="center" vertical="center"/>
    </xf>
    <xf numFmtId="0" fontId="32" fillId="0" borderId="0" xfId="5" applyFont="1" applyAlignment="1">
      <alignment horizontal="center" vertical="center"/>
    </xf>
    <xf numFmtId="0" fontId="32" fillId="0" borderId="1" xfId="5" applyFont="1" applyBorder="1" applyAlignment="1">
      <alignment horizontal="center" vertical="center"/>
    </xf>
    <xf numFmtId="0" fontId="32" fillId="0" borderId="3" xfId="5" applyFont="1" applyBorder="1" applyAlignment="1">
      <alignment vertical="center" shrinkToFit="1"/>
    </xf>
    <xf numFmtId="0" fontId="32" fillId="0" borderId="54" xfId="5" applyFont="1" applyBorder="1" applyAlignment="1">
      <alignment vertical="center" shrinkToFit="1"/>
    </xf>
    <xf numFmtId="180" fontId="32" fillId="0" borderId="4" xfId="5" applyNumberFormat="1" applyFont="1" applyBorder="1">
      <alignment vertical="center"/>
    </xf>
    <xf numFmtId="181" fontId="32" fillId="0" borderId="0" xfId="5" applyNumberFormat="1" applyFont="1" applyBorder="1" applyAlignment="1">
      <alignment horizontal="center" vertical="center"/>
    </xf>
    <xf numFmtId="182" fontId="36" fillId="0" borderId="0" xfId="5" applyNumberFormat="1" applyFont="1" applyBorder="1" applyAlignment="1">
      <alignment horizontal="center" vertical="center"/>
    </xf>
    <xf numFmtId="182" fontId="36" fillId="0" borderId="0" xfId="5" applyNumberFormat="1" applyFont="1" applyBorder="1">
      <alignment vertical="center"/>
    </xf>
    <xf numFmtId="0" fontId="32" fillId="0" borderId="0" xfId="5" applyFont="1" applyBorder="1" applyAlignment="1">
      <alignment horizontal="center" vertical="center"/>
    </xf>
    <xf numFmtId="181" fontId="32" fillId="0" borderId="0" xfId="5" applyNumberFormat="1" applyFont="1" applyBorder="1">
      <alignment vertical="center"/>
    </xf>
    <xf numFmtId="0" fontId="32" fillId="0" borderId="5" xfId="5" applyFont="1" applyBorder="1" applyAlignment="1">
      <alignment horizontal="center" vertical="center"/>
    </xf>
    <xf numFmtId="0" fontId="32" fillId="0" borderId="4" xfId="5" applyFont="1" applyBorder="1" applyAlignment="1">
      <alignment horizontal="center" vertical="center"/>
    </xf>
    <xf numFmtId="181" fontId="32" fillId="0" borderId="0" xfId="5" applyNumberFormat="1" applyFont="1" applyAlignment="1">
      <alignment horizontal="center" vertical="center"/>
    </xf>
    <xf numFmtId="182" fontId="36" fillId="0" borderId="0" xfId="5" applyNumberFormat="1" applyFont="1" applyAlignment="1">
      <alignment horizontal="center" vertical="center"/>
    </xf>
    <xf numFmtId="0" fontId="32" fillId="0" borderId="5" xfId="5" applyFont="1" applyBorder="1" applyAlignment="1">
      <alignment vertical="center" shrinkToFit="1"/>
    </xf>
    <xf numFmtId="183" fontId="20" fillId="0" borderId="0" xfId="5" applyNumberFormat="1" applyFont="1" applyBorder="1" applyAlignment="1">
      <alignment vertical="center"/>
    </xf>
    <xf numFmtId="182" fontId="20" fillId="0" borderId="0" xfId="5" applyNumberFormat="1" applyFont="1" applyBorder="1">
      <alignment vertical="center"/>
    </xf>
    <xf numFmtId="0" fontId="20" fillId="0" borderId="0" xfId="5" applyFont="1" applyBorder="1" applyAlignment="1">
      <alignment horizontal="center" vertical="center"/>
    </xf>
    <xf numFmtId="181" fontId="20" fillId="0" borderId="0" xfId="5" applyNumberFormat="1" applyFont="1" applyBorder="1">
      <alignment vertical="center"/>
    </xf>
    <xf numFmtId="0" fontId="20" fillId="0" borderId="5" xfId="5" applyFont="1" applyBorder="1" applyAlignment="1">
      <alignment horizontal="center" vertical="center"/>
    </xf>
    <xf numFmtId="0" fontId="20" fillId="0" borderId="0" xfId="5" applyFont="1" applyAlignment="1">
      <alignment horizontal="center" vertical="center"/>
    </xf>
    <xf numFmtId="0" fontId="20" fillId="0" borderId="4" xfId="5" applyFont="1" applyBorder="1" applyAlignment="1">
      <alignment horizontal="center" vertical="center"/>
    </xf>
    <xf numFmtId="181" fontId="20" fillId="0" borderId="0" xfId="5" applyNumberFormat="1" applyFont="1" applyBorder="1" applyAlignment="1">
      <alignment vertical="center"/>
    </xf>
    <xf numFmtId="0" fontId="20" fillId="0" borderId="0" xfId="5" applyFont="1">
      <alignment vertical="center"/>
    </xf>
    <xf numFmtId="184" fontId="20" fillId="0" borderId="0" xfId="5" applyNumberFormat="1" applyFont="1" applyBorder="1" applyAlignment="1">
      <alignment vertical="center"/>
    </xf>
    <xf numFmtId="0" fontId="20" fillId="0" borderId="0" xfId="5" applyFont="1" applyBorder="1" applyAlignment="1">
      <alignment horizontal="center" vertical="center" wrapText="1"/>
    </xf>
    <xf numFmtId="0" fontId="20" fillId="0" borderId="6" xfId="5" applyFont="1" applyBorder="1" applyAlignment="1">
      <alignment horizontal="centerContinuous" vertical="center" wrapText="1"/>
    </xf>
    <xf numFmtId="0" fontId="43" fillId="0" borderId="64" xfId="5" applyFont="1" applyBorder="1" applyAlignment="1">
      <alignment horizontal="center" vertical="center" wrapText="1"/>
    </xf>
    <xf numFmtId="0" fontId="43" fillId="6" borderId="8" xfId="5" applyFont="1" applyFill="1" applyBorder="1" applyAlignment="1">
      <alignment horizontal="center" vertical="center" wrapText="1"/>
    </xf>
    <xf numFmtId="180" fontId="32" fillId="6" borderId="10" xfId="5" applyNumberFormat="1" applyFont="1" applyFill="1" applyBorder="1">
      <alignment vertical="center"/>
    </xf>
    <xf numFmtId="180" fontId="32" fillId="7" borderId="8" xfId="5" applyNumberFormat="1" applyFont="1" applyFill="1" applyBorder="1">
      <alignment vertical="center"/>
    </xf>
    <xf numFmtId="0" fontId="32" fillId="7" borderId="10" xfId="5" applyFont="1" applyFill="1" applyBorder="1" applyAlignment="1">
      <alignment vertical="center" shrinkToFit="1"/>
    </xf>
    <xf numFmtId="0" fontId="35" fillId="0" borderId="0" xfId="5" applyFont="1" applyAlignment="1">
      <alignment horizontal="left" vertical="top" wrapText="1"/>
    </xf>
    <xf numFmtId="0" fontId="35" fillId="0" borderId="0" xfId="5" applyFont="1" applyAlignment="1">
      <alignment horizontal="center" vertical="center"/>
    </xf>
    <xf numFmtId="180" fontId="35" fillId="0" borderId="0" xfId="5" applyNumberFormat="1" applyFont="1">
      <alignment vertical="center"/>
    </xf>
    <xf numFmtId="181" fontId="32" fillId="0" borderId="0" xfId="5" applyNumberFormat="1" applyFont="1">
      <alignment vertical="center"/>
    </xf>
    <xf numFmtId="0" fontId="32" fillId="0" borderId="0" xfId="5" applyFont="1" applyAlignment="1">
      <alignment vertical="center" shrinkToFit="1"/>
    </xf>
    <xf numFmtId="180" fontId="20" fillId="0" borderId="2" xfId="5" applyNumberFormat="1" applyFont="1" applyBorder="1">
      <alignment vertical="center"/>
    </xf>
    <xf numFmtId="0" fontId="20" fillId="0" borderId="3" xfId="5" applyFont="1" applyBorder="1">
      <alignment vertical="center"/>
    </xf>
    <xf numFmtId="0" fontId="20" fillId="0" borderId="0" xfId="5" applyFont="1" applyAlignment="1">
      <alignment vertical="center" wrapText="1"/>
    </xf>
    <xf numFmtId="0" fontId="20" fillId="0" borderId="5" xfId="5" applyFont="1" applyBorder="1">
      <alignment vertical="center"/>
    </xf>
    <xf numFmtId="0" fontId="32" fillId="0" borderId="5" xfId="5" applyFont="1" applyBorder="1">
      <alignment vertical="center"/>
    </xf>
    <xf numFmtId="0" fontId="43" fillId="0" borderId="0" xfId="5" applyFont="1" applyAlignment="1">
      <alignment horizontal="centerContinuous" vertical="center" wrapText="1"/>
    </xf>
    <xf numFmtId="0" fontId="43" fillId="0" borderId="0" xfId="5" applyFont="1">
      <alignment vertical="center"/>
    </xf>
    <xf numFmtId="0" fontId="20" fillId="0" borderId="9" xfId="5" applyFont="1" applyBorder="1" applyAlignment="1">
      <alignment vertical="center" wrapText="1"/>
    </xf>
    <xf numFmtId="0" fontId="20" fillId="0" borderId="10" xfId="5" applyFont="1" applyBorder="1">
      <alignment vertical="center"/>
    </xf>
    <xf numFmtId="0" fontId="43" fillId="0" borderId="0" xfId="5" applyFont="1" applyAlignment="1">
      <alignment horizontal="centerContinuous" vertical="center"/>
    </xf>
    <xf numFmtId="180" fontId="32" fillId="0" borderId="67" xfId="5" applyNumberFormat="1" applyFont="1" applyBorder="1">
      <alignment vertical="center"/>
    </xf>
    <xf numFmtId="180" fontId="32" fillId="0" borderId="48" xfId="5" applyNumberFormat="1" applyFont="1" applyBorder="1">
      <alignment vertical="center"/>
    </xf>
    <xf numFmtId="181" fontId="32" fillId="0" borderId="48" xfId="5" applyNumberFormat="1" applyFont="1" applyBorder="1">
      <alignment vertical="center"/>
    </xf>
    <xf numFmtId="0" fontId="46" fillId="0" borderId="48" xfId="5" applyFont="1" applyBorder="1" applyAlignment="1">
      <alignment vertical="center" wrapText="1"/>
    </xf>
    <xf numFmtId="0" fontId="32" fillId="0" borderId="48" xfId="5" applyFont="1" applyBorder="1">
      <alignment vertical="center"/>
    </xf>
    <xf numFmtId="0" fontId="32" fillId="0" borderId="48" xfId="5" applyFont="1" applyBorder="1" applyAlignment="1">
      <alignment horizontal="center" vertical="center"/>
    </xf>
    <xf numFmtId="1" fontId="32" fillId="0" borderId="48" xfId="5" applyNumberFormat="1" applyFont="1" applyBorder="1" applyAlignment="1">
      <alignment horizontal="center" vertical="center"/>
    </xf>
    <xf numFmtId="185" fontId="37" fillId="0" borderId="48" xfId="5" applyNumberFormat="1" applyFont="1" applyBorder="1" applyAlignment="1">
      <alignment horizontal="right" vertical="center"/>
    </xf>
    <xf numFmtId="0" fontId="37" fillId="0" borderId="48" xfId="5" applyFont="1" applyBorder="1" applyAlignment="1">
      <alignment horizontal="center" vertical="center"/>
    </xf>
    <xf numFmtId="0" fontId="32" fillId="0" borderId="48" xfId="5" applyFont="1" applyBorder="1" applyAlignment="1">
      <alignment vertical="center" shrinkToFit="1"/>
    </xf>
    <xf numFmtId="0" fontId="32" fillId="0" borderId="63" xfId="5" applyFont="1" applyBorder="1" applyAlignment="1">
      <alignment vertical="center" shrinkToFit="1"/>
    </xf>
    <xf numFmtId="0" fontId="46" fillId="0" borderId="0" xfId="5" applyFont="1" applyAlignment="1">
      <alignment vertical="center" wrapText="1"/>
    </xf>
    <xf numFmtId="1" fontId="32" fillId="0" borderId="0" xfId="5" applyNumberFormat="1" applyFont="1" applyAlignment="1">
      <alignment horizontal="center" vertical="center"/>
    </xf>
    <xf numFmtId="185" fontId="37" fillId="0" borderId="0" xfId="5" applyNumberFormat="1" applyFont="1" applyAlignment="1">
      <alignment horizontal="right" vertical="center"/>
    </xf>
    <xf numFmtId="0" fontId="37" fillId="0" borderId="0" xfId="5" applyFont="1" applyAlignment="1">
      <alignment horizontal="center" vertical="center"/>
    </xf>
    <xf numFmtId="1" fontId="37" fillId="0" borderId="0" xfId="5" applyNumberFormat="1" applyFont="1">
      <alignment vertical="center"/>
    </xf>
    <xf numFmtId="185" fontId="37" fillId="0" borderId="0" xfId="5" applyNumberFormat="1" applyFont="1">
      <alignment vertical="center"/>
    </xf>
    <xf numFmtId="176" fontId="32" fillId="0" borderId="0" xfId="5" applyNumberFormat="1" applyFont="1">
      <alignment vertical="center"/>
    </xf>
    <xf numFmtId="185" fontId="32" fillId="0" borderId="0" xfId="5" applyNumberFormat="1" applyFont="1">
      <alignment vertical="center"/>
    </xf>
    <xf numFmtId="182" fontId="36" fillId="0" borderId="0" xfId="5" applyNumberFormat="1" applyFont="1">
      <alignment vertical="center"/>
    </xf>
    <xf numFmtId="0" fontId="32" fillId="9" borderId="97" xfId="5" applyFont="1" applyFill="1" applyBorder="1">
      <alignment vertical="center"/>
    </xf>
    <xf numFmtId="0" fontId="32" fillId="9" borderId="98" xfId="5" applyFont="1" applyFill="1" applyBorder="1" applyAlignment="1">
      <alignment vertical="center" shrinkToFit="1"/>
    </xf>
    <xf numFmtId="0" fontId="32" fillId="9" borderId="98" xfId="5" applyFont="1" applyFill="1" applyBorder="1" applyAlignment="1">
      <alignment horizontal="center" vertical="center"/>
    </xf>
    <xf numFmtId="0" fontId="48" fillId="9" borderId="98" xfId="5" applyFont="1" applyFill="1" applyBorder="1" applyAlignment="1">
      <alignment horizontal="center" vertical="center"/>
    </xf>
    <xf numFmtId="0" fontId="32" fillId="9" borderId="99" xfId="5" applyFont="1" applyFill="1" applyBorder="1" applyAlignment="1">
      <alignment vertical="center" shrinkToFit="1"/>
    </xf>
    <xf numFmtId="0" fontId="32" fillId="9" borderId="100" xfId="5" applyFont="1" applyFill="1" applyBorder="1" applyAlignment="1">
      <alignment horizontal="left" vertical="center"/>
    </xf>
    <xf numFmtId="0" fontId="32" fillId="9" borderId="101" xfId="5" applyFont="1" applyFill="1" applyBorder="1" applyAlignment="1">
      <alignment vertical="center" shrinkToFit="1"/>
    </xf>
    <xf numFmtId="182" fontId="32" fillId="0" borderId="0" xfId="5" applyNumberFormat="1" applyFont="1">
      <alignment vertical="center"/>
    </xf>
    <xf numFmtId="0" fontId="36" fillId="0" borderId="0" xfId="5" applyFont="1" applyAlignment="1">
      <alignment vertical="center" wrapText="1"/>
    </xf>
    <xf numFmtId="0" fontId="32" fillId="9" borderId="100" xfId="5" applyFont="1" applyFill="1" applyBorder="1">
      <alignment vertical="center"/>
    </xf>
    <xf numFmtId="0" fontId="37" fillId="9" borderId="100" xfId="5" applyFont="1" applyFill="1" applyBorder="1">
      <alignment vertical="center"/>
    </xf>
    <xf numFmtId="0" fontId="32" fillId="9" borderId="0" xfId="5" applyFont="1" applyFill="1" applyAlignment="1">
      <alignment vertical="center" shrinkToFit="1"/>
    </xf>
    <xf numFmtId="0" fontId="32" fillId="9" borderId="0" xfId="5" applyFont="1" applyFill="1">
      <alignment vertical="center"/>
    </xf>
    <xf numFmtId="0" fontId="40" fillId="9" borderId="0" xfId="6" applyFont="1" applyFill="1">
      <alignment vertical="center"/>
    </xf>
    <xf numFmtId="0" fontId="49" fillId="9" borderId="0" xfId="6" applyFont="1" applyFill="1">
      <alignment vertical="center"/>
    </xf>
    <xf numFmtId="0" fontId="46" fillId="0" borderId="0" xfId="5" applyFont="1" applyAlignment="1">
      <alignment horizontal="center" vertical="center" wrapText="1"/>
    </xf>
    <xf numFmtId="0" fontId="32" fillId="0" borderId="0" xfId="5" applyFont="1" applyAlignment="1">
      <alignment horizontal="center" vertical="center" wrapText="1"/>
    </xf>
    <xf numFmtId="0" fontId="36" fillId="0" borderId="0" xfId="5" applyFont="1" applyAlignment="1">
      <alignment horizontal="center" vertical="center" wrapText="1"/>
    </xf>
    <xf numFmtId="0" fontId="51" fillId="0" borderId="9" xfId="6" applyFont="1" applyBorder="1" applyAlignment="1">
      <alignment horizontal="right" vertical="center"/>
    </xf>
    <xf numFmtId="0" fontId="32" fillId="9" borderId="0" xfId="5" applyFont="1" applyFill="1" applyAlignment="1">
      <alignment horizontal="center" vertical="center"/>
    </xf>
    <xf numFmtId="0" fontId="32" fillId="9" borderId="100" xfId="5" applyFont="1" applyFill="1" applyBorder="1" applyAlignment="1">
      <alignment vertical="center" shrinkToFit="1"/>
    </xf>
    <xf numFmtId="0" fontId="48" fillId="9" borderId="0" xfId="5" applyFont="1" applyFill="1" applyAlignment="1">
      <alignment horizontal="center" vertical="center"/>
    </xf>
    <xf numFmtId="0" fontId="32" fillId="0" borderId="17" xfId="5" applyFont="1" applyBorder="1" applyAlignment="1">
      <alignment vertical="center" shrinkToFit="1"/>
    </xf>
    <xf numFmtId="0" fontId="32" fillId="9" borderId="0" xfId="5" applyFont="1" applyFill="1" applyAlignment="1">
      <alignment horizontal="left" vertical="center"/>
    </xf>
    <xf numFmtId="0" fontId="32" fillId="9" borderId="101" xfId="5" applyFont="1" applyFill="1" applyBorder="1" applyAlignment="1">
      <alignment vertical="center" textRotation="255" shrinkToFit="1"/>
    </xf>
    <xf numFmtId="0" fontId="52" fillId="0" borderId="0" xfId="4" applyFont="1">
      <alignment vertical="center"/>
    </xf>
    <xf numFmtId="0" fontId="10" fillId="9" borderId="0" xfId="4" applyFill="1">
      <alignment vertical="center"/>
    </xf>
    <xf numFmtId="0" fontId="32" fillId="9" borderId="0" xfId="5" applyFont="1" applyFill="1" applyAlignment="1">
      <alignment horizontal="centerContinuous" vertical="center"/>
    </xf>
    <xf numFmtId="0" fontId="39" fillId="0" borderId="0" xfId="6" applyFont="1" applyAlignment="1" applyProtection="1">
      <alignment vertical="center" shrinkToFit="1"/>
      <protection locked="0"/>
    </xf>
    <xf numFmtId="0" fontId="47" fillId="0" borderId="0" xfId="6" applyFont="1">
      <alignment vertical="center"/>
    </xf>
    <xf numFmtId="0" fontId="39" fillId="0" borderId="0" xfId="6" applyFont="1">
      <alignment vertical="center"/>
    </xf>
    <xf numFmtId="0" fontId="56" fillId="0" borderId="0" xfId="6" applyFont="1">
      <alignment vertical="center"/>
    </xf>
    <xf numFmtId="0" fontId="57" fillId="0" borderId="0" xfId="6" applyFont="1">
      <alignment vertical="center"/>
    </xf>
    <xf numFmtId="0" fontId="59" fillId="0" borderId="0" xfId="6" applyFont="1" applyAlignment="1">
      <alignment horizontal="right" vertical="center"/>
    </xf>
    <xf numFmtId="0" fontId="39" fillId="0" borderId="0" xfId="6" applyFont="1" applyAlignment="1">
      <alignment horizontal="center" vertical="center"/>
    </xf>
    <xf numFmtId="187" fontId="60" fillId="0" borderId="0" xfId="6" applyNumberFormat="1" applyFont="1" applyAlignment="1">
      <alignment horizontal="right" vertical="center" shrinkToFit="1"/>
    </xf>
    <xf numFmtId="0" fontId="39" fillId="0" borderId="0" xfId="6" applyFont="1" applyAlignment="1">
      <alignment horizontal="center" vertical="center" shrinkToFit="1"/>
    </xf>
    <xf numFmtId="0" fontId="40" fillId="0" borderId="0" xfId="6" applyFont="1" applyAlignment="1">
      <alignment vertical="center" shrinkToFit="1"/>
    </xf>
    <xf numFmtId="0" fontId="40" fillId="0" borderId="0" xfId="6" applyFont="1" applyAlignment="1">
      <alignment horizontal="center" vertical="center"/>
    </xf>
    <xf numFmtId="0" fontId="63" fillId="0" borderId="0" xfId="6" applyFont="1">
      <alignment vertical="center"/>
    </xf>
    <xf numFmtId="0" fontId="64" fillId="0" borderId="0" xfId="6" applyFont="1" applyAlignment="1">
      <alignment horizontal="left" vertical="center"/>
    </xf>
    <xf numFmtId="0" fontId="39" fillId="0" borderId="0" xfId="6" applyFont="1" applyProtection="1">
      <alignment vertical="center"/>
      <protection locked="0"/>
    </xf>
    <xf numFmtId="0" fontId="57" fillId="0" borderId="0" xfId="6" applyFont="1" applyAlignment="1">
      <alignment horizontal="left" vertical="center"/>
    </xf>
    <xf numFmtId="188" fontId="60" fillId="0" borderId="0" xfId="6" applyNumberFormat="1" applyFont="1">
      <alignment vertical="center"/>
    </xf>
    <xf numFmtId="0" fontId="60" fillId="0" borderId="0" xfId="6" applyFont="1">
      <alignment vertical="center"/>
    </xf>
    <xf numFmtId="0" fontId="30" fillId="0" borderId="0" xfId="4" applyFont="1" applyAlignment="1">
      <alignment vertical="center" textRotation="255" wrapText="1"/>
    </xf>
    <xf numFmtId="0" fontId="30" fillId="0" borderId="14" xfId="4" applyFont="1" applyBorder="1">
      <alignment vertical="center"/>
    </xf>
    <xf numFmtId="0" fontId="30" fillId="0" borderId="15" xfId="4" applyFont="1" applyBorder="1">
      <alignment vertical="center"/>
    </xf>
    <xf numFmtId="0" fontId="22" fillId="0" borderId="17" xfId="4" applyFont="1" applyBorder="1" applyAlignment="1">
      <alignment horizontal="center" vertical="center" wrapText="1"/>
    </xf>
    <xf numFmtId="0" fontId="22" fillId="0" borderId="6" xfId="4" applyFont="1" applyBorder="1" applyAlignment="1">
      <alignment horizontal="center" vertical="center" wrapText="1"/>
    </xf>
    <xf numFmtId="0" fontId="30" fillId="0" borderId="0" xfId="4" applyFont="1" applyAlignment="1">
      <alignment horizontal="center" vertical="center"/>
    </xf>
    <xf numFmtId="0" fontId="30" fillId="0" borderId="0" xfId="4" applyFont="1" applyAlignment="1">
      <alignment horizontal="left" vertical="center" wrapText="1"/>
    </xf>
    <xf numFmtId="0" fontId="30" fillId="0" borderId="113" xfId="4" applyFont="1" applyBorder="1">
      <alignment vertical="center"/>
    </xf>
    <xf numFmtId="0" fontId="30" fillId="0" borderId="114" xfId="4" applyFont="1" applyBorder="1">
      <alignment vertical="center"/>
    </xf>
    <xf numFmtId="0" fontId="30" fillId="0" borderId="3" xfId="4" applyFont="1" applyBorder="1" applyAlignment="1">
      <alignment horizontal="center" vertical="center"/>
    </xf>
    <xf numFmtId="0" fontId="30" fillId="0" borderId="115" xfId="4" applyFont="1" applyBorder="1">
      <alignment vertical="center"/>
    </xf>
    <xf numFmtId="0" fontId="30" fillId="0" borderId="116" xfId="4" applyFont="1" applyBorder="1">
      <alignment vertical="center"/>
    </xf>
    <xf numFmtId="0" fontId="30" fillId="0" borderId="15" xfId="4" applyFont="1" applyBorder="1" applyAlignment="1">
      <alignment horizontal="center" vertical="center"/>
    </xf>
    <xf numFmtId="0" fontId="30" fillId="0" borderId="117" xfId="4" applyFont="1" applyBorder="1">
      <alignment vertical="center"/>
    </xf>
    <xf numFmtId="0" fontId="30" fillId="0" borderId="118" xfId="4" applyFont="1" applyBorder="1">
      <alignment vertical="center"/>
    </xf>
    <xf numFmtId="0" fontId="65" fillId="0" borderId="0" xfId="4" applyFont="1">
      <alignment vertical="center"/>
    </xf>
    <xf numFmtId="0" fontId="67" fillId="0" borderId="0" xfId="5" applyFont="1" applyFill="1">
      <alignment vertical="center"/>
    </xf>
    <xf numFmtId="0" fontId="68" fillId="0" borderId="0" xfId="5" applyFont="1" applyFill="1">
      <alignment vertical="center"/>
    </xf>
    <xf numFmtId="0" fontId="68" fillId="0" borderId="0" xfId="5" applyFont="1" applyFill="1" applyAlignment="1">
      <alignment horizontal="right" vertical="center"/>
    </xf>
    <xf numFmtId="0" fontId="68" fillId="0" borderId="0" xfId="5" applyFont="1" applyFill="1" applyBorder="1" applyAlignment="1">
      <alignment vertical="center" wrapText="1"/>
    </xf>
    <xf numFmtId="0" fontId="67" fillId="0" borderId="0" xfId="5" applyFont="1" applyFill="1" applyBorder="1" applyAlignment="1">
      <alignment horizontal="center" vertical="center"/>
    </xf>
    <xf numFmtId="0" fontId="67" fillId="0" borderId="0" xfId="5" applyFont="1" applyFill="1" applyBorder="1" applyAlignment="1">
      <alignment vertical="center" shrinkToFit="1"/>
    </xf>
    <xf numFmtId="0" fontId="67" fillId="0" borderId="119" xfId="5" applyFont="1" applyFill="1" applyBorder="1" applyAlignment="1">
      <alignment vertical="center" shrinkToFit="1"/>
    </xf>
    <xf numFmtId="189" fontId="67" fillId="0" borderId="122" xfId="5" applyNumberFormat="1" applyFont="1" applyFill="1" applyBorder="1" applyAlignment="1">
      <alignment vertical="center"/>
    </xf>
    <xf numFmtId="189" fontId="67" fillId="0" borderId="123" xfId="5" applyNumberFormat="1" applyFont="1" applyFill="1" applyBorder="1" applyAlignment="1">
      <alignment vertical="center"/>
    </xf>
    <xf numFmtId="189" fontId="67" fillId="0" borderId="127" xfId="5" applyNumberFormat="1" applyFont="1" applyFill="1" applyBorder="1" applyAlignment="1">
      <alignment vertical="center"/>
    </xf>
    <xf numFmtId="189" fontId="67" fillId="0" borderId="128" xfId="5" applyNumberFormat="1" applyFont="1" applyFill="1" applyBorder="1" applyAlignment="1">
      <alignment vertical="center"/>
    </xf>
    <xf numFmtId="190" fontId="67" fillId="0" borderId="123" xfId="5" applyNumberFormat="1" applyFont="1" applyFill="1" applyBorder="1" applyAlignment="1">
      <alignment vertical="center"/>
    </xf>
    <xf numFmtId="190" fontId="67" fillId="0" borderId="133" xfId="5" applyNumberFormat="1" applyFont="1" applyFill="1" applyBorder="1" applyAlignment="1">
      <alignment vertical="center"/>
    </xf>
    <xf numFmtId="0" fontId="67" fillId="0" borderId="134" xfId="5" applyFont="1" applyFill="1" applyBorder="1" applyAlignment="1">
      <alignment vertical="center"/>
    </xf>
    <xf numFmtId="191" fontId="67" fillId="0" borderId="0" xfId="5" applyNumberFormat="1" applyFont="1" applyFill="1">
      <alignment vertical="center"/>
    </xf>
    <xf numFmtId="178" fontId="67" fillId="0" borderId="136" xfId="5" applyNumberFormat="1" applyFont="1" applyFill="1" applyBorder="1" applyAlignment="1">
      <alignment vertical="center"/>
    </xf>
    <xf numFmtId="178" fontId="67" fillId="0" borderId="137" xfId="5" applyNumberFormat="1" applyFont="1" applyFill="1" applyBorder="1" applyAlignment="1">
      <alignment vertical="center"/>
    </xf>
    <xf numFmtId="0" fontId="69" fillId="0" borderId="0" xfId="4" applyFont="1" applyFill="1">
      <alignment vertical="center"/>
    </xf>
    <xf numFmtId="0" fontId="73" fillId="0" borderId="0" xfId="4" applyFont="1" applyFill="1" applyBorder="1" applyAlignment="1">
      <alignment horizontal="center" vertical="center"/>
    </xf>
    <xf numFmtId="0" fontId="75" fillId="0" borderId="0" xfId="5" applyFont="1" applyFill="1">
      <alignment vertical="center"/>
    </xf>
    <xf numFmtId="0" fontId="76" fillId="0" borderId="0" xfId="5" applyFont="1" applyFill="1">
      <alignment vertical="center"/>
    </xf>
    <xf numFmtId="0" fontId="76" fillId="0" borderId="0" xfId="5" applyFont="1" applyFill="1" applyAlignment="1">
      <alignment horizontal="right" vertical="center"/>
    </xf>
    <xf numFmtId="0" fontId="76" fillId="0" borderId="0" xfId="5" applyFont="1" applyFill="1" applyBorder="1" applyAlignment="1">
      <alignment vertical="center" wrapText="1"/>
    </xf>
    <xf numFmtId="191" fontId="75" fillId="0" borderId="0" xfId="5" applyNumberFormat="1" applyFont="1" applyFill="1">
      <alignment vertical="center"/>
    </xf>
    <xf numFmtId="0" fontId="77" fillId="0" borderId="0" xfId="4" applyFont="1" applyFill="1">
      <alignment vertical="center"/>
    </xf>
    <xf numFmtId="0" fontId="36" fillId="0" borderId="0" xfId="5" applyFont="1" applyAlignment="1">
      <alignment horizontal="right" vertical="center"/>
    </xf>
    <xf numFmtId="0" fontId="30" fillId="0" borderId="0" xfId="5" applyFont="1" applyAlignment="1">
      <alignment horizontal="center" vertical="center"/>
    </xf>
    <xf numFmtId="0" fontId="30" fillId="0" borderId="0" xfId="5" applyFont="1" applyAlignment="1">
      <alignment vertical="center" shrinkToFit="1"/>
    </xf>
    <xf numFmtId="0" fontId="30" fillId="0" borderId="19" xfId="5" applyFont="1" applyBorder="1" applyAlignment="1" applyProtection="1">
      <alignment horizontal="center" vertical="center"/>
      <protection locked="0"/>
    </xf>
    <xf numFmtId="0" fontId="30" fillId="0" borderId="56" xfId="5" applyFont="1" applyBorder="1" applyAlignment="1">
      <alignment horizontal="center" vertical="center" shrinkToFit="1"/>
    </xf>
    <xf numFmtId="0" fontId="30" fillId="0" borderId="6" xfId="5" applyFont="1" applyBorder="1" applyAlignment="1" applyProtection="1">
      <alignment horizontal="center" vertical="center"/>
      <protection locked="0"/>
    </xf>
    <xf numFmtId="0" fontId="30" fillId="0" borderId="26" xfId="5" applyFont="1" applyBorder="1" applyAlignment="1">
      <alignment horizontal="center" vertical="center" shrinkToFit="1"/>
    </xf>
    <xf numFmtId="189" fontId="30" fillId="0" borderId="0" xfId="5" applyNumberFormat="1" applyFont="1" applyBorder="1" applyAlignment="1">
      <alignment horizontal="center" vertical="center"/>
    </xf>
    <xf numFmtId="189" fontId="30" fillId="0" borderId="0" xfId="5" applyNumberFormat="1" applyFont="1" applyBorder="1">
      <alignment vertical="center"/>
    </xf>
    <xf numFmtId="178" fontId="30" fillId="0" borderId="0" xfId="5" applyNumberFormat="1" applyFont="1" applyBorder="1" applyAlignment="1" applyProtection="1">
      <alignment horizontal="right" vertical="center"/>
      <protection locked="0"/>
    </xf>
    <xf numFmtId="0" fontId="30" fillId="0" borderId="0" xfId="5" applyFont="1" applyBorder="1" applyAlignment="1">
      <alignment horizontal="center" vertical="center"/>
    </xf>
    <xf numFmtId="189" fontId="30" fillId="0" borderId="148" xfId="5" applyNumberFormat="1" applyFont="1" applyBorder="1">
      <alignment vertical="center"/>
    </xf>
    <xf numFmtId="189" fontId="30" fillId="0" borderId="149" xfId="5" applyNumberFormat="1" applyFont="1" applyBorder="1">
      <alignment vertical="center"/>
    </xf>
    <xf numFmtId="189" fontId="30" fillId="0" borderId="127" xfId="5" applyNumberFormat="1" applyFont="1" applyBorder="1">
      <alignment vertical="center"/>
    </xf>
    <xf numFmtId="189" fontId="30" fillId="0" borderId="128" xfId="5" applyNumberFormat="1" applyFont="1" applyBorder="1">
      <alignment vertical="center"/>
    </xf>
    <xf numFmtId="190" fontId="30" fillId="0" borderId="123" xfId="5" applyNumberFormat="1" applyFont="1" applyBorder="1">
      <alignment vertical="center"/>
    </xf>
    <xf numFmtId="190" fontId="30" fillId="0" borderId="133" xfId="5" applyNumberFormat="1" applyFont="1" applyBorder="1">
      <alignment vertical="center"/>
    </xf>
    <xf numFmtId="0" fontId="30" fillId="0" borderId="164" xfId="5" applyFont="1" applyBorder="1">
      <alignment vertical="center"/>
    </xf>
    <xf numFmtId="191" fontId="32" fillId="0" borderId="0" xfId="5" applyNumberFormat="1" applyFont="1">
      <alignment vertical="center"/>
    </xf>
    <xf numFmtId="178" fontId="30" fillId="0" borderId="136" xfId="5" applyNumberFormat="1" applyFont="1" applyBorder="1">
      <alignment vertical="center"/>
    </xf>
    <xf numFmtId="178" fontId="30" fillId="0" borderId="137" xfId="5" applyNumberFormat="1" applyFont="1" applyBorder="1">
      <alignment vertical="center"/>
    </xf>
    <xf numFmtId="0" fontId="30" fillId="0" borderId="0" xfId="5" applyFont="1">
      <alignment vertical="center"/>
    </xf>
    <xf numFmtId="0" fontId="78" fillId="0" borderId="0" xfId="4" applyFont="1" applyAlignment="1">
      <alignment horizontal="center" vertical="center"/>
    </xf>
    <xf numFmtId="0" fontId="22" fillId="0" borderId="0" xfId="2" applyFont="1">
      <alignment vertical="center"/>
    </xf>
    <xf numFmtId="0" fontId="21" fillId="0" borderId="6" xfId="2" applyFont="1" applyBorder="1" applyAlignment="1">
      <alignment horizontal="right" vertical="center" indent="1"/>
    </xf>
    <xf numFmtId="0" fontId="23" fillId="0" borderId="6" xfId="2" applyFont="1" applyBorder="1" applyAlignment="1">
      <alignment vertical="center"/>
    </xf>
    <xf numFmtId="0" fontId="23" fillId="0" borderId="5" xfId="2" applyFont="1" applyBorder="1" applyAlignment="1">
      <alignment vertical="center"/>
    </xf>
    <xf numFmtId="0" fontId="21" fillId="0" borderId="166" xfId="2" applyFont="1" applyBorder="1">
      <alignment vertical="center"/>
    </xf>
    <xf numFmtId="0" fontId="21" fillId="0" borderId="167" xfId="2" applyFont="1" applyBorder="1">
      <alignment vertical="center"/>
    </xf>
    <xf numFmtId="0" fontId="21" fillId="0" borderId="15" xfId="2" applyFont="1" applyBorder="1" applyAlignment="1">
      <alignment horizontal="left" vertical="center" wrapText="1"/>
    </xf>
    <xf numFmtId="0" fontId="3" fillId="0" borderId="0" xfId="2">
      <alignment vertical="center"/>
    </xf>
    <xf numFmtId="0" fontId="79" fillId="0" borderId="0" xfId="2" applyFont="1">
      <alignment vertical="center"/>
    </xf>
    <xf numFmtId="0" fontId="80" fillId="0" borderId="0" xfId="2" applyFont="1">
      <alignment vertical="center"/>
    </xf>
    <xf numFmtId="0" fontId="81" fillId="0" borderId="0" xfId="2" applyFont="1">
      <alignment vertical="center"/>
    </xf>
    <xf numFmtId="0" fontId="26" fillId="0" borderId="0" xfId="2" applyFont="1">
      <alignment vertical="center"/>
    </xf>
    <xf numFmtId="0" fontId="21" fillId="0" borderId="15" xfId="2" applyFont="1" applyBorder="1" applyAlignment="1">
      <alignment vertical="center" wrapText="1"/>
    </xf>
    <xf numFmtId="0" fontId="26" fillId="0" borderId="15" xfId="2" applyFont="1" applyBorder="1" applyAlignment="1">
      <alignment vertical="center" wrapText="1"/>
    </xf>
    <xf numFmtId="0" fontId="26" fillId="0" borderId="19" xfId="2" applyFont="1" applyBorder="1" applyAlignment="1">
      <alignment vertical="center"/>
    </xf>
    <xf numFmtId="0" fontId="21" fillId="0" borderId="15" xfId="2" applyFont="1" applyBorder="1" applyAlignment="1">
      <alignment vertical="center"/>
    </xf>
    <xf numFmtId="0" fontId="83" fillId="0" borderId="0" xfId="5" applyFont="1">
      <alignment vertical="center"/>
    </xf>
    <xf numFmtId="0" fontId="26" fillId="0" borderId="0" xfId="5" applyFont="1">
      <alignment vertical="center"/>
    </xf>
    <xf numFmtId="0" fontId="85" fillId="0" borderId="0" xfId="5" applyFont="1" applyAlignment="1">
      <alignment horizontal="center" vertical="center"/>
    </xf>
    <xf numFmtId="0" fontId="85" fillId="0" borderId="0" xfId="5" applyFont="1" applyAlignment="1">
      <alignment horizontal="distributed" vertical="center" indent="1"/>
    </xf>
    <xf numFmtId="0" fontId="85" fillId="0" borderId="0" xfId="5" applyFont="1" applyAlignment="1">
      <alignment horizontal="center" vertical="center" shrinkToFit="1"/>
    </xf>
    <xf numFmtId="0" fontId="47" fillId="0" borderId="0" xfId="5" applyFont="1">
      <alignment vertical="center"/>
    </xf>
    <xf numFmtId="0" fontId="85" fillId="0" borderId="0" xfId="5" applyFont="1">
      <alignment vertical="center"/>
    </xf>
    <xf numFmtId="0" fontId="10" fillId="0" borderId="0" xfId="4" applyFont="1" applyAlignment="1">
      <alignment vertical="center" wrapText="1"/>
    </xf>
    <xf numFmtId="0" fontId="10" fillId="0" borderId="0" xfId="4" applyFont="1" applyAlignment="1">
      <alignment vertical="top" wrapText="1"/>
    </xf>
    <xf numFmtId="0" fontId="21" fillId="0" borderId="0" xfId="4" applyFont="1" applyAlignment="1">
      <alignment vertical="top"/>
    </xf>
    <xf numFmtId="0" fontId="21" fillId="0" borderId="6" xfId="4" applyFont="1" applyBorder="1">
      <alignment vertical="center"/>
    </xf>
    <xf numFmtId="0" fontId="21" fillId="9" borderId="6" xfId="4" applyFont="1" applyFill="1" applyBorder="1" applyAlignment="1">
      <alignment horizontal="center" vertical="center"/>
    </xf>
    <xf numFmtId="0" fontId="21" fillId="0" borderId="0" xfId="4" applyFont="1" applyBorder="1">
      <alignment vertical="center"/>
    </xf>
    <xf numFmtId="0" fontId="21" fillId="9" borderId="19" xfId="4" applyFont="1" applyFill="1" applyBorder="1" applyAlignment="1">
      <alignment horizontal="center" vertical="center"/>
    </xf>
    <xf numFmtId="0" fontId="21" fillId="0" borderId="0" xfId="4" applyFont="1" applyBorder="1" applyAlignment="1">
      <alignment vertical="center"/>
    </xf>
    <xf numFmtId="0" fontId="81" fillId="0" borderId="0" xfId="4" applyFont="1">
      <alignment vertical="center"/>
    </xf>
    <xf numFmtId="0" fontId="21" fillId="0" borderId="0" xfId="4" applyFont="1" applyAlignment="1">
      <alignment vertical="top" wrapText="1"/>
    </xf>
    <xf numFmtId="0" fontId="21" fillId="0" borderId="0" xfId="4" applyFont="1" applyAlignment="1">
      <alignment horizontal="left" vertical="top" wrapText="1"/>
    </xf>
    <xf numFmtId="0" fontId="21" fillId="0" borderId="0" xfId="4" applyFont="1" applyFill="1">
      <alignment vertical="center"/>
    </xf>
    <xf numFmtId="0" fontId="21" fillId="0" borderId="0" xfId="4" applyFont="1" applyAlignment="1">
      <alignment vertical="center" wrapText="1"/>
    </xf>
    <xf numFmtId="0" fontId="21" fillId="0" borderId="0" xfId="4" applyFont="1" applyAlignment="1">
      <alignment horizontal="left" vertical="center" wrapText="1"/>
    </xf>
    <xf numFmtId="0" fontId="81" fillId="0" borderId="0" xfId="4" applyFont="1" applyBorder="1">
      <alignment vertical="center"/>
    </xf>
    <xf numFmtId="0" fontId="81" fillId="0" borderId="0" xfId="4" applyFont="1" applyFill="1" applyBorder="1">
      <alignment vertical="center"/>
    </xf>
    <xf numFmtId="0" fontId="81" fillId="0" borderId="0" xfId="4" applyFont="1" applyFill="1" applyBorder="1" applyAlignment="1">
      <alignment vertical="center"/>
    </xf>
    <xf numFmtId="0" fontId="81" fillId="0" borderId="0" xfId="4" applyFont="1" applyFill="1" applyBorder="1" applyAlignment="1">
      <alignment vertical="center" wrapText="1"/>
    </xf>
    <xf numFmtId="0" fontId="81" fillId="0" borderId="0" xfId="4" applyFont="1" applyFill="1" applyBorder="1" applyAlignment="1">
      <alignment horizontal="center" vertical="center"/>
    </xf>
    <xf numFmtId="0" fontId="81" fillId="0" borderId="0" xfId="4" applyFont="1" applyFill="1">
      <alignment vertical="center"/>
    </xf>
    <xf numFmtId="0" fontId="21" fillId="0" borderId="0" xfId="4" applyFont="1" applyFill="1" applyBorder="1" applyAlignment="1">
      <alignment horizontal="center" vertical="center"/>
    </xf>
    <xf numFmtId="0" fontId="21" fillId="0" borderId="0" xfId="4" applyFont="1" applyBorder="1" applyAlignment="1">
      <alignment horizontal="center" vertical="center"/>
    </xf>
    <xf numFmtId="0" fontId="79" fillId="0" borderId="0" xfId="5" applyFont="1">
      <alignment vertical="center"/>
    </xf>
    <xf numFmtId="0" fontId="22" fillId="0" borderId="0" xfId="5" applyFont="1">
      <alignment vertical="center"/>
    </xf>
    <xf numFmtId="0" fontId="27" fillId="0" borderId="14" xfId="5" applyFont="1" applyFill="1" applyBorder="1" applyAlignment="1">
      <alignment vertical="center" wrapText="1"/>
    </xf>
    <xf numFmtId="0" fontId="27" fillId="0" borderId="16" xfId="5" applyFont="1" applyFill="1" applyBorder="1" applyAlignment="1">
      <alignment vertical="center" wrapText="1"/>
    </xf>
    <xf numFmtId="0" fontId="27" fillId="0" borderId="15" xfId="5" applyFont="1" applyFill="1" applyBorder="1" applyAlignment="1">
      <alignment vertical="center" wrapText="1"/>
    </xf>
    <xf numFmtId="0" fontId="21" fillId="0" borderId="9" xfId="5" applyFont="1" applyFill="1" applyBorder="1" applyAlignment="1">
      <alignment vertical="center" wrapText="1"/>
    </xf>
    <xf numFmtId="0" fontId="21" fillId="0" borderId="10" xfId="5" applyFont="1" applyFill="1" applyBorder="1" applyAlignment="1">
      <alignment horizontal="center" vertical="center"/>
    </xf>
    <xf numFmtId="0" fontId="21" fillId="0" borderId="8" xfId="5" applyFont="1" applyFill="1" applyBorder="1" applyAlignment="1">
      <alignment horizontal="distributed" vertical="center" indent="2"/>
    </xf>
    <xf numFmtId="0" fontId="21" fillId="0" borderId="9" xfId="5" applyFont="1" applyFill="1" applyBorder="1" applyAlignment="1">
      <alignment vertical="center"/>
    </xf>
    <xf numFmtId="0" fontId="21" fillId="0" borderId="10" xfId="5" applyFont="1" applyFill="1" applyBorder="1" applyAlignment="1">
      <alignment horizontal="distributed" vertical="center" indent="2"/>
    </xf>
    <xf numFmtId="0" fontId="21" fillId="0" borderId="16" xfId="5" applyFont="1" applyFill="1" applyBorder="1" applyAlignment="1">
      <alignment vertical="center" wrapText="1"/>
    </xf>
    <xf numFmtId="0" fontId="21" fillId="0" borderId="15" xfId="5" applyFont="1" applyFill="1" applyBorder="1" applyAlignment="1">
      <alignment horizontal="center" vertical="center"/>
    </xf>
    <xf numFmtId="0" fontId="21" fillId="0" borderId="14" xfId="5" applyFont="1" applyFill="1" applyBorder="1" applyAlignment="1">
      <alignment horizontal="distributed" vertical="center" indent="2"/>
    </xf>
    <xf numFmtId="0" fontId="21" fillId="0" borderId="16" xfId="5" applyFont="1" applyFill="1" applyBorder="1" applyAlignment="1">
      <alignment vertical="center"/>
    </xf>
    <xf numFmtId="0" fontId="21" fillId="0" borderId="15" xfId="5" applyFont="1" applyFill="1" applyBorder="1" applyAlignment="1">
      <alignment horizontal="distributed" vertical="center" indent="2"/>
    </xf>
    <xf numFmtId="0" fontId="79" fillId="0" borderId="0" xfId="5" applyFont="1" applyAlignment="1">
      <alignment horizontal="distributed" vertical="center" indent="9"/>
    </xf>
    <xf numFmtId="0" fontId="22" fillId="0" borderId="0" xfId="5" applyFont="1" applyFill="1" applyBorder="1" applyAlignment="1">
      <alignment horizontal="left" vertical="center" indent="1" shrinkToFit="1"/>
    </xf>
    <xf numFmtId="0" fontId="22" fillId="0" borderId="0" xfId="5" applyFont="1" applyBorder="1" applyAlignment="1">
      <alignment horizontal="center" vertical="center"/>
    </xf>
    <xf numFmtId="0" fontId="22" fillId="0" borderId="0" xfId="5" applyFont="1" applyBorder="1" applyAlignment="1">
      <alignment horizontal="distributed" vertical="center"/>
    </xf>
    <xf numFmtId="0" fontId="79" fillId="0" borderId="0" xfId="5" applyFont="1" applyAlignment="1">
      <alignment horizontal="center" vertical="center"/>
    </xf>
    <xf numFmtId="0" fontId="22" fillId="0" borderId="0" xfId="5" applyFont="1" applyAlignment="1">
      <alignment horizontal="right" vertical="center"/>
    </xf>
    <xf numFmtId="0" fontId="20" fillId="0" borderId="0" xfId="2" applyFont="1" applyAlignment="1">
      <alignment horizontal="left" vertical="center"/>
    </xf>
    <xf numFmtId="0" fontId="21" fillId="0" borderId="19" xfId="2" applyFont="1" applyBorder="1" applyAlignment="1">
      <alignment horizontal="left" vertical="center" wrapText="1"/>
    </xf>
    <xf numFmtId="0" fontId="32" fillId="0" borderId="0" xfId="8" applyFont="1"/>
    <xf numFmtId="0" fontId="32" fillId="0" borderId="0" xfId="8" applyFont="1" applyAlignment="1">
      <alignment wrapText="1"/>
    </xf>
    <xf numFmtId="0" fontId="88" fillId="0" borderId="0" xfId="8" applyFont="1"/>
    <xf numFmtId="0" fontId="88" fillId="0" borderId="0" xfId="8" applyFont="1" applyAlignment="1">
      <alignment horizontal="center" vertical="top"/>
    </xf>
    <xf numFmtId="0" fontId="88" fillId="0" borderId="0" xfId="8" applyFont="1" applyAlignment="1">
      <alignment wrapText="1"/>
    </xf>
    <xf numFmtId="0" fontId="88" fillId="0" borderId="0" xfId="8" applyFont="1" applyBorder="1" applyAlignment="1">
      <alignment horizontal="center" vertical="center" wrapText="1"/>
    </xf>
    <xf numFmtId="0" fontId="88" fillId="0" borderId="0" xfId="8" applyFont="1" applyBorder="1" applyAlignment="1">
      <alignment horizontal="left" vertical="center" wrapText="1"/>
    </xf>
    <xf numFmtId="0" fontId="88" fillId="0" borderId="2" xfId="8" applyFont="1" applyBorder="1" applyAlignment="1">
      <alignment vertical="center" wrapText="1"/>
    </xf>
    <xf numFmtId="0" fontId="88" fillId="0" borderId="6" xfId="8" applyFont="1" applyBorder="1" applyAlignment="1">
      <alignment horizontal="left" vertical="center" wrapText="1"/>
    </xf>
    <xf numFmtId="0" fontId="88" fillId="0" borderId="14" xfId="8" applyFont="1" applyBorder="1" applyAlignment="1">
      <alignment vertical="center" wrapText="1"/>
    </xf>
    <xf numFmtId="0" fontId="88" fillId="0" borderId="15" xfId="8" applyFont="1" applyBorder="1" applyAlignment="1">
      <alignment horizontal="right" vertical="center" wrapText="1" indent="1"/>
    </xf>
    <xf numFmtId="0" fontId="88" fillId="0" borderId="15" xfId="8" applyFont="1" applyBorder="1" applyAlignment="1">
      <alignment horizontal="left" vertical="center" wrapText="1" indent="1"/>
    </xf>
    <xf numFmtId="0" fontId="88" fillId="0" borderId="1" xfId="8" applyFont="1" applyBorder="1" applyAlignment="1">
      <alignment vertical="center" wrapText="1"/>
    </xf>
    <xf numFmtId="0" fontId="88" fillId="0" borderId="15" xfId="8" applyFont="1" applyBorder="1" applyAlignment="1">
      <alignment wrapText="1"/>
    </xf>
    <xf numFmtId="0" fontId="32" fillId="0" borderId="0" xfId="8" applyFont="1" applyAlignment="1">
      <alignment vertical="center"/>
    </xf>
    <xf numFmtId="0" fontId="88" fillId="0" borderId="0" xfId="8" applyFont="1" applyAlignment="1">
      <alignment vertical="center"/>
    </xf>
    <xf numFmtId="0" fontId="88" fillId="0" borderId="0" xfId="8" applyFont="1" applyBorder="1" applyAlignment="1">
      <alignment wrapText="1"/>
    </xf>
    <xf numFmtId="0" fontId="88" fillId="0" borderId="0" xfId="8" applyFont="1" applyAlignment="1">
      <alignment horizontal="center" wrapText="1"/>
    </xf>
    <xf numFmtId="0" fontId="88" fillId="0" borderId="0" xfId="8" applyFont="1" applyAlignment="1">
      <alignment horizontal="right" vertical="center"/>
    </xf>
    <xf numFmtId="0" fontId="88" fillId="0" borderId="0" xfId="3" applyFont="1" applyAlignment="1">
      <alignment vertical="center"/>
    </xf>
    <xf numFmtId="0" fontId="88" fillId="0" borderId="0" xfId="3" applyFont="1" applyAlignment="1">
      <alignment horizontal="right" vertical="center"/>
    </xf>
    <xf numFmtId="0" fontId="26" fillId="0" borderId="0" xfId="2" applyFont="1">
      <alignment vertical="center"/>
    </xf>
    <xf numFmtId="0" fontId="78" fillId="0" borderId="0" xfId="2" applyFont="1" applyAlignment="1">
      <alignment horizontal="center" vertical="center"/>
    </xf>
    <xf numFmtId="0" fontId="21" fillId="0" borderId="0" xfId="2" applyFont="1" applyAlignment="1">
      <alignment horizontal="center" vertical="center"/>
    </xf>
    <xf numFmtId="0" fontId="78" fillId="0" borderId="0" xfId="2" applyFont="1">
      <alignment vertical="center"/>
    </xf>
    <xf numFmtId="0" fontId="91" fillId="0" borderId="0" xfId="5" applyFont="1" applyAlignment="1">
      <alignment horizontal="left" vertical="center" wrapText="1"/>
    </xf>
    <xf numFmtId="0" fontId="5" fillId="0" borderId="0" xfId="5" applyFont="1" applyAlignment="1">
      <alignment horizontal="center" vertical="center" wrapText="1" shrinkToFit="1"/>
    </xf>
    <xf numFmtId="0" fontId="5" fillId="0" borderId="0" xfId="2" applyFont="1" applyAlignment="1">
      <alignment horizontal="center" vertical="center" shrinkToFit="1"/>
    </xf>
    <xf numFmtId="0" fontId="5" fillId="0" borderId="0" xfId="5" applyFont="1" applyAlignment="1">
      <alignment horizontal="center" vertical="center" shrinkToFit="1"/>
    </xf>
    <xf numFmtId="0" fontId="5" fillId="0" borderId="20" xfId="5" applyFont="1" applyBorder="1" applyAlignment="1">
      <alignment horizontal="center" vertical="center" wrapText="1" shrinkToFit="1"/>
    </xf>
    <xf numFmtId="0" fontId="5" fillId="0" borderId="58" xfId="5" applyFont="1" applyBorder="1" applyAlignment="1">
      <alignment horizontal="center" vertical="center" wrapText="1" shrinkToFit="1"/>
    </xf>
    <xf numFmtId="0" fontId="5" fillId="0" borderId="25" xfId="5" applyFont="1" applyBorder="1" applyAlignment="1">
      <alignment horizontal="center" vertical="center" wrapText="1"/>
    </xf>
    <xf numFmtId="0" fontId="5" fillId="0" borderId="28" xfId="5" applyFont="1" applyBorder="1" applyAlignment="1">
      <alignment horizontal="center" vertical="center" wrapText="1"/>
    </xf>
    <xf numFmtId="0" fontId="5" fillId="0" borderId="57" xfId="5" applyFont="1" applyBorder="1" applyAlignment="1">
      <alignment horizontal="center" vertical="center" shrinkToFit="1"/>
    </xf>
    <xf numFmtId="0" fontId="5" fillId="0" borderId="35" xfId="5" applyFont="1" applyBorder="1" applyAlignment="1">
      <alignment horizontal="center" vertical="center" shrinkToFit="1"/>
    </xf>
    <xf numFmtId="0" fontId="5" fillId="0" borderId="59" xfId="5" applyFont="1" applyBorder="1" applyAlignment="1">
      <alignment horizontal="center" vertical="center" shrinkToFit="1"/>
    </xf>
    <xf numFmtId="0" fontId="5" fillId="0" borderId="6" xfId="5" applyFont="1" applyBorder="1" applyAlignment="1">
      <alignment horizontal="center" vertical="center" shrinkToFit="1"/>
    </xf>
    <xf numFmtId="0" fontId="8" fillId="0" borderId="59"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25" xfId="5" applyFont="1" applyBorder="1" applyAlignment="1">
      <alignment horizontal="center" vertical="center" shrinkToFit="1"/>
    </xf>
    <xf numFmtId="0" fontId="6" fillId="0" borderId="0" xfId="2" applyFont="1" applyAlignment="1">
      <alignment vertical="center"/>
    </xf>
    <xf numFmtId="0" fontId="20" fillId="0" borderId="0" xfId="5" applyFont="1" applyAlignment="1">
      <alignment vertical="center"/>
    </xf>
    <xf numFmtId="0" fontId="5" fillId="0" borderId="0" xfId="4" applyFont="1">
      <alignment vertical="center"/>
    </xf>
    <xf numFmtId="0" fontId="5" fillId="0" borderId="0" xfId="4" applyFont="1" applyAlignment="1">
      <alignment horizontal="center" vertical="center"/>
    </xf>
    <xf numFmtId="0" fontId="5" fillId="0" borderId="0" xfId="4" applyFont="1" applyAlignment="1">
      <alignment vertical="center" wrapText="1"/>
    </xf>
    <xf numFmtId="0" fontId="5" fillId="0" borderId="0" xfId="4" applyFont="1" applyAlignment="1">
      <alignment horizontal="center" vertical="center" wrapText="1"/>
    </xf>
    <xf numFmtId="0" fontId="5" fillId="0" borderId="6" xfId="4" applyFont="1" applyBorder="1" applyAlignment="1">
      <alignment vertical="center" wrapText="1"/>
    </xf>
    <xf numFmtId="0" fontId="5" fillId="0" borderId="15" xfId="4" applyFont="1" applyBorder="1" applyAlignment="1">
      <alignment vertical="center" wrapText="1"/>
    </xf>
    <xf numFmtId="0" fontId="5" fillId="0" borderId="6" xfId="4" quotePrefix="1"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6" xfId="4" applyFont="1" applyBorder="1">
      <alignment vertical="center"/>
    </xf>
    <xf numFmtId="0" fontId="5" fillId="0" borderId="15" xfId="4" applyFont="1" applyBorder="1">
      <alignment vertical="center"/>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93" fillId="0" borderId="0" xfId="4" applyFont="1" applyAlignment="1">
      <alignment horizontal="center" vertical="center"/>
    </xf>
    <xf numFmtId="0" fontId="93" fillId="0" borderId="0" xfId="4" applyFont="1">
      <alignment vertical="center"/>
    </xf>
    <xf numFmtId="0" fontId="5" fillId="0" borderId="0" xfId="4" applyFont="1" applyAlignment="1">
      <alignment horizontal="right" vertical="center"/>
    </xf>
    <xf numFmtId="0" fontId="5" fillId="0" borderId="0" xfId="4" applyFont="1" applyAlignment="1">
      <alignment horizontal="left" vertical="center" indent="3"/>
    </xf>
    <xf numFmtId="0" fontId="5" fillId="0" borderId="1" xfId="4" applyFont="1" applyBorder="1">
      <alignment vertical="center"/>
    </xf>
    <xf numFmtId="0" fontId="5" fillId="0" borderId="2" xfId="4" applyFont="1" applyBorder="1">
      <alignment vertical="center"/>
    </xf>
    <xf numFmtId="0" fontId="5" fillId="0" borderId="4" xfId="4" applyFont="1" applyBorder="1">
      <alignment vertical="center"/>
    </xf>
    <xf numFmtId="0" fontId="5" fillId="0" borderId="6" xfId="4" applyFont="1" applyBorder="1" applyAlignment="1">
      <alignment horizontal="center" vertical="center"/>
    </xf>
    <xf numFmtId="0" fontId="5" fillId="2" borderId="6" xfId="4" applyFont="1" applyFill="1" applyBorder="1" applyAlignment="1">
      <alignment horizontal="center" vertical="center"/>
    </xf>
    <xf numFmtId="0" fontId="5" fillId="0" borderId="5" xfId="4" applyFont="1" applyBorder="1" applyAlignment="1">
      <alignment horizontal="right" vertical="center"/>
    </xf>
    <xf numFmtId="0" fontId="5" fillId="0" borderId="6" xfId="4" applyFont="1" applyBorder="1" applyAlignment="1">
      <alignment horizontal="right" vertical="center" indent="1"/>
    </xf>
    <xf numFmtId="0" fontId="5" fillId="0" borderId="6" xfId="4" applyFont="1" applyBorder="1" applyAlignment="1">
      <alignment horizontal="distributed" vertical="center" justifyLastLine="1"/>
    </xf>
    <xf numFmtId="0" fontId="5" fillId="0" borderId="8" xfId="4" applyFont="1" applyBorder="1">
      <alignment vertical="center"/>
    </xf>
    <xf numFmtId="0" fontId="5" fillId="0" borderId="9" xfId="4" applyFont="1" applyBorder="1">
      <alignment vertical="center"/>
    </xf>
    <xf numFmtId="0" fontId="5" fillId="0" borderId="3" xfId="4" applyFont="1" applyBorder="1">
      <alignment vertical="center"/>
    </xf>
    <xf numFmtId="0" fontId="5" fillId="0" borderId="5" xfId="4" applyFont="1" applyBorder="1">
      <alignment vertical="center"/>
    </xf>
    <xf numFmtId="0" fontId="5" fillId="0" borderId="10" xfId="4" applyFont="1" applyBorder="1">
      <alignment vertical="center"/>
    </xf>
    <xf numFmtId="0" fontId="5" fillId="0" borderId="6" xfId="4" applyFont="1" applyBorder="1" applyAlignment="1">
      <alignment horizontal="left" vertical="center"/>
    </xf>
    <xf numFmtId="0" fontId="5" fillId="0" borderId="15" xfId="4" applyFont="1" applyBorder="1" applyAlignment="1">
      <alignment horizontal="left" vertical="center"/>
    </xf>
    <xf numFmtId="0" fontId="21" fillId="0" borderId="0" xfId="4" applyFont="1" applyAlignment="1">
      <alignment horizontal="left" vertical="center" indent="3"/>
    </xf>
    <xf numFmtId="0" fontId="21" fillId="0" borderId="17" xfId="4" applyFont="1" applyBorder="1" applyAlignment="1">
      <alignment vertical="center"/>
    </xf>
    <xf numFmtId="0" fontId="21" fillId="0" borderId="3" xfId="4" applyFont="1" applyBorder="1" applyAlignment="1">
      <alignment horizontal="center" vertical="center"/>
    </xf>
    <xf numFmtId="0" fontId="24" fillId="0" borderId="0" xfId="4" applyFont="1" applyAlignment="1">
      <alignment vertical="center"/>
    </xf>
    <xf numFmtId="0" fontId="21" fillId="0" borderId="0" xfId="2" applyFont="1" applyAlignment="1">
      <alignment vertical="center"/>
    </xf>
    <xf numFmtId="0" fontId="26" fillId="0" borderId="5" xfId="2" applyFont="1" applyBorder="1">
      <alignment vertical="center"/>
    </xf>
    <xf numFmtId="0" fontId="26" fillId="0" borderId="16" xfId="2" applyFont="1" applyBorder="1" applyAlignment="1">
      <alignment horizontal="center" vertical="center"/>
    </xf>
    <xf numFmtId="0" fontId="26" fillId="0" borderId="19" xfId="2" applyFont="1" applyBorder="1" applyAlignment="1">
      <alignment horizontal="left" vertical="center"/>
    </xf>
    <xf numFmtId="0" fontId="24" fillId="0" borderId="0" xfId="2" applyFont="1" applyBorder="1" applyAlignment="1">
      <alignment horizontal="center" vertical="center"/>
    </xf>
    <xf numFmtId="0" fontId="10" fillId="0" borderId="0" xfId="4" applyBorder="1">
      <alignment vertical="center"/>
    </xf>
    <xf numFmtId="0" fontId="5" fillId="0" borderId="6" xfId="4" applyFont="1" applyBorder="1" applyAlignment="1">
      <alignment horizontal="right" vertical="center"/>
    </xf>
    <xf numFmtId="0" fontId="5" fillId="0" borderId="0" xfId="4" applyFont="1" applyBorder="1" applyAlignment="1">
      <alignment horizontal="right" vertical="center"/>
    </xf>
    <xf numFmtId="0" fontId="5" fillId="0" borderId="0" xfId="4" applyFont="1" applyBorder="1" applyAlignment="1">
      <alignment horizontal="right" vertical="center" indent="1"/>
    </xf>
    <xf numFmtId="0" fontId="5" fillId="0" borderId="0" xfId="4" applyFont="1" applyBorder="1" applyAlignment="1">
      <alignment horizontal="center" vertical="center"/>
    </xf>
    <xf numFmtId="0" fontId="22" fillId="0" borderId="0" xfId="2" applyFont="1" applyAlignment="1">
      <alignment vertical="center"/>
    </xf>
    <xf numFmtId="0" fontId="26" fillId="0" borderId="14" xfId="2" applyFont="1" applyBorder="1" applyAlignment="1">
      <alignment horizontal="center" vertical="center" wrapText="1"/>
    </xf>
    <xf numFmtId="0" fontId="26" fillId="0" borderId="6" xfId="2" applyFont="1" applyBorder="1" applyAlignment="1">
      <alignment horizontal="center" vertical="center"/>
    </xf>
    <xf numFmtId="0" fontId="26" fillId="0" borderId="19" xfId="0" applyFont="1" applyBorder="1">
      <alignment vertical="center"/>
    </xf>
    <xf numFmtId="0" fontId="94" fillId="0" borderId="0" xfId="10" applyFont="1">
      <alignment vertical="center"/>
    </xf>
    <xf numFmtId="0" fontId="94" fillId="0" borderId="0" xfId="10" applyFont="1" applyAlignment="1">
      <alignment vertical="center" wrapText="1"/>
    </xf>
    <xf numFmtId="0" fontId="95" fillId="0" borderId="0" xfId="2" applyFont="1">
      <alignment vertical="center"/>
    </xf>
    <xf numFmtId="0" fontId="5" fillId="0" borderId="0" xfId="10" applyFont="1">
      <alignment vertical="center"/>
    </xf>
    <xf numFmtId="0" fontId="94" fillId="0" borderId="0" xfId="10" applyFont="1" applyAlignment="1">
      <alignment horizontal="center" vertical="center"/>
    </xf>
    <xf numFmtId="0" fontId="5" fillId="0" borderId="0" xfId="10" applyFont="1" applyAlignment="1">
      <alignment horizontal="center" vertical="center"/>
    </xf>
    <xf numFmtId="0" fontId="5" fillId="0" borderId="0" xfId="10" applyFont="1" applyAlignment="1">
      <alignment horizontal="right" vertical="center"/>
    </xf>
    <xf numFmtId="0" fontId="5" fillId="0" borderId="0" xfId="3" applyFont="1"/>
    <xf numFmtId="0" fontId="5" fillId="0" borderId="0" xfId="3" applyFont="1" applyAlignment="1">
      <alignment horizontal="center"/>
    </xf>
    <xf numFmtId="0" fontId="10" fillId="0" borderId="0" xfId="3"/>
    <xf numFmtId="0" fontId="5" fillId="0" borderId="0" xfId="3" applyFont="1" applyAlignment="1">
      <alignment horizontal="left"/>
    </xf>
    <xf numFmtId="0" fontId="15" fillId="0" borderId="0" xfId="3" applyFont="1" applyAlignment="1">
      <alignment vertical="center"/>
    </xf>
    <xf numFmtId="0" fontId="15" fillId="0" borderId="0" xfId="3" applyFont="1" applyAlignment="1">
      <alignment vertical="top" wrapText="1"/>
    </xf>
    <xf numFmtId="0" fontId="15" fillId="0" borderId="0" xfId="3" applyFont="1" applyAlignment="1">
      <alignment vertical="top"/>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left" vertical="top"/>
    </xf>
    <xf numFmtId="0" fontId="15" fillId="0" borderId="0" xfId="3" applyFont="1" applyAlignment="1">
      <alignment horizontal="left" vertical="top"/>
    </xf>
    <xf numFmtId="192" fontId="5" fillId="0" borderId="0" xfId="3" applyNumberFormat="1" applyFont="1" applyAlignment="1">
      <alignment vertical="center"/>
    </xf>
    <xf numFmtId="0" fontId="5" fillId="0" borderId="0" xfId="3" applyFont="1" applyAlignment="1">
      <alignment horizontal="center" vertical="center" wrapText="1"/>
    </xf>
    <xf numFmtId="193" fontId="5" fillId="0" borderId="1" xfId="3" applyNumberFormat="1" applyFont="1" applyBorder="1" applyAlignment="1">
      <alignment vertical="center"/>
    </xf>
    <xf numFmtId="193" fontId="5" fillId="0" borderId="2" xfId="3" applyNumberFormat="1" applyFont="1" applyBorder="1" applyAlignment="1">
      <alignment horizontal="center" vertical="center"/>
    </xf>
    <xf numFmtId="0" fontId="5" fillId="0" borderId="2" xfId="3" applyFont="1" applyBorder="1" applyAlignment="1">
      <alignment horizontal="center" vertical="center" wrapText="1"/>
    </xf>
    <xf numFmtId="0" fontId="5" fillId="0" borderId="3" xfId="3" applyFont="1" applyBorder="1" applyAlignment="1">
      <alignment vertical="center" wrapText="1"/>
    </xf>
    <xf numFmtId="193" fontId="5" fillId="0" borderId="4" xfId="3" applyNumberFormat="1" applyFont="1" applyBorder="1" applyAlignment="1">
      <alignment vertical="center"/>
    </xf>
    <xf numFmtId="193" fontId="5" fillId="0" borderId="14" xfId="3" applyNumberFormat="1" applyFont="1" applyBorder="1" applyAlignment="1">
      <alignment horizontal="center" vertical="center"/>
    </xf>
    <xf numFmtId="193" fontId="5" fillId="0" borderId="16" xfId="3" applyNumberFormat="1" applyFont="1" applyBorder="1" applyAlignment="1">
      <alignment horizontal="center" vertical="center"/>
    </xf>
    <xf numFmtId="0" fontId="5" fillId="0" borderId="5" xfId="3" applyFont="1" applyBorder="1" applyAlignment="1">
      <alignment vertical="center" wrapText="1"/>
    </xf>
    <xf numFmtId="0" fontId="96" fillId="0" borderId="4" xfId="3" applyFont="1" applyBorder="1" applyAlignment="1">
      <alignment vertical="center"/>
    </xf>
    <xf numFmtId="0" fontId="5" fillId="0" borderId="5" xfId="3" applyFont="1" applyBorder="1" applyAlignment="1">
      <alignment vertical="center"/>
    </xf>
    <xf numFmtId="0" fontId="96" fillId="0" borderId="18" xfId="3" applyFont="1" applyBorder="1" applyAlignment="1">
      <alignment vertical="center"/>
    </xf>
    <xf numFmtId="0" fontId="5" fillId="0" borderId="2" xfId="3" applyFont="1" applyBorder="1" applyAlignment="1">
      <alignment vertical="center"/>
    </xf>
    <xf numFmtId="0" fontId="10" fillId="0" borderId="2" xfId="3" applyBorder="1"/>
    <xf numFmtId="0" fontId="5" fillId="0" borderId="2" xfId="3" applyFont="1" applyBorder="1" applyAlignment="1">
      <alignment horizontal="left" vertical="center"/>
    </xf>
    <xf numFmtId="0" fontId="5" fillId="0" borderId="3" xfId="3" applyFont="1" applyBorder="1" applyAlignment="1">
      <alignment horizontal="center" vertical="center"/>
    </xf>
    <xf numFmtId="0" fontId="5" fillId="0" borderId="9" xfId="3" applyFont="1" applyBorder="1" applyAlignment="1">
      <alignment vertical="center"/>
    </xf>
    <xf numFmtId="0" fontId="10" fillId="0" borderId="9" xfId="3" applyBorder="1"/>
    <xf numFmtId="0" fontId="5" fillId="0" borderId="9" xfId="3" applyFont="1" applyBorder="1" applyAlignment="1">
      <alignment horizontal="left" vertical="center"/>
    </xf>
    <xf numFmtId="0" fontId="5" fillId="0" borderId="10" xfId="3" applyFont="1" applyBorder="1" applyAlignment="1">
      <alignment horizontal="center" vertical="center"/>
    </xf>
    <xf numFmtId="0" fontId="96" fillId="0" borderId="0" xfId="3" applyFont="1" applyAlignment="1">
      <alignment vertical="center"/>
    </xf>
    <xf numFmtId="0" fontId="96" fillId="0" borderId="15" xfId="3" applyFont="1" applyBorder="1" applyAlignment="1">
      <alignment vertical="center"/>
    </xf>
    <xf numFmtId="0" fontId="96" fillId="0" borderId="6" xfId="3" applyFont="1" applyBorder="1" applyAlignment="1">
      <alignment vertical="center"/>
    </xf>
    <xf numFmtId="0" fontId="96" fillId="0" borderId="14" xfId="3" applyFont="1" applyBorder="1" applyAlignment="1">
      <alignment vertical="center"/>
    </xf>
    <xf numFmtId="0" fontId="5" fillId="0" borderId="18" xfId="3" applyFont="1" applyBorder="1" applyAlignment="1">
      <alignment vertical="center"/>
    </xf>
    <xf numFmtId="0" fontId="5" fillId="0" borderId="18" xfId="3" applyFont="1" applyBorder="1" applyAlignment="1">
      <alignment vertical="center" wrapText="1"/>
    </xf>
    <xf numFmtId="0" fontId="5" fillId="0" borderId="8" xfId="3" applyFont="1" applyBorder="1" applyAlignment="1">
      <alignment horizontal="left" vertical="center"/>
    </xf>
    <xf numFmtId="0" fontId="5" fillId="0" borderId="10" xfId="3" applyFont="1" applyBorder="1" applyAlignment="1">
      <alignment horizontal="left" vertical="center"/>
    </xf>
    <xf numFmtId="0" fontId="5" fillId="0" borderId="1" xfId="3" applyFont="1" applyBorder="1" applyAlignment="1">
      <alignment horizontal="left" vertical="center"/>
    </xf>
    <xf numFmtId="0" fontId="5" fillId="0" borderId="3" xfId="3" applyFont="1" applyBorder="1" applyAlignment="1">
      <alignment horizontal="left"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8" xfId="3" applyFont="1" applyBorder="1" applyAlignment="1">
      <alignment vertical="center"/>
    </xf>
    <xf numFmtId="0" fontId="96" fillId="0" borderId="4" xfId="3" applyFont="1" applyBorder="1" applyAlignment="1">
      <alignment horizontal="center" vertical="center"/>
    </xf>
    <xf numFmtId="0" fontId="96" fillId="0" borderId="5" xfId="3" applyFont="1" applyBorder="1" applyAlignment="1">
      <alignment vertical="center"/>
    </xf>
    <xf numFmtId="0" fontId="5" fillId="0" borderId="17" xfId="3" applyFont="1" applyBorder="1" applyAlignment="1">
      <alignment vertical="center"/>
    </xf>
    <xf numFmtId="0" fontId="8" fillId="0" borderId="0" xfId="3" applyFont="1" applyAlignment="1">
      <alignment horizontal="left" wrapText="1"/>
    </xf>
    <xf numFmtId="0" fontId="96" fillId="0" borderId="9" xfId="3" applyFont="1" applyBorder="1" applyAlignment="1">
      <alignment vertical="center"/>
    </xf>
    <xf numFmtId="0" fontId="5" fillId="0" borderId="9" xfId="3" applyFont="1" applyBorder="1" applyAlignment="1">
      <alignment horizontal="center" vertical="center" wrapText="1"/>
    </xf>
    <xf numFmtId="0" fontId="8" fillId="0" borderId="0" xfId="3" applyFont="1" applyAlignment="1">
      <alignment wrapText="1"/>
    </xf>
    <xf numFmtId="0" fontId="96" fillId="0" borderId="19" xfId="3" applyFont="1" applyBorder="1" applyAlignment="1">
      <alignment vertical="center"/>
    </xf>
    <xf numFmtId="0" fontId="5" fillId="0" borderId="5" xfId="3" applyFont="1" applyBorder="1" applyAlignment="1">
      <alignment horizontal="left" vertical="center"/>
    </xf>
    <xf numFmtId="0" fontId="96" fillId="0" borderId="8" xfId="3" applyFont="1" applyBorder="1" applyAlignment="1">
      <alignment vertical="center"/>
    </xf>
    <xf numFmtId="0" fontId="96" fillId="0" borderId="1" xfId="3" applyFont="1" applyBorder="1" applyAlignment="1">
      <alignment vertical="center"/>
    </xf>
    <xf numFmtId="0" fontId="96" fillId="0" borderId="2" xfId="3" applyFont="1" applyBorder="1" applyAlignment="1">
      <alignment vertical="center"/>
    </xf>
    <xf numFmtId="0" fontId="5" fillId="0" borderId="5" xfId="3" applyFont="1" applyBorder="1" applyAlignment="1">
      <alignment horizontal="center" vertical="center"/>
    </xf>
    <xf numFmtId="0" fontId="96" fillId="0" borderId="14" xfId="3" applyFont="1" applyBorder="1" applyAlignment="1">
      <alignment horizontal="left" vertical="center"/>
    </xf>
    <xf numFmtId="0" fontId="96" fillId="0" borderId="16" xfId="3" applyFont="1" applyBorder="1" applyAlignment="1">
      <alignment horizontal="left" vertical="center"/>
    </xf>
    <xf numFmtId="0" fontId="96" fillId="0" borderId="15" xfId="3" applyFont="1" applyBorder="1" applyAlignment="1">
      <alignment horizontal="left" vertical="center"/>
    </xf>
    <xf numFmtId="0" fontId="5" fillId="0" borderId="0" xfId="3" applyFont="1" applyAlignment="1">
      <alignment horizontal="right" vertical="center"/>
    </xf>
    <xf numFmtId="0" fontId="95" fillId="0" borderId="5" xfId="2" applyFont="1" applyBorder="1">
      <alignment vertical="center"/>
    </xf>
    <xf numFmtId="0" fontId="22" fillId="0" borderId="6" xfId="2" applyFont="1" applyBorder="1" applyAlignment="1">
      <alignment horizontal="center" vertical="center" wrapText="1"/>
    </xf>
    <xf numFmtId="0" fontId="21" fillId="0" borderId="6" xfId="2" applyFont="1" applyBorder="1" applyAlignment="1">
      <alignment horizontal="center" vertical="center" wrapText="1"/>
    </xf>
    <xf numFmtId="0" fontId="95" fillId="0" borderId="0" xfId="2" applyFont="1" applyBorder="1">
      <alignment vertical="center"/>
    </xf>
    <xf numFmtId="0" fontId="21" fillId="0" borderId="19" xfId="2" applyFont="1" applyBorder="1" applyAlignment="1">
      <alignment vertical="center"/>
    </xf>
    <xf numFmtId="0" fontId="23" fillId="0" borderId="0" xfId="2" applyFont="1">
      <alignment vertical="center"/>
    </xf>
    <xf numFmtId="0" fontId="21" fillId="0" borderId="6" xfId="2" applyFont="1" applyBorder="1">
      <alignment vertical="center"/>
    </xf>
    <xf numFmtId="0" fontId="21" fillId="0" borderId="1" xfId="2" applyFont="1" applyBorder="1">
      <alignment vertical="center"/>
    </xf>
    <xf numFmtId="0" fontId="21" fillId="0" borderId="2" xfId="2" applyFont="1" applyBorder="1" applyAlignment="1">
      <alignment horizontal="center" vertical="center"/>
    </xf>
    <xf numFmtId="0" fontId="21" fillId="0" borderId="2" xfId="2" applyFont="1" applyBorder="1" applyAlignment="1">
      <alignment vertical="center" wrapText="1"/>
    </xf>
    <xf numFmtId="0" fontId="21" fillId="0" borderId="3" xfId="2" applyFont="1" applyBorder="1" applyAlignment="1">
      <alignment vertical="center" wrapText="1"/>
    </xf>
    <xf numFmtId="0" fontId="21" fillId="0" borderId="184" xfId="2" applyFont="1" applyBorder="1" applyAlignment="1">
      <alignment horizontal="right" vertical="center"/>
    </xf>
    <xf numFmtId="0" fontId="21" fillId="0" borderId="15" xfId="2" applyFont="1" applyBorder="1" applyAlignment="1">
      <alignment horizontal="right" vertical="center"/>
    </xf>
    <xf numFmtId="0" fontId="21" fillId="0" borderId="5" xfId="2" applyFont="1" applyBorder="1" applyAlignment="1">
      <alignment vertical="center" wrapText="1"/>
    </xf>
    <xf numFmtId="0" fontId="21" fillId="0" borderId="19" xfId="2" applyFont="1" applyBorder="1" applyAlignment="1">
      <alignment horizontal="right" vertical="center"/>
    </xf>
    <xf numFmtId="0" fontId="21" fillId="0" borderId="9" xfId="2" applyFont="1" applyBorder="1" applyAlignment="1">
      <alignment horizontal="center" vertical="center"/>
    </xf>
    <xf numFmtId="0" fontId="21" fillId="0" borderId="9" xfId="2" applyFont="1" applyBorder="1" applyAlignment="1">
      <alignment vertical="center" wrapText="1"/>
    </xf>
    <xf numFmtId="0" fontId="21" fillId="0" borderId="10" xfId="2" applyFont="1" applyBorder="1" applyAlignment="1">
      <alignment vertical="center" wrapText="1"/>
    </xf>
    <xf numFmtId="0" fontId="26" fillId="0" borderId="0" xfId="2" applyFont="1" applyBorder="1">
      <alignment vertical="center"/>
    </xf>
    <xf numFmtId="0" fontId="21" fillId="0" borderId="0" xfId="2" applyFont="1" applyBorder="1" applyAlignment="1">
      <alignment horizontal="center" wrapText="1"/>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6" fillId="0" borderId="0" xfId="2" applyFont="1" applyAlignment="1">
      <alignment horizontal="left" vertical="center"/>
    </xf>
    <xf numFmtId="0" fontId="22" fillId="0" borderId="0" xfId="2" applyFont="1" applyAlignment="1">
      <alignment horizontal="left" vertical="center"/>
    </xf>
    <xf numFmtId="0" fontId="26" fillId="0" borderId="17" xfId="2" applyFont="1" applyBorder="1" applyAlignment="1">
      <alignment horizontal="left" vertical="center" wrapText="1"/>
    </xf>
    <xf numFmtId="0" fontId="26" fillId="0" borderId="6" xfId="2" applyFont="1" applyBorder="1" applyAlignment="1">
      <alignment horizontal="left" vertical="center" wrapText="1"/>
    </xf>
    <xf numFmtId="0" fontId="24" fillId="0" borderId="0" xfId="2" applyFont="1" applyAlignment="1">
      <alignment horizontal="left" vertical="center"/>
    </xf>
    <xf numFmtId="0" fontId="15" fillId="0" borderId="0" xfId="4" applyFont="1">
      <alignment vertical="center"/>
    </xf>
    <xf numFmtId="0" fontId="5" fillId="0" borderId="0" xfId="4" applyFont="1" applyBorder="1">
      <alignment vertical="center"/>
    </xf>
    <xf numFmtId="0" fontId="5" fillId="0" borderId="0" xfId="4" applyFont="1" applyBorder="1" applyAlignment="1">
      <alignment vertical="center" textRotation="255" wrapText="1"/>
    </xf>
    <xf numFmtId="0" fontId="89" fillId="0" borderId="0" xfId="4" applyFont="1" applyAlignment="1">
      <alignment horizontal="center" vertical="center"/>
    </xf>
    <xf numFmtId="0" fontId="89" fillId="0" borderId="0" xfId="4" applyFont="1" applyAlignment="1">
      <alignment horizontal="center" vertical="center" wrapText="1"/>
    </xf>
    <xf numFmtId="0" fontId="88" fillId="0" borderId="0" xfId="12" applyFont="1" applyFill="1">
      <alignment vertical="center"/>
    </xf>
    <xf numFmtId="0" fontId="88" fillId="0" borderId="0" xfId="12" applyFont="1" applyFill="1" applyBorder="1" applyAlignment="1">
      <alignment horizontal="left" vertical="center"/>
    </xf>
    <xf numFmtId="0" fontId="88" fillId="0" borderId="0" xfId="12" applyFont="1" applyFill="1" applyBorder="1" applyAlignment="1">
      <alignment horizontal="center" vertical="center"/>
    </xf>
    <xf numFmtId="0" fontId="88" fillId="0" borderId="0" xfId="12" applyFont="1" applyFill="1" applyBorder="1" applyAlignment="1">
      <alignment horizontal="center" vertical="center" textRotation="255"/>
    </xf>
    <xf numFmtId="0" fontId="88" fillId="0" borderId="14" xfId="12" applyFont="1" applyFill="1" applyBorder="1" applyAlignment="1">
      <alignment vertical="center"/>
    </xf>
    <xf numFmtId="0" fontId="88" fillId="0" borderId="16" xfId="12" applyFont="1" applyFill="1" applyBorder="1" applyAlignment="1">
      <alignment vertical="center"/>
    </xf>
    <xf numFmtId="0" fontId="5" fillId="0" borderId="0" xfId="12" applyFont="1" applyFill="1" applyAlignment="1">
      <alignment horizontal="right" vertical="top"/>
    </xf>
    <xf numFmtId="0" fontId="5" fillId="0" borderId="0" xfId="12" applyFont="1" applyFill="1">
      <alignment vertical="center"/>
    </xf>
    <xf numFmtId="0" fontId="95" fillId="0" borderId="0" xfId="13" applyFont="1">
      <alignment vertical="center"/>
    </xf>
    <xf numFmtId="0" fontId="14" fillId="0" borderId="35" xfId="13" applyFont="1" applyBorder="1" applyAlignment="1">
      <alignment horizontal="center" vertical="center" wrapText="1"/>
    </xf>
    <xf numFmtId="0" fontId="92" fillId="0" borderId="6"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37" xfId="13" applyFont="1" applyBorder="1" applyAlignment="1">
      <alignment horizontal="center" vertical="center" wrapText="1"/>
    </xf>
    <xf numFmtId="0" fontId="19" fillId="0" borderId="6" xfId="13" applyFont="1" applyBorder="1" applyAlignment="1">
      <alignment horizontal="center" vertical="center" wrapText="1"/>
    </xf>
    <xf numFmtId="0" fontId="19" fillId="0" borderId="187" xfId="13" applyFont="1" applyBorder="1" applyAlignment="1">
      <alignment horizontal="center" vertical="center" wrapText="1"/>
    </xf>
    <xf numFmtId="0" fontId="19" fillId="0" borderId="188" xfId="13" applyFont="1" applyBorder="1" applyAlignment="1">
      <alignment horizontal="center" vertical="center" wrapText="1"/>
    </xf>
    <xf numFmtId="0" fontId="19" fillId="0" borderId="189" xfId="13" applyFont="1" applyBorder="1" applyAlignment="1">
      <alignment horizontal="center" vertical="center" wrapText="1"/>
    </xf>
    <xf numFmtId="0" fontId="19" fillId="0" borderId="190" xfId="13" applyFont="1" applyBorder="1" applyAlignment="1">
      <alignment horizontal="center" vertical="center" wrapText="1"/>
    </xf>
    <xf numFmtId="0" fontId="19" fillId="0" borderId="35" xfId="13" applyFont="1" applyBorder="1" applyAlignment="1">
      <alignment horizontal="center" vertical="center" wrapText="1"/>
    </xf>
    <xf numFmtId="0" fontId="19" fillId="0" borderId="21" xfId="13" applyFont="1" applyBorder="1" applyAlignment="1">
      <alignment horizontal="center" vertical="center" wrapText="1"/>
    </xf>
    <xf numFmtId="0" fontId="6" fillId="0" borderId="25" xfId="13" applyFont="1" applyBorder="1" applyAlignment="1">
      <alignment horizontal="center" vertical="center" wrapText="1"/>
    </xf>
    <xf numFmtId="0" fontId="6" fillId="0" borderId="16" xfId="13" applyFont="1" applyBorder="1" applyAlignment="1">
      <alignment horizontal="center" vertical="center" wrapText="1"/>
    </xf>
    <xf numFmtId="0" fontId="6" fillId="0" borderId="191" xfId="13" applyFont="1" applyBorder="1" applyAlignment="1">
      <alignment horizontal="center" vertical="center" wrapText="1"/>
    </xf>
    <xf numFmtId="0" fontId="6" fillId="0" borderId="192" xfId="13" applyFont="1" applyBorder="1" applyAlignment="1">
      <alignment horizontal="center" vertical="center" wrapText="1"/>
    </xf>
    <xf numFmtId="0" fontId="6" fillId="0" borderId="6" xfId="13" applyFont="1" applyBorder="1" applyAlignment="1">
      <alignment horizontal="center" vertical="center" wrapText="1"/>
    </xf>
    <xf numFmtId="0" fontId="19" fillId="0" borderId="26" xfId="13" applyFont="1" applyBorder="1" applyAlignment="1">
      <alignment horizontal="center" vertical="center" wrapText="1"/>
    </xf>
    <xf numFmtId="0" fontId="99" fillId="0" borderId="16" xfId="13" applyFont="1" applyBorder="1" applyAlignment="1">
      <alignment horizontal="center" vertical="center" wrapText="1"/>
    </xf>
    <xf numFmtId="0" fontId="99" fillId="0" borderId="191" xfId="13" applyFont="1" applyBorder="1" applyAlignment="1">
      <alignment horizontal="center" vertical="center" wrapText="1"/>
    </xf>
    <xf numFmtId="0" fontId="99" fillId="0" borderId="192" xfId="13" applyFont="1" applyBorder="1" applyAlignment="1">
      <alignment horizontal="center" vertical="center" wrapText="1"/>
    </xf>
    <xf numFmtId="0" fontId="19" fillId="0" borderId="1" xfId="13" applyFont="1" applyBorder="1" applyAlignment="1">
      <alignment horizontal="center" vertical="center" wrapText="1"/>
    </xf>
    <xf numFmtId="0" fontId="19" fillId="0" borderId="4" xfId="13" applyFont="1" applyBorder="1" applyAlignment="1">
      <alignment horizontal="center" vertical="center" wrapText="1"/>
    </xf>
    <xf numFmtId="0" fontId="101" fillId="0" borderId="0" xfId="13" applyFont="1" applyAlignment="1">
      <alignment horizontal="center" vertical="center"/>
    </xf>
    <xf numFmtId="0" fontId="9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8" fillId="0" borderId="0" xfId="0" applyFont="1">
      <alignment vertical="center"/>
    </xf>
    <xf numFmtId="0" fontId="6" fillId="0" borderId="0" xfId="13" applyFont="1" applyBorder="1">
      <alignment vertical="center"/>
    </xf>
    <xf numFmtId="0" fontId="6" fillId="0" borderId="0" xfId="13" applyFont="1">
      <alignment vertical="center"/>
    </xf>
    <xf numFmtId="0" fontId="19" fillId="0" borderId="37" xfId="13" applyFont="1" applyBorder="1" applyAlignment="1">
      <alignment horizontal="center" vertical="center" wrapText="1"/>
    </xf>
    <xf numFmtId="0" fontId="8" fillId="0" borderId="20" xfId="13" applyFont="1" applyBorder="1" applyAlignment="1">
      <alignment horizontal="center" vertical="center" shrinkToFit="1"/>
    </xf>
    <xf numFmtId="0" fontId="8" fillId="0" borderId="58" xfId="13" applyFont="1" applyBorder="1" applyAlignment="1">
      <alignment horizontal="center" vertical="center" shrinkToFit="1"/>
    </xf>
    <xf numFmtId="0" fontId="8" fillId="0" borderId="189" xfId="13" applyFont="1" applyBorder="1" applyAlignment="1">
      <alignment horizontal="center" vertical="center" shrinkToFit="1"/>
    </xf>
    <xf numFmtId="0" fontId="8" fillId="0" borderId="190" xfId="13" applyFont="1" applyBorder="1" applyAlignment="1">
      <alignment horizontal="center" vertical="center" shrinkToFit="1"/>
    </xf>
    <xf numFmtId="0" fontId="8" fillId="0" borderId="21" xfId="13" applyFont="1" applyBorder="1" applyAlignment="1">
      <alignment horizontal="center" vertical="center" shrinkToFit="1"/>
    </xf>
    <xf numFmtId="0" fontId="19" fillId="0" borderId="0" xfId="5" applyFont="1" applyBorder="1" applyAlignment="1">
      <alignment vertical="center"/>
    </xf>
    <xf numFmtId="0" fontId="6" fillId="0" borderId="0" xfId="4" applyFont="1">
      <alignment vertical="center"/>
    </xf>
    <xf numFmtId="0" fontId="104" fillId="0" borderId="0" xfId="4" applyFont="1" applyAlignment="1">
      <alignment horizontal="right" vertical="center"/>
    </xf>
    <xf numFmtId="0" fontId="21" fillId="0" borderId="21" xfId="4" applyFont="1" applyBorder="1" applyAlignment="1">
      <alignment horizontal="center" vertical="center"/>
    </xf>
    <xf numFmtId="0" fontId="21" fillId="0" borderId="26" xfId="4" applyFont="1" applyBorder="1" applyAlignment="1">
      <alignment horizontal="center" vertical="center"/>
    </xf>
    <xf numFmtId="0" fontId="21" fillId="0" borderId="26" xfId="4" applyFont="1" applyBorder="1" applyAlignment="1">
      <alignment horizontal="center" vertical="center" wrapText="1"/>
    </xf>
    <xf numFmtId="0" fontId="21" fillId="0" borderId="38" xfId="4" applyFont="1" applyBorder="1" applyAlignment="1">
      <alignment horizontal="center" vertical="center"/>
    </xf>
    <xf numFmtId="0" fontId="21" fillId="0" borderId="21" xfId="4" applyFont="1" applyBorder="1" applyAlignment="1">
      <alignment horizontal="left" vertical="center"/>
    </xf>
    <xf numFmtId="0" fontId="21" fillId="0" borderId="38" xfId="4" applyFont="1" applyBorder="1" applyAlignment="1">
      <alignment horizontal="left" vertical="center"/>
    </xf>
    <xf numFmtId="0" fontId="105" fillId="0" borderId="0" xfId="4" applyFont="1" applyAlignment="1">
      <alignment horizontal="center" vertical="center"/>
    </xf>
    <xf numFmtId="0" fontId="94" fillId="0" borderId="0" xfId="2" applyFont="1">
      <alignment vertical="center"/>
    </xf>
    <xf numFmtId="0" fontId="94" fillId="0" borderId="0" xfId="2" applyFont="1" applyAlignment="1">
      <alignment horizontal="center" vertical="center"/>
    </xf>
    <xf numFmtId="0" fontId="94" fillId="0" borderId="0" xfId="2" applyFont="1" applyAlignment="1">
      <alignment vertical="center" textRotation="255" wrapText="1"/>
    </xf>
    <xf numFmtId="49" fontId="94" fillId="0" borderId="0" xfId="2" applyNumberFormat="1" applyFont="1">
      <alignment vertical="center"/>
    </xf>
    <xf numFmtId="0" fontId="106" fillId="0" borderId="0" xfId="2" applyFont="1">
      <alignment vertical="center"/>
    </xf>
    <xf numFmtId="0" fontId="6" fillId="0" borderId="0" xfId="2" applyFont="1" applyAlignment="1">
      <alignment horizontal="right" vertical="center"/>
    </xf>
    <xf numFmtId="0" fontId="5" fillId="0" borderId="0" xfId="2" applyFont="1" applyAlignment="1">
      <alignment horizontal="right" vertical="center"/>
    </xf>
    <xf numFmtId="0" fontId="5" fillId="0" borderId="21" xfId="4" applyFont="1" applyBorder="1" applyAlignment="1">
      <alignment horizontal="center" vertical="center"/>
    </xf>
    <xf numFmtId="0" fontId="5" fillId="0" borderId="26" xfId="4" applyFont="1" applyBorder="1" applyAlignment="1">
      <alignment horizontal="center" vertical="center"/>
    </xf>
    <xf numFmtId="0" fontId="5" fillId="0" borderId="0" xfId="4" applyFont="1" applyBorder="1" applyAlignment="1">
      <alignment horizontal="left" vertical="center"/>
    </xf>
    <xf numFmtId="0" fontId="12" fillId="0" borderId="0" xfId="4" applyFont="1" applyAlignment="1">
      <alignment horizontal="center" vertical="center"/>
    </xf>
    <xf numFmtId="0" fontId="85" fillId="0" borderId="195" xfId="2" applyFont="1" applyBorder="1" applyAlignment="1">
      <alignment vertical="center" wrapText="1"/>
    </xf>
    <xf numFmtId="0" fontId="85" fillId="0" borderId="197" xfId="2" applyFont="1" applyBorder="1" applyAlignment="1">
      <alignment vertical="center" wrapText="1"/>
    </xf>
    <xf numFmtId="0" fontId="85" fillId="0" borderId="34" xfId="2" applyFont="1" applyBorder="1" applyAlignment="1">
      <alignment vertical="center" wrapText="1"/>
    </xf>
    <xf numFmtId="0" fontId="85" fillId="0" borderId="199" xfId="2" applyFont="1" applyBorder="1" applyAlignment="1">
      <alignment vertical="center" wrapText="1"/>
    </xf>
    <xf numFmtId="0" fontId="26" fillId="0" borderId="9" xfId="2" applyFont="1" applyBorder="1" applyAlignment="1">
      <alignment horizontal="center" vertical="center"/>
    </xf>
    <xf numFmtId="0" fontId="79" fillId="0" borderId="0" xfId="2" applyFont="1" applyAlignment="1">
      <alignment horizontal="left" vertical="center"/>
    </xf>
    <xf numFmtId="0" fontId="5" fillId="9" borderId="6" xfId="2" applyFont="1" applyFill="1" applyBorder="1" applyAlignment="1">
      <alignment horizontal="center" vertical="center"/>
    </xf>
    <xf numFmtId="0" fontId="5" fillId="9" borderId="19" xfId="2" applyFont="1" applyFill="1" applyBorder="1" applyAlignment="1">
      <alignment horizontal="centerContinuous" vertical="center"/>
    </xf>
    <xf numFmtId="0" fontId="6" fillId="0" borderId="0" xfId="2"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lignment vertical="center"/>
    </xf>
    <xf numFmtId="0" fontId="101" fillId="0" borderId="0" xfId="2" applyFont="1">
      <alignment vertical="center"/>
    </xf>
    <xf numFmtId="0" fontId="95" fillId="0" borderId="0" xfId="2" applyFont="1" applyAlignment="1">
      <alignment horizontal="right" vertical="center"/>
    </xf>
    <xf numFmtId="0" fontId="5" fillId="0" borderId="0" xfId="14" applyFont="1">
      <alignment vertical="center"/>
    </xf>
    <xf numFmtId="0" fontId="5" fillId="0" borderId="0" xfId="14" applyFont="1" applyAlignment="1">
      <alignment vertical="center" wrapText="1"/>
    </xf>
    <xf numFmtId="0" fontId="5" fillId="0" borderId="0" xfId="14" applyFont="1" applyAlignment="1">
      <alignment vertical="center"/>
    </xf>
    <xf numFmtId="0" fontId="109" fillId="0" borderId="0" xfId="2" applyFont="1" applyAlignment="1">
      <alignment horizontal="left" vertical="center"/>
    </xf>
    <xf numFmtId="0" fontId="110" fillId="0" borderId="0" xfId="2" applyFont="1" applyAlignment="1">
      <alignment horizontal="lef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4" xfId="2" applyFont="1" applyBorder="1" applyAlignment="1">
      <alignment horizontal="left" vertical="center"/>
    </xf>
    <xf numFmtId="0" fontId="6" fillId="0" borderId="43" xfId="2" applyFont="1" applyBorder="1" applyAlignment="1">
      <alignment horizontal="left" vertical="center"/>
    </xf>
    <xf numFmtId="0" fontId="6" fillId="0" borderId="48" xfId="2" applyFont="1" applyBorder="1" applyAlignment="1">
      <alignment horizontal="left" vertical="center"/>
    </xf>
    <xf numFmtId="0" fontId="6" fillId="0" borderId="0" xfId="2" applyFont="1" applyBorder="1" applyAlignment="1">
      <alignment horizontal="left" vertical="center" shrinkToFit="1"/>
    </xf>
    <xf numFmtId="0" fontId="6" fillId="0" borderId="0" xfId="2" applyFont="1" applyBorder="1" applyAlignment="1">
      <alignment vertical="center" shrinkToFit="1"/>
    </xf>
    <xf numFmtId="0" fontId="6" fillId="0" borderId="42" xfId="2" applyFont="1" applyBorder="1" applyAlignment="1">
      <alignment horizontal="center" vertical="center"/>
    </xf>
    <xf numFmtId="0" fontId="6" fillId="0" borderId="48" xfId="2" applyFont="1" applyBorder="1" applyAlignment="1">
      <alignment horizontal="center" vertical="center"/>
    </xf>
    <xf numFmtId="0" fontId="112" fillId="0" borderId="0" xfId="2" applyFont="1" applyBorder="1" applyAlignment="1">
      <alignment horizontal="left" vertical="center"/>
    </xf>
    <xf numFmtId="0" fontId="6" fillId="0" borderId="0" xfId="2" applyFont="1" applyFill="1" applyBorder="1" applyAlignment="1">
      <alignment horizontal="centerContinuous" vertical="center"/>
    </xf>
    <xf numFmtId="0" fontId="6" fillId="0" borderId="0" xfId="2" applyFont="1" applyFill="1" applyBorder="1" applyAlignment="1">
      <alignment horizontal="left" vertical="center"/>
    </xf>
    <xf numFmtId="0" fontId="6" fillId="0" borderId="0" xfId="2" applyFont="1" applyFill="1" applyBorder="1" applyAlignment="1">
      <alignment horizontal="center" vertical="center"/>
    </xf>
    <xf numFmtId="0" fontId="115" fillId="0" borderId="0" xfId="2" applyFont="1" applyFill="1" applyBorder="1" applyAlignment="1">
      <alignment vertical="center"/>
    </xf>
    <xf numFmtId="0" fontId="6" fillId="0" borderId="0" xfId="2" applyFont="1" applyBorder="1" applyAlignment="1">
      <alignment horizontal="centerContinuous" vertical="center"/>
    </xf>
    <xf numFmtId="0" fontId="6" fillId="0" borderId="0" xfId="2" applyFont="1" applyBorder="1" applyAlignment="1">
      <alignment horizontal="centerContinuous" vertical="center" shrinkToFit="1"/>
    </xf>
    <xf numFmtId="0" fontId="114" fillId="0" borderId="0" xfId="2" applyFont="1" applyBorder="1" applyAlignment="1">
      <alignment horizontal="left" vertical="center"/>
    </xf>
    <xf numFmtId="0" fontId="115" fillId="0" borderId="0" xfId="2" applyFont="1" applyBorder="1" applyAlignment="1">
      <alignment vertical="center"/>
    </xf>
    <xf numFmtId="0" fontId="114" fillId="0" borderId="0" xfId="2" applyFont="1" applyBorder="1" applyAlignment="1">
      <alignment horizontal="centerContinuous" vertical="center"/>
    </xf>
    <xf numFmtId="0" fontId="114" fillId="0" borderId="0" xfId="2" applyFont="1" applyBorder="1" applyAlignment="1">
      <alignment horizontal="centerContinuous" vertical="center" shrinkToFit="1"/>
    </xf>
    <xf numFmtId="0" fontId="6" fillId="0" borderId="4" xfId="2" applyFont="1" applyBorder="1" applyAlignment="1">
      <alignment horizontal="center" vertical="center"/>
    </xf>
    <xf numFmtId="0" fontId="6" fillId="0" borderId="0" xfId="2" applyFont="1" applyBorder="1" applyAlignment="1">
      <alignment vertical="center"/>
    </xf>
    <xf numFmtId="0" fontId="6" fillId="0" borderId="39" xfId="2" applyFont="1" applyBorder="1" applyAlignment="1">
      <alignment horizontal="center" vertical="center"/>
    </xf>
    <xf numFmtId="0" fontId="6" fillId="0" borderId="90" xfId="2" applyFont="1" applyBorder="1" applyAlignment="1">
      <alignment horizontal="center" vertical="center"/>
    </xf>
    <xf numFmtId="0" fontId="19" fillId="0" borderId="0" xfId="2" applyFont="1" applyBorder="1" applyAlignment="1">
      <alignment horizontal="left" vertical="center"/>
    </xf>
    <xf numFmtId="0" fontId="116" fillId="0" borderId="0" xfId="2" applyFont="1" applyBorder="1" applyAlignment="1">
      <alignment horizontal="left" vertical="center"/>
    </xf>
    <xf numFmtId="0" fontId="6" fillId="12" borderId="201" xfId="2" applyFont="1" applyFill="1" applyBorder="1" applyAlignment="1">
      <alignment horizontal="left" vertical="center"/>
    </xf>
    <xf numFmtId="0" fontId="6" fillId="12" borderId="201" xfId="2" applyFont="1" applyFill="1" applyBorder="1" applyAlignment="1">
      <alignment vertical="center"/>
    </xf>
    <xf numFmtId="0" fontId="6" fillId="0" borderId="201" xfId="2" applyFont="1" applyFill="1" applyBorder="1" applyAlignment="1">
      <alignment vertical="center"/>
    </xf>
    <xf numFmtId="0" fontId="6" fillId="0" borderId="201" xfId="2" applyFont="1" applyBorder="1" applyAlignment="1">
      <alignment vertical="center"/>
    </xf>
    <xf numFmtId="0" fontId="6" fillId="12" borderId="202" xfId="2" applyFont="1" applyFill="1" applyBorder="1" applyAlignment="1">
      <alignment horizontal="left" vertical="center"/>
    </xf>
    <xf numFmtId="0" fontId="6" fillId="12" borderId="202" xfId="2" applyFont="1" applyFill="1" applyBorder="1" applyAlignment="1">
      <alignment vertical="center"/>
    </xf>
    <xf numFmtId="0" fontId="6" fillId="0" borderId="202" xfId="2" applyFont="1" applyFill="1" applyBorder="1" applyAlignment="1">
      <alignment vertical="center"/>
    </xf>
    <xf numFmtId="0" fontId="6" fillId="0" borderId="202" xfId="2" applyFont="1" applyBorder="1" applyAlignment="1">
      <alignment vertical="center"/>
    </xf>
    <xf numFmtId="0" fontId="6" fillId="0" borderId="202" xfId="2" applyFont="1" applyBorder="1" applyAlignment="1">
      <alignment horizontal="left" vertical="center"/>
    </xf>
    <xf numFmtId="0" fontId="99" fillId="0" borderId="0" xfId="2" applyFont="1" applyBorder="1" applyAlignment="1">
      <alignment vertical="center"/>
    </xf>
    <xf numFmtId="0" fontId="19" fillId="0" borderId="0" xfId="2" applyFont="1" applyBorder="1" applyAlignment="1">
      <alignment vertical="center"/>
    </xf>
    <xf numFmtId="0" fontId="6" fillId="0" borderId="4" xfId="2" applyFont="1" applyBorder="1" applyAlignment="1">
      <alignment vertical="center"/>
    </xf>
    <xf numFmtId="0" fontId="109" fillId="0" borderId="0" xfId="2" applyFont="1">
      <alignment vertical="center"/>
    </xf>
    <xf numFmtId="0" fontId="19" fillId="0" borderId="9" xfId="2" applyFont="1" applyBorder="1" applyAlignment="1">
      <alignment horizontal="left" vertical="center"/>
    </xf>
    <xf numFmtId="0" fontId="6" fillId="0" borderId="9" xfId="2" applyFont="1" applyBorder="1" applyAlignment="1">
      <alignment horizontal="center" vertical="center"/>
    </xf>
    <xf numFmtId="0" fontId="110" fillId="0" borderId="0" xfId="2" applyFont="1" applyBorder="1" applyAlignment="1">
      <alignment horizontal="left" vertical="center"/>
    </xf>
    <xf numFmtId="0" fontId="109" fillId="0" borderId="0" xfId="2" applyFont="1" applyBorder="1" applyAlignment="1">
      <alignment horizontal="left" vertical="center"/>
    </xf>
    <xf numFmtId="0" fontId="110" fillId="0" borderId="0" xfId="2" applyFont="1" applyBorder="1" applyAlignment="1">
      <alignment horizontal="center" vertical="center"/>
    </xf>
    <xf numFmtId="0" fontId="14" fillId="0" borderId="0" xfId="2" applyFont="1">
      <alignment vertical="center"/>
    </xf>
    <xf numFmtId="0" fontId="95" fillId="0" borderId="0" xfId="2" applyFont="1" applyBorder="1" applyAlignment="1">
      <alignment horizontal="left" vertical="center"/>
    </xf>
    <xf numFmtId="0" fontId="95" fillId="0" borderId="0" xfId="2" applyFont="1" applyBorder="1" applyAlignment="1">
      <alignment horizontal="left" vertical="center" wrapText="1"/>
    </xf>
    <xf numFmtId="0" fontId="6" fillId="0" borderId="16" xfId="2" applyFont="1" applyBorder="1" applyAlignment="1">
      <alignment horizontal="left" vertical="center"/>
    </xf>
    <xf numFmtId="0" fontId="6" fillId="0" borderId="3" xfId="2" applyFont="1" applyBorder="1" applyAlignment="1">
      <alignment horizontal="left" vertical="center" wrapText="1"/>
    </xf>
    <xf numFmtId="0" fontId="6" fillId="0" borderId="18" xfId="2" applyFont="1" applyBorder="1" applyAlignment="1">
      <alignment horizontal="left" vertical="center"/>
    </xf>
    <xf numFmtId="0" fontId="6" fillId="0" borderId="6" xfId="2" applyFont="1" applyBorder="1" applyAlignment="1">
      <alignment horizontal="left" vertical="center"/>
    </xf>
    <xf numFmtId="0" fontId="6" fillId="0" borderId="18" xfId="2" applyFont="1" applyBorder="1" applyAlignment="1">
      <alignment horizontal="left" vertical="center" wrapText="1"/>
    </xf>
    <xf numFmtId="0" fontId="6" fillId="0" borderId="10" xfId="2" applyFont="1" applyBorder="1" applyAlignment="1">
      <alignment horizontal="left" vertical="center" wrapText="1"/>
    </xf>
    <xf numFmtId="0" fontId="6" fillId="0" borderId="19" xfId="2" applyFont="1" applyBorder="1" applyAlignment="1">
      <alignment horizontal="left" vertical="center"/>
    </xf>
    <xf numFmtId="0" fontId="5" fillId="0" borderId="15" xfId="2" applyFont="1" applyBorder="1" applyAlignment="1">
      <alignment horizontal="left" vertical="center"/>
    </xf>
    <xf numFmtId="0" fontId="6" fillId="14" borderId="0" xfId="2" applyFont="1" applyFill="1">
      <alignment vertical="center"/>
    </xf>
    <xf numFmtId="0" fontId="14" fillId="14" borderId="0" xfId="2" applyFont="1" applyFill="1">
      <alignment vertical="center"/>
    </xf>
    <xf numFmtId="0" fontId="19" fillId="14" borderId="0" xfId="2" applyFont="1" applyFill="1">
      <alignment vertical="center"/>
    </xf>
    <xf numFmtId="0" fontId="6" fillId="14" borderId="1" xfId="2" applyFont="1" applyFill="1" applyBorder="1">
      <alignment vertical="center"/>
    </xf>
    <xf numFmtId="0" fontId="6" fillId="14" borderId="2" xfId="2" applyFont="1" applyFill="1" applyBorder="1">
      <alignment vertical="center"/>
    </xf>
    <xf numFmtId="0" fontId="6" fillId="14" borderId="3" xfId="2" applyFont="1" applyFill="1" applyBorder="1">
      <alignment vertical="center"/>
    </xf>
    <xf numFmtId="0" fontId="6" fillId="14" borderId="4" xfId="2" applyFont="1" applyFill="1" applyBorder="1">
      <alignment vertical="center"/>
    </xf>
    <xf numFmtId="0" fontId="6" fillId="14" borderId="5" xfId="2" applyFont="1" applyFill="1" applyBorder="1" applyAlignment="1">
      <alignment horizontal="left" vertical="center"/>
    </xf>
    <xf numFmtId="0" fontId="6" fillId="14" borderId="8" xfId="2" applyFont="1" applyFill="1" applyBorder="1">
      <alignment vertical="center"/>
    </xf>
    <xf numFmtId="0" fontId="6" fillId="14" borderId="9" xfId="2" applyFont="1" applyFill="1" applyBorder="1">
      <alignment vertical="center"/>
    </xf>
    <xf numFmtId="0" fontId="6" fillId="14" borderId="10" xfId="2" applyFont="1" applyFill="1" applyBorder="1" applyAlignment="1">
      <alignment horizontal="left" vertical="center" wrapText="1"/>
    </xf>
    <xf numFmtId="0" fontId="6" fillId="14" borderId="1" xfId="2" applyFont="1" applyFill="1" applyBorder="1" applyAlignment="1">
      <alignment horizontal="left" vertical="center"/>
    </xf>
    <xf numFmtId="0" fontId="6" fillId="14" borderId="2" xfId="2" applyFont="1" applyFill="1" applyBorder="1" applyAlignment="1">
      <alignment horizontal="left" vertical="center"/>
    </xf>
    <xf numFmtId="0" fontId="6" fillId="14" borderId="16" xfId="2" applyFont="1" applyFill="1" applyBorder="1" applyAlignment="1">
      <alignment horizontal="left" vertical="center"/>
    </xf>
    <xf numFmtId="0" fontId="6" fillId="14" borderId="3" xfId="2" applyFont="1" applyFill="1" applyBorder="1" applyAlignment="1">
      <alignment horizontal="left" vertical="center" wrapText="1"/>
    </xf>
    <xf numFmtId="0" fontId="6" fillId="14" borderId="4" xfId="2" applyFont="1" applyFill="1" applyBorder="1" applyAlignment="1">
      <alignment horizontal="left" vertical="center"/>
    </xf>
    <xf numFmtId="0" fontId="6" fillId="14" borderId="203" xfId="2" applyFont="1" applyFill="1" applyBorder="1" applyAlignment="1">
      <alignment horizontal="right" vertical="center"/>
    </xf>
    <xf numFmtId="0" fontId="6" fillId="14" borderId="204" xfId="2" applyFont="1" applyFill="1" applyBorder="1" applyAlignment="1">
      <alignment horizontal="right" vertical="center"/>
    </xf>
    <xf numFmtId="0" fontId="6" fillId="14" borderId="16" xfId="2" applyFont="1" applyFill="1" applyBorder="1" applyAlignment="1">
      <alignment horizontal="right" vertical="center"/>
    </xf>
    <xf numFmtId="0" fontId="6" fillId="14" borderId="15" xfId="2" applyFont="1" applyFill="1" applyBorder="1" applyAlignment="1">
      <alignment horizontal="right" vertical="center"/>
    </xf>
    <xf numFmtId="0" fontId="6" fillId="14" borderId="14" xfId="2" applyFont="1" applyFill="1" applyBorder="1" applyAlignment="1">
      <alignment horizontal="right" vertical="center"/>
    </xf>
    <xf numFmtId="0" fontId="6" fillId="14" borderId="15" xfId="2" applyFont="1" applyFill="1" applyBorder="1" applyAlignment="1">
      <alignment horizontal="center" vertical="center" wrapText="1"/>
    </xf>
    <xf numFmtId="0" fontId="6" fillId="14" borderId="6" xfId="2" applyFont="1" applyFill="1" applyBorder="1" applyAlignment="1">
      <alignment horizontal="center" vertical="center" wrapText="1"/>
    </xf>
    <xf numFmtId="0" fontId="6" fillId="14" borderId="5" xfId="2" applyFont="1" applyFill="1" applyBorder="1" applyAlignment="1">
      <alignment horizontal="left" vertical="center" wrapText="1"/>
    </xf>
    <xf numFmtId="0" fontId="95" fillId="11" borderId="0" xfId="2" applyFont="1" applyFill="1">
      <alignment vertical="center"/>
    </xf>
    <xf numFmtId="0" fontId="6" fillId="14" borderId="18" xfId="2" applyFont="1" applyFill="1" applyBorder="1" applyAlignment="1">
      <alignment horizontal="left" vertical="center"/>
    </xf>
    <xf numFmtId="0" fontId="6" fillId="14" borderId="8" xfId="2" applyFont="1" applyFill="1" applyBorder="1" applyAlignment="1">
      <alignment horizontal="right" vertical="center"/>
    </xf>
    <xf numFmtId="0" fontId="6" fillId="14" borderId="95" xfId="2" applyFont="1" applyFill="1" applyBorder="1" applyAlignment="1">
      <alignment horizontal="right" vertical="center"/>
    </xf>
    <xf numFmtId="0" fontId="6" fillId="14" borderId="15" xfId="2" applyFont="1" applyFill="1" applyBorder="1" applyAlignment="1">
      <alignment horizontal="center" vertical="center"/>
    </xf>
    <xf numFmtId="0" fontId="6" fillId="14" borderId="6" xfId="2" applyFont="1" applyFill="1" applyBorder="1" applyAlignment="1">
      <alignment horizontal="center" vertical="center"/>
    </xf>
    <xf numFmtId="0" fontId="6" fillId="14" borderId="18" xfId="2" applyFont="1" applyFill="1" applyBorder="1" applyAlignment="1">
      <alignment horizontal="left" vertical="center" wrapText="1"/>
    </xf>
    <xf numFmtId="0" fontId="6" fillId="14" borderId="8" xfId="2" applyFont="1" applyFill="1" applyBorder="1" applyAlignment="1">
      <alignment horizontal="left" vertical="center"/>
    </xf>
    <xf numFmtId="0" fontId="6" fillId="14" borderId="19" xfId="2" applyFont="1" applyFill="1" applyBorder="1" applyAlignment="1">
      <alignment horizontal="left" vertical="center"/>
    </xf>
    <xf numFmtId="0" fontId="5" fillId="14" borderId="15" xfId="2" applyFont="1" applyFill="1" applyBorder="1" applyAlignment="1">
      <alignment horizontal="left" vertical="center"/>
    </xf>
    <xf numFmtId="0" fontId="93" fillId="14" borderId="0" xfId="2" applyFont="1" applyFill="1" applyAlignment="1">
      <alignment horizontal="center" vertical="center"/>
    </xf>
    <xf numFmtId="0" fontId="6" fillId="14" borderId="0" xfId="2" applyFont="1" applyFill="1" applyAlignment="1">
      <alignment horizontal="right" vertical="center"/>
    </xf>
    <xf numFmtId="0" fontId="6" fillId="14" borderId="0" xfId="2" applyFont="1" applyFill="1" applyBorder="1">
      <alignment vertical="center"/>
    </xf>
    <xf numFmtId="0" fontId="12" fillId="14" borderId="0" xfId="4" applyFont="1" applyFill="1" applyAlignment="1">
      <alignment horizontal="right" vertical="center"/>
    </xf>
    <xf numFmtId="0" fontId="5" fillId="0" borderId="0" xfId="15" applyFont="1">
      <alignment vertical="center"/>
    </xf>
    <xf numFmtId="0" fontId="88" fillId="0" borderId="0" xfId="15" applyFont="1">
      <alignment vertical="center"/>
    </xf>
    <xf numFmtId="0" fontId="117" fillId="0" borderId="0" xfId="16" applyFont="1" applyAlignment="1">
      <alignment horizontal="right" vertical="center"/>
    </xf>
    <xf numFmtId="0" fontId="88" fillId="0" borderId="42" xfId="15" applyFont="1" applyBorder="1" applyAlignment="1">
      <alignment horizontal="center" vertical="center"/>
    </xf>
    <xf numFmtId="0" fontId="88" fillId="0" borderId="205" xfId="15" applyFont="1" applyBorder="1" applyAlignment="1">
      <alignment horizontal="center" vertical="center"/>
    </xf>
    <xf numFmtId="0" fontId="88" fillId="0" borderId="57" xfId="15" applyFont="1" applyBorder="1" applyAlignment="1">
      <alignment horizontal="center" vertical="center"/>
    </xf>
    <xf numFmtId="0" fontId="88" fillId="0" borderId="24" xfId="15" applyFont="1" applyBorder="1" applyAlignment="1">
      <alignment horizontal="center" vertical="center"/>
    </xf>
    <xf numFmtId="0" fontId="88" fillId="0" borderId="42" xfId="15" applyFont="1" applyBorder="1" applyAlignment="1">
      <alignment horizontal="center" vertical="center" wrapText="1"/>
    </xf>
    <xf numFmtId="0" fontId="88" fillId="0" borderId="59" xfId="15" applyFont="1" applyBorder="1" applyAlignment="1">
      <alignment horizontal="center" vertical="center"/>
    </xf>
    <xf numFmtId="0" fontId="88" fillId="0" borderId="65" xfId="15" applyFont="1" applyBorder="1" applyAlignment="1">
      <alignment horizontal="center" vertical="center"/>
    </xf>
    <xf numFmtId="0" fontId="88" fillId="0" borderId="64" xfId="15" applyFont="1" applyBorder="1" applyAlignment="1">
      <alignment horizontal="center" vertical="center" wrapText="1"/>
    </xf>
    <xf numFmtId="0" fontId="88" fillId="0" borderId="28" xfId="15" applyFont="1" applyBorder="1" applyAlignment="1">
      <alignment horizontal="center" vertical="center"/>
    </xf>
    <xf numFmtId="0" fontId="88" fillId="0" borderId="31" xfId="15" applyFont="1" applyBorder="1" applyAlignment="1">
      <alignment horizontal="center" vertical="center"/>
    </xf>
    <xf numFmtId="0" fontId="88" fillId="0" borderId="67" xfId="15" applyFont="1" applyBorder="1" applyAlignment="1">
      <alignment horizontal="center" vertical="center" wrapText="1"/>
    </xf>
    <xf numFmtId="0" fontId="5" fillId="0" borderId="0" xfId="15" applyFont="1" applyBorder="1">
      <alignment vertical="center"/>
    </xf>
    <xf numFmtId="0" fontId="88" fillId="0" borderId="0" xfId="15" applyFont="1" applyBorder="1" applyAlignment="1">
      <alignment horizontal="center" vertical="center"/>
    </xf>
    <xf numFmtId="0" fontId="88" fillId="0" borderId="0" xfId="15" applyFont="1" applyBorder="1" applyAlignment="1">
      <alignment horizontal="left" vertical="center" wrapText="1"/>
    </xf>
    <xf numFmtId="0" fontId="88" fillId="0" borderId="0" xfId="15" applyFont="1" applyBorder="1" applyAlignment="1">
      <alignment horizontal="center" vertical="center" wrapText="1"/>
    </xf>
    <xf numFmtId="0" fontId="88" fillId="0" borderId="205" xfId="15" applyFont="1" applyBorder="1" applyAlignment="1">
      <alignment horizontal="center" vertical="center" wrapText="1"/>
    </xf>
    <xf numFmtId="0" fontId="88" fillId="0" borderId="65" xfId="15" applyFont="1" applyBorder="1" applyAlignment="1">
      <alignment horizontal="center" vertical="center" wrapText="1"/>
    </xf>
    <xf numFmtId="0" fontId="88" fillId="0" borderId="68" xfId="15" applyFont="1" applyBorder="1" applyAlignment="1">
      <alignment horizontal="center" vertical="center" wrapText="1"/>
    </xf>
    <xf numFmtId="0" fontId="88" fillId="0" borderId="67" xfId="15" applyFont="1" applyBorder="1" applyAlignment="1">
      <alignment horizontal="center" vertical="center"/>
    </xf>
    <xf numFmtId="0" fontId="88" fillId="0" borderId="68" xfId="15" applyFont="1" applyBorder="1" applyAlignment="1">
      <alignment horizontal="center" vertical="center"/>
    </xf>
    <xf numFmtId="0" fontId="88" fillId="0" borderId="0" xfId="15" applyFont="1" applyAlignment="1">
      <alignment vertical="center" wrapText="1"/>
    </xf>
    <xf numFmtId="0" fontId="88" fillId="0" borderId="0" xfId="15" applyFont="1" applyAlignment="1">
      <alignment horizontal="left"/>
    </xf>
    <xf numFmtId="0" fontId="104" fillId="0" borderId="21" xfId="17" applyFont="1" applyBorder="1" applyAlignment="1">
      <alignment horizontal="center" vertical="center"/>
    </xf>
    <xf numFmtId="0" fontId="88" fillId="0" borderId="38" xfId="17" applyFont="1" applyBorder="1" applyAlignment="1">
      <alignment horizontal="center" vertical="center" wrapText="1"/>
    </xf>
    <xf numFmtId="0" fontId="6" fillId="0" borderId="0" xfId="17" applyFont="1" applyAlignment="1">
      <alignment horizontal="left" vertical="center"/>
    </xf>
    <xf numFmtId="0" fontId="6" fillId="0" borderId="0" xfId="17" applyFont="1" applyBorder="1" applyAlignment="1">
      <alignment horizontal="left" vertical="center"/>
    </xf>
    <xf numFmtId="0" fontId="6" fillId="0" borderId="5" xfId="17" applyFont="1" applyBorder="1" applyAlignment="1">
      <alignment horizontal="left" vertical="center"/>
    </xf>
    <xf numFmtId="0" fontId="40" fillId="0" borderId="0" xfId="16" applyFont="1">
      <alignment vertical="center"/>
    </xf>
    <xf numFmtId="0" fontId="40" fillId="0" borderId="0" xfId="16" applyFont="1" applyBorder="1">
      <alignment vertical="center"/>
    </xf>
    <xf numFmtId="0" fontId="40" fillId="0" borderId="0" xfId="16" applyFont="1" applyBorder="1" applyAlignment="1">
      <alignment vertical="center"/>
    </xf>
    <xf numFmtId="0" fontId="40" fillId="0" borderId="0" xfId="16" applyFont="1" applyFill="1" applyBorder="1">
      <alignment vertical="center"/>
    </xf>
    <xf numFmtId="187" fontId="60" fillId="0" borderId="0" xfId="16" applyNumberFormat="1" applyFont="1" applyFill="1" applyBorder="1" applyAlignment="1" applyProtection="1">
      <alignment vertical="center"/>
      <protection locked="0"/>
    </xf>
    <xf numFmtId="0" fontId="39" fillId="0" borderId="0" xfId="16" applyFont="1" applyBorder="1" applyAlignment="1">
      <alignment vertical="center"/>
    </xf>
    <xf numFmtId="0" fontId="41" fillId="0" borderId="0" xfId="16" applyFont="1" applyFill="1" applyBorder="1">
      <alignment vertical="center"/>
    </xf>
    <xf numFmtId="0" fontId="41" fillId="0" borderId="0" xfId="16" applyFont="1">
      <alignment vertical="center"/>
    </xf>
    <xf numFmtId="0" fontId="39" fillId="0" borderId="0" xfId="16" applyFont="1" applyFill="1" applyBorder="1" applyAlignment="1">
      <alignment vertical="center"/>
    </xf>
    <xf numFmtId="0" fontId="40" fillId="0" borderId="0" xfId="16" applyFont="1" applyFill="1" applyBorder="1" applyAlignment="1">
      <alignment vertical="center"/>
    </xf>
    <xf numFmtId="0" fontId="39" fillId="0" borderId="0" xfId="16" applyFont="1">
      <alignment vertical="center"/>
    </xf>
    <xf numFmtId="0" fontId="59" fillId="0" borderId="0" xfId="16" applyFont="1" applyAlignment="1">
      <alignment horizontal="right" vertical="center"/>
    </xf>
    <xf numFmtId="0" fontId="40" fillId="0" borderId="0" xfId="16" applyFont="1" applyAlignment="1">
      <alignment vertical="center" shrinkToFit="1"/>
    </xf>
    <xf numFmtId="0" fontId="40" fillId="0" borderId="0" xfId="16" applyFont="1" applyAlignment="1">
      <alignment horizontal="center" vertical="center"/>
    </xf>
    <xf numFmtId="0" fontId="63" fillId="0" borderId="0" xfId="16" applyFont="1">
      <alignment vertical="center"/>
    </xf>
    <xf numFmtId="0" fontId="64" fillId="0" borderId="0" xfId="16" applyFont="1" applyAlignment="1">
      <alignment horizontal="left" vertical="center"/>
    </xf>
    <xf numFmtId="0" fontId="121" fillId="0" borderId="9" xfId="16" applyFont="1" applyBorder="1" applyAlignment="1">
      <alignment horizontal="right" vertical="center"/>
    </xf>
    <xf numFmtId="0" fontId="40" fillId="0" borderId="9" xfId="16" applyFont="1" applyBorder="1">
      <alignment vertical="center"/>
    </xf>
    <xf numFmtId="0" fontId="42" fillId="0" borderId="0" xfId="16" applyFont="1">
      <alignment vertical="center"/>
    </xf>
    <xf numFmtId="0" fontId="122" fillId="0" borderId="0" xfId="16" applyFont="1" applyAlignment="1">
      <alignment horizontal="left" vertical="center"/>
    </xf>
    <xf numFmtId="0" fontId="62" fillId="0" borderId="0" xfId="16" applyFont="1">
      <alignment vertical="center"/>
    </xf>
    <xf numFmtId="0" fontId="60" fillId="0" borderId="0" xfId="16" applyFont="1">
      <alignment vertical="center"/>
    </xf>
    <xf numFmtId="0" fontId="41" fillId="0" borderId="0" xfId="16" applyFont="1" applyAlignment="1">
      <alignment horizontal="left" vertical="center"/>
    </xf>
    <xf numFmtId="0" fontId="10" fillId="0" borderId="0" xfId="5" applyFont="1">
      <alignment vertical="center"/>
    </xf>
    <xf numFmtId="0" fontId="123" fillId="0" borderId="0" xfId="5" applyFont="1" applyFill="1" applyAlignment="1">
      <alignment horizontal="left" vertical="center" wrapText="1"/>
    </xf>
    <xf numFmtId="0" fontId="14" fillId="0" borderId="0" xfId="5" applyFont="1" applyFill="1" applyAlignment="1">
      <alignment vertical="center" wrapText="1"/>
    </xf>
    <xf numFmtId="0" fontId="14" fillId="0" borderId="0" xfId="5" applyFont="1" applyFill="1" applyAlignment="1">
      <alignment vertical="center"/>
    </xf>
    <xf numFmtId="0" fontId="5" fillId="0" borderId="0" xfId="5" applyFont="1">
      <alignment vertical="center"/>
    </xf>
    <xf numFmtId="0" fontId="14" fillId="0" borderId="0" xfId="5" applyFont="1" applyFill="1" applyBorder="1" applyAlignment="1">
      <alignment horizontal="left" vertical="center" wrapText="1"/>
    </xf>
    <xf numFmtId="0" fontId="5" fillId="0" borderId="0" xfId="5" applyFont="1" applyFill="1" applyBorder="1" applyAlignment="1">
      <alignment horizontal="center" vertical="center" wrapText="1" shrinkToFit="1"/>
    </xf>
    <xf numFmtId="0" fontId="5" fillId="0" borderId="0" xfId="2" applyFont="1" applyBorder="1" applyAlignment="1">
      <alignment horizontal="center" vertical="center" shrinkToFit="1"/>
    </xf>
    <xf numFmtId="0" fontId="5" fillId="0" borderId="0" xfId="5" applyFont="1" applyFill="1" applyBorder="1" applyAlignment="1">
      <alignment horizontal="center" vertical="center" shrinkToFit="1"/>
    </xf>
    <xf numFmtId="0" fontId="5" fillId="0" borderId="57" xfId="5" applyFont="1" applyFill="1" applyBorder="1" applyAlignment="1">
      <alignment horizontal="center" vertical="center" wrapText="1" shrinkToFit="1"/>
    </xf>
    <xf numFmtId="0" fontId="5" fillId="0" borderId="58" xfId="5" applyFont="1" applyFill="1" applyBorder="1" applyAlignment="1">
      <alignment vertical="center" wrapText="1" shrinkToFit="1"/>
    </xf>
    <xf numFmtId="0" fontId="5" fillId="0" borderId="58" xfId="5" applyFont="1" applyFill="1" applyBorder="1" applyAlignment="1">
      <alignment horizontal="center" vertical="center" wrapText="1" shrinkToFit="1"/>
    </xf>
    <xf numFmtId="0" fontId="5" fillId="0" borderId="67" xfId="5" applyFont="1" applyFill="1" applyBorder="1" applyAlignment="1">
      <alignment vertical="center" wrapText="1"/>
    </xf>
    <xf numFmtId="0" fontId="5" fillId="0" borderId="48" xfId="5" applyFont="1" applyFill="1" applyBorder="1" applyAlignment="1">
      <alignment vertical="center" wrapText="1"/>
    </xf>
    <xf numFmtId="0" fontId="93" fillId="0" borderId="0" xfId="2" applyFont="1" applyBorder="1" applyAlignment="1">
      <alignment horizontal="center" vertical="center"/>
    </xf>
    <xf numFmtId="0" fontId="65" fillId="0" borderId="0" xfId="5" applyFont="1">
      <alignment vertical="center"/>
    </xf>
    <xf numFmtId="0" fontId="88" fillId="0" borderId="0" xfId="5" applyFont="1">
      <alignment vertical="center"/>
    </xf>
    <xf numFmtId="0" fontId="93" fillId="0" borderId="0" xfId="2" applyFont="1">
      <alignmen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4" xfId="2" applyFont="1" applyBorder="1" applyAlignment="1">
      <alignment horizontal="left" vertical="center"/>
    </xf>
    <xf numFmtId="0" fontId="26" fillId="0" borderId="0" xfId="2" applyFont="1" applyAlignment="1">
      <alignment horizontal="right" vertical="center"/>
    </xf>
    <xf numFmtId="0" fontId="21" fillId="0" borderId="15" xfId="2" applyFont="1" applyBorder="1" applyAlignment="1">
      <alignment horizontal="center" vertical="center"/>
    </xf>
    <xf numFmtId="0" fontId="21" fillId="0" borderId="0" xfId="2" applyFont="1" applyAlignment="1">
      <alignment horizontal="right" vertical="center"/>
    </xf>
    <xf numFmtId="0" fontId="21" fillId="0" borderId="15" xfId="4" applyFont="1" applyBorder="1" applyAlignment="1">
      <alignment horizontal="center" vertical="center"/>
    </xf>
    <xf numFmtId="0" fontId="21" fillId="0" borderId="0" xfId="4" applyFont="1" applyAlignment="1">
      <alignment horizontal="right" vertical="center"/>
    </xf>
    <xf numFmtId="0" fontId="21" fillId="0" borderId="9" xfId="4" applyFont="1" applyBorder="1" applyAlignment="1">
      <alignment horizontal="center" vertical="center"/>
    </xf>
    <xf numFmtId="0" fontId="32" fillId="0" borderId="0" xfId="5" applyFont="1" applyAlignment="1">
      <alignment horizontal="left" vertical="center"/>
    </xf>
    <xf numFmtId="0" fontId="21" fillId="0" borderId="6" xfId="4" applyFont="1" applyBorder="1" applyAlignment="1">
      <alignment horizontal="center" vertical="center"/>
    </xf>
    <xf numFmtId="0" fontId="21" fillId="0" borderId="6" xfId="4" applyFont="1" applyBorder="1" applyAlignment="1">
      <alignment vertical="center"/>
    </xf>
    <xf numFmtId="0" fontId="21" fillId="0" borderId="0" xfId="4" applyFont="1" applyBorder="1" applyAlignment="1">
      <alignment vertical="center"/>
    </xf>
    <xf numFmtId="0" fontId="26" fillId="0" borderId="0" xfId="2" applyFont="1">
      <alignment vertical="center"/>
    </xf>
    <xf numFmtId="0" fontId="26" fillId="0" borderId="16" xfId="2" applyFont="1" applyBorder="1" applyAlignment="1">
      <alignment horizontal="center" vertical="center"/>
    </xf>
    <xf numFmtId="0" fontId="26" fillId="0" borderId="16" xfId="2" applyFont="1" applyBorder="1" applyAlignment="1">
      <alignment horizontal="center" vertical="center" wrapText="1"/>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0" fillId="3" borderId="38" xfId="0" applyFill="1" applyBorder="1" applyAlignment="1">
      <alignment horizontal="center" vertical="center"/>
    </xf>
    <xf numFmtId="0" fontId="0" fillId="3" borderId="37" xfId="0" applyFill="1" applyBorder="1" applyAlignment="1">
      <alignment horizontal="center" vertical="center"/>
    </xf>
    <xf numFmtId="0" fontId="0" fillId="3" borderId="36" xfId="0" applyFill="1" applyBorder="1" applyAlignment="1">
      <alignment horizontal="center" vertical="center"/>
    </xf>
    <xf numFmtId="0" fontId="0" fillId="0" borderId="25" xfId="0" applyBorder="1">
      <alignment vertical="center"/>
    </xf>
    <xf numFmtId="0" fontId="0" fillId="0" borderId="17" xfId="0" applyBorder="1">
      <alignment vertical="center"/>
    </xf>
    <xf numFmtId="0" fontId="0" fillId="0" borderId="18" xfId="0" applyBorder="1">
      <alignment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186" xfId="0" applyBorder="1" applyAlignment="1">
      <alignment horizontal="center" vertical="center"/>
    </xf>
    <xf numFmtId="0" fontId="0" fillId="0" borderId="61" xfId="0" applyBorder="1" applyAlignment="1">
      <alignment horizontal="center" vertical="center"/>
    </xf>
    <xf numFmtId="0" fontId="0" fillId="0" borderId="21" xfId="0" applyBorder="1" applyAlignment="1">
      <alignment horizontal="center" vertical="center"/>
    </xf>
    <xf numFmtId="0" fontId="124" fillId="0" borderId="6" xfId="18" applyBorder="1">
      <alignment vertical="center"/>
    </xf>
    <xf numFmtId="0" fontId="124" fillId="0" borderId="19" xfId="18" applyBorder="1">
      <alignment vertical="center"/>
    </xf>
    <xf numFmtId="0" fontId="124" fillId="0" borderId="209" xfId="18" applyBorder="1">
      <alignment vertical="center"/>
    </xf>
    <xf numFmtId="0" fontId="124" fillId="0" borderId="210" xfId="18" applyBorder="1">
      <alignment vertical="center"/>
    </xf>
    <xf numFmtId="0" fontId="124" fillId="0" borderId="211" xfId="18" applyBorder="1">
      <alignment vertical="center"/>
    </xf>
    <xf numFmtId="0" fontId="124" fillId="0" borderId="35" xfId="18" applyBorder="1">
      <alignment vertical="center"/>
    </xf>
    <xf numFmtId="0" fontId="126" fillId="0" borderId="25" xfId="0" applyFont="1" applyBorder="1">
      <alignment vertical="center"/>
    </xf>
    <xf numFmtId="0" fontId="125" fillId="0" borderId="25" xfId="0" applyFont="1" applyBorder="1">
      <alignment vertical="center"/>
    </xf>
    <xf numFmtId="0" fontId="127" fillId="0" borderId="25" xfId="0" applyFont="1" applyBorder="1">
      <alignment vertical="center"/>
    </xf>
    <xf numFmtId="0" fontId="128" fillId="0" borderId="0" xfId="0" applyFont="1">
      <alignment vertical="center"/>
    </xf>
    <xf numFmtId="0" fontId="14" fillId="0" borderId="0" xfId="5" applyFont="1" applyAlignment="1">
      <alignment horizontal="left" vertical="center" wrapText="1"/>
    </xf>
    <xf numFmtId="0" fontId="127" fillId="0" borderId="20" xfId="0" applyFont="1" applyBorder="1">
      <alignment vertical="center"/>
    </xf>
    <xf numFmtId="0" fontId="21" fillId="0" borderId="2" xfId="4" applyFont="1" applyBorder="1" applyAlignment="1">
      <alignment horizontal="center" vertical="center"/>
    </xf>
    <xf numFmtId="0" fontId="21" fillId="0" borderId="19" xfId="4" applyFont="1" applyBorder="1" applyAlignment="1">
      <alignment horizontal="left" vertical="center" wrapText="1" indent="1"/>
    </xf>
    <xf numFmtId="0" fontId="21" fillId="0" borderId="19" xfId="4" applyFont="1" applyBorder="1" applyAlignment="1">
      <alignment horizontal="left" vertical="center" indent="1"/>
    </xf>
    <xf numFmtId="0" fontId="24" fillId="0" borderId="0" xfId="4" applyFont="1" applyBorder="1" applyAlignment="1">
      <alignment horizontal="center" vertical="center"/>
    </xf>
    <xf numFmtId="0" fontId="10" fillId="0" borderId="0" xfId="19" applyFont="1">
      <alignment vertical="center"/>
    </xf>
    <xf numFmtId="0" fontId="10" fillId="0" borderId="0" xfId="19" applyFont="1" applyAlignment="1">
      <alignment vertical="center"/>
    </xf>
    <xf numFmtId="0" fontId="30" fillId="0" borderId="0" xfId="19" applyFont="1" applyAlignment="1">
      <alignment vertical="center"/>
    </xf>
    <xf numFmtId="0" fontId="21" fillId="0" borderId="0" xfId="19" applyFont="1" applyAlignment="1">
      <alignment vertical="center"/>
    </xf>
    <xf numFmtId="0" fontId="10" fillId="0" borderId="0" xfId="19" applyFont="1" applyBorder="1" applyAlignment="1">
      <alignment vertical="center"/>
    </xf>
    <xf numFmtId="49" fontId="21" fillId="0" borderId="6" xfId="19" applyNumberFormat="1" applyFont="1" applyBorder="1" applyAlignment="1">
      <alignment horizontal="center" vertical="center"/>
    </xf>
    <xf numFmtId="0" fontId="30" fillId="0" borderId="0" xfId="19" applyFont="1" applyBorder="1" applyAlignment="1">
      <alignment vertical="center"/>
    </xf>
    <xf numFmtId="0" fontId="30" fillId="0" borderId="0" xfId="19" applyFont="1" applyBorder="1" applyAlignment="1">
      <alignment horizontal="center" vertical="center"/>
    </xf>
    <xf numFmtId="0" fontId="10" fillId="0" borderId="0" xfId="4" applyFont="1" applyBorder="1" applyAlignment="1">
      <alignment vertical="center"/>
    </xf>
    <xf numFmtId="0" fontId="78" fillId="0" borderId="0" xfId="4" applyFont="1" applyBorder="1" applyAlignment="1">
      <alignment vertical="center"/>
    </xf>
    <xf numFmtId="0" fontId="78" fillId="0" borderId="0" xfId="4" applyFont="1" applyBorder="1" applyAlignment="1">
      <alignment horizontal="center" vertical="center"/>
    </xf>
    <xf numFmtId="0" fontId="30" fillId="0" borderId="0" xfId="4" applyFont="1" applyBorder="1" applyAlignment="1">
      <alignment horizontal="center" vertical="center"/>
    </xf>
    <xf numFmtId="0" fontId="24" fillId="0" borderId="0" xfId="19" applyFont="1" applyBorder="1" applyAlignment="1">
      <alignment horizontal="center" vertical="center"/>
    </xf>
    <xf numFmtId="0" fontId="24" fillId="0" borderId="0" xfId="19" applyFont="1" applyAlignment="1">
      <alignment vertical="center"/>
    </xf>
    <xf numFmtId="0" fontId="3" fillId="0" borderId="0" xfId="2" applyAlignment="1">
      <alignment vertical="center" wrapText="1"/>
    </xf>
    <xf numFmtId="0" fontId="26" fillId="0" borderId="6" xfId="2" applyFont="1" applyBorder="1" applyAlignment="1">
      <alignment horizontal="center" vertical="center" wrapText="1"/>
    </xf>
    <xf numFmtId="0" fontId="3" fillId="0" borderId="0" xfId="2" applyBorder="1">
      <alignment vertical="center"/>
    </xf>
    <xf numFmtId="0" fontId="21" fillId="0" borderId="19" xfId="4" applyFont="1" applyBorder="1" applyAlignment="1">
      <alignment horizontal="center" vertical="center"/>
    </xf>
    <xf numFmtId="0" fontId="26" fillId="0" borderId="0" xfId="2" applyFont="1" applyAlignment="1">
      <alignment vertical="center"/>
    </xf>
    <xf numFmtId="0" fontId="94" fillId="0" borderId="0" xfId="20" applyFont="1">
      <alignment vertical="center"/>
    </xf>
    <xf numFmtId="0" fontId="130" fillId="0" borderId="0" xfId="20" applyFont="1">
      <alignment vertical="center"/>
    </xf>
    <xf numFmtId="0" fontId="22" fillId="0" borderId="14" xfId="20" applyFont="1" applyBorder="1">
      <alignment vertical="center"/>
    </xf>
    <xf numFmtId="0" fontId="22" fillId="0" borderId="6" xfId="20" applyFont="1" applyBorder="1">
      <alignment vertical="center"/>
    </xf>
    <xf numFmtId="0" fontId="22" fillId="0" borderId="14" xfId="20" applyFont="1" applyBorder="1" applyAlignment="1">
      <alignment horizontal="center" vertical="center"/>
    </xf>
    <xf numFmtId="56" fontId="22" fillId="0" borderId="14" xfId="20" applyNumberFormat="1" applyFont="1" applyBorder="1" applyAlignment="1">
      <alignment horizontal="center" vertical="center" wrapText="1"/>
    </xf>
    <xf numFmtId="0" fontId="22" fillId="0" borderId="0" xfId="20" applyFont="1">
      <alignment vertical="center"/>
    </xf>
    <xf numFmtId="0" fontId="21" fillId="0" borderId="0" xfId="20" applyFont="1">
      <alignment vertical="center"/>
    </xf>
    <xf numFmtId="0" fontId="21" fillId="0" borderId="0" xfId="20" applyFont="1" applyAlignment="1">
      <alignment horizontal="center" vertical="center" wrapText="1"/>
    </xf>
    <xf numFmtId="0" fontId="21" fillId="0" borderId="0" xfId="20" applyFont="1" applyAlignment="1">
      <alignment horizontal="center" vertical="center"/>
    </xf>
    <xf numFmtId="0" fontId="28" fillId="0" borderId="0" xfId="20" applyFont="1" applyAlignment="1">
      <alignment horizontal="center" vertical="center"/>
    </xf>
    <xf numFmtId="0" fontId="28" fillId="0" borderId="0" xfId="20" applyFont="1" applyAlignment="1">
      <alignment horizontal="center" vertical="center" wrapText="1"/>
    </xf>
    <xf numFmtId="0" fontId="132" fillId="0" borderId="0" xfId="20" applyFont="1">
      <alignment vertical="center"/>
    </xf>
    <xf numFmtId="0" fontId="30" fillId="0" borderId="0" xfId="20" applyFont="1">
      <alignment vertical="center"/>
    </xf>
    <xf numFmtId="0" fontId="22" fillId="0" borderId="14" xfId="2" applyFont="1" applyFill="1" applyBorder="1" applyAlignment="1">
      <alignment vertical="center"/>
    </xf>
    <xf numFmtId="58" fontId="22" fillId="0" borderId="24" xfId="2" applyNumberFormat="1" applyFont="1" applyFill="1" applyBorder="1" applyAlignment="1">
      <alignment horizontal="center" vertical="center"/>
    </xf>
    <xf numFmtId="0" fontId="22" fillId="0" borderId="6" xfId="2" applyFont="1" applyFill="1" applyBorder="1" applyAlignment="1">
      <alignment horizontal="center" vertical="center"/>
    </xf>
    <xf numFmtId="0" fontId="22" fillId="0" borderId="6" xfId="2" applyFont="1" applyBorder="1">
      <alignment vertical="center"/>
    </xf>
    <xf numFmtId="58" fontId="22" fillId="0" borderId="27" xfId="2" applyNumberFormat="1" applyFont="1" applyFill="1" applyBorder="1" applyAlignment="1">
      <alignment horizontal="center" vertical="center"/>
    </xf>
    <xf numFmtId="0" fontId="22" fillId="0" borderId="14" xfId="2" applyFont="1" applyFill="1" applyBorder="1" applyAlignment="1">
      <alignment horizontal="center" vertical="center"/>
    </xf>
    <xf numFmtId="0" fontId="22" fillId="0" borderId="15" xfId="2" applyFont="1" applyFill="1" applyBorder="1" applyAlignment="1">
      <alignment horizontal="center" vertical="center"/>
    </xf>
    <xf numFmtId="0" fontId="22" fillId="0" borderId="27" xfId="2" applyFont="1" applyFill="1" applyBorder="1" applyAlignment="1">
      <alignment horizontal="center" vertical="center"/>
    </xf>
    <xf numFmtId="0" fontId="22" fillId="0" borderId="14" xfId="2" applyFont="1" applyFill="1" applyBorder="1">
      <alignment vertical="center"/>
    </xf>
    <xf numFmtId="0" fontId="22" fillId="0" borderId="31" xfId="2" applyFont="1" applyBorder="1" applyAlignment="1">
      <alignment horizontal="center" vertical="center" wrapText="1"/>
    </xf>
    <xf numFmtId="0" fontId="22" fillId="0" borderId="6" xfId="2" applyFont="1" applyBorder="1" applyAlignment="1">
      <alignment horizontal="center" vertical="center"/>
    </xf>
    <xf numFmtId="0" fontId="22" fillId="0" borderId="2" xfId="2" applyFont="1" applyBorder="1" applyAlignment="1">
      <alignment horizontal="right" vertical="center"/>
    </xf>
    <xf numFmtId="0" fontId="22" fillId="0" borderId="3" xfId="2" applyFont="1" applyBorder="1" applyAlignment="1">
      <alignment horizontal="right" vertical="center"/>
    </xf>
    <xf numFmtId="0" fontId="23" fillId="0" borderId="0" xfId="2" applyFont="1" applyBorder="1" applyAlignment="1">
      <alignment horizontal="left" vertical="center" wrapText="1"/>
    </xf>
    <xf numFmtId="0" fontId="21" fillId="0" borderId="0" xfId="2" applyFont="1" applyBorder="1" applyAlignment="1">
      <alignment vertical="center"/>
    </xf>
    <xf numFmtId="0" fontId="21" fillId="0" borderId="5" xfId="2" applyFont="1" applyFill="1" applyBorder="1" applyAlignment="1">
      <alignment vertical="center"/>
    </xf>
    <xf numFmtId="0" fontId="21" fillId="0" borderId="5" xfId="2" applyFont="1" applyBorder="1" applyAlignment="1">
      <alignment vertical="center"/>
    </xf>
    <xf numFmtId="0" fontId="22" fillId="0" borderId="9" xfId="2" applyFont="1" applyBorder="1" applyAlignment="1">
      <alignment horizontal="right" vertical="center"/>
    </xf>
    <xf numFmtId="0" fontId="22" fillId="0" borderId="10" xfId="2" applyFont="1" applyBorder="1" applyAlignment="1">
      <alignment horizontal="right" vertical="center"/>
    </xf>
    <xf numFmtId="0" fontId="22" fillId="0" borderId="0" xfId="2" applyFont="1" applyBorder="1" applyAlignment="1">
      <alignment horizontal="right" vertical="center"/>
    </xf>
    <xf numFmtId="0" fontId="22" fillId="0" borderId="0" xfId="2" applyFont="1" applyBorder="1" applyAlignment="1">
      <alignment horizontal="center" vertical="center" wrapText="1"/>
    </xf>
    <xf numFmtId="0" fontId="28" fillId="0" borderId="0" xfId="2" applyFont="1" applyAlignment="1">
      <alignment horizontal="center" vertical="center" wrapText="1"/>
    </xf>
    <xf numFmtId="0" fontId="28" fillId="11" borderId="0" xfId="20" applyFont="1" applyFill="1" applyBorder="1" applyAlignment="1">
      <alignment vertical="center"/>
    </xf>
    <xf numFmtId="0" fontId="132" fillId="0" borderId="0" xfId="2" applyFont="1" applyBorder="1" applyAlignment="1">
      <alignment vertical="center"/>
    </xf>
    <xf numFmtId="0" fontId="22" fillId="0" borderId="1" xfId="2" applyFont="1" applyBorder="1">
      <alignment vertical="center"/>
    </xf>
    <xf numFmtId="0" fontId="22" fillId="0" borderId="4" xfId="2" applyFont="1" applyBorder="1">
      <alignment vertical="center"/>
    </xf>
    <xf numFmtId="0" fontId="22" fillId="0" borderId="0" xfId="2" applyFont="1" applyBorder="1" applyAlignment="1">
      <alignment vertical="center"/>
    </xf>
    <xf numFmtId="0" fontId="22" fillId="0" borderId="0" xfId="2" applyFont="1" applyFill="1" applyBorder="1" applyAlignment="1">
      <alignment horizontal="center" vertical="center"/>
    </xf>
    <xf numFmtId="0" fontId="22" fillId="0" borderId="0" xfId="2" applyFont="1" applyBorder="1" applyAlignment="1">
      <alignment horizontal="center" vertical="center"/>
    </xf>
    <xf numFmtId="0" fontId="22" fillId="0" borderId="8" xfId="2" applyFont="1" applyBorder="1">
      <alignment vertical="center"/>
    </xf>
    <xf numFmtId="0" fontId="95" fillId="0" borderId="0" xfId="4" applyFont="1">
      <alignment vertical="center"/>
    </xf>
    <xf numFmtId="0" fontId="134" fillId="0" borderId="0" xfId="4" applyFont="1">
      <alignment vertical="center"/>
    </xf>
    <xf numFmtId="0" fontId="21" fillId="0" borderId="20" xfId="4" applyFont="1" applyBorder="1" applyAlignment="1">
      <alignment vertical="center"/>
    </xf>
    <xf numFmtId="0" fontId="21" fillId="0" borderId="35" xfId="4" applyFont="1" applyBorder="1" applyAlignment="1">
      <alignment vertical="center"/>
    </xf>
    <xf numFmtId="0" fontId="21" fillId="0" borderId="21" xfId="4" applyFont="1" applyBorder="1">
      <alignment vertical="center"/>
    </xf>
    <xf numFmtId="0" fontId="21" fillId="0" borderId="25" xfId="4" applyFont="1" applyBorder="1" applyAlignment="1">
      <alignment vertical="center"/>
    </xf>
    <xf numFmtId="0" fontId="21" fillId="0" borderId="26" xfId="4" applyFont="1" applyBorder="1">
      <alignment vertical="center"/>
    </xf>
    <xf numFmtId="0" fontId="28" fillId="0" borderId="25" xfId="4" applyFont="1" applyBorder="1" applyAlignment="1">
      <alignment vertical="center"/>
    </xf>
    <xf numFmtId="0" fontId="28" fillId="0" borderId="6" xfId="4" applyFont="1" applyBorder="1" applyAlignment="1">
      <alignment vertical="center"/>
    </xf>
    <xf numFmtId="0" fontId="28" fillId="0" borderId="169" xfId="4" applyFont="1" applyBorder="1" applyAlignment="1">
      <alignment horizontal="center" vertical="center"/>
    </xf>
    <xf numFmtId="0" fontId="28" fillId="0" borderId="170" xfId="4" applyFont="1" applyBorder="1" applyAlignment="1">
      <alignment horizontal="center" vertical="center"/>
    </xf>
    <xf numFmtId="0" fontId="21" fillId="0" borderId="171" xfId="4" applyFont="1" applyBorder="1">
      <alignment vertical="center"/>
    </xf>
    <xf numFmtId="0" fontId="28" fillId="0" borderId="55" xfId="4" applyFont="1" applyBorder="1" applyAlignment="1">
      <alignment horizontal="center" vertical="center"/>
    </xf>
    <xf numFmtId="10" fontId="28" fillId="0" borderId="19" xfId="4" applyNumberFormat="1" applyFont="1" applyBorder="1" applyAlignment="1">
      <alignment horizontal="center" vertical="center"/>
    </xf>
    <xf numFmtId="195" fontId="21" fillId="0" borderId="14" xfId="4" applyNumberFormat="1" applyFont="1" applyBorder="1" applyAlignment="1">
      <alignment horizontal="center" vertical="center"/>
    </xf>
    <xf numFmtId="195" fontId="21" fillId="0" borderId="1" xfId="4" applyNumberFormat="1" applyFont="1" applyBorder="1" applyAlignment="1">
      <alignment horizontal="center" vertical="center"/>
    </xf>
    <xf numFmtId="0" fontId="105" fillId="0" borderId="0" xfId="4" applyFont="1" applyBorder="1" applyAlignment="1">
      <alignment horizontal="center" vertical="center" shrinkToFit="1"/>
    </xf>
    <xf numFmtId="0" fontId="26" fillId="0" borderId="0" xfId="4" applyFont="1">
      <alignment vertical="center"/>
    </xf>
    <xf numFmtId="0" fontId="90" fillId="0" borderId="0" xfId="4" applyFont="1">
      <alignment vertical="center"/>
    </xf>
    <xf numFmtId="0" fontId="26" fillId="0" borderId="20" xfId="4" applyFont="1" applyBorder="1" applyAlignment="1">
      <alignment vertical="center"/>
    </xf>
    <xf numFmtId="0" fontId="26" fillId="0" borderId="35" xfId="4" applyFont="1" applyBorder="1" applyAlignment="1">
      <alignment vertical="center"/>
    </xf>
    <xf numFmtId="0" fontId="26" fillId="0" borderId="21" xfId="4" applyFont="1" applyBorder="1">
      <alignment vertical="center"/>
    </xf>
    <xf numFmtId="0" fontId="26" fillId="0" borderId="25" xfId="4" applyFont="1" applyBorder="1" applyAlignment="1">
      <alignment vertical="center"/>
    </xf>
    <xf numFmtId="0" fontId="26" fillId="0" borderId="6" xfId="4" applyFont="1" applyBorder="1" applyAlignment="1">
      <alignment vertical="center"/>
    </xf>
    <xf numFmtId="0" fontId="26" fillId="0" borderId="26" xfId="4" applyFont="1" applyBorder="1">
      <alignment vertical="center"/>
    </xf>
    <xf numFmtId="0" fontId="135" fillId="0" borderId="25" xfId="4" applyFont="1" applyBorder="1" applyAlignment="1">
      <alignment horizontal="center" vertical="center"/>
    </xf>
    <xf numFmtId="0" fontId="135" fillId="0" borderId="6" xfId="4" applyFont="1" applyBorder="1" applyAlignment="1">
      <alignment horizontal="center" vertical="center"/>
    </xf>
    <xf numFmtId="0" fontId="135" fillId="0" borderId="169" xfId="4" applyFont="1" applyBorder="1" applyAlignment="1">
      <alignment horizontal="center" vertical="center"/>
    </xf>
    <xf numFmtId="0" fontId="135" fillId="0" borderId="170" xfId="4" applyFont="1" applyBorder="1" applyAlignment="1">
      <alignment horizontal="center" vertical="center"/>
    </xf>
    <xf numFmtId="0" fontId="26" fillId="0" borderId="171" xfId="4" applyFont="1" applyBorder="1">
      <alignment vertical="center"/>
    </xf>
    <xf numFmtId="0" fontId="135" fillId="0" borderId="55" xfId="4" applyFont="1" applyBorder="1" applyAlignment="1">
      <alignment horizontal="center" vertical="center"/>
    </xf>
    <xf numFmtId="10" fontId="135" fillId="0" borderId="19" xfId="4" applyNumberFormat="1" applyFont="1" applyBorder="1" applyAlignment="1">
      <alignment horizontal="center" vertical="center"/>
    </xf>
    <xf numFmtId="195" fontId="26" fillId="0" borderId="14" xfId="4" applyNumberFormat="1" applyFont="1" applyBorder="1" applyAlignment="1">
      <alignment horizontal="center" vertical="center"/>
    </xf>
    <xf numFmtId="195" fontId="26" fillId="0" borderId="1" xfId="4" applyNumberFormat="1" applyFont="1" applyBorder="1" applyAlignment="1">
      <alignment horizontal="center" vertical="center"/>
    </xf>
    <xf numFmtId="0" fontId="136" fillId="0" borderId="0" xfId="4" applyFont="1" applyBorder="1" applyAlignment="1">
      <alignment horizontal="center" vertical="center"/>
    </xf>
    <xf numFmtId="0" fontId="33" fillId="0" borderId="0" xfId="14" applyFont="1">
      <alignment vertical="center"/>
    </xf>
    <xf numFmtId="0" fontId="77" fillId="0" borderId="0" xfId="4" applyFont="1">
      <alignment vertical="center"/>
    </xf>
    <xf numFmtId="0" fontId="69" fillId="0" borderId="0" xfId="4" applyFont="1">
      <alignment vertical="center"/>
    </xf>
    <xf numFmtId="0" fontId="10" fillId="0" borderId="0" xfId="14" applyAlignment="1">
      <alignment vertical="center"/>
    </xf>
    <xf numFmtId="0" fontId="24" fillId="0" borderId="219" xfId="14" applyFont="1" applyBorder="1" applyAlignment="1">
      <alignment vertical="center" wrapText="1"/>
    </xf>
    <xf numFmtId="0" fontId="24" fillId="0" borderId="222" xfId="14" applyFont="1" applyBorder="1" applyAlignment="1">
      <alignment vertical="center" wrapText="1"/>
    </xf>
    <xf numFmtId="0" fontId="24" fillId="0" borderId="0" xfId="14" applyFont="1" applyBorder="1" applyAlignment="1">
      <alignment vertical="center" wrapText="1"/>
    </xf>
    <xf numFmtId="0" fontId="24" fillId="0" borderId="54" xfId="14" applyFont="1" applyBorder="1" applyAlignment="1">
      <alignment vertical="center" wrapText="1"/>
    </xf>
    <xf numFmtId="0" fontId="21" fillId="0" borderId="61" xfId="14" applyFont="1" applyBorder="1" applyAlignment="1">
      <alignment vertical="center" wrapText="1"/>
    </xf>
    <xf numFmtId="0" fontId="21" fillId="0" borderId="186" xfId="14" applyFont="1" applyBorder="1" applyAlignment="1">
      <alignment vertical="center" wrapText="1"/>
    </xf>
    <xf numFmtId="0" fontId="21" fillId="0" borderId="76" xfId="14" applyFont="1" applyFill="1" applyBorder="1" applyAlignment="1">
      <alignment vertical="center" wrapText="1"/>
    </xf>
    <xf numFmtId="0" fontId="21" fillId="0" borderId="2" xfId="14" applyFont="1" applyFill="1" applyBorder="1" applyAlignment="1">
      <alignment vertical="center" wrapText="1"/>
    </xf>
    <xf numFmtId="0" fontId="21" fillId="0" borderId="64" xfId="14" applyFont="1" applyFill="1" applyBorder="1" applyAlignment="1">
      <alignment vertical="center" wrapText="1"/>
    </xf>
    <xf numFmtId="0" fontId="21" fillId="0" borderId="0" xfId="14" applyFont="1" applyFill="1" applyBorder="1" applyAlignment="1">
      <alignment vertical="center" wrapText="1"/>
    </xf>
    <xf numFmtId="0" fontId="21" fillId="0" borderId="80" xfId="14" applyFont="1" applyFill="1" applyBorder="1" applyAlignment="1">
      <alignment vertical="center" wrapText="1"/>
    </xf>
    <xf numFmtId="0" fontId="21" fillId="0" borderId="9" xfId="14" applyFont="1" applyFill="1" applyBorder="1" applyAlignment="1">
      <alignment vertical="center" wrapText="1"/>
    </xf>
    <xf numFmtId="0" fontId="21" fillId="0" borderId="1" xfId="14" applyFont="1" applyFill="1" applyBorder="1" applyAlignment="1">
      <alignment vertical="center" wrapText="1"/>
    </xf>
    <xf numFmtId="0" fontId="21" fillId="0" borderId="4" xfId="14" applyFont="1" applyFill="1" applyBorder="1" applyAlignment="1">
      <alignment vertical="center" wrapText="1"/>
    </xf>
    <xf numFmtId="0" fontId="21" fillId="0" borderId="8" xfId="14" applyFont="1" applyFill="1" applyBorder="1" applyAlignment="1">
      <alignment vertical="center" wrapText="1"/>
    </xf>
    <xf numFmtId="0" fontId="21" fillId="0" borderId="18" xfId="14" applyFont="1" applyBorder="1" applyAlignment="1">
      <alignment vertical="center" wrapText="1"/>
    </xf>
    <xf numFmtId="0" fontId="23" fillId="0" borderId="0" xfId="14" applyFont="1" applyBorder="1" applyAlignment="1">
      <alignment vertical="center"/>
    </xf>
    <xf numFmtId="49" fontId="79" fillId="0" borderId="0" xfId="14" applyNumberFormat="1" applyFont="1" applyAlignment="1">
      <alignment horizontal="left" vertical="center"/>
    </xf>
    <xf numFmtId="49" fontId="137" fillId="0" borderId="0" xfId="14" applyNumberFormat="1" applyFont="1" applyBorder="1" applyAlignment="1">
      <alignment vertical="center" shrinkToFit="1"/>
    </xf>
    <xf numFmtId="49" fontId="22" fillId="0" borderId="0" xfId="14" applyNumberFormat="1" applyFont="1" applyAlignment="1">
      <alignment horizontal="left" vertical="center"/>
    </xf>
    <xf numFmtId="49" fontId="137" fillId="0" borderId="54" xfId="14" applyNumberFormat="1" applyFont="1" applyBorder="1" applyAlignment="1">
      <alignment vertical="center" shrinkToFit="1"/>
    </xf>
    <xf numFmtId="0" fontId="30" fillId="0" borderId="0" xfId="5" applyFont="1" applyAlignment="1">
      <alignment horizontal="left" vertical="center"/>
    </xf>
    <xf numFmtId="0" fontId="24" fillId="0" borderId="0" xfId="5" applyFont="1">
      <alignment vertical="center"/>
    </xf>
    <xf numFmtId="0" fontId="130" fillId="0" borderId="0" xfId="2" applyFont="1">
      <alignment vertical="center"/>
    </xf>
    <xf numFmtId="58" fontId="22" fillId="0" borderId="14" xfId="2" applyNumberFormat="1" applyFont="1" applyFill="1" applyBorder="1" applyAlignment="1">
      <alignment horizontal="center" vertical="center"/>
    </xf>
    <xf numFmtId="56" fontId="22" fillId="0" borderId="14" xfId="2" applyNumberFormat="1" applyFont="1" applyBorder="1" applyAlignment="1">
      <alignment horizontal="center" vertical="center" wrapText="1"/>
    </xf>
    <xf numFmtId="0" fontId="22" fillId="0" borderId="14" xfId="2" applyFont="1" applyBorder="1" applyAlignment="1">
      <alignment horizontal="center" vertical="center" wrapText="1"/>
    </xf>
    <xf numFmtId="0" fontId="28" fillId="0" borderId="0" xfId="2" applyFont="1" applyAlignment="1">
      <alignment horizontal="center" vertical="center"/>
    </xf>
    <xf numFmtId="0" fontId="24" fillId="0" borderId="0" xfId="4" applyFont="1" applyBorder="1" applyAlignment="1">
      <alignment vertical="center"/>
    </xf>
    <xf numFmtId="0" fontId="36" fillId="0" borderId="0" xfId="4" applyFont="1">
      <alignment vertical="center"/>
    </xf>
    <xf numFmtId="0" fontId="23" fillId="0" borderId="0" xfId="4" applyFont="1">
      <alignment vertical="center"/>
    </xf>
    <xf numFmtId="0" fontId="21" fillId="0" borderId="16" xfId="4" applyFont="1" applyFill="1" applyBorder="1" applyAlignment="1">
      <alignment vertical="center"/>
    </xf>
    <xf numFmtId="0" fontId="21" fillId="0" borderId="223" xfId="4" applyFont="1" applyBorder="1" applyAlignment="1">
      <alignment vertical="center"/>
    </xf>
    <xf numFmtId="0" fontId="21" fillId="0" borderId="215" xfId="4" applyFont="1" applyBorder="1" applyAlignment="1">
      <alignment vertical="center"/>
    </xf>
    <xf numFmtId="0" fontId="107" fillId="0" borderId="0" xfId="2" applyFont="1" applyAlignment="1">
      <alignment horizontal="left" vertical="center"/>
    </xf>
    <xf numFmtId="0" fontId="107" fillId="0" borderId="0" xfId="2" applyFont="1" applyBorder="1" applyAlignment="1">
      <alignment horizontal="left" vertical="center"/>
    </xf>
    <xf numFmtId="0" fontId="107" fillId="0" borderId="5" xfId="2" applyFont="1" applyBorder="1" applyAlignment="1">
      <alignment horizontal="left" vertical="center"/>
    </xf>
    <xf numFmtId="0" fontId="107" fillId="0" borderId="0" xfId="2" applyFont="1" applyBorder="1" applyAlignment="1">
      <alignment horizontal="center" vertical="center"/>
    </xf>
    <xf numFmtId="0" fontId="107" fillId="0" borderId="16" xfId="2" applyFont="1" applyBorder="1" applyAlignment="1">
      <alignment horizontal="left" vertical="center"/>
    </xf>
    <xf numFmtId="0" fontId="107" fillId="0" borderId="15" xfId="2" applyFont="1" applyBorder="1" applyAlignment="1">
      <alignment horizontal="left" vertical="center"/>
    </xf>
    <xf numFmtId="0" fontId="107" fillId="0" borderId="1" xfId="2" applyFont="1" applyBorder="1" applyAlignment="1">
      <alignment horizontal="left" vertical="center"/>
    </xf>
    <xf numFmtId="0" fontId="107" fillId="0" borderId="2" xfId="2" applyFont="1" applyBorder="1" applyAlignment="1">
      <alignment horizontal="left" vertical="center"/>
    </xf>
    <xf numFmtId="0" fontId="107" fillId="0" borderId="3" xfId="2" applyFont="1" applyBorder="1" applyAlignment="1">
      <alignment horizontal="left" vertical="center"/>
    </xf>
    <xf numFmtId="0" fontId="107" fillId="0" borderId="4" xfId="2" applyFont="1" applyBorder="1" applyAlignment="1">
      <alignment horizontal="left" vertical="center"/>
    </xf>
    <xf numFmtId="0" fontId="107" fillId="0" borderId="8" xfId="2" applyFont="1" applyBorder="1" applyAlignment="1">
      <alignment horizontal="left" vertical="center"/>
    </xf>
    <xf numFmtId="0" fontId="107" fillId="0" borderId="9" xfId="2" applyFont="1" applyBorder="1" applyAlignment="1">
      <alignment horizontal="left" vertical="center"/>
    </xf>
    <xf numFmtId="0" fontId="107" fillId="0" borderId="10" xfId="2" applyFont="1" applyBorder="1" applyAlignment="1">
      <alignment horizontal="left" vertical="center"/>
    </xf>
    <xf numFmtId="0" fontId="107" fillId="0" borderId="228" xfId="2" applyFont="1" applyBorder="1" applyAlignment="1">
      <alignment horizontal="left" vertical="center"/>
    </xf>
    <xf numFmtId="0" fontId="107" fillId="0" borderId="202" xfId="2" applyFont="1" applyBorder="1" applyAlignment="1">
      <alignment horizontal="left" vertical="center"/>
    </xf>
    <xf numFmtId="0" fontId="107" fillId="0" borderId="229" xfId="2" applyFont="1" applyBorder="1" applyAlignment="1">
      <alignment horizontal="left" vertical="center"/>
    </xf>
    <xf numFmtId="0" fontId="107" fillId="0" borderId="14" xfId="2" applyFont="1" applyBorder="1" applyAlignment="1">
      <alignment horizontal="center" vertical="center"/>
    </xf>
    <xf numFmtId="0" fontId="140" fillId="0" borderId="0" xfId="2" applyFont="1" applyBorder="1" applyAlignment="1">
      <alignment horizontal="left" vertical="center"/>
    </xf>
    <xf numFmtId="0" fontId="107" fillId="0" borderId="0" xfId="2" applyFont="1" applyAlignment="1">
      <alignment vertical="center"/>
    </xf>
    <xf numFmtId="0" fontId="141" fillId="0" borderId="9" xfId="2" applyFont="1" applyBorder="1" applyAlignment="1">
      <alignment horizontal="left" vertical="center"/>
    </xf>
    <xf numFmtId="0" fontId="107" fillId="0" borderId="9" xfId="2" applyFont="1" applyBorder="1" applyAlignment="1">
      <alignment horizontal="center" vertical="center"/>
    </xf>
    <xf numFmtId="0" fontId="107" fillId="0" borderId="0" xfId="2" applyFont="1" applyBorder="1" applyAlignment="1">
      <alignment vertical="center"/>
    </xf>
    <xf numFmtId="0" fontId="142" fillId="0" borderId="2" xfId="2" applyFont="1" applyBorder="1" applyAlignment="1">
      <alignment horizontal="left" vertical="center"/>
    </xf>
    <xf numFmtId="0" fontId="107" fillId="0" borderId="0" xfId="2" applyFont="1" applyBorder="1" applyAlignment="1">
      <alignment vertical="top"/>
    </xf>
    <xf numFmtId="0" fontId="94" fillId="0" borderId="0" xfId="2" applyFont="1" applyAlignment="1">
      <alignment horizontal="left"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2" xfId="2" applyFont="1" applyBorder="1">
      <alignment vertical="center"/>
    </xf>
    <xf numFmtId="0" fontId="15" fillId="0" borderId="3" xfId="2" applyFont="1" applyBorder="1" applyAlignment="1">
      <alignment horizontal="center" vertical="center"/>
    </xf>
    <xf numFmtId="0" fontId="15" fillId="0" borderId="4" xfId="2" applyFont="1" applyBorder="1">
      <alignment vertical="center"/>
    </xf>
    <xf numFmtId="0" fontId="15" fillId="0" borderId="0" xfId="2" applyFont="1">
      <alignment vertical="center"/>
    </xf>
    <xf numFmtId="0" fontId="5" fillId="0" borderId="2" xfId="2" applyFont="1" applyBorder="1">
      <alignment vertical="center"/>
    </xf>
    <xf numFmtId="0" fontId="94" fillId="0" borderId="0" xfId="2" applyFont="1" applyBorder="1" applyAlignment="1">
      <alignment horizontal="left" vertical="center"/>
    </xf>
    <xf numFmtId="0" fontId="14" fillId="0" borderId="14" xfId="2" applyFont="1" applyBorder="1">
      <alignment vertical="center"/>
    </xf>
    <xf numFmtId="0" fontId="14" fillId="0" borderId="16" xfId="2" applyFont="1" applyBorder="1">
      <alignment vertical="center"/>
    </xf>
    <xf numFmtId="0" fontId="3" fillId="0" borderId="0" xfId="2" applyAlignment="1">
      <alignment horizontal="left" vertical="center"/>
    </xf>
    <xf numFmtId="0" fontId="5" fillId="0" borderId="8" xfId="2" applyFont="1" applyBorder="1" applyAlignment="1">
      <alignment horizontal="center" vertical="center"/>
    </xf>
    <xf numFmtId="0" fontId="3" fillId="0" borderId="4" xfId="2" applyBorder="1" applyAlignment="1">
      <alignment horizontal="left" vertical="center"/>
    </xf>
    <xf numFmtId="0" fontId="3" fillId="0" borderId="5" xfId="2" applyBorder="1" applyAlignment="1">
      <alignment horizontal="left" vertical="center"/>
    </xf>
    <xf numFmtId="0" fontId="144" fillId="0" borderId="0" xfId="21" applyFont="1">
      <alignment vertical="center"/>
    </xf>
    <xf numFmtId="0" fontId="145" fillId="0" borderId="0" xfId="21" applyFont="1">
      <alignment vertical="center"/>
    </xf>
    <xf numFmtId="0" fontId="144" fillId="0" borderId="14" xfId="21" applyFont="1" applyBorder="1">
      <alignment vertical="center"/>
    </xf>
    <xf numFmtId="0" fontId="144" fillId="0" borderId="16" xfId="21" applyFont="1" applyBorder="1">
      <alignment vertical="center"/>
    </xf>
    <xf numFmtId="0" fontId="144" fillId="0" borderId="15" xfId="21" applyFont="1" applyBorder="1">
      <alignment vertical="center"/>
    </xf>
    <xf numFmtId="0" fontId="144" fillId="0" borderId="4" xfId="21" applyFont="1" applyBorder="1">
      <alignment vertical="center"/>
    </xf>
    <xf numFmtId="0" fontId="144" fillId="0" borderId="9" xfId="21" applyFont="1" applyBorder="1">
      <alignment vertical="center"/>
    </xf>
    <xf numFmtId="0" fontId="144" fillId="0" borderId="9" xfId="21" applyFont="1" applyBorder="1" applyAlignment="1">
      <alignment horizontal="left" vertical="center"/>
    </xf>
    <xf numFmtId="0" fontId="144" fillId="0" borderId="10" xfId="21" applyFont="1" applyBorder="1">
      <alignment vertical="center"/>
    </xf>
    <xf numFmtId="0" fontId="144" fillId="0" borderId="16" xfId="21" applyFont="1" applyBorder="1" applyAlignment="1">
      <alignment horizontal="left" vertical="center"/>
    </xf>
    <xf numFmtId="0" fontId="144" fillId="9" borderId="0" xfId="21" applyFont="1" applyFill="1" applyAlignment="1">
      <alignment horizontal="left" vertical="center"/>
    </xf>
    <xf numFmtId="0" fontId="145" fillId="0" borderId="16" xfId="21" applyFont="1" applyBorder="1">
      <alignment vertical="center"/>
    </xf>
    <xf numFmtId="0" fontId="146" fillId="0" borderId="0" xfId="21" applyFont="1">
      <alignment vertical="center"/>
    </xf>
    <xf numFmtId="0" fontId="144" fillId="0" borderId="0" xfId="21" applyFont="1" applyAlignment="1">
      <alignment horizontal="left" vertical="top"/>
    </xf>
    <xf numFmtId="0" fontId="144" fillId="0" borderId="16" xfId="21" applyFont="1" applyBorder="1" applyAlignment="1">
      <alignment horizontal="center" vertical="center"/>
    </xf>
    <xf numFmtId="0" fontId="147" fillId="0" borderId="0" xfId="21" applyFont="1">
      <alignment vertical="center"/>
    </xf>
    <xf numFmtId="0" fontId="145" fillId="0" borderId="16" xfId="21" applyFont="1" applyBorder="1" applyAlignment="1">
      <alignment horizontal="center" vertical="center"/>
    </xf>
    <xf numFmtId="0" fontId="145" fillId="0" borderId="8" xfId="21" applyFont="1" applyBorder="1">
      <alignment vertical="center"/>
    </xf>
    <xf numFmtId="0" fontId="144" fillId="0" borderId="9" xfId="21" applyFont="1" applyBorder="1" applyAlignment="1">
      <alignment horizontal="center" vertical="center"/>
    </xf>
    <xf numFmtId="0" fontId="145" fillId="0" borderId="9" xfId="21" applyFont="1" applyBorder="1">
      <alignment vertical="center"/>
    </xf>
    <xf numFmtId="0" fontId="145" fillId="0" borderId="9" xfId="21" applyFont="1" applyBorder="1" applyAlignment="1">
      <alignment horizontal="center" vertical="center"/>
    </xf>
    <xf numFmtId="0" fontId="145" fillId="0" borderId="14" xfId="21" applyFont="1" applyBorder="1">
      <alignment vertical="center"/>
    </xf>
    <xf numFmtId="0" fontId="144" fillId="0" borderId="14" xfId="21" applyFont="1" applyBorder="1" applyAlignment="1">
      <alignment horizontal="center" vertical="center"/>
    </xf>
    <xf numFmtId="0" fontId="145" fillId="0" borderId="15" xfId="21" applyFont="1" applyBorder="1">
      <alignment vertical="center"/>
    </xf>
    <xf numFmtId="0" fontId="144" fillId="0" borderId="8" xfId="21" applyFont="1" applyBorder="1">
      <alignment vertical="center"/>
    </xf>
    <xf numFmtId="0" fontId="144" fillId="0" borderId="3" xfId="21" applyFont="1" applyBorder="1">
      <alignment vertical="center"/>
    </xf>
    <xf numFmtId="0" fontId="144" fillId="0" borderId="5" xfId="21" applyFont="1" applyBorder="1">
      <alignment vertical="center"/>
    </xf>
    <xf numFmtId="0" fontId="145" fillId="0" borderId="14" xfId="21" applyFont="1" applyBorder="1" applyAlignment="1">
      <alignment horizontal="left" vertical="center"/>
    </xf>
    <xf numFmtId="0" fontId="145" fillId="0" borderId="16" xfId="21" applyFont="1" applyBorder="1" applyAlignment="1">
      <alignment horizontal="left" vertical="center"/>
    </xf>
    <xf numFmtId="0" fontId="145" fillId="0" borderId="0" xfId="21" applyFont="1" applyAlignment="1">
      <alignment horizontal="left" vertical="top" wrapText="1"/>
    </xf>
    <xf numFmtId="0" fontId="144" fillId="0" borderId="1" xfId="21" applyFont="1" applyBorder="1">
      <alignment vertical="center"/>
    </xf>
    <xf numFmtId="0" fontId="144" fillId="0" borderId="2" xfId="21" applyFont="1" applyBorder="1">
      <alignment vertical="center"/>
    </xf>
    <xf numFmtId="0" fontId="145" fillId="0" borderId="2" xfId="21" applyFont="1" applyBorder="1">
      <alignment vertical="center"/>
    </xf>
    <xf numFmtId="0" fontId="147" fillId="0" borderId="0" xfId="21" applyFont="1" applyAlignment="1">
      <alignment horizontal="left" vertical="center"/>
    </xf>
    <xf numFmtId="0" fontId="151" fillId="0" borderId="0" xfId="21" applyFont="1">
      <alignment vertical="center"/>
    </xf>
    <xf numFmtId="0" fontId="144" fillId="9" borderId="6" xfId="21" applyFont="1" applyFill="1" applyBorder="1">
      <alignment vertical="center"/>
    </xf>
    <xf numFmtId="31" fontId="144" fillId="0" borderId="0" xfId="21" applyNumberFormat="1" applyFont="1">
      <alignment vertical="center"/>
    </xf>
    <xf numFmtId="31" fontId="144" fillId="0" borderId="2" xfId="21" applyNumberFormat="1" applyFont="1" applyBorder="1">
      <alignment vertical="center"/>
    </xf>
    <xf numFmtId="0" fontId="152" fillId="0" borderId="0" xfId="21" applyFont="1">
      <alignment vertical="center"/>
    </xf>
    <xf numFmtId="0" fontId="152" fillId="0" borderId="0" xfId="21" applyFont="1" applyAlignment="1">
      <alignment vertical="center" wrapText="1"/>
    </xf>
    <xf numFmtId="0" fontId="65" fillId="0" borderId="0" xfId="22" applyFont="1" applyFill="1">
      <alignment vertical="center"/>
    </xf>
    <xf numFmtId="0" fontId="65" fillId="0" borderId="0" xfId="22" applyFont="1" applyFill="1" applyBorder="1">
      <alignment vertical="center"/>
    </xf>
    <xf numFmtId="0" fontId="10" fillId="0" borderId="0" xfId="22" applyFont="1" applyFill="1" applyBorder="1" applyAlignment="1">
      <alignment vertical="center"/>
    </xf>
    <xf numFmtId="0" fontId="10" fillId="0" borderId="0" xfId="22" applyFont="1" applyFill="1" applyBorder="1" applyAlignment="1">
      <alignment horizontal="left" vertical="center"/>
    </xf>
    <xf numFmtId="0" fontId="10" fillId="0" borderId="0" xfId="22" applyFont="1" applyFill="1" applyBorder="1" applyAlignment="1">
      <alignment horizontal="center" vertical="center"/>
    </xf>
    <xf numFmtId="0" fontId="10" fillId="0" borderId="0" xfId="22" applyFont="1" applyFill="1" applyBorder="1">
      <alignment vertical="center"/>
    </xf>
    <xf numFmtId="0" fontId="154" fillId="0" borderId="0" xfId="22" applyFont="1" applyFill="1" applyBorder="1" applyAlignment="1">
      <alignment vertical="center"/>
    </xf>
    <xf numFmtId="0" fontId="52" fillId="0" borderId="0" xfId="22" applyFont="1" applyFill="1" applyBorder="1">
      <alignment vertical="center"/>
    </xf>
    <xf numFmtId="0" fontId="5" fillId="0" borderId="0" xfId="22" applyFont="1" applyFill="1" applyBorder="1" applyAlignment="1">
      <alignment horizontal="center" vertical="center"/>
    </xf>
    <xf numFmtId="0" fontId="5" fillId="0" borderId="0" xfId="22" applyFont="1" applyFill="1" applyBorder="1">
      <alignment vertical="center"/>
    </xf>
    <xf numFmtId="0" fontId="5" fillId="0" borderId="0" xfId="22" applyFont="1" applyFill="1" applyBorder="1" applyAlignment="1">
      <alignment horizontal="left" vertical="center"/>
    </xf>
    <xf numFmtId="0" fontId="5" fillId="0" borderId="0" xfId="22" applyFont="1" applyFill="1" applyBorder="1" applyAlignment="1">
      <alignment vertical="center"/>
    </xf>
    <xf numFmtId="0" fontId="11" fillId="0" borderId="0" xfId="22" applyFont="1" applyFill="1" applyBorder="1" applyAlignment="1">
      <alignment vertical="center"/>
    </xf>
    <xf numFmtId="0" fontId="6" fillId="0" borderId="0" xfId="22" applyFont="1" applyFill="1" applyBorder="1" applyAlignment="1">
      <alignment vertical="center"/>
    </xf>
    <xf numFmtId="0" fontId="104" fillId="0" borderId="0" xfId="22" applyFont="1" applyFill="1" applyBorder="1">
      <alignment vertical="center"/>
    </xf>
    <xf numFmtId="0" fontId="16" fillId="0" borderId="0" xfId="22" applyFont="1" applyFill="1" applyBorder="1" applyAlignment="1">
      <alignment vertical="center"/>
    </xf>
    <xf numFmtId="0" fontId="6" fillId="0" borderId="0" xfId="22" applyFont="1" applyFill="1" applyBorder="1">
      <alignment vertical="center"/>
    </xf>
    <xf numFmtId="0" fontId="14" fillId="0" borderId="0" xfId="22" applyFont="1" applyFill="1" applyBorder="1" applyAlignment="1">
      <alignment vertical="center" wrapText="1"/>
    </xf>
    <xf numFmtId="0" fontId="88" fillId="0" borderId="0" xfId="22" applyFont="1" applyFill="1" applyBorder="1">
      <alignment vertical="center"/>
    </xf>
    <xf numFmtId="0" fontId="88" fillId="0" borderId="0" xfId="22" applyFont="1" applyFill="1" applyBorder="1" applyAlignment="1">
      <alignment vertical="center" wrapText="1"/>
    </xf>
    <xf numFmtId="0" fontId="88" fillId="0" borderId="0" xfId="22" applyFont="1" applyFill="1" applyBorder="1" applyAlignment="1">
      <alignment vertical="center"/>
    </xf>
    <xf numFmtId="0" fontId="15" fillId="0" borderId="57" xfId="22" applyFont="1" applyFill="1" applyBorder="1" applyAlignment="1">
      <alignment vertical="center"/>
    </xf>
    <xf numFmtId="0" fontId="15" fillId="0" borderId="58" xfId="22" applyFont="1" applyFill="1" applyBorder="1" applyAlignment="1">
      <alignment vertical="center"/>
    </xf>
    <xf numFmtId="0" fontId="88" fillId="0" borderId="58" xfId="22" applyFont="1" applyFill="1" applyBorder="1" applyAlignment="1">
      <alignment horizontal="center" vertical="center" wrapText="1"/>
    </xf>
    <xf numFmtId="0" fontId="15" fillId="0" borderId="80" xfId="22" applyFont="1" applyFill="1" applyBorder="1" applyAlignment="1">
      <alignment horizontal="left" vertical="center"/>
    </xf>
    <xf numFmtId="0" fontId="15" fillId="0" borderId="9" xfId="22" applyFont="1" applyFill="1" applyBorder="1" applyAlignment="1">
      <alignment horizontal="left" vertical="center"/>
    </xf>
    <xf numFmtId="0" fontId="15" fillId="0" borderId="9" xfId="22" applyFont="1" applyFill="1" applyBorder="1" applyAlignment="1">
      <alignment vertical="center"/>
    </xf>
    <xf numFmtId="0" fontId="88" fillId="0" borderId="16" xfId="22" applyFont="1" applyFill="1" applyBorder="1" applyAlignment="1">
      <alignment horizontal="center" vertical="center" wrapText="1"/>
    </xf>
    <xf numFmtId="0" fontId="15" fillId="0" borderId="59" xfId="22" applyFont="1" applyFill="1" applyBorder="1" applyAlignment="1">
      <alignment vertical="center"/>
    </xf>
    <xf numFmtId="0" fontId="15" fillId="0" borderId="16" xfId="22" applyFont="1" applyFill="1" applyBorder="1" applyAlignment="1">
      <alignment vertical="center"/>
    </xf>
    <xf numFmtId="0" fontId="15" fillId="0" borderId="59" xfId="22" applyFont="1" applyBorder="1">
      <alignment vertical="center"/>
    </xf>
    <xf numFmtId="0" fontId="15" fillId="0" borderId="16" xfId="22" applyFont="1" applyBorder="1">
      <alignment vertical="center"/>
    </xf>
    <xf numFmtId="0" fontId="88" fillId="0" borderId="109" xfId="22" applyFont="1" applyBorder="1" applyAlignment="1">
      <alignment horizontal="center" vertical="center" wrapText="1"/>
    </xf>
    <xf numFmtId="0" fontId="5" fillId="0" borderId="16" xfId="22" applyFont="1" applyFill="1" applyBorder="1" applyAlignment="1">
      <alignment horizontal="center" vertical="center"/>
    </xf>
    <xf numFmtId="0" fontId="5" fillId="0" borderId="30" xfId="22" applyFont="1" applyFill="1" applyBorder="1" applyAlignment="1">
      <alignment horizontal="center" vertical="center"/>
    </xf>
    <xf numFmtId="0" fontId="5" fillId="0" borderId="59" xfId="22" applyFont="1" applyFill="1" applyBorder="1" applyAlignment="1">
      <alignment horizontal="center" vertical="center"/>
    </xf>
    <xf numFmtId="0" fontId="88" fillId="0" borderId="0" xfId="22" applyFont="1" applyFill="1" applyBorder="1" applyAlignment="1">
      <alignment horizontal="right" vertical="center"/>
    </xf>
    <xf numFmtId="0" fontId="124" fillId="0" borderId="25" xfId="18" applyBorder="1">
      <alignment vertical="center"/>
    </xf>
    <xf numFmtId="0" fontId="125" fillId="0" borderId="20" xfId="0" applyFont="1" applyBorder="1">
      <alignment vertical="center"/>
    </xf>
    <xf numFmtId="0" fontId="156" fillId="0" borderId="25" xfId="0" applyFont="1" applyBorder="1">
      <alignment vertical="center"/>
    </xf>
    <xf numFmtId="0" fontId="124" fillId="0" borderId="209" xfId="18" applyFont="1" applyBorder="1">
      <alignment vertical="center"/>
    </xf>
    <xf numFmtId="0" fontId="0" fillId="0" borderId="4" xfId="0" applyBorder="1">
      <alignment vertical="center"/>
    </xf>
    <xf numFmtId="0" fontId="0" fillId="0" borderId="1" xfId="0" applyBorder="1">
      <alignment vertical="center"/>
    </xf>
    <xf numFmtId="0" fontId="0" fillId="0" borderId="61" xfId="0" applyBorder="1">
      <alignment vertical="center"/>
    </xf>
    <xf numFmtId="0" fontId="125" fillId="0" borderId="211" xfId="0" applyFont="1" applyBorder="1">
      <alignment vertical="center"/>
    </xf>
    <xf numFmtId="0" fontId="127" fillId="0" borderId="55" xfId="0" applyFont="1" applyBorder="1" applyAlignment="1">
      <alignment horizontal="left" vertical="center" wrapText="1"/>
    </xf>
    <xf numFmtId="0" fontId="127" fillId="0" borderId="60" xfId="0" applyFont="1" applyBorder="1" applyAlignment="1">
      <alignment horizontal="left" vertical="center" wrapText="1"/>
    </xf>
    <xf numFmtId="0" fontId="125" fillId="0" borderId="55" xfId="0" applyFont="1" applyBorder="1">
      <alignment vertical="center"/>
    </xf>
    <xf numFmtId="0" fontId="125" fillId="0" borderId="193" xfId="0" applyFont="1" applyBorder="1">
      <alignment vertical="center"/>
    </xf>
    <xf numFmtId="0" fontId="125" fillId="0" borderId="60" xfId="0" applyFont="1" applyBorder="1">
      <alignment vertical="center"/>
    </xf>
    <xf numFmtId="0" fontId="127" fillId="0" borderId="55" xfId="0" applyFont="1" applyBorder="1" applyAlignment="1">
      <alignment vertical="center" wrapText="1"/>
    </xf>
    <xf numFmtId="0" fontId="127" fillId="0" borderId="60" xfId="0" applyFont="1" applyBorder="1" applyAlignment="1">
      <alignment vertical="center" wrapText="1"/>
    </xf>
    <xf numFmtId="0" fontId="0" fillId="0" borderId="55" xfId="0" applyBorder="1" applyAlignment="1">
      <alignment horizontal="left" vertical="center"/>
    </xf>
    <xf numFmtId="0" fontId="0" fillId="0" borderId="193" xfId="0" applyBorder="1" applyAlignment="1">
      <alignment horizontal="left" vertical="center"/>
    </xf>
    <xf numFmtId="0" fontId="0" fillId="0" borderId="60" xfId="0" applyBorder="1" applyAlignment="1">
      <alignment horizontal="left" vertical="center"/>
    </xf>
    <xf numFmtId="0" fontId="127" fillId="0" borderId="193" xfId="0" applyFont="1" applyBorder="1" applyAlignment="1">
      <alignment horizontal="left" vertical="center"/>
    </xf>
    <xf numFmtId="0" fontId="127" fillId="0" borderId="60" xfId="0" applyFont="1" applyBorder="1" applyAlignment="1">
      <alignment horizontal="left" vertical="center"/>
    </xf>
    <xf numFmtId="0" fontId="125" fillId="0" borderId="55" xfId="0" applyFont="1" applyBorder="1" applyAlignment="1">
      <alignment horizontal="left" vertical="center"/>
    </xf>
    <xf numFmtId="0" fontId="125" fillId="0" borderId="60" xfId="0" applyFont="1" applyBorder="1" applyAlignment="1">
      <alignment horizontal="left" vertical="center"/>
    </xf>
    <xf numFmtId="0" fontId="11" fillId="0" borderId="0" xfId="2" applyFont="1" applyBorder="1" applyAlignment="1">
      <alignment horizontal="center" vertical="center"/>
    </xf>
    <xf numFmtId="0" fontId="5" fillId="0" borderId="0" xfId="2" applyFont="1" applyAlignment="1">
      <alignment horizontal="left" vertical="top" wrapText="1"/>
    </xf>
    <xf numFmtId="0" fontId="5" fillId="0" borderId="4" xfId="2" applyFont="1" applyBorder="1" applyAlignment="1">
      <alignment horizontal="left" vertical="top" wrapText="1"/>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right" vertical="center"/>
    </xf>
    <xf numFmtId="0" fontId="5" fillId="0" borderId="16" xfId="2" applyFont="1" applyBorder="1" applyAlignment="1">
      <alignment horizontal="right" vertical="center"/>
    </xf>
    <xf numFmtId="0" fontId="5" fillId="0" borderId="13"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2" applyFont="1" applyBorder="1" applyAlignment="1">
      <alignment horizontal="left" vertical="center" wrapText="1"/>
    </xf>
    <xf numFmtId="0" fontId="5" fillId="0" borderId="10" xfId="2" applyFont="1" applyBorder="1" applyAlignment="1">
      <alignment horizontal="right" vertical="center"/>
    </xf>
    <xf numFmtId="0" fontId="5" fillId="0" borderId="9" xfId="2" applyFont="1" applyBorder="1" applyAlignment="1">
      <alignment horizontal="right" vertical="center"/>
    </xf>
    <xf numFmtId="0" fontId="5" fillId="0" borderId="8" xfId="2" applyFont="1" applyBorder="1" applyAlignment="1">
      <alignment horizontal="right" vertical="center"/>
    </xf>
    <xf numFmtId="0" fontId="5" fillId="0" borderId="6" xfId="2" applyFont="1" applyBorder="1" applyAlignment="1">
      <alignment horizontal="right" vertical="center"/>
    </xf>
    <xf numFmtId="0" fontId="5" fillId="0" borderId="6" xfId="2" applyFont="1" applyBorder="1" applyAlignment="1">
      <alignment horizontal="center" vertical="center"/>
    </xf>
    <xf numFmtId="0" fontId="5" fillId="0" borderId="14" xfId="2" applyFont="1" applyBorder="1" applyAlignment="1">
      <alignment horizontal="righ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0" xfId="2" applyFont="1" applyAlignment="1">
      <alignment horizontal="left" vertical="center" wrapText="1"/>
    </xf>
    <xf numFmtId="0" fontId="14" fillId="0" borderId="7" xfId="2" applyFont="1" applyBorder="1" applyAlignment="1">
      <alignment horizontal="right"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5" fillId="0" borderId="7" xfId="2" applyFont="1" applyBorder="1" applyAlignment="1">
      <alignment horizontal="right" vertical="center"/>
    </xf>
    <xf numFmtId="0" fontId="5" fillId="0" borderId="10"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4" xfId="2" applyFont="1" applyBorder="1" applyAlignment="1">
      <alignment horizontal="left" vertical="center" wrapText="1"/>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4" xfId="2" applyFont="1" applyBorder="1" applyAlignment="1">
      <alignment horizontal="center" vertical="center"/>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4" xfId="2" applyFont="1" applyBorder="1" applyAlignment="1">
      <alignment horizontal="center" vertical="center" wrapText="1"/>
    </xf>
    <xf numFmtId="0" fontId="11" fillId="0" borderId="5" xfId="2" applyFont="1" applyBorder="1" applyAlignment="1">
      <alignment horizontal="center" vertical="center"/>
    </xf>
    <xf numFmtId="0" fontId="11" fillId="0" borderId="0" xfId="2" applyFont="1" applyAlignment="1">
      <alignment horizontal="center" vertical="center"/>
    </xf>
    <xf numFmtId="0" fontId="11" fillId="0" borderId="4" xfId="2" applyFont="1" applyBorder="1" applyAlignment="1">
      <alignment horizontal="center" vertical="center"/>
    </xf>
    <xf numFmtId="0" fontId="5" fillId="0" borderId="0" xfId="2" applyFont="1" applyAlignment="1">
      <alignment horizontal="right" vertical="top"/>
    </xf>
    <xf numFmtId="0" fontId="5" fillId="0" borderId="0" xfId="2" applyFont="1" applyAlignment="1">
      <alignment horizontal="center" vertical="center"/>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4" xfId="2" applyFont="1" applyBorder="1" applyAlignment="1">
      <alignment horizontal="center" vertical="center" shrinkToFit="1"/>
    </xf>
    <xf numFmtId="0" fontId="4" fillId="0" borderId="0" xfId="2" applyFont="1" applyAlignment="1">
      <alignment horizontal="left" vertical="center" wrapText="1"/>
    </xf>
    <xf numFmtId="0" fontId="5" fillId="0" borderId="0" xfId="2" applyFont="1" applyAlignment="1">
      <alignment horizontal="left" vertical="top"/>
    </xf>
    <xf numFmtId="0" fontId="5" fillId="0" borderId="4" xfId="2" applyFont="1" applyBorder="1" applyAlignment="1">
      <alignment horizontal="left" vertical="top"/>
    </xf>
    <xf numFmtId="0" fontId="14" fillId="0" borderId="15" xfId="2" applyFont="1" applyBorder="1" applyAlignment="1">
      <alignment horizontal="right" vertical="center"/>
    </xf>
    <xf numFmtId="0" fontId="14" fillId="0" borderId="16" xfId="2" applyFont="1" applyBorder="1" applyAlignment="1">
      <alignment horizontal="right" vertical="center"/>
    </xf>
    <xf numFmtId="0" fontId="14" fillId="0" borderId="14" xfId="2" applyFont="1" applyBorder="1" applyAlignment="1">
      <alignment horizontal="right" vertical="center"/>
    </xf>
    <xf numFmtId="0" fontId="15"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4" xfId="2" applyFont="1" applyBorder="1" applyAlignment="1">
      <alignment horizontal="center" vertical="center" wrapText="1"/>
    </xf>
    <xf numFmtId="0" fontId="5" fillId="0" borderId="6" xfId="2" applyFont="1" applyBorder="1" applyAlignment="1">
      <alignment horizontal="left" vertical="center"/>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0" fontId="5" fillId="0" borderId="4" xfId="2" applyFont="1" applyBorder="1" applyAlignment="1">
      <alignment horizontal="center"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0" xfId="2" applyFont="1" applyBorder="1" applyAlignment="1">
      <alignment horizontal="left" vertical="top" wrapText="1"/>
    </xf>
    <xf numFmtId="0" fontId="5" fillId="0" borderId="2" xfId="2" applyFont="1" applyBorder="1" applyAlignment="1">
      <alignment horizontal="left" vertical="top" wrapText="1"/>
    </xf>
    <xf numFmtId="0" fontId="5" fillId="0" borderId="1" xfId="2" applyFont="1" applyBorder="1" applyAlignment="1">
      <alignment horizontal="left" vertical="top" wrapText="1"/>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14" xfId="2" applyFont="1" applyBorder="1" applyAlignment="1">
      <alignment horizontal="center" vertical="center"/>
    </xf>
    <xf numFmtId="0" fontId="6" fillId="0" borderId="15" xfId="2" applyFont="1" applyBorder="1" applyAlignment="1">
      <alignment horizontal="center" vertical="center" wrapText="1"/>
    </xf>
    <xf numFmtId="0" fontId="6" fillId="0" borderId="16" xfId="2" applyFont="1" applyBorder="1" applyAlignment="1">
      <alignment horizontal="center" vertical="center"/>
    </xf>
    <xf numFmtId="0" fontId="6" fillId="0" borderId="14" xfId="2" applyFont="1" applyBorder="1" applyAlignment="1">
      <alignment horizontal="center" vertical="center"/>
    </xf>
    <xf numFmtId="0" fontId="6" fillId="0" borderId="0" xfId="2" applyFont="1" applyAlignment="1">
      <alignment horizontal="right" vertical="top"/>
    </xf>
    <xf numFmtId="0" fontId="6" fillId="0" borderId="0" xfId="2" applyFont="1" applyAlignment="1">
      <alignment horizontal="center" vertical="center"/>
    </xf>
    <xf numFmtId="0" fontId="6" fillId="0" borderId="6" xfId="2" applyFont="1" applyBorder="1" applyAlignment="1">
      <alignment horizontal="left" vertical="center" wrapText="1"/>
    </xf>
    <xf numFmtId="0" fontId="6" fillId="0" borderId="10" xfId="2" applyFont="1" applyBorder="1" applyAlignment="1">
      <alignment horizontal="right" vertical="center"/>
    </xf>
    <xf numFmtId="0" fontId="6" fillId="0" borderId="9" xfId="2" applyFont="1" applyBorder="1" applyAlignment="1">
      <alignment horizontal="right" vertical="center"/>
    </xf>
    <xf numFmtId="0" fontId="6" fillId="0" borderId="8" xfId="2" applyFont="1" applyBorder="1" applyAlignment="1">
      <alignment horizontal="right" vertical="center"/>
    </xf>
    <xf numFmtId="0" fontId="6" fillId="0" borderId="6" xfId="2" applyFont="1" applyBorder="1" applyAlignment="1">
      <alignment horizontal="right" vertical="center"/>
    </xf>
    <xf numFmtId="0" fontId="16" fillId="0" borderId="5" xfId="2" applyFont="1" applyBorder="1" applyAlignment="1">
      <alignment horizontal="center" vertical="center"/>
    </xf>
    <xf numFmtId="0" fontId="16" fillId="0" borderId="0" xfId="2" applyFont="1" applyAlignment="1">
      <alignment horizontal="center" vertical="center"/>
    </xf>
    <xf numFmtId="0" fontId="16" fillId="0" borderId="4" xfId="2" applyFont="1" applyBorder="1" applyAlignment="1">
      <alignment horizontal="center" vertical="center"/>
    </xf>
    <xf numFmtId="0" fontId="6" fillId="0" borderId="0" xfId="2" applyFont="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center"/>
    </xf>
    <xf numFmtId="0" fontId="6" fillId="0" borderId="4" xfId="2" applyFont="1" applyBorder="1" applyAlignment="1">
      <alignment horizontal="left" vertical="center"/>
    </xf>
    <xf numFmtId="0" fontId="6" fillId="0" borderId="0" xfId="2" applyFont="1" applyAlignment="1">
      <alignment horizontal="left" vertical="center" wrapText="1"/>
    </xf>
    <xf numFmtId="0" fontId="6" fillId="0" borderId="4" xfId="2" applyFont="1" applyBorder="1" applyAlignment="1">
      <alignment horizontal="left" vertical="center" wrapText="1"/>
    </xf>
    <xf numFmtId="0" fontId="6" fillId="0" borderId="16"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0" xfId="2" applyFont="1" applyAlignment="1">
      <alignment horizontal="left" vertical="top"/>
    </xf>
    <xf numFmtId="0" fontId="19" fillId="0" borderId="7" xfId="2" applyFont="1" applyBorder="1" applyAlignment="1">
      <alignment horizontal="right" vertical="center"/>
    </xf>
    <xf numFmtId="0" fontId="18" fillId="0" borderId="0" xfId="2" applyFont="1" applyAlignment="1">
      <alignment horizontal="left" vertical="center" wrapText="1"/>
    </xf>
    <xf numFmtId="0" fontId="18" fillId="0" borderId="4" xfId="2" applyFont="1" applyBorder="1" applyAlignment="1">
      <alignment horizontal="left" vertical="center" wrapText="1"/>
    </xf>
    <xf numFmtId="0" fontId="6" fillId="0" borderId="7" xfId="2" applyFont="1" applyBorder="1" applyAlignment="1">
      <alignment horizontal="right" vertical="center"/>
    </xf>
    <xf numFmtId="0" fontId="6" fillId="0" borderId="15" xfId="2" applyFont="1" applyBorder="1" applyAlignment="1">
      <alignment horizontal="center" vertical="center"/>
    </xf>
    <xf numFmtId="0" fontId="6" fillId="0" borderId="15" xfId="2" applyFont="1" applyBorder="1" applyAlignment="1">
      <alignment horizontal="right" vertical="center"/>
    </xf>
    <xf numFmtId="0" fontId="6" fillId="0" borderId="14" xfId="2" applyFont="1" applyBorder="1" applyAlignment="1">
      <alignment horizontal="right" vertical="center"/>
    </xf>
    <xf numFmtId="0" fontId="6" fillId="0" borderId="0" xfId="2" applyFont="1" applyBorder="1" applyAlignment="1">
      <alignment horizontal="left" vertical="top" wrapText="1"/>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center" vertical="center"/>
    </xf>
    <xf numFmtId="0" fontId="6" fillId="0" borderId="1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 xfId="2" applyFont="1" applyBorder="1" applyAlignment="1">
      <alignment horizontal="center" vertical="center" wrapText="1"/>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4" xfId="2" applyFont="1" applyBorder="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left" vertical="center"/>
    </xf>
    <xf numFmtId="0" fontId="26" fillId="0" borderId="0" xfId="2" applyFont="1" applyAlignment="1">
      <alignment horizontal="right" vertical="center"/>
    </xf>
    <xf numFmtId="0" fontId="24" fillId="0" borderId="0" xfId="2" applyFont="1" applyAlignment="1">
      <alignment horizontal="center" vertical="center" wrapText="1"/>
    </xf>
    <xf numFmtId="0" fontId="24" fillId="0" borderId="0" xfId="2" applyFont="1" applyAlignment="1">
      <alignment horizontal="center" vertical="center"/>
    </xf>
    <xf numFmtId="0" fontId="24" fillId="0" borderId="15" xfId="2" applyFont="1" applyBorder="1">
      <alignment vertical="center"/>
    </xf>
    <xf numFmtId="0" fontId="24" fillId="0" borderId="16" xfId="2" applyFont="1" applyBorder="1">
      <alignment vertical="center"/>
    </xf>
    <xf numFmtId="0" fontId="24" fillId="0" borderId="14" xfId="2" applyFont="1" applyBorder="1">
      <alignment vertical="center"/>
    </xf>
    <xf numFmtId="0" fontId="21" fillId="0" borderId="15" xfId="2" applyFont="1" applyBorder="1" applyAlignment="1">
      <alignment horizontal="center" vertical="center"/>
    </xf>
    <xf numFmtId="0" fontId="21" fillId="0" borderId="16" xfId="2" applyFont="1" applyBorder="1" applyAlignment="1">
      <alignment horizontal="center" vertical="center"/>
    </xf>
    <xf numFmtId="0" fontId="21" fillId="0" borderId="14" xfId="2" applyFont="1" applyBorder="1" applyAlignment="1">
      <alignment horizontal="center" vertical="center"/>
    </xf>
    <xf numFmtId="0" fontId="21" fillId="0" borderId="15" xfId="2" applyFont="1" applyBorder="1" applyAlignment="1">
      <alignment horizontal="left" vertical="center" wrapText="1"/>
    </xf>
    <xf numFmtId="0" fontId="21" fillId="0" borderId="16" xfId="2" applyFont="1" applyBorder="1" applyAlignment="1">
      <alignment horizontal="left" vertical="center" wrapText="1"/>
    </xf>
    <xf numFmtId="0" fontId="21" fillId="0" borderId="14" xfId="2" applyFont="1" applyBorder="1" applyAlignment="1">
      <alignment horizontal="left" vertical="center" wrapText="1"/>
    </xf>
    <xf numFmtId="0" fontId="21" fillId="0" borderId="19" xfId="2" applyFont="1" applyBorder="1" applyAlignment="1">
      <alignment vertical="center" wrapText="1"/>
    </xf>
    <xf numFmtId="0" fontId="21" fillId="0" borderId="18" xfId="2" applyFont="1" applyBorder="1" applyAlignment="1">
      <alignment vertical="center" wrapText="1"/>
    </xf>
    <xf numFmtId="0" fontId="21" fillId="0" borderId="19"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9" xfId="2" applyFont="1" applyBorder="1" applyAlignment="1">
      <alignment vertical="center"/>
    </xf>
    <xf numFmtId="0" fontId="21" fillId="0" borderId="18" xfId="2" applyFont="1" applyBorder="1" applyAlignment="1">
      <alignment vertical="center"/>
    </xf>
    <xf numFmtId="0" fontId="21" fillId="0" borderId="19" xfId="2" applyFont="1" applyBorder="1" applyAlignment="1">
      <alignment horizontal="center" vertical="center"/>
    </xf>
    <xf numFmtId="0" fontId="21" fillId="0" borderId="18"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lignment vertical="center"/>
    </xf>
    <xf numFmtId="0" fontId="21" fillId="0" borderId="17" xfId="2" applyFont="1" applyBorder="1">
      <alignment vertical="center"/>
    </xf>
    <xf numFmtId="0" fontId="21" fillId="0" borderId="10"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Border="1" applyAlignment="1">
      <alignment horizontal="center" vertical="center"/>
    </xf>
    <xf numFmtId="0" fontId="21" fillId="0" borderId="4" xfId="2" applyFont="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21" fillId="0" borderId="19" xfId="2" applyFont="1" applyBorder="1">
      <alignment vertical="center"/>
    </xf>
    <xf numFmtId="0" fontId="21" fillId="0" borderId="17" xfId="2" applyFont="1" applyBorder="1" applyAlignment="1">
      <alignment vertical="center" wrapText="1"/>
    </xf>
    <xf numFmtId="0" fontId="21" fillId="0" borderId="17" xfId="2" applyFont="1" applyBorder="1" applyAlignment="1">
      <alignment horizontal="center" vertical="center" wrapText="1"/>
    </xf>
    <xf numFmtId="0" fontId="21" fillId="0" borderId="0" xfId="2" applyFont="1" applyAlignment="1">
      <alignment horizontal="righ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27" fillId="0" borderId="16" xfId="4" applyFont="1" applyBorder="1" applyAlignment="1">
      <alignment horizontal="left" vertical="center" wrapText="1"/>
    </xf>
    <xf numFmtId="0" fontId="27" fillId="0" borderId="14" xfId="4" applyFont="1" applyBorder="1" applyAlignment="1">
      <alignment horizontal="left" vertical="center" wrapText="1"/>
    </xf>
    <xf numFmtId="0" fontId="21" fillId="0" borderId="0" xfId="4" applyFont="1" applyAlignment="1">
      <alignment horizontal="left" vertical="center" wrapText="1"/>
    </xf>
    <xf numFmtId="0" fontId="21" fillId="0" borderId="0" xfId="4" applyFont="1" applyAlignment="1">
      <alignment horizontal="right" vertical="center"/>
    </xf>
    <xf numFmtId="0" fontId="21" fillId="0" borderId="9" xfId="4" applyFont="1" applyBorder="1" applyAlignment="1">
      <alignment horizontal="center" vertical="center"/>
    </xf>
    <xf numFmtId="0" fontId="21" fillId="0" borderId="8" xfId="4" applyFont="1" applyBorder="1" applyAlignment="1">
      <alignment horizontal="center" vertical="center"/>
    </xf>
    <xf numFmtId="0" fontId="21" fillId="0" borderId="5" xfId="4" applyFont="1" applyBorder="1" applyAlignment="1">
      <alignment horizontal="left" vertical="center"/>
    </xf>
    <xf numFmtId="0" fontId="21" fillId="0" borderId="3" xfId="4" applyFont="1" applyBorder="1" applyAlignment="1">
      <alignment horizontal="left" vertical="center"/>
    </xf>
    <xf numFmtId="0" fontId="21" fillId="0" borderId="19" xfId="4" applyFont="1" applyBorder="1" applyAlignment="1">
      <alignment horizontal="left" vertical="center"/>
    </xf>
    <xf numFmtId="0" fontId="21" fillId="0" borderId="18" xfId="4" applyFont="1" applyBorder="1" applyAlignment="1">
      <alignment horizontal="left" vertical="center"/>
    </xf>
    <xf numFmtId="0" fontId="21" fillId="0" borderId="17" xfId="4" applyFont="1" applyBorder="1" applyAlignment="1">
      <alignment horizontal="left" vertical="center"/>
    </xf>
    <xf numFmtId="0" fontId="25" fillId="0" borderId="0" xfId="4" applyFont="1" applyAlignment="1">
      <alignment horizontal="center" vertical="center"/>
    </xf>
    <xf numFmtId="0" fontId="21" fillId="0" borderId="15" xfId="4" applyFont="1" applyBorder="1" applyAlignment="1">
      <alignment horizontal="center" vertical="center"/>
    </xf>
    <xf numFmtId="0" fontId="21" fillId="0" borderId="16" xfId="4" applyFont="1" applyBorder="1" applyAlignment="1">
      <alignment horizontal="center" vertical="center"/>
    </xf>
    <xf numFmtId="0" fontId="21" fillId="0" borderId="14" xfId="4" applyFont="1" applyBorder="1" applyAlignment="1">
      <alignment horizontal="center" vertical="center"/>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14" xfId="4" applyFont="1" applyBorder="1" applyAlignment="1">
      <alignment horizontal="center" vertical="center"/>
    </xf>
    <xf numFmtId="0" fontId="21" fillId="0" borderId="0" xfId="4" applyFont="1" applyBorder="1" applyAlignment="1">
      <alignment horizontal="left" vertical="top" wrapText="1"/>
    </xf>
    <xf numFmtId="0" fontId="28" fillId="0" borderId="15" xfId="4" applyFont="1" applyBorder="1" applyAlignment="1">
      <alignment horizontal="center" vertical="center" wrapText="1"/>
    </xf>
    <xf numFmtId="0" fontId="28" fillId="0" borderId="16" xfId="4" applyFont="1" applyBorder="1" applyAlignment="1">
      <alignment horizontal="center" vertical="center" wrapText="1"/>
    </xf>
    <xf numFmtId="0" fontId="28" fillId="0" borderId="14" xfId="4" applyFont="1" applyBorder="1" applyAlignment="1">
      <alignment horizontal="center" vertical="center" wrapText="1"/>
    </xf>
    <xf numFmtId="0" fontId="28" fillId="4" borderId="15" xfId="4" applyFont="1" applyFill="1" applyBorder="1" applyAlignment="1">
      <alignment horizontal="center" vertical="center"/>
    </xf>
    <xf numFmtId="0" fontId="28" fillId="4" borderId="14" xfId="4" applyFont="1" applyFill="1" applyBorder="1" applyAlignment="1">
      <alignment horizontal="center" vertical="center"/>
    </xf>
    <xf numFmtId="0" fontId="21" fillId="0" borderId="5" xfId="4" applyFont="1" applyBorder="1" applyAlignment="1">
      <alignment vertical="center"/>
    </xf>
    <xf numFmtId="0" fontId="21" fillId="0" borderId="3" xfId="4" applyFont="1" applyBorder="1" applyAlignment="1">
      <alignment vertical="center"/>
    </xf>
    <xf numFmtId="0" fontId="21" fillId="0" borderId="0" xfId="4" applyFont="1" applyAlignment="1">
      <alignment horizontal="center" vertical="center" wrapText="1" justifyLastLine="1"/>
    </xf>
    <xf numFmtId="0" fontId="21" fillId="0" borderId="10" xfId="4" applyFont="1" applyBorder="1" applyAlignment="1">
      <alignment vertical="center" wrapText="1"/>
    </xf>
    <xf numFmtId="0" fontId="21" fillId="5" borderId="15" xfId="4" applyFont="1" applyFill="1" applyBorder="1" applyAlignment="1">
      <alignment horizontal="center" vertical="center"/>
    </xf>
    <xf numFmtId="0" fontId="21" fillId="5" borderId="14" xfId="4" applyFont="1" applyFill="1" applyBorder="1" applyAlignment="1">
      <alignment horizontal="center" vertical="center"/>
    </xf>
    <xf numFmtId="0" fontId="21" fillId="5" borderId="30" xfId="4" applyFont="1" applyFill="1" applyBorder="1" applyAlignment="1">
      <alignment horizontal="center" vertical="center"/>
    </xf>
    <xf numFmtId="0" fontId="21" fillId="5" borderId="28" xfId="4" applyFont="1" applyFill="1" applyBorder="1" applyAlignment="1">
      <alignment horizontal="center" vertical="center"/>
    </xf>
    <xf numFmtId="0" fontId="21" fillId="5" borderId="29" xfId="4" applyFont="1" applyFill="1" applyBorder="1" applyAlignment="1">
      <alignment horizontal="center" vertical="center"/>
    </xf>
    <xf numFmtId="0" fontId="32" fillId="0" borderId="0" xfId="5" applyFont="1" applyAlignment="1">
      <alignment horizontal="center" vertical="center" shrinkToFit="1"/>
    </xf>
    <xf numFmtId="185" fontId="32" fillId="0" borderId="0" xfId="5" applyNumberFormat="1" applyFont="1" applyAlignment="1">
      <alignment horizontal="right" vertical="center" shrinkToFit="1"/>
    </xf>
    <xf numFmtId="0" fontId="32" fillId="0" borderId="0" xfId="5" applyFont="1" applyAlignment="1">
      <alignment horizontal="center" vertical="center"/>
    </xf>
    <xf numFmtId="185" fontId="32" fillId="10" borderId="0" xfId="5" applyNumberFormat="1" applyFont="1" applyFill="1" applyAlignment="1">
      <alignment horizontal="right" vertical="center" shrinkToFit="1"/>
    </xf>
    <xf numFmtId="0" fontId="53" fillId="0" borderId="6" xfId="6" applyFont="1" applyBorder="1" applyAlignment="1">
      <alignment horizontal="center" vertical="center"/>
    </xf>
    <xf numFmtId="0" fontId="53" fillId="4" borderId="15" xfId="6" applyFont="1" applyFill="1" applyBorder="1" applyAlignment="1" applyProtection="1">
      <alignment horizontal="center" vertical="center" shrinkToFit="1"/>
      <protection locked="0"/>
    </xf>
    <xf numFmtId="0" fontId="53" fillId="4" borderId="16" xfId="6" applyFont="1" applyFill="1" applyBorder="1" applyAlignment="1" applyProtection="1">
      <alignment horizontal="center" vertical="center" shrinkToFit="1"/>
      <protection locked="0"/>
    </xf>
    <xf numFmtId="0" fontId="53" fillId="4" borderId="14" xfId="6" applyFont="1" applyFill="1" applyBorder="1" applyAlignment="1" applyProtection="1">
      <alignment horizontal="center" vertical="center" shrinkToFit="1"/>
      <protection locked="0"/>
    </xf>
    <xf numFmtId="0" fontId="53" fillId="4" borderId="6" xfId="6" applyFont="1" applyFill="1" applyBorder="1" applyAlignment="1" applyProtection="1">
      <alignment horizontal="center" vertical="center" shrinkToFit="1"/>
      <protection locked="0"/>
    </xf>
    <xf numFmtId="0" fontId="53" fillId="0" borderId="15" xfId="6" applyFont="1" applyBorder="1" applyAlignment="1">
      <alignment horizontal="center" vertical="center"/>
    </xf>
    <xf numFmtId="0" fontId="53" fillId="0" borderId="16" xfId="6" applyFont="1" applyBorder="1" applyAlignment="1">
      <alignment horizontal="center" vertical="center"/>
    </xf>
    <xf numFmtId="0" fontId="53" fillId="0" borderId="14" xfId="6" applyFont="1" applyBorder="1" applyAlignment="1">
      <alignment horizontal="center" vertical="center"/>
    </xf>
    <xf numFmtId="0" fontId="53" fillId="4" borderId="15" xfId="6" applyFont="1" applyFill="1" applyBorder="1" applyAlignment="1">
      <alignment horizontal="center" vertical="center"/>
    </xf>
    <xf numFmtId="0" fontId="53" fillId="4" borderId="16" xfId="6" applyFont="1" applyFill="1" applyBorder="1" applyAlignment="1">
      <alignment horizontal="center" vertical="center"/>
    </xf>
    <xf numFmtId="0" fontId="53" fillId="4" borderId="14" xfId="6" applyFont="1" applyFill="1" applyBorder="1" applyAlignment="1">
      <alignment horizontal="center" vertical="center"/>
    </xf>
    <xf numFmtId="0" fontId="32" fillId="4" borderId="6" xfId="5" applyFont="1" applyFill="1" applyBorder="1" applyAlignment="1">
      <alignment horizontal="center" vertical="center"/>
    </xf>
    <xf numFmtId="0" fontId="32" fillId="0" borderId="16" xfId="5" applyFont="1" applyBorder="1" applyAlignment="1">
      <alignment horizontal="center" vertical="center"/>
    </xf>
    <xf numFmtId="0" fontId="32" fillId="0" borderId="14" xfId="5" applyFont="1" applyBorder="1" applyAlignment="1">
      <alignment horizontal="center" vertical="center"/>
    </xf>
    <xf numFmtId="0" fontId="32" fillId="0" borderId="10" xfId="5" applyFont="1" applyBorder="1" applyAlignment="1">
      <alignment horizontal="center" vertical="center" shrinkToFit="1"/>
    </xf>
    <xf numFmtId="0" fontId="32" fillId="0" borderId="9" xfId="5" applyFont="1" applyBorder="1" applyAlignment="1">
      <alignment horizontal="center" vertical="center" shrinkToFit="1"/>
    </xf>
    <xf numFmtId="0" fontId="32" fillId="0" borderId="8" xfId="5" applyFont="1" applyBorder="1" applyAlignment="1">
      <alignment horizontal="center" vertical="center" shrinkToFit="1"/>
    </xf>
    <xf numFmtId="185" fontId="32" fillId="4" borderId="15" xfId="5" applyNumberFormat="1" applyFont="1" applyFill="1" applyBorder="1" applyAlignment="1">
      <alignment horizontal="right" vertical="center" shrinkToFit="1"/>
    </xf>
    <xf numFmtId="185" fontId="32" fillId="4" borderId="16" xfId="5" applyNumberFormat="1" applyFont="1" applyFill="1" applyBorder="1" applyAlignment="1">
      <alignment horizontal="right" vertical="center" shrinkToFit="1"/>
    </xf>
    <xf numFmtId="185" fontId="32" fillId="4" borderId="14" xfId="5" applyNumberFormat="1" applyFont="1" applyFill="1" applyBorder="1" applyAlignment="1">
      <alignment horizontal="right" vertical="center" shrinkToFit="1"/>
    </xf>
    <xf numFmtId="0" fontId="32" fillId="0" borderId="15" xfId="5" applyFont="1" applyBorder="1" applyAlignment="1">
      <alignment horizontal="center" vertical="center"/>
    </xf>
    <xf numFmtId="0" fontId="37" fillId="9" borderId="102" xfId="5" applyFont="1" applyFill="1" applyBorder="1" applyAlignment="1">
      <alignment horizontal="left" vertical="center" shrinkToFit="1"/>
    </xf>
    <xf numFmtId="0" fontId="36" fillId="0" borderId="0" xfId="5" applyFont="1" applyAlignment="1">
      <alignment horizontal="center" vertical="center" wrapText="1"/>
    </xf>
    <xf numFmtId="0" fontId="32" fillId="0" borderId="15" xfId="5" applyFont="1" applyBorder="1" applyAlignment="1">
      <alignment horizontal="center" vertical="center" shrinkToFit="1"/>
    </xf>
    <xf numFmtId="0" fontId="32" fillId="0" borderId="16" xfId="5" applyFont="1" applyBorder="1" applyAlignment="1">
      <alignment horizontal="center" vertical="center" shrinkToFit="1"/>
    </xf>
    <xf numFmtId="0" fontId="32" fillId="0" borderId="14" xfId="5" applyFont="1" applyBorder="1" applyAlignment="1">
      <alignment horizontal="center" vertical="center" shrinkToFit="1"/>
    </xf>
    <xf numFmtId="186" fontId="32" fillId="0" borderId="13" xfId="5" applyNumberFormat="1" applyFont="1" applyBorder="1" applyAlignment="1">
      <alignment horizontal="right" vertical="center" shrinkToFit="1"/>
    </xf>
    <xf numFmtId="186" fontId="32" fillId="0" borderId="12" xfId="5" applyNumberFormat="1" applyFont="1" applyBorder="1" applyAlignment="1">
      <alignment horizontal="right" vertical="center" shrinkToFit="1"/>
    </xf>
    <xf numFmtId="186" fontId="32" fillId="0" borderId="11" xfId="5" applyNumberFormat="1" applyFont="1" applyBorder="1" applyAlignment="1">
      <alignment horizontal="right" vertical="center" shrinkToFit="1"/>
    </xf>
    <xf numFmtId="186" fontId="32" fillId="0" borderId="0" xfId="5" applyNumberFormat="1" applyFont="1" applyAlignment="1">
      <alignment horizontal="right" vertical="center" shrinkToFit="1"/>
    </xf>
    <xf numFmtId="185" fontId="32" fillId="0" borderId="15" xfId="5" applyNumberFormat="1" applyFont="1" applyBorder="1" applyAlignment="1">
      <alignment horizontal="right" vertical="center" shrinkToFit="1"/>
    </xf>
    <xf numFmtId="185" fontId="32" fillId="0" borderId="16" xfId="5" applyNumberFormat="1" applyFont="1" applyBorder="1" applyAlignment="1">
      <alignment horizontal="right" vertical="center" shrinkToFit="1"/>
    </xf>
    <xf numFmtId="185" fontId="32" fillId="0" borderId="14" xfId="5" applyNumberFormat="1" applyFont="1" applyBorder="1" applyAlignment="1">
      <alignment horizontal="right" vertical="center" shrinkToFit="1"/>
    </xf>
    <xf numFmtId="176" fontId="32" fillId="0" borderId="0" xfId="5" applyNumberFormat="1" applyFont="1" applyAlignment="1">
      <alignment horizontal="center" vertical="center"/>
    </xf>
    <xf numFmtId="0" fontId="32" fillId="0" borderId="0" xfId="5" applyFont="1" applyAlignment="1">
      <alignment horizontal="left" vertical="center"/>
    </xf>
    <xf numFmtId="185" fontId="32" fillId="0" borderId="0" xfId="5" applyNumberFormat="1" applyFont="1" applyAlignment="1">
      <alignment horizontal="center" vertical="center"/>
    </xf>
    <xf numFmtId="0" fontId="43" fillId="0" borderId="0" xfId="5" applyFont="1" applyAlignment="1">
      <alignment horizontal="center" vertical="center" wrapText="1"/>
    </xf>
    <xf numFmtId="1" fontId="37" fillId="0" borderId="0" xfId="5" applyNumberFormat="1" applyFont="1" applyAlignment="1">
      <alignment horizontal="center" vertical="center"/>
    </xf>
    <xf numFmtId="0" fontId="43" fillId="0" borderId="15" xfId="5" applyFont="1" applyBorder="1" applyAlignment="1">
      <alignment horizontal="center" vertical="center" wrapText="1"/>
    </xf>
    <xf numFmtId="0" fontId="43" fillId="0" borderId="16" xfId="5" applyFont="1" applyBorder="1" applyAlignment="1">
      <alignment horizontal="center" vertical="center" wrapText="1"/>
    </xf>
    <xf numFmtId="0" fontId="43" fillId="0" borderId="14" xfId="5" applyFont="1" applyBorder="1" applyAlignment="1">
      <alignment horizontal="center" vertical="center" wrapText="1"/>
    </xf>
    <xf numFmtId="176" fontId="32" fillId="0" borderId="6" xfId="5" applyNumberFormat="1" applyFont="1" applyBorder="1" applyAlignment="1">
      <alignment horizontal="center" vertical="center"/>
    </xf>
    <xf numFmtId="185" fontId="37" fillId="0" borderId="0" xfId="5" applyNumberFormat="1" applyFont="1" applyAlignment="1">
      <alignment horizontal="center" vertical="center"/>
    </xf>
    <xf numFmtId="1" fontId="32" fillId="0" borderId="0" xfId="5" applyNumberFormat="1" applyFont="1" applyAlignment="1">
      <alignment horizontal="center" vertical="center"/>
    </xf>
    <xf numFmtId="0" fontId="32" fillId="4" borderId="15" xfId="5" applyFont="1" applyFill="1" applyBorder="1" applyAlignment="1">
      <alignment horizontal="center" vertical="center"/>
    </xf>
    <xf numFmtId="0" fontId="32" fillId="4" borderId="16" xfId="5" applyFont="1" applyFill="1" applyBorder="1" applyAlignment="1">
      <alignment horizontal="center" vertical="center"/>
    </xf>
    <xf numFmtId="0" fontId="32" fillId="0" borderId="15" xfId="5" applyFont="1" applyBorder="1" applyAlignment="1">
      <alignment horizontal="left" vertical="center"/>
    </xf>
    <xf numFmtId="0" fontId="32" fillId="0" borderId="16" xfId="5" applyFont="1" applyBorder="1" applyAlignment="1">
      <alignment horizontal="left" vertical="center"/>
    </xf>
    <xf numFmtId="0" fontId="32" fillId="0" borderId="14" xfId="5" applyFont="1" applyBorder="1" applyAlignment="1">
      <alignment horizontal="left" vertical="center"/>
    </xf>
    <xf numFmtId="0" fontId="36" fillId="0" borderId="10"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8" xfId="5" applyFont="1" applyBorder="1" applyAlignment="1">
      <alignment horizontal="center" vertical="center" wrapText="1"/>
    </xf>
    <xf numFmtId="0" fontId="36" fillId="0" borderId="3"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1" xfId="5" applyFont="1" applyBorder="1" applyAlignment="1">
      <alignment horizontal="center" vertical="center" wrapText="1"/>
    </xf>
    <xf numFmtId="0" fontId="37" fillId="0" borderId="0" xfId="5" applyFont="1" applyAlignment="1">
      <alignment horizontal="center" vertical="center"/>
    </xf>
    <xf numFmtId="0" fontId="32" fillId="4" borderId="14" xfId="5" applyFont="1" applyFill="1" applyBorder="1" applyAlignment="1">
      <alignment horizontal="center" vertical="center"/>
    </xf>
    <xf numFmtId="185" fontId="47" fillId="0" borderId="15" xfId="5" applyNumberFormat="1" applyFont="1" applyBorder="1" applyAlignment="1">
      <alignment horizontal="center" vertical="center"/>
    </xf>
    <xf numFmtId="185" fontId="47" fillId="0" borderId="16" xfId="5" applyNumberFormat="1" applyFont="1" applyBorder="1" applyAlignment="1">
      <alignment horizontal="center" vertical="center"/>
    </xf>
    <xf numFmtId="185" fontId="47" fillId="0" borderId="14" xfId="5" applyNumberFormat="1" applyFont="1" applyBorder="1" applyAlignment="1">
      <alignment horizontal="center" vertical="center"/>
    </xf>
    <xf numFmtId="176" fontId="32" fillId="0" borderId="15" xfId="5" applyNumberFormat="1" applyFont="1" applyBorder="1" applyAlignment="1">
      <alignment horizontal="center" vertical="center"/>
    </xf>
    <xf numFmtId="176" fontId="32" fillId="0" borderId="16" xfId="5" applyNumberFormat="1" applyFont="1" applyBorder="1" applyAlignment="1">
      <alignment horizontal="center" vertical="center"/>
    </xf>
    <xf numFmtId="176" fontId="32" fillId="0" borderId="14" xfId="5" applyNumberFormat="1" applyFont="1" applyBorder="1" applyAlignment="1">
      <alignment horizontal="center" vertical="center"/>
    </xf>
    <xf numFmtId="185" fontId="32" fillId="0" borderId="15" xfId="5" applyNumberFormat="1" applyFont="1" applyBorder="1" applyAlignment="1">
      <alignment horizontal="center" vertical="center"/>
    </xf>
    <xf numFmtId="185" fontId="32" fillId="0" borderId="16" xfId="5" applyNumberFormat="1" applyFont="1" applyBorder="1" applyAlignment="1">
      <alignment horizontal="center" vertical="center"/>
    </xf>
    <xf numFmtId="185" fontId="32" fillId="0" borderId="14" xfId="5" applyNumberFormat="1" applyFont="1" applyBorder="1" applyAlignment="1">
      <alignment horizontal="center" vertical="center"/>
    </xf>
    <xf numFmtId="1" fontId="37" fillId="8" borderId="6" xfId="5" applyNumberFormat="1" applyFont="1" applyFill="1" applyBorder="1" applyAlignment="1">
      <alignment horizontal="center" vertical="center"/>
    </xf>
    <xf numFmtId="0" fontId="37" fillId="8" borderId="15" xfId="5" applyFont="1" applyFill="1" applyBorder="1" applyAlignment="1">
      <alignment horizontal="center" vertical="center"/>
    </xf>
    <xf numFmtId="0" fontId="37" fillId="8" borderId="16" xfId="5" applyFont="1" applyFill="1" applyBorder="1" applyAlignment="1">
      <alignment horizontal="center" vertical="center"/>
    </xf>
    <xf numFmtId="0" fontId="37" fillId="8" borderId="14" xfId="5" applyFont="1" applyFill="1" applyBorder="1" applyAlignment="1">
      <alignment horizontal="center" vertical="center"/>
    </xf>
    <xf numFmtId="185" fontId="37" fillId="8" borderId="15" xfId="5" applyNumberFormat="1" applyFont="1" applyFill="1" applyBorder="1" applyAlignment="1">
      <alignment horizontal="center" vertical="center"/>
    </xf>
    <xf numFmtId="185" fontId="37" fillId="8" borderId="16" xfId="5" applyNumberFormat="1" applyFont="1" applyFill="1" applyBorder="1" applyAlignment="1">
      <alignment horizontal="center" vertical="center"/>
    </xf>
    <xf numFmtId="185" fontId="37" fillId="8" borderId="14" xfId="5" applyNumberFormat="1" applyFont="1" applyFill="1" applyBorder="1" applyAlignment="1">
      <alignment horizontal="center" vertical="center"/>
    </xf>
    <xf numFmtId="0" fontId="37" fillId="8" borderId="6" xfId="5" applyFont="1" applyFill="1" applyBorder="1" applyAlignment="1">
      <alignment horizontal="center" vertical="center"/>
    </xf>
    <xf numFmtId="0" fontId="32" fillId="0" borderId="9" xfId="5" applyFont="1" applyBorder="1" applyAlignment="1">
      <alignment horizontal="left" vertical="center" wrapText="1"/>
    </xf>
    <xf numFmtId="0" fontId="32" fillId="0" borderId="8" xfId="5" applyFont="1" applyBorder="1" applyAlignment="1">
      <alignment horizontal="left" vertical="center" wrapText="1"/>
    </xf>
    <xf numFmtId="0" fontId="32" fillId="0" borderId="0" xfId="5" applyFont="1" applyAlignment="1">
      <alignment horizontal="left" vertical="center" wrapText="1"/>
    </xf>
    <xf numFmtId="0" fontId="32" fillId="0" borderId="4" xfId="5" applyFont="1" applyBorder="1" applyAlignment="1">
      <alignment horizontal="left" vertical="center" wrapText="1"/>
    </xf>
    <xf numFmtId="0" fontId="32" fillId="0" borderId="2" xfId="5" applyFont="1" applyBorder="1" applyAlignment="1">
      <alignment horizontal="left" vertical="center" wrapText="1"/>
    </xf>
    <xf numFmtId="0" fontId="32" fillId="0" borderId="1" xfId="5" applyFont="1" applyBorder="1" applyAlignment="1">
      <alignment horizontal="left" vertical="center" wrapText="1"/>
    </xf>
    <xf numFmtId="0" fontId="32" fillId="7" borderId="9" xfId="5" applyFont="1" applyFill="1" applyBorder="1" applyAlignment="1">
      <alignment horizontal="center" vertical="center" shrinkToFit="1"/>
    </xf>
    <xf numFmtId="0" fontId="32" fillId="6" borderId="9" xfId="5" applyFont="1" applyFill="1" applyBorder="1" applyAlignment="1">
      <alignment horizontal="center" vertical="center"/>
    </xf>
    <xf numFmtId="182" fontId="20" fillId="0" borderId="6" xfId="5" applyNumberFormat="1" applyFont="1" applyBorder="1" applyAlignment="1">
      <alignment horizontal="center" vertical="center"/>
    </xf>
    <xf numFmtId="184" fontId="20" fillId="0" borderId="6" xfId="5" applyNumberFormat="1" applyFont="1" applyBorder="1" applyAlignment="1">
      <alignment horizontal="center" vertical="center"/>
    </xf>
    <xf numFmtId="184" fontId="20" fillId="0" borderId="15" xfId="5" applyNumberFormat="1" applyFont="1" applyBorder="1" applyAlignment="1">
      <alignment horizontal="center" vertical="center"/>
    </xf>
    <xf numFmtId="184" fontId="20" fillId="0" borderId="16" xfId="5" applyNumberFormat="1" applyFont="1" applyBorder="1" applyAlignment="1">
      <alignment horizontal="center" vertical="center"/>
    </xf>
    <xf numFmtId="184" fontId="20" fillId="0" borderId="14" xfId="5" applyNumberFormat="1" applyFont="1" applyBorder="1" applyAlignment="1">
      <alignment horizontal="center" vertical="center"/>
    </xf>
    <xf numFmtId="182" fontId="20" fillId="0" borderId="15" xfId="5" applyNumberFormat="1" applyFont="1" applyBorder="1" applyAlignment="1">
      <alignment horizontal="center" vertical="center"/>
    </xf>
    <xf numFmtId="182" fontId="20" fillId="0" borderId="16" xfId="5" applyNumberFormat="1" applyFont="1" applyBorder="1" applyAlignment="1">
      <alignment horizontal="center" vertical="center"/>
    </xf>
    <xf numFmtId="182" fontId="20" fillId="0" borderId="14" xfId="5" applyNumberFormat="1" applyFont="1" applyBorder="1" applyAlignment="1">
      <alignment horizontal="center" vertical="center"/>
    </xf>
    <xf numFmtId="182" fontId="20" fillId="0" borderId="96" xfId="5" applyNumberFormat="1" applyFont="1" applyBorder="1" applyAlignment="1">
      <alignment horizontal="center" vertical="center"/>
    </xf>
    <xf numFmtId="179" fontId="20" fillId="0" borderId="96" xfId="5" applyNumberFormat="1" applyFont="1" applyBorder="1" applyAlignment="1">
      <alignment horizontal="center" vertical="center"/>
    </xf>
    <xf numFmtId="181" fontId="20" fillId="0" borderId="95" xfId="5" applyNumberFormat="1" applyFont="1" applyBorder="1" applyAlignment="1">
      <alignment horizontal="center" vertical="center"/>
    </xf>
    <xf numFmtId="181" fontId="20" fillId="0" borderId="94" xfId="5" applyNumberFormat="1" applyFont="1" applyBorder="1" applyAlignment="1">
      <alignment horizontal="center" vertical="center"/>
    </xf>
    <xf numFmtId="181" fontId="20" fillId="0" borderId="93" xfId="5" applyNumberFormat="1" applyFont="1" applyBorder="1" applyAlignment="1">
      <alignment horizontal="center" vertical="center"/>
    </xf>
    <xf numFmtId="184" fontId="20" fillId="0" borderId="96" xfId="5" applyNumberFormat="1" applyFont="1" applyBorder="1" applyAlignment="1">
      <alignment horizontal="center" vertical="center"/>
    </xf>
    <xf numFmtId="183" fontId="20" fillId="0" borderId="17" xfId="5" applyNumberFormat="1" applyFont="1" applyBorder="1" applyAlignment="1">
      <alignment horizontal="center" vertical="center"/>
    </xf>
    <xf numFmtId="182" fontId="20" fillId="0" borderId="17" xfId="5" applyNumberFormat="1" applyFont="1" applyBorder="1" applyAlignment="1">
      <alignment horizontal="center" vertical="center" wrapText="1"/>
    </xf>
    <xf numFmtId="182" fontId="20" fillId="0" borderId="17" xfId="5" applyNumberFormat="1" applyFont="1" applyBorder="1" applyAlignment="1">
      <alignment horizontal="center" vertical="center"/>
    </xf>
    <xf numFmtId="0" fontId="32" fillId="0" borderId="48" xfId="5" applyFont="1" applyBorder="1" applyAlignment="1">
      <alignment horizontal="center" vertical="center" wrapText="1"/>
    </xf>
    <xf numFmtId="0" fontId="32" fillId="0" borderId="47" xfId="5" applyFont="1" applyBorder="1" applyAlignment="1">
      <alignment horizontal="center" vertical="center" wrapText="1"/>
    </xf>
    <xf numFmtId="0" fontId="32" fillId="0" borderId="0" xfId="5" applyFont="1" applyAlignment="1">
      <alignment horizontal="center" vertical="center" wrapText="1"/>
    </xf>
    <xf numFmtId="0" fontId="32" fillId="0" borderId="4" xfId="5" applyFont="1" applyBorder="1" applyAlignment="1">
      <alignment horizontal="center" vertical="center" wrapText="1"/>
    </xf>
    <xf numFmtId="0" fontId="32" fillId="0" borderId="49" xfId="5" applyFont="1" applyBorder="1" applyAlignment="1">
      <alignment horizontal="center" vertical="center" wrapText="1"/>
    </xf>
    <xf numFmtId="0" fontId="32" fillId="0" borderId="5" xfId="5" applyFont="1" applyBorder="1" applyAlignment="1">
      <alignment horizontal="center" vertical="center" wrapText="1"/>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67" xfId="5" applyFont="1" applyBorder="1" applyAlignment="1">
      <alignment horizontal="center" vertical="center"/>
    </xf>
    <xf numFmtId="0" fontId="32" fillId="0" borderId="5" xfId="5" applyFont="1" applyBorder="1" applyAlignment="1">
      <alignment horizontal="center" vertical="center"/>
    </xf>
    <xf numFmtId="0" fontId="32" fillId="0" borderId="64" xfId="5" applyFont="1" applyBorder="1" applyAlignment="1">
      <alignment horizontal="center" vertical="center"/>
    </xf>
    <xf numFmtId="184" fontId="20" fillId="0" borderId="17" xfId="5" applyNumberFormat="1" applyFont="1" applyBorder="1" applyAlignment="1">
      <alignment horizontal="center" vertical="center"/>
    </xf>
    <xf numFmtId="0" fontId="32" fillId="0" borderId="38" xfId="5" applyFont="1" applyBorder="1" applyAlignment="1">
      <alignment horizontal="center" vertical="center"/>
    </xf>
    <xf numFmtId="0" fontId="32" fillId="0" borderId="37" xfId="5" applyFont="1" applyBorder="1" applyAlignment="1">
      <alignment horizontal="center" vertical="center"/>
    </xf>
    <xf numFmtId="0" fontId="32" fillId="0" borderId="36" xfId="5" applyFont="1" applyBorder="1" applyAlignment="1">
      <alignment horizontal="center" vertical="center"/>
    </xf>
    <xf numFmtId="0" fontId="32" fillId="0" borderId="63" xfId="5" applyFont="1" applyBorder="1" applyAlignment="1">
      <alignment horizontal="center" vertical="center"/>
    </xf>
    <xf numFmtId="49" fontId="45" fillId="0" borderId="15" xfId="5" applyNumberFormat="1" applyFont="1" applyBorder="1" applyAlignment="1">
      <alignment horizontal="center" vertical="center"/>
    </xf>
    <xf numFmtId="49" fontId="45" fillId="0" borderId="16" xfId="5" applyNumberFormat="1" applyFont="1" applyBorder="1" applyAlignment="1">
      <alignment horizontal="center" vertical="center"/>
    </xf>
    <xf numFmtId="0" fontId="44" fillId="0" borderId="15" xfId="6" applyFont="1" applyBorder="1" applyAlignment="1">
      <alignment horizontal="center" vertical="center" shrinkToFit="1"/>
    </xf>
    <xf numFmtId="0" fontId="44" fillId="0" borderId="16" xfId="6" applyFont="1" applyBorder="1" applyAlignment="1">
      <alignment horizontal="center" vertical="center" shrinkToFit="1"/>
    </xf>
    <xf numFmtId="0" fontId="44" fillId="0" borderId="14" xfId="6" applyFont="1" applyBorder="1" applyAlignment="1">
      <alignment horizontal="center" vertical="center" shrinkToFit="1"/>
    </xf>
    <xf numFmtId="49" fontId="45" fillId="0" borderId="14" xfId="5" applyNumberFormat="1" applyFont="1" applyBorder="1" applyAlignment="1">
      <alignment horizontal="center" vertical="center"/>
    </xf>
    <xf numFmtId="0" fontId="32" fillId="0" borderId="66" xfId="5" applyFont="1" applyBorder="1" applyAlignment="1">
      <alignment horizontal="center" vertical="center"/>
    </xf>
    <xf numFmtId="0" fontId="32" fillId="0" borderId="47" xfId="5" applyFont="1" applyBorder="1" applyAlignment="1">
      <alignment horizontal="center" vertical="center"/>
    </xf>
    <xf numFmtId="0" fontId="32" fillId="0" borderId="4" xfId="5" applyFont="1" applyBorder="1" applyAlignment="1">
      <alignment horizontal="center" vertical="center"/>
    </xf>
    <xf numFmtId="0" fontId="32" fillId="0" borderId="79" xfId="5" applyFont="1" applyBorder="1" applyAlignment="1">
      <alignment horizontal="center" vertical="center"/>
    </xf>
    <xf numFmtId="0" fontId="32" fillId="0" borderId="43" xfId="5" applyFont="1" applyBorder="1" applyAlignment="1">
      <alignment horizontal="center" vertical="center"/>
    </xf>
    <xf numFmtId="0" fontId="32" fillId="0" borderId="42" xfId="5" applyFont="1" applyBorder="1" applyAlignment="1">
      <alignment horizontal="center" vertical="center"/>
    </xf>
    <xf numFmtId="0" fontId="33" fillId="4" borderId="10" xfId="5" applyFont="1" applyFill="1" applyBorder="1" applyAlignment="1">
      <alignment horizontal="center" vertical="center" shrinkToFit="1"/>
    </xf>
    <xf numFmtId="0" fontId="33" fillId="4" borderId="9" xfId="5" applyFont="1" applyFill="1" applyBorder="1" applyAlignment="1">
      <alignment horizontal="center" vertical="center" shrinkToFit="1"/>
    </xf>
    <xf numFmtId="0" fontId="33" fillId="4" borderId="8" xfId="5" applyFont="1" applyFill="1" applyBorder="1" applyAlignment="1">
      <alignment horizontal="center" vertical="center" shrinkToFit="1"/>
    </xf>
    <xf numFmtId="0" fontId="33" fillId="4" borderId="15" xfId="5" applyFont="1" applyFill="1" applyBorder="1" applyAlignment="1">
      <alignment horizontal="center" vertical="center"/>
    </xf>
    <xf numFmtId="0" fontId="33" fillId="4" borderId="16" xfId="5" applyFont="1" applyFill="1" applyBorder="1" applyAlignment="1">
      <alignment horizontal="center" vertical="center"/>
    </xf>
    <xf numFmtId="0" fontId="33" fillId="4" borderId="59" xfId="5" applyFont="1" applyFill="1" applyBorder="1" applyAlignment="1">
      <alignment horizontal="center" vertical="center"/>
    </xf>
    <xf numFmtId="0" fontId="33" fillId="0" borderId="9" xfId="5" applyFont="1" applyBorder="1" applyAlignment="1">
      <alignment horizontal="center" vertical="center"/>
    </xf>
    <xf numFmtId="0" fontId="33" fillId="0" borderId="8" xfId="5" applyFont="1" applyBorder="1" applyAlignment="1">
      <alignment horizontal="center" vertical="center"/>
    </xf>
    <xf numFmtId="0" fontId="33" fillId="0" borderId="40" xfId="5" applyFont="1" applyBorder="1" applyAlignment="1">
      <alignment horizontal="center" vertical="center"/>
    </xf>
    <xf numFmtId="0" fontId="33" fillId="0" borderId="52" xfId="5" applyFont="1" applyBorder="1" applyAlignment="1">
      <alignment horizontal="center" vertical="center"/>
    </xf>
    <xf numFmtId="0" fontId="33" fillId="0" borderId="16" xfId="5" applyFont="1" applyBorder="1" applyAlignment="1">
      <alignment horizontal="center" vertical="center"/>
    </xf>
    <xf numFmtId="0" fontId="33" fillId="0" borderId="14" xfId="5" applyFont="1" applyBorder="1" applyAlignment="1">
      <alignment horizontal="center" vertical="center"/>
    </xf>
    <xf numFmtId="0" fontId="33" fillId="4" borderId="37" xfId="5" applyFont="1" applyFill="1" applyBorder="1" applyAlignment="1">
      <alignment horizontal="center" vertical="center" shrinkToFit="1"/>
    </xf>
    <xf numFmtId="0" fontId="33" fillId="4" borderId="26" xfId="5" applyFont="1" applyFill="1" applyBorder="1" applyAlignment="1">
      <alignment horizontal="center" vertical="center" shrinkToFit="1"/>
    </xf>
    <xf numFmtId="0" fontId="33" fillId="4" borderId="6" xfId="5" applyFont="1" applyFill="1" applyBorder="1" applyAlignment="1">
      <alignment horizontal="center" vertical="center" shrinkToFit="1"/>
    </xf>
    <xf numFmtId="177" fontId="33" fillId="0" borderId="10" xfId="5" applyNumberFormat="1" applyFont="1" applyBorder="1" applyAlignment="1">
      <alignment horizontal="center" vertical="center"/>
    </xf>
    <xf numFmtId="177" fontId="33" fillId="0" borderId="9" xfId="5" applyNumberFormat="1" applyFont="1" applyBorder="1" applyAlignment="1">
      <alignment horizontal="center" vertical="center"/>
    </xf>
    <xf numFmtId="177" fontId="33" fillId="0" borderId="8" xfId="5" applyNumberFormat="1" applyFont="1" applyBorder="1" applyAlignment="1">
      <alignment horizontal="center" vertical="center"/>
    </xf>
    <xf numFmtId="177" fontId="33" fillId="0" borderId="83" xfId="5" applyNumberFormat="1" applyFont="1" applyBorder="1" applyAlignment="1">
      <alignment horizontal="center" vertical="center" shrinkToFit="1"/>
    </xf>
    <xf numFmtId="177" fontId="33" fillId="0" borderId="82" xfId="5" applyNumberFormat="1" applyFont="1" applyBorder="1" applyAlignment="1">
      <alignment horizontal="center" vertical="center" shrinkToFit="1"/>
    </xf>
    <xf numFmtId="177" fontId="33" fillId="0" borderId="81" xfId="5" applyNumberFormat="1" applyFont="1" applyBorder="1" applyAlignment="1">
      <alignment horizontal="center" vertical="center" shrinkToFit="1"/>
    </xf>
    <xf numFmtId="177" fontId="33" fillId="0" borderId="87" xfId="5" applyNumberFormat="1" applyFont="1" applyBorder="1" applyAlignment="1">
      <alignment horizontal="center" vertical="center"/>
    </xf>
    <xf numFmtId="177" fontId="33" fillId="0" borderId="40" xfId="5" applyNumberFormat="1" applyFont="1" applyBorder="1" applyAlignment="1">
      <alignment horizontal="center" vertical="center"/>
    </xf>
    <xf numFmtId="177" fontId="33" fillId="0" borderId="52" xfId="5" applyNumberFormat="1" applyFont="1" applyBorder="1" applyAlignment="1">
      <alignment horizontal="center" vertical="center"/>
    </xf>
    <xf numFmtId="178" fontId="32" fillId="0" borderId="89" xfId="5" applyNumberFormat="1" applyFont="1" applyBorder="1" applyAlignment="1">
      <alignment horizontal="center" vertical="center"/>
    </xf>
    <xf numFmtId="178" fontId="32" fillId="0" borderId="88" xfId="5" applyNumberFormat="1" applyFont="1" applyBorder="1" applyAlignment="1">
      <alignment horizontal="center" vertical="center"/>
    </xf>
    <xf numFmtId="177" fontId="33" fillId="0" borderId="15" xfId="5" applyNumberFormat="1" applyFont="1" applyBorder="1" applyAlignment="1">
      <alignment horizontal="center" vertical="center"/>
    </xf>
    <xf numFmtId="177" fontId="33" fillId="0" borderId="16" xfId="5" applyNumberFormat="1" applyFont="1" applyBorder="1" applyAlignment="1">
      <alignment horizontal="center" vertical="center"/>
    </xf>
    <xf numFmtId="177" fontId="33" fillId="0" borderId="14" xfId="5" applyNumberFormat="1" applyFont="1" applyBorder="1" applyAlignment="1">
      <alignment horizontal="center" vertical="center"/>
    </xf>
    <xf numFmtId="177" fontId="33" fillId="0" borderId="13" xfId="5" applyNumberFormat="1" applyFont="1" applyBorder="1" applyAlignment="1">
      <alignment horizontal="center" vertical="center" shrinkToFit="1"/>
    </xf>
    <xf numFmtId="177" fontId="33" fillId="0" borderId="12" xfId="5" applyNumberFormat="1" applyFont="1" applyBorder="1" applyAlignment="1">
      <alignment horizontal="center" vertical="center" shrinkToFit="1"/>
    </xf>
    <xf numFmtId="177" fontId="33" fillId="0" borderId="11" xfId="5" applyNumberFormat="1" applyFont="1" applyBorder="1" applyAlignment="1">
      <alignment horizontal="center" vertical="center" shrinkToFit="1"/>
    </xf>
    <xf numFmtId="0" fontId="32" fillId="0" borderId="59" xfId="5" applyFont="1" applyBorder="1" applyAlignment="1">
      <alignment horizontal="center" vertical="center" shrinkToFit="1"/>
    </xf>
    <xf numFmtId="0" fontId="33" fillId="4" borderId="16" xfId="5" applyFont="1" applyFill="1" applyBorder="1" applyAlignment="1">
      <alignment horizontal="center" vertical="center" shrinkToFit="1"/>
    </xf>
    <xf numFmtId="0" fontId="33" fillId="4" borderId="14" xfId="5" applyFont="1" applyFill="1" applyBorder="1" applyAlignment="1">
      <alignment horizontal="center" vertical="center" shrinkToFit="1"/>
    </xf>
    <xf numFmtId="0" fontId="33" fillId="4" borderId="15" xfId="5" applyFont="1" applyFill="1" applyBorder="1" applyAlignment="1">
      <alignment horizontal="center" vertical="center" shrinkToFit="1"/>
    </xf>
    <xf numFmtId="0" fontId="20" fillId="0" borderId="91" xfId="5" applyFont="1" applyBorder="1" applyAlignment="1">
      <alignment horizontal="center" vertical="center" textRotation="255"/>
    </xf>
    <xf numFmtId="0" fontId="20" fillId="0" borderId="54" xfId="5" applyFont="1" applyBorder="1" applyAlignment="1">
      <alignment horizontal="center" vertical="center" textRotation="255"/>
    </xf>
    <xf numFmtId="0" fontId="20" fillId="0" borderId="44" xfId="5" applyFont="1" applyBorder="1" applyAlignment="1">
      <alignment horizontal="center" vertical="center" textRotation="255"/>
    </xf>
    <xf numFmtId="0" fontId="33" fillId="4" borderId="40" xfId="5" applyFont="1" applyFill="1" applyBorder="1" applyAlignment="1">
      <alignment horizontal="center" vertical="center" shrinkToFit="1"/>
    </xf>
    <xf numFmtId="0" fontId="33" fillId="4" borderId="52" xfId="5" applyFont="1" applyFill="1" applyBorder="1" applyAlignment="1">
      <alignment horizontal="center" vertical="center" shrinkToFit="1"/>
    </xf>
    <xf numFmtId="0" fontId="33" fillId="4" borderId="87" xfId="5" applyFont="1" applyFill="1" applyBorder="1" applyAlignment="1">
      <alignment horizontal="center" vertical="center" shrinkToFit="1"/>
    </xf>
    <xf numFmtId="0" fontId="33" fillId="4" borderId="87" xfId="5" applyFont="1" applyFill="1" applyBorder="1" applyAlignment="1">
      <alignment horizontal="center" vertical="center"/>
    </xf>
    <xf numFmtId="0" fontId="33" fillId="4" borderId="40" xfId="5" applyFont="1" applyFill="1" applyBorder="1" applyAlignment="1">
      <alignment horizontal="center" vertical="center"/>
    </xf>
    <xf numFmtId="0" fontId="33" fillId="4" borderId="39" xfId="5" applyFont="1" applyFill="1" applyBorder="1" applyAlignment="1">
      <alignment horizontal="center" vertical="center"/>
    </xf>
    <xf numFmtId="177" fontId="33" fillId="0" borderId="37" xfId="5" applyNumberFormat="1" applyFont="1" applyBorder="1" applyAlignment="1">
      <alignment horizontal="center" vertical="center"/>
    </xf>
    <xf numFmtId="0" fontId="33" fillId="0" borderId="6" xfId="5" applyFont="1" applyBorder="1" applyAlignment="1">
      <alignment horizontal="center" vertical="center"/>
    </xf>
    <xf numFmtId="177" fontId="33" fillId="0" borderId="6" xfId="5" applyNumberFormat="1" applyFont="1" applyBorder="1" applyAlignment="1">
      <alignment horizontal="center" vertical="center"/>
    </xf>
    <xf numFmtId="0" fontId="20" fillId="0" borderId="63" xfId="5" applyFont="1" applyBorder="1" applyAlignment="1">
      <alignment horizontal="center" vertical="center" textRotation="255"/>
    </xf>
    <xf numFmtId="0" fontId="33" fillId="4" borderId="38" xfId="5" applyFont="1" applyFill="1" applyBorder="1" applyAlignment="1">
      <alignment horizontal="center" vertical="center" shrinkToFit="1"/>
    </xf>
    <xf numFmtId="0" fontId="32" fillId="0" borderId="87" xfId="5" applyFont="1" applyBorder="1" applyAlignment="1">
      <alignment horizontal="center" vertical="center" shrinkToFit="1"/>
    </xf>
    <xf numFmtId="0" fontId="32" fillId="0" borderId="40" xfId="5" applyFont="1" applyBorder="1" applyAlignment="1">
      <alignment horizontal="center" vertical="center" shrinkToFit="1"/>
    </xf>
    <xf numFmtId="0" fontId="32" fillId="0" borderId="39" xfId="5" applyFont="1" applyBorder="1" applyAlignment="1">
      <alignment horizontal="center" vertical="center" shrinkToFit="1"/>
    </xf>
    <xf numFmtId="0" fontId="36" fillId="0" borderId="68" xfId="5" applyFont="1" applyBorder="1" applyAlignment="1">
      <alignment horizontal="center" vertical="center" textRotation="255" wrapText="1"/>
    </xf>
    <xf numFmtId="0" fontId="36" fillId="0" borderId="65" xfId="5" applyFont="1" applyBorder="1" applyAlignment="1">
      <alignment horizontal="center" vertical="center" textRotation="255"/>
    </xf>
    <xf numFmtId="0" fontId="33" fillId="4" borderId="30" xfId="5" applyFont="1" applyFill="1" applyBorder="1" applyAlignment="1">
      <alignment horizontal="center" vertical="center" shrinkToFit="1"/>
    </xf>
    <xf numFmtId="0" fontId="33" fillId="4" borderId="62" xfId="5" applyFont="1" applyFill="1" applyBorder="1" applyAlignment="1">
      <alignment horizontal="center" vertical="center" shrinkToFit="1"/>
    </xf>
    <xf numFmtId="0" fontId="33" fillId="4" borderId="77" xfId="5" applyFont="1" applyFill="1" applyBorder="1" applyAlignment="1">
      <alignment horizontal="center" vertical="center" shrinkToFit="1"/>
    </xf>
    <xf numFmtId="0" fontId="33" fillId="4" borderId="77" xfId="5" applyFont="1" applyFill="1" applyBorder="1" applyAlignment="1">
      <alignment horizontal="center" vertical="center"/>
    </xf>
    <xf numFmtId="0" fontId="33" fillId="4" borderId="30" xfId="5" applyFont="1" applyFill="1" applyBorder="1" applyAlignment="1">
      <alignment horizontal="center" vertical="center"/>
    </xf>
    <xf numFmtId="0" fontId="33" fillId="4" borderId="28" xfId="5" applyFont="1" applyFill="1" applyBorder="1" applyAlignment="1">
      <alignment horizontal="center" vertical="center"/>
    </xf>
    <xf numFmtId="0" fontId="33" fillId="0" borderId="30" xfId="5" applyFont="1" applyBorder="1" applyAlignment="1">
      <alignment horizontal="center" vertical="center"/>
    </xf>
    <xf numFmtId="0" fontId="33" fillId="0" borderId="62" xfId="5" applyFont="1" applyBorder="1" applyAlignment="1">
      <alignment horizontal="center" vertical="center"/>
    </xf>
    <xf numFmtId="177" fontId="33" fillId="0" borderId="77" xfId="5" applyNumberFormat="1" applyFont="1" applyBorder="1" applyAlignment="1">
      <alignment horizontal="center" vertical="center"/>
    </xf>
    <xf numFmtId="177" fontId="33" fillId="0" borderId="30" xfId="5" applyNumberFormat="1" applyFont="1" applyBorder="1" applyAlignment="1">
      <alignment horizontal="center" vertical="center"/>
    </xf>
    <xf numFmtId="177" fontId="33" fillId="0" borderId="62" xfId="5" applyNumberFormat="1" applyFont="1" applyBorder="1" applyAlignment="1">
      <alignment horizontal="center" vertical="center"/>
    </xf>
    <xf numFmtId="177" fontId="33" fillId="0" borderId="86" xfId="5" applyNumberFormat="1" applyFont="1" applyBorder="1" applyAlignment="1">
      <alignment horizontal="center" vertical="center" shrinkToFit="1"/>
    </xf>
    <xf numFmtId="177" fontId="33" fillId="0" borderId="85" xfId="5" applyNumberFormat="1" applyFont="1" applyBorder="1" applyAlignment="1">
      <alignment horizontal="center" vertical="center" shrinkToFit="1"/>
    </xf>
    <xf numFmtId="177" fontId="33" fillId="0" borderId="84" xfId="5" applyNumberFormat="1" applyFont="1" applyBorder="1" applyAlignment="1">
      <alignment horizontal="center" vertical="center" shrinkToFit="1"/>
    </xf>
    <xf numFmtId="0" fontId="32" fillId="0" borderId="77" xfId="5" applyFont="1" applyBorder="1" applyAlignment="1">
      <alignment horizontal="center" vertical="center" shrinkToFit="1"/>
    </xf>
    <xf numFmtId="0" fontId="32" fillId="0" borderId="30" xfId="5" applyFont="1" applyBorder="1" applyAlignment="1">
      <alignment horizontal="center" vertical="center" shrinkToFit="1"/>
    </xf>
    <xf numFmtId="0" fontId="32" fillId="0" borderId="28" xfId="5" applyFont="1" applyBorder="1" applyAlignment="1">
      <alignment horizontal="center" vertical="center" shrinkToFit="1"/>
    </xf>
    <xf numFmtId="49" fontId="39" fillId="0" borderId="0" xfId="6" applyNumberFormat="1" applyFont="1" applyAlignment="1">
      <alignment horizontal="center" vertical="center"/>
    </xf>
    <xf numFmtId="179" fontId="33" fillId="0" borderId="49" xfId="5" applyNumberFormat="1" applyFont="1" applyBorder="1" applyAlignment="1">
      <alignment horizontal="center" vertical="center" shrinkToFit="1"/>
    </xf>
    <xf numFmtId="179" fontId="33" fillId="0" borderId="48" xfId="5" applyNumberFormat="1" applyFont="1" applyBorder="1" applyAlignment="1">
      <alignment horizontal="center" vertical="center" shrinkToFit="1"/>
    </xf>
    <xf numFmtId="179" fontId="33" fillId="0" borderId="47" xfId="5" applyNumberFormat="1" applyFont="1" applyBorder="1" applyAlignment="1">
      <alignment horizontal="center" vertical="center" shrinkToFit="1"/>
    </xf>
    <xf numFmtId="179" fontId="33" fillId="0" borderId="5" xfId="5" applyNumberFormat="1" applyFont="1" applyBorder="1" applyAlignment="1">
      <alignment horizontal="center" vertical="center" shrinkToFit="1"/>
    </xf>
    <xf numFmtId="179" fontId="33" fillId="0" borderId="0" xfId="5" applyNumberFormat="1" applyFont="1" applyAlignment="1">
      <alignment horizontal="center" vertical="center" shrinkToFit="1"/>
    </xf>
    <xf numFmtId="179" fontId="33" fillId="0" borderId="4" xfId="5" applyNumberFormat="1" applyFont="1" applyBorder="1" applyAlignment="1">
      <alignment horizontal="center" vertical="center" shrinkToFit="1"/>
    </xf>
    <xf numFmtId="179" fontId="33" fillId="0" borderId="79" xfId="5" applyNumberFormat="1" applyFont="1" applyBorder="1" applyAlignment="1">
      <alignment horizontal="center" vertical="center" shrinkToFit="1"/>
    </xf>
    <xf numFmtId="179" fontId="33" fillId="0" borderId="43" xfId="5" applyNumberFormat="1" applyFont="1" applyBorder="1" applyAlignment="1">
      <alignment horizontal="center" vertical="center" shrinkToFit="1"/>
    </xf>
    <xf numFmtId="179" fontId="33" fillId="0" borderId="78" xfId="5" applyNumberFormat="1" applyFont="1" applyBorder="1" applyAlignment="1">
      <alignment horizontal="center" vertical="center" shrinkToFit="1"/>
    </xf>
    <xf numFmtId="176" fontId="32" fillId="0" borderId="49" xfId="5" applyNumberFormat="1" applyFont="1" applyBorder="1" applyAlignment="1">
      <alignment horizontal="center" vertical="center" shrinkToFit="1"/>
    </xf>
    <xf numFmtId="176" fontId="32" fillId="0" borderId="48" xfId="5" applyNumberFormat="1" applyFont="1" applyBorder="1" applyAlignment="1">
      <alignment horizontal="center" vertical="center" shrinkToFit="1"/>
    </xf>
    <xf numFmtId="176" fontId="32" fillId="0" borderId="47" xfId="5" applyNumberFormat="1" applyFont="1" applyBorder="1" applyAlignment="1">
      <alignment horizontal="center" vertical="center" shrinkToFit="1"/>
    </xf>
    <xf numFmtId="176" fontId="32" fillId="0" borderId="5" xfId="5" applyNumberFormat="1" applyFont="1" applyBorder="1" applyAlignment="1">
      <alignment horizontal="center" vertical="center" shrinkToFit="1"/>
    </xf>
    <xf numFmtId="176" fontId="32" fillId="0" borderId="0" xfId="5" applyNumberFormat="1" applyFont="1" applyAlignment="1">
      <alignment horizontal="center" vertical="center" shrinkToFit="1"/>
    </xf>
    <xf numFmtId="176" fontId="32" fillId="0" borderId="4" xfId="5" applyNumberFormat="1" applyFont="1" applyBorder="1" applyAlignment="1">
      <alignment horizontal="center" vertical="center" shrinkToFit="1"/>
    </xf>
    <xf numFmtId="176" fontId="32" fillId="0" borderId="79" xfId="5" applyNumberFormat="1" applyFont="1" applyBorder="1" applyAlignment="1">
      <alignment horizontal="center" vertical="center" shrinkToFit="1"/>
    </xf>
    <xf numFmtId="176" fontId="32" fillId="0" borderId="43" xfId="5" applyNumberFormat="1" applyFont="1" applyBorder="1" applyAlignment="1">
      <alignment horizontal="center" vertical="center" shrinkToFit="1"/>
    </xf>
    <xf numFmtId="176" fontId="32" fillId="0" borderId="78" xfId="5" applyNumberFormat="1" applyFont="1" applyBorder="1" applyAlignment="1">
      <alignment horizontal="center" vertical="center" shrinkToFit="1"/>
    </xf>
    <xf numFmtId="0" fontId="32" fillId="0" borderId="80" xfId="5" applyFont="1" applyBorder="1" applyAlignment="1">
      <alignment horizontal="center" vertical="center" shrinkToFit="1"/>
    </xf>
    <xf numFmtId="0" fontId="39" fillId="0" borderId="0" xfId="6" applyFont="1" applyAlignment="1">
      <alignment horizontal="center" vertical="center"/>
    </xf>
    <xf numFmtId="0" fontId="33" fillId="0" borderId="37" xfId="5" applyFont="1" applyBorder="1" applyAlignment="1">
      <alignment horizontal="center" vertical="center"/>
    </xf>
    <xf numFmtId="0" fontId="33" fillId="4" borderId="19" xfId="5" applyFont="1" applyFill="1" applyBorder="1" applyAlignment="1">
      <alignment horizontal="center" vertical="center" shrinkToFit="1"/>
    </xf>
    <xf numFmtId="0" fontId="33" fillId="4" borderId="10" xfId="5" applyFont="1" applyFill="1" applyBorder="1" applyAlignment="1">
      <alignment horizontal="center" vertical="center"/>
    </xf>
    <xf numFmtId="0" fontId="33" fillId="4" borderId="9" xfId="5" applyFont="1" applyFill="1" applyBorder="1" applyAlignment="1">
      <alignment horizontal="center" vertical="center"/>
    </xf>
    <xf numFmtId="0" fontId="33" fillId="4" borderId="80" xfId="5" applyFont="1" applyFill="1" applyBorder="1" applyAlignment="1">
      <alignment horizontal="center" vertical="center"/>
    </xf>
    <xf numFmtId="0" fontId="33" fillId="0" borderId="23" xfId="5" applyFont="1" applyBorder="1" applyAlignment="1">
      <alignment horizontal="center" vertical="center"/>
    </xf>
    <xf numFmtId="0" fontId="33" fillId="0" borderId="35" xfId="5" applyFont="1" applyBorder="1" applyAlignment="1">
      <alignment horizontal="center" vertical="center"/>
    </xf>
    <xf numFmtId="177" fontId="33" fillId="0" borderId="35" xfId="5" applyNumberFormat="1" applyFont="1" applyBorder="1" applyAlignment="1">
      <alignment horizontal="center" vertical="center"/>
    </xf>
    <xf numFmtId="0" fontId="32" fillId="0" borderId="6" xfId="5" applyFont="1" applyBorder="1" applyAlignment="1">
      <alignment horizontal="center" vertical="center" shrinkToFit="1"/>
    </xf>
    <xf numFmtId="0" fontId="32" fillId="0" borderId="25" xfId="5" applyFont="1" applyBorder="1" applyAlignment="1">
      <alignment horizontal="center" vertical="center" shrinkToFit="1"/>
    </xf>
    <xf numFmtId="0" fontId="32" fillId="0" borderId="22" xfId="5" applyFont="1" applyBorder="1" applyAlignment="1">
      <alignment horizontal="center" vertical="center" shrinkToFit="1"/>
    </xf>
    <xf numFmtId="0" fontId="32" fillId="0" borderId="58" xfId="5" applyFont="1" applyBorder="1" applyAlignment="1">
      <alignment horizontal="center" vertical="center" shrinkToFit="1"/>
    </xf>
    <xf numFmtId="0" fontId="32" fillId="0" borderId="57" xfId="5" applyFont="1" applyBorder="1" applyAlignment="1">
      <alignment horizontal="center" vertical="center" shrinkToFit="1"/>
    </xf>
    <xf numFmtId="0" fontId="33" fillId="0" borderId="1" xfId="5" applyFont="1" applyBorder="1" applyAlignment="1">
      <alignment horizontal="center" vertical="center"/>
    </xf>
    <xf numFmtId="0" fontId="33" fillId="0" borderId="17" xfId="5" applyFont="1" applyBorder="1" applyAlignment="1">
      <alignment horizontal="center" vertical="center"/>
    </xf>
    <xf numFmtId="177" fontId="33" fillId="0" borderId="17" xfId="5" applyNumberFormat="1" applyFont="1" applyBorder="1" applyAlignment="1">
      <alignment horizontal="center" vertical="center"/>
    </xf>
    <xf numFmtId="178" fontId="32" fillId="0" borderId="5" xfId="5" applyNumberFormat="1" applyFont="1" applyBorder="1" applyAlignment="1">
      <alignment horizontal="center" vertical="center" shrinkToFit="1"/>
    </xf>
    <xf numFmtId="178" fontId="32" fillId="0" borderId="0" xfId="5" applyNumberFormat="1" applyFont="1" applyAlignment="1">
      <alignment horizontal="center" vertical="center" shrinkToFit="1"/>
    </xf>
    <xf numFmtId="178" fontId="32" fillId="0" borderId="4" xfId="5" applyNumberFormat="1" applyFont="1" applyBorder="1" applyAlignment="1">
      <alignment horizontal="center" vertical="center" shrinkToFit="1"/>
    </xf>
    <xf numFmtId="0" fontId="33" fillId="4" borderId="56" xfId="5" applyFont="1" applyFill="1" applyBorder="1" applyAlignment="1">
      <alignment horizontal="center" vertical="center" shrinkToFit="1"/>
    </xf>
    <xf numFmtId="0" fontId="32" fillId="0" borderId="3" xfId="5" applyFont="1" applyBorder="1" applyAlignment="1">
      <alignment horizontal="center" vertical="center" shrinkToFit="1"/>
    </xf>
    <xf numFmtId="0" fontId="32" fillId="0" borderId="2" xfId="5" applyFont="1" applyBorder="1" applyAlignment="1">
      <alignment horizontal="center" vertical="center" shrinkToFit="1"/>
    </xf>
    <xf numFmtId="0" fontId="32" fillId="0" borderId="76" xfId="5" applyFont="1" applyBorder="1" applyAlignment="1">
      <alignment horizontal="center" vertical="center" shrinkToFit="1"/>
    </xf>
    <xf numFmtId="0" fontId="33" fillId="4" borderId="22" xfId="5" applyFont="1" applyFill="1" applyBorder="1" applyAlignment="1">
      <alignment horizontal="center" vertical="center"/>
    </xf>
    <xf numFmtId="0" fontId="33" fillId="4" borderId="58" xfId="5" applyFont="1" applyFill="1" applyBorder="1" applyAlignment="1">
      <alignment horizontal="center" vertical="center"/>
    </xf>
    <xf numFmtId="0" fontId="33" fillId="4" borderId="57" xfId="5" applyFont="1" applyFill="1" applyBorder="1" applyAlignment="1">
      <alignment horizontal="center" vertical="center"/>
    </xf>
    <xf numFmtId="0" fontId="33" fillId="0" borderId="19" xfId="5" applyFont="1" applyBorder="1" applyAlignment="1">
      <alignment horizontal="center" vertical="center"/>
    </xf>
    <xf numFmtId="177" fontId="33" fillId="0" borderId="19" xfId="5" applyNumberFormat="1" applyFont="1" applyBorder="1" applyAlignment="1">
      <alignment horizontal="center" vertical="center"/>
    </xf>
    <xf numFmtId="0" fontId="20" fillId="0" borderId="31" xfId="5" applyFont="1" applyBorder="1" applyAlignment="1">
      <alignment horizontal="center" vertical="center" textRotation="255"/>
    </xf>
    <xf numFmtId="0" fontId="20" fillId="0" borderId="27" xfId="5" applyFont="1" applyBorder="1" applyAlignment="1">
      <alignment horizontal="center" vertical="center" textRotation="255"/>
    </xf>
    <xf numFmtId="0" fontId="20" fillId="0" borderId="24" xfId="5" applyFont="1" applyBorder="1" applyAlignment="1">
      <alignment horizontal="center" vertical="center" textRotation="255"/>
    </xf>
    <xf numFmtId="0" fontId="32" fillId="0" borderId="19" xfId="5" applyFont="1" applyBorder="1" applyAlignment="1">
      <alignment horizontal="center" vertical="center" shrinkToFit="1"/>
    </xf>
    <xf numFmtId="0" fontId="32" fillId="0" borderId="55" xfId="5" applyFont="1" applyBorder="1" applyAlignment="1">
      <alignment horizontal="center" vertical="center" shrinkToFit="1"/>
    </xf>
    <xf numFmtId="0" fontId="32" fillId="0" borderId="41" xfId="5" applyFont="1" applyBorder="1" applyAlignment="1">
      <alignment horizontal="center" vertical="center"/>
    </xf>
    <xf numFmtId="0" fontId="32" fillId="0" borderId="40" xfId="5" applyFont="1" applyBorder="1" applyAlignment="1">
      <alignment horizontal="center" vertical="center"/>
    </xf>
    <xf numFmtId="0" fontId="32" fillId="0" borderId="39" xfId="5" applyFont="1" applyBorder="1" applyAlignment="1">
      <alignment horizontal="center" vertical="center"/>
    </xf>
    <xf numFmtId="0" fontId="33" fillId="0" borderId="74" xfId="5" applyFont="1" applyBorder="1" applyAlignment="1">
      <alignment horizontal="center" vertical="center"/>
    </xf>
    <xf numFmtId="177" fontId="33" fillId="0" borderId="74" xfId="5" applyNumberFormat="1" applyFont="1" applyBorder="1" applyAlignment="1">
      <alignment horizontal="center" vertical="center" shrinkToFit="1"/>
    </xf>
    <xf numFmtId="179" fontId="33" fillId="0" borderId="74" xfId="5" applyNumberFormat="1" applyFont="1" applyBorder="1" applyAlignment="1">
      <alignment horizontal="center" vertical="center"/>
    </xf>
    <xf numFmtId="176" fontId="32" fillId="0" borderId="74" xfId="5" applyNumberFormat="1" applyFont="1" applyBorder="1" applyAlignment="1">
      <alignment horizontal="center" vertical="center"/>
    </xf>
    <xf numFmtId="0" fontId="32" fillId="0" borderId="74" xfId="5" applyFont="1" applyBorder="1" applyAlignment="1">
      <alignment horizontal="center" vertical="center"/>
    </xf>
    <xf numFmtId="0" fontId="32" fillId="0" borderId="70" xfId="5" applyFont="1" applyBorder="1" applyAlignment="1">
      <alignment horizontal="center" vertical="center"/>
    </xf>
    <xf numFmtId="0" fontId="32" fillId="0" borderId="69" xfId="5" applyFont="1" applyBorder="1" applyAlignment="1">
      <alignment horizontal="center" vertical="center"/>
    </xf>
    <xf numFmtId="0" fontId="32" fillId="4" borderId="23" xfId="5" applyFont="1" applyFill="1" applyBorder="1" applyAlignment="1">
      <alignment horizontal="center" vertical="center" shrinkToFit="1"/>
    </xf>
    <xf numFmtId="0" fontId="32" fillId="4" borderId="35" xfId="5" applyFont="1" applyFill="1" applyBorder="1" applyAlignment="1">
      <alignment horizontal="center" vertical="center" shrinkToFit="1"/>
    </xf>
    <xf numFmtId="0" fontId="33" fillId="4" borderId="35" xfId="5" applyFont="1" applyFill="1" applyBorder="1" applyAlignment="1">
      <alignment horizontal="center" vertical="center" shrinkToFit="1"/>
    </xf>
    <xf numFmtId="177" fontId="33" fillId="0" borderId="72" xfId="5" applyNumberFormat="1" applyFont="1" applyBorder="1" applyAlignment="1">
      <alignment horizontal="center" vertical="center"/>
    </xf>
    <xf numFmtId="177" fontId="33" fillId="0" borderId="71" xfId="5" applyNumberFormat="1" applyFont="1" applyBorder="1" applyAlignment="1">
      <alignment horizontal="center" vertical="center"/>
    </xf>
    <xf numFmtId="177" fontId="33" fillId="0" borderId="73" xfId="5" applyNumberFormat="1" applyFont="1" applyBorder="1" applyAlignment="1">
      <alignment horizontal="center" vertical="center"/>
    </xf>
    <xf numFmtId="178" fontId="32" fillId="0" borderId="72" xfId="5" applyNumberFormat="1" applyFont="1" applyBorder="1" applyAlignment="1">
      <alignment horizontal="center" vertical="center"/>
    </xf>
    <xf numFmtId="178" fontId="32" fillId="0" borderId="71" xfId="5" applyNumberFormat="1" applyFont="1" applyBorder="1" applyAlignment="1">
      <alignment horizontal="center" vertical="center"/>
    </xf>
    <xf numFmtId="0" fontId="33" fillId="0" borderId="61" xfId="5" applyFont="1" applyBorder="1" applyAlignment="1">
      <alignment horizontal="center" vertical="center"/>
    </xf>
    <xf numFmtId="177" fontId="33" fillId="0" borderId="3" xfId="5" applyNumberFormat="1" applyFont="1" applyBorder="1" applyAlignment="1">
      <alignment horizontal="center" vertical="center"/>
    </xf>
    <xf numFmtId="0" fontId="32" fillId="0" borderId="17" xfId="5" applyFont="1" applyBorder="1" applyAlignment="1">
      <alignment horizontal="center" vertical="center" shrinkToFit="1"/>
    </xf>
    <xf numFmtId="0" fontId="32" fillId="0" borderId="60" xfId="5" applyFont="1" applyBorder="1" applyAlignment="1">
      <alignment horizontal="center" vertical="center" shrinkToFit="1"/>
    </xf>
    <xf numFmtId="0" fontId="33" fillId="4" borderId="37" xfId="5" applyFont="1" applyFill="1" applyBorder="1" applyAlignment="1">
      <alignment horizontal="center" vertical="center"/>
    </xf>
    <xf numFmtId="0" fontId="33" fillId="4" borderId="36" xfId="5" applyFont="1" applyFill="1" applyBorder="1" applyAlignment="1">
      <alignment horizontal="center" vertical="center"/>
    </xf>
    <xf numFmtId="0" fontId="33" fillId="4" borderId="41" xfId="5" applyFont="1" applyFill="1" applyBorder="1" applyAlignment="1">
      <alignment horizontal="center" vertical="center"/>
    </xf>
    <xf numFmtId="0" fontId="32" fillId="0" borderId="38" xfId="5" applyFont="1" applyBorder="1" applyAlignment="1">
      <alignment horizontal="center" vertical="center" wrapText="1"/>
    </xf>
    <xf numFmtId="0" fontId="32" fillId="0" borderId="37" xfId="5" applyFont="1" applyBorder="1" applyAlignment="1">
      <alignment horizontal="center" vertical="center" wrapText="1"/>
    </xf>
    <xf numFmtId="0" fontId="32" fillId="0" borderId="21" xfId="5" applyFont="1" applyBorder="1" applyAlignment="1">
      <alignment horizontal="center" vertical="center" wrapText="1"/>
    </xf>
    <xf numFmtId="0" fontId="32" fillId="0" borderId="35" xfId="5" applyFont="1" applyBorder="1" applyAlignment="1">
      <alignment horizontal="center" vertical="center" wrapText="1"/>
    </xf>
    <xf numFmtId="0" fontId="32" fillId="0" borderId="35" xfId="5" applyFont="1" applyBorder="1" applyAlignment="1">
      <alignment horizontal="center" vertical="center"/>
    </xf>
    <xf numFmtId="0" fontId="32" fillId="0" borderId="20" xfId="5" applyFont="1" applyBorder="1" applyAlignment="1">
      <alignment horizontal="center" vertical="center"/>
    </xf>
    <xf numFmtId="0" fontId="33" fillId="4" borderId="6" xfId="5" applyFont="1" applyFill="1" applyBorder="1" applyAlignment="1">
      <alignment horizontal="center" vertical="center"/>
    </xf>
    <xf numFmtId="0" fontId="33" fillId="4" borderId="25" xfId="5" applyFont="1" applyFill="1" applyBorder="1" applyAlignment="1">
      <alignment horizontal="center" vertical="center"/>
    </xf>
    <xf numFmtId="0" fontId="33" fillId="0" borderId="26" xfId="5" applyFont="1" applyBorder="1" applyAlignment="1">
      <alignment horizontal="center" vertical="center"/>
    </xf>
    <xf numFmtId="176" fontId="32" fillId="0" borderId="49" xfId="5" applyNumberFormat="1" applyFont="1" applyBorder="1" applyAlignment="1">
      <alignment horizontal="center" vertical="center"/>
    </xf>
    <xf numFmtId="176" fontId="32" fillId="0" borderId="48" xfId="5" applyNumberFormat="1" applyFont="1" applyBorder="1" applyAlignment="1">
      <alignment horizontal="center" vertical="center"/>
    </xf>
    <xf numFmtId="176" fontId="32" fillId="0" borderId="47" xfId="5" applyNumberFormat="1" applyFont="1" applyBorder="1" applyAlignment="1">
      <alignment horizontal="center" vertical="center"/>
    </xf>
    <xf numFmtId="176" fontId="32" fillId="0" borderId="17" xfId="5" applyNumberFormat="1" applyFont="1" applyBorder="1" applyAlignment="1">
      <alignment horizontal="center" vertical="center" shrinkToFit="1"/>
    </xf>
    <xf numFmtId="176" fontId="32" fillId="0" borderId="6" xfId="5" applyNumberFormat="1" applyFont="1" applyBorder="1" applyAlignment="1">
      <alignment horizontal="center" vertical="center" shrinkToFit="1"/>
    </xf>
    <xf numFmtId="176" fontId="32" fillId="0" borderId="19" xfId="5" applyNumberFormat="1" applyFont="1" applyBorder="1" applyAlignment="1">
      <alignment horizontal="center" vertical="center" shrinkToFit="1"/>
    </xf>
    <xf numFmtId="0" fontId="33" fillId="0" borderId="41" xfId="5" applyFont="1" applyFill="1" applyBorder="1" applyAlignment="1">
      <alignment horizontal="center" vertical="center"/>
    </xf>
    <xf numFmtId="0" fontId="33" fillId="0" borderId="40" xfId="5" applyFont="1" applyFill="1" applyBorder="1" applyAlignment="1">
      <alignment horizontal="center" vertical="center"/>
    </xf>
    <xf numFmtId="0" fontId="33" fillId="0" borderId="39" xfId="5" applyFont="1" applyFill="1" applyBorder="1" applyAlignment="1">
      <alignment horizontal="center" vertical="center"/>
    </xf>
    <xf numFmtId="0" fontId="33" fillId="0" borderId="51" xfId="5" applyFont="1" applyBorder="1" applyAlignment="1">
      <alignment horizontal="center" vertical="center"/>
    </xf>
    <xf numFmtId="0" fontId="33" fillId="0" borderId="50" xfId="5" applyFont="1" applyBorder="1" applyAlignment="1">
      <alignment horizontal="center" vertical="center"/>
    </xf>
    <xf numFmtId="177" fontId="33" fillId="0" borderId="50" xfId="5" applyNumberFormat="1" applyFont="1" applyBorder="1" applyAlignment="1">
      <alignment horizontal="center" vertical="center" shrinkToFit="1"/>
    </xf>
    <xf numFmtId="177" fontId="33" fillId="0" borderId="49" xfId="5" applyNumberFormat="1" applyFont="1" applyBorder="1" applyAlignment="1">
      <alignment horizontal="center" vertical="center" shrinkToFit="1"/>
    </xf>
    <xf numFmtId="0" fontId="32" fillId="0" borderId="46" xfId="5" applyFont="1" applyBorder="1" applyAlignment="1">
      <alignment horizontal="center" vertical="center"/>
    </xf>
    <xf numFmtId="0" fontId="32" fillId="0" borderId="45" xfId="5" applyFont="1" applyBorder="1" applyAlignment="1">
      <alignment horizontal="center" vertical="center"/>
    </xf>
    <xf numFmtId="0" fontId="33" fillId="4" borderId="21" xfId="5" applyFont="1" applyFill="1" applyBorder="1" applyAlignment="1">
      <alignment horizontal="center" vertical="center" shrinkToFit="1"/>
    </xf>
    <xf numFmtId="0" fontId="33" fillId="0" borderId="56" xfId="5" applyFont="1" applyBorder="1" applyAlignment="1">
      <alignment horizontal="center" vertical="center"/>
    </xf>
    <xf numFmtId="0" fontId="39" fillId="10" borderId="0" xfId="6" applyFont="1" applyFill="1" applyAlignment="1" applyProtection="1">
      <alignment horizontal="center" vertical="center" shrinkToFit="1"/>
      <protection locked="0"/>
    </xf>
    <xf numFmtId="0" fontId="39" fillId="0" borderId="6" xfId="6" applyFont="1" applyBorder="1" applyAlignment="1">
      <alignment horizontal="center" vertical="center"/>
    </xf>
    <xf numFmtId="0" fontId="39" fillId="4" borderId="15" xfId="6" applyFont="1" applyFill="1" applyBorder="1" applyAlignment="1" applyProtection="1">
      <alignment horizontal="center" vertical="center" shrinkToFit="1"/>
      <protection locked="0"/>
    </xf>
    <xf numFmtId="0" fontId="39" fillId="4" borderId="16" xfId="6" applyFont="1" applyFill="1" applyBorder="1" applyAlignment="1" applyProtection="1">
      <alignment horizontal="center" vertical="center" shrinkToFit="1"/>
      <protection locked="0"/>
    </xf>
    <xf numFmtId="0" fontId="39" fillId="4" borderId="14" xfId="6" applyFont="1" applyFill="1" applyBorder="1" applyAlignment="1" applyProtection="1">
      <alignment horizontal="center" vertical="center" shrinkToFit="1"/>
      <protection locked="0"/>
    </xf>
    <xf numFmtId="0" fontId="39" fillId="4" borderId="6" xfId="6" applyFont="1" applyFill="1" applyBorder="1" applyAlignment="1" applyProtection="1">
      <alignment horizontal="center" vertical="center"/>
      <protection locked="0"/>
    </xf>
    <xf numFmtId="0" fontId="40" fillId="0" borderId="41" xfId="6" applyFont="1" applyBorder="1" applyAlignment="1">
      <alignment horizontal="center" vertical="center"/>
    </xf>
    <xf numFmtId="0" fontId="40" fillId="0" borderId="40" xfId="6" applyFont="1" applyBorder="1" applyAlignment="1">
      <alignment horizontal="center" vertical="center"/>
    </xf>
    <xf numFmtId="0" fontId="40" fillId="0" borderId="39" xfId="6" applyFont="1" applyBorder="1" applyAlignment="1">
      <alignment horizontal="center" vertical="center"/>
    </xf>
    <xf numFmtId="0" fontId="39" fillId="4" borderId="6" xfId="6" applyFont="1" applyFill="1" applyBorder="1" applyAlignment="1" applyProtection="1">
      <alignment horizontal="center" vertical="center" shrinkToFit="1"/>
      <protection locked="0"/>
    </xf>
    <xf numFmtId="0" fontId="39" fillId="0" borderId="15" xfId="6" applyFont="1" applyBorder="1" applyAlignment="1">
      <alignment horizontal="center" vertical="center"/>
    </xf>
    <xf numFmtId="0" fontId="39" fillId="0" borderId="16" xfId="6" applyFont="1" applyBorder="1" applyAlignment="1">
      <alignment horizontal="center" vertical="center"/>
    </xf>
    <xf numFmtId="0" fontId="39" fillId="0" borderId="14" xfId="6" applyFont="1" applyBorder="1" applyAlignment="1">
      <alignment horizontal="center" vertical="center"/>
    </xf>
    <xf numFmtId="0" fontId="39" fillId="4" borderId="15" xfId="6" applyFont="1" applyFill="1" applyBorder="1" applyAlignment="1">
      <alignment horizontal="center" vertical="center"/>
    </xf>
    <xf numFmtId="0" fontId="39" fillId="4" borderId="16" xfId="6" applyFont="1" applyFill="1" applyBorder="1" applyAlignment="1">
      <alignment horizontal="center" vertical="center"/>
    </xf>
    <xf numFmtId="0" fontId="39" fillId="4" borderId="14" xfId="6" applyFont="1" applyFill="1" applyBorder="1" applyAlignment="1">
      <alignment horizontal="center" vertical="center"/>
    </xf>
    <xf numFmtId="0" fontId="39" fillId="0" borderId="38" xfId="6" applyFont="1" applyBorder="1" applyAlignment="1">
      <alignment horizontal="center" vertical="center"/>
    </xf>
    <xf numFmtId="0" fontId="39" fillId="0" borderId="37" xfId="6" applyFont="1" applyBorder="1" applyAlignment="1">
      <alignment horizontal="center" vertical="center"/>
    </xf>
    <xf numFmtId="0" fontId="39" fillId="0" borderId="26" xfId="6" applyFont="1" applyBorder="1" applyAlignment="1">
      <alignment horizontal="center" vertical="center"/>
    </xf>
    <xf numFmtId="0" fontId="39" fillId="0" borderId="36" xfId="6" applyFont="1" applyBorder="1" applyAlignment="1">
      <alignment horizontal="center" vertical="center"/>
    </xf>
    <xf numFmtId="0" fontId="39" fillId="0" borderId="25" xfId="6" applyFont="1" applyBorder="1" applyAlignment="1">
      <alignment horizontal="center" vertical="center"/>
    </xf>
    <xf numFmtId="0" fontId="61" fillId="0" borderId="0" xfId="6" applyFont="1" applyAlignment="1">
      <alignment horizontal="center" vertical="center" shrinkToFit="1"/>
    </xf>
    <xf numFmtId="0" fontId="61" fillId="0" borderId="4" xfId="6" applyFont="1" applyBorder="1" applyAlignment="1">
      <alignment horizontal="center" vertical="center" shrinkToFit="1"/>
    </xf>
    <xf numFmtId="0" fontId="61" fillId="0" borderId="54" xfId="6" applyFont="1" applyBorder="1" applyAlignment="1">
      <alignment horizontal="center" vertical="center" shrinkToFit="1"/>
    </xf>
    <xf numFmtId="0" fontId="61" fillId="0" borderId="5" xfId="6" applyFont="1" applyBorder="1" applyAlignment="1">
      <alignment horizontal="center" vertical="center" shrinkToFit="1"/>
    </xf>
    <xf numFmtId="0" fontId="61" fillId="0" borderId="64" xfId="6" applyFont="1" applyBorder="1" applyAlignment="1">
      <alignment horizontal="center" vertical="center" shrinkToFit="1"/>
    </xf>
    <xf numFmtId="0" fontId="61" fillId="0" borderId="2" xfId="6" applyFont="1" applyBorder="1" applyAlignment="1">
      <alignment horizontal="center" vertical="center" shrinkToFit="1"/>
    </xf>
    <xf numFmtId="0" fontId="61" fillId="0" borderId="76" xfId="6" applyFont="1" applyBorder="1" applyAlignment="1">
      <alignment horizontal="center" vertical="center" shrinkToFit="1"/>
    </xf>
    <xf numFmtId="0" fontId="61" fillId="0" borderId="1" xfId="6" applyFont="1" applyBorder="1" applyAlignment="1">
      <alignment horizontal="center" vertical="center" shrinkToFit="1"/>
    </xf>
    <xf numFmtId="0" fontId="62" fillId="0" borderId="15" xfId="6" applyFont="1" applyBorder="1" applyAlignment="1">
      <alignment horizontal="center" vertical="center" wrapText="1" shrinkToFit="1"/>
    </xf>
    <xf numFmtId="0" fontId="62" fillId="0" borderId="16" xfId="6" applyFont="1" applyBorder="1" applyAlignment="1">
      <alignment horizontal="center" vertical="center" shrinkToFit="1"/>
    </xf>
    <xf numFmtId="0" fontId="62" fillId="0" borderId="14" xfId="6" applyFont="1" applyBorder="1" applyAlignment="1">
      <alignment horizontal="center" vertical="center" shrinkToFit="1"/>
    </xf>
    <xf numFmtId="0" fontId="61" fillId="0" borderId="66" xfId="6" applyFont="1" applyBorder="1" applyAlignment="1">
      <alignment horizontal="center" vertical="center" shrinkToFit="1"/>
    </xf>
    <xf numFmtId="0" fontId="39" fillId="0" borderId="63" xfId="6" applyFont="1" applyBorder="1" applyAlignment="1">
      <alignment horizontal="center" vertical="center"/>
    </xf>
    <xf numFmtId="0" fontId="39" fillId="0" borderId="48" xfId="6" applyFont="1" applyBorder="1" applyAlignment="1">
      <alignment horizontal="center" vertical="center"/>
    </xf>
    <xf numFmtId="0" fontId="39" fillId="0" borderId="67" xfId="6" applyFont="1" applyBorder="1" applyAlignment="1">
      <alignment horizontal="center" vertical="center"/>
    </xf>
    <xf numFmtId="0" fontId="39" fillId="0" borderId="54" xfId="6" applyFont="1" applyBorder="1" applyAlignment="1">
      <alignment horizontal="center" vertical="center"/>
    </xf>
    <xf numFmtId="0" fontId="39" fillId="0" borderId="64" xfId="6" applyFont="1" applyBorder="1" applyAlignment="1">
      <alignment horizontal="center" vertical="center"/>
    </xf>
    <xf numFmtId="0" fontId="39" fillId="0" borderId="66" xfId="6" applyFont="1" applyBorder="1" applyAlignment="1">
      <alignment horizontal="center" vertical="center"/>
    </xf>
    <xf numFmtId="0" fontId="39" fillId="0" borderId="2" xfId="6" applyFont="1" applyBorder="1" applyAlignment="1">
      <alignment horizontal="center" vertical="center"/>
    </xf>
    <xf numFmtId="0" fontId="39" fillId="0" borderId="76" xfId="6" applyFont="1" applyBorder="1" applyAlignment="1">
      <alignment horizontal="center" vertical="center"/>
    </xf>
    <xf numFmtId="0" fontId="39" fillId="0" borderId="41" xfId="6" applyFont="1" applyBorder="1" applyAlignment="1">
      <alignment horizontal="center" vertical="center" shrinkToFit="1"/>
    </xf>
    <xf numFmtId="0" fontId="39" fillId="0" borderId="40" xfId="6" applyFont="1" applyBorder="1" applyAlignment="1">
      <alignment horizontal="center" vertical="center" shrinkToFit="1"/>
    </xf>
    <xf numFmtId="0" fontId="39" fillId="0" borderId="39" xfId="6" applyFont="1" applyBorder="1" applyAlignment="1">
      <alignment horizontal="center" vertical="center" shrinkToFit="1"/>
    </xf>
    <xf numFmtId="188" fontId="60" fillId="4" borderId="3" xfId="6" applyNumberFormat="1" applyFont="1" applyFill="1" applyBorder="1" applyAlignment="1" applyProtection="1">
      <alignment horizontal="right" vertical="center"/>
      <protection locked="0"/>
    </xf>
    <xf numFmtId="188" fontId="60" fillId="4" borderId="2" xfId="6" applyNumberFormat="1" applyFont="1" applyFill="1" applyBorder="1" applyAlignment="1" applyProtection="1">
      <alignment horizontal="right" vertical="center"/>
      <protection locked="0"/>
    </xf>
    <xf numFmtId="188" fontId="60" fillId="4" borderId="2" xfId="6" applyNumberFormat="1" applyFont="1" applyFill="1" applyBorder="1" applyAlignment="1" applyProtection="1">
      <alignment horizontal="right" vertical="center" shrinkToFit="1"/>
      <protection locked="0"/>
    </xf>
    <xf numFmtId="188" fontId="60" fillId="4" borderId="13" xfId="6" applyNumberFormat="1" applyFont="1" applyFill="1" applyBorder="1" applyAlignment="1" applyProtection="1">
      <alignment horizontal="right" vertical="center" shrinkToFit="1"/>
      <protection locked="0"/>
    </xf>
    <xf numFmtId="188" fontId="60" fillId="4" borderId="12" xfId="6" applyNumberFormat="1" applyFont="1" applyFill="1" applyBorder="1" applyAlignment="1" applyProtection="1">
      <alignment horizontal="right" vertical="center" shrinkToFit="1"/>
      <protection locked="0"/>
    </xf>
    <xf numFmtId="188" fontId="60" fillId="4" borderId="11" xfId="6" applyNumberFormat="1" applyFont="1" applyFill="1" applyBorder="1" applyAlignment="1" applyProtection="1">
      <alignment horizontal="right" vertical="center" shrinkToFit="1"/>
      <protection locked="0"/>
    </xf>
    <xf numFmtId="188" fontId="60" fillId="4" borderId="15" xfId="6" applyNumberFormat="1" applyFont="1" applyFill="1" applyBorder="1" applyAlignment="1" applyProtection="1">
      <alignment horizontal="right" vertical="center" shrinkToFit="1"/>
      <protection locked="0"/>
    </xf>
    <xf numFmtId="188" fontId="60" fillId="4" borderId="16" xfId="6" applyNumberFormat="1" applyFont="1" applyFill="1" applyBorder="1" applyAlignment="1" applyProtection="1">
      <alignment horizontal="right" vertical="center" shrinkToFit="1"/>
      <protection locked="0"/>
    </xf>
    <xf numFmtId="188" fontId="60" fillId="4" borderId="59" xfId="6" applyNumberFormat="1" applyFont="1" applyFill="1" applyBorder="1" applyAlignment="1" applyProtection="1">
      <alignment horizontal="right" vertical="center" shrinkToFit="1"/>
      <protection locked="0"/>
    </xf>
    <xf numFmtId="188" fontId="60" fillId="0" borderId="16" xfId="6" applyNumberFormat="1" applyFont="1" applyBorder="1" applyAlignment="1">
      <alignment horizontal="right" vertical="center" shrinkToFit="1"/>
    </xf>
    <xf numFmtId="188" fontId="60" fillId="4" borderId="109" xfId="6" applyNumberFormat="1" applyFont="1" applyFill="1" applyBorder="1" applyAlignment="1" applyProtection="1">
      <alignment horizontal="right" vertical="center" shrinkToFit="1"/>
      <protection locked="0"/>
    </xf>
    <xf numFmtId="0" fontId="39" fillId="0" borderId="59" xfId="6" applyFont="1" applyBorder="1" applyAlignment="1">
      <alignment horizontal="center" vertical="center"/>
    </xf>
    <xf numFmtId="188" fontId="60" fillId="0" borderId="3" xfId="6" applyNumberFormat="1" applyFont="1" applyBorder="1" applyAlignment="1">
      <alignment horizontal="right" vertical="center" shrinkToFit="1"/>
    </xf>
    <xf numFmtId="188" fontId="60" fillId="0" borderId="2" xfId="6" applyNumberFormat="1" applyFont="1" applyBorder="1" applyAlignment="1">
      <alignment horizontal="right" vertical="center" shrinkToFit="1"/>
    </xf>
    <xf numFmtId="188" fontId="60" fillId="0" borderId="76" xfId="6" applyNumberFormat="1" applyFont="1" applyBorder="1" applyAlignment="1">
      <alignment horizontal="right" vertical="center" shrinkToFit="1"/>
    </xf>
    <xf numFmtId="188" fontId="60" fillId="0" borderId="109" xfId="6" applyNumberFormat="1" applyFont="1" applyBorder="1" applyAlignment="1">
      <alignment horizontal="right" vertical="center" shrinkToFit="1"/>
    </xf>
    <xf numFmtId="188" fontId="60" fillId="0" borderId="112" xfId="6" applyNumberFormat="1" applyFont="1" applyBorder="1" applyAlignment="1">
      <alignment horizontal="right" vertical="center" shrinkToFit="1"/>
    </xf>
    <xf numFmtId="188" fontId="60" fillId="0" borderId="111" xfId="6" applyNumberFormat="1" applyFont="1" applyBorder="1" applyAlignment="1">
      <alignment horizontal="right" vertical="center" shrinkToFit="1"/>
    </xf>
    <xf numFmtId="188" fontId="60" fillId="0" borderId="110" xfId="6" applyNumberFormat="1" applyFont="1" applyBorder="1" applyAlignment="1">
      <alignment horizontal="right" vertical="center" shrinkToFit="1"/>
    </xf>
    <xf numFmtId="0" fontId="39" fillId="0" borderId="49" xfId="6" applyFont="1" applyBorder="1" applyAlignment="1">
      <alignment horizontal="center" vertical="center" shrinkToFit="1"/>
    </xf>
    <xf numFmtId="0" fontId="39" fillId="0" borderId="48" xfId="6" applyFont="1" applyBorder="1" applyAlignment="1">
      <alignment horizontal="center" vertical="center" shrinkToFit="1"/>
    </xf>
    <xf numFmtId="0" fontId="39" fillId="0" borderId="67" xfId="6" applyFont="1" applyBorder="1" applyAlignment="1">
      <alignment horizontal="center" vertical="center" shrinkToFit="1"/>
    </xf>
    <xf numFmtId="0" fontId="39" fillId="0" borderId="3" xfId="6" applyFont="1" applyBorder="1" applyAlignment="1">
      <alignment horizontal="center" vertical="center" shrinkToFit="1"/>
    </xf>
    <xf numFmtId="0" fontId="39" fillId="0" borderId="2" xfId="6" applyFont="1" applyBorder="1" applyAlignment="1">
      <alignment horizontal="center" vertical="center" shrinkToFit="1"/>
    </xf>
    <xf numFmtId="0" fontId="39" fillId="0" borderId="76" xfId="6" applyFont="1" applyBorder="1" applyAlignment="1">
      <alignment horizontal="center" vertical="center" shrinkToFit="1"/>
    </xf>
    <xf numFmtId="187" fontId="60" fillId="0" borderId="74" xfId="6" applyNumberFormat="1" applyFont="1" applyBorder="1" applyAlignment="1">
      <alignment horizontal="center" vertical="center" shrinkToFit="1"/>
    </xf>
    <xf numFmtId="187" fontId="60" fillId="0" borderId="75" xfId="6" applyNumberFormat="1" applyFont="1" applyBorder="1" applyAlignment="1">
      <alignment horizontal="center" vertical="center" shrinkToFit="1"/>
    </xf>
    <xf numFmtId="187" fontId="60" fillId="0" borderId="5" xfId="6" applyNumberFormat="1" applyFont="1" applyBorder="1" applyAlignment="1">
      <alignment horizontal="right" vertical="center" shrinkToFit="1"/>
    </xf>
    <xf numFmtId="187" fontId="60" fillId="0" borderId="0" xfId="6" applyNumberFormat="1" applyFont="1" applyAlignment="1">
      <alignment horizontal="right" vertical="center" shrinkToFit="1"/>
    </xf>
    <xf numFmtId="187" fontId="60" fillId="0" borderId="64" xfId="6" applyNumberFormat="1" applyFont="1" applyBorder="1" applyAlignment="1">
      <alignment horizontal="right" vertical="center" shrinkToFit="1"/>
    </xf>
    <xf numFmtId="0" fontId="61" fillId="0" borderId="91" xfId="6" applyFont="1" applyBorder="1" applyAlignment="1">
      <alignment horizontal="center" vertical="center" wrapText="1" shrinkToFit="1"/>
    </xf>
    <xf numFmtId="0" fontId="61" fillId="0" borderId="9" xfId="6" applyFont="1" applyBorder="1" applyAlignment="1">
      <alignment horizontal="center" vertical="center" shrinkToFit="1"/>
    </xf>
    <xf numFmtId="0" fontId="61" fillId="0" borderId="8" xfId="6" applyFont="1" applyBorder="1" applyAlignment="1">
      <alignment horizontal="center" vertical="center" shrinkToFit="1"/>
    </xf>
    <xf numFmtId="0" fontId="39" fillId="0" borderId="108" xfId="6" applyFont="1" applyBorder="1" applyAlignment="1">
      <alignment horizontal="center" vertical="center"/>
    </xf>
    <xf numFmtId="0" fontId="39" fillId="0" borderId="107" xfId="6" applyFont="1" applyBorder="1" applyAlignment="1">
      <alignment horizontal="center" vertical="center"/>
    </xf>
    <xf numFmtId="0" fontId="39" fillId="0" borderId="106" xfId="6" applyFont="1" applyBorder="1" applyAlignment="1">
      <alignment horizontal="center" vertical="center"/>
    </xf>
    <xf numFmtId="187" fontId="60" fillId="0" borderId="105" xfId="6" applyNumberFormat="1" applyFont="1" applyBorder="1" applyAlignment="1">
      <alignment horizontal="right" vertical="center" shrinkToFit="1"/>
    </xf>
    <xf numFmtId="187" fontId="60" fillId="0" borderId="104" xfId="6" applyNumberFormat="1" applyFont="1" applyBorder="1" applyAlignment="1">
      <alignment horizontal="right" vertical="center" shrinkToFit="1"/>
    </xf>
    <xf numFmtId="187" fontId="60" fillId="0" borderId="103" xfId="6" applyNumberFormat="1" applyFont="1" applyBorder="1" applyAlignment="1">
      <alignment horizontal="right" vertical="center" shrinkToFit="1"/>
    </xf>
    <xf numFmtId="187" fontId="60" fillId="0" borderId="54" xfId="6" applyNumberFormat="1" applyFont="1" applyBorder="1" applyAlignment="1">
      <alignment horizontal="right" vertical="center" shrinkToFit="1"/>
    </xf>
    <xf numFmtId="188" fontId="60" fillId="0" borderId="3" xfId="6" applyNumberFormat="1" applyFont="1" applyBorder="1" applyAlignment="1">
      <alignment horizontal="right" vertical="center"/>
    </xf>
    <xf numFmtId="188" fontId="60" fillId="0" borderId="2" xfId="6" applyNumberFormat="1" applyFont="1" applyBorder="1" applyAlignment="1">
      <alignment horizontal="right" vertical="center"/>
    </xf>
    <xf numFmtId="187" fontId="60" fillId="0" borderId="58" xfId="6" applyNumberFormat="1" applyFont="1" applyBorder="1" applyAlignment="1">
      <alignment horizontal="right" vertical="center" shrinkToFit="1"/>
    </xf>
    <xf numFmtId="0" fontId="39" fillId="0" borderId="58" xfId="6" applyFont="1" applyBorder="1" applyAlignment="1">
      <alignment horizontal="center" vertical="center"/>
    </xf>
    <xf numFmtId="0" fontId="39" fillId="0" borderId="57" xfId="6" applyFont="1" applyBorder="1" applyAlignment="1">
      <alignment horizontal="center" vertical="center"/>
    </xf>
    <xf numFmtId="0" fontId="56" fillId="0" borderId="53" xfId="6" applyFont="1" applyBorder="1" applyAlignment="1">
      <alignment horizontal="center" vertical="center" shrinkToFit="1"/>
    </xf>
    <xf numFmtId="0" fontId="56" fillId="0" borderId="74" xfId="6" applyFont="1" applyBorder="1" applyAlignment="1">
      <alignment horizontal="center" vertical="center" shrinkToFit="1"/>
    </xf>
    <xf numFmtId="0" fontId="56" fillId="0" borderId="75" xfId="6" applyFont="1" applyBorder="1" applyAlignment="1">
      <alignment horizontal="center" vertical="center" shrinkToFit="1"/>
    </xf>
    <xf numFmtId="187" fontId="60" fillId="0" borderId="52" xfId="6" applyNumberFormat="1" applyFont="1" applyBorder="1" applyAlignment="1">
      <alignment horizontal="center" vertical="center" shrinkToFit="1"/>
    </xf>
    <xf numFmtId="0" fontId="21" fillId="0" borderId="6" xfId="4" applyFont="1" applyBorder="1" applyAlignment="1">
      <alignment horizontal="center" vertical="center" wrapText="1"/>
    </xf>
    <xf numFmtId="0" fontId="21" fillId="0" borderId="6" xfId="4" applyFont="1" applyBorder="1" applyAlignment="1">
      <alignment horizontal="center" vertical="center"/>
    </xf>
    <xf numFmtId="0" fontId="21" fillId="0" borderId="10" xfId="4" applyFont="1" applyBorder="1" applyAlignment="1">
      <alignment horizontal="center" vertical="center" wrapText="1"/>
    </xf>
    <xf numFmtId="0" fontId="21" fillId="0" borderId="8"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4"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10" xfId="4" applyFont="1" applyBorder="1" applyAlignment="1">
      <alignment horizontal="left" vertical="center" indent="1"/>
    </xf>
    <xf numFmtId="0" fontId="21" fillId="0" borderId="8" xfId="4" applyFont="1" applyBorder="1" applyAlignment="1">
      <alignment horizontal="left" vertical="center" indent="1"/>
    </xf>
    <xf numFmtId="0" fontId="21" fillId="0" borderId="6" xfId="4" applyFont="1" applyBorder="1" applyAlignment="1">
      <alignment horizontal="left" vertical="center" indent="1"/>
    </xf>
    <xf numFmtId="0" fontId="30" fillId="0" borderId="0" xfId="4" applyFont="1" applyAlignment="1">
      <alignment horizontal="right" vertical="center"/>
    </xf>
    <xf numFmtId="0" fontId="30" fillId="0" borderId="6" xfId="4" applyFont="1" applyBorder="1" applyAlignment="1">
      <alignment horizontal="center" vertical="center"/>
    </xf>
    <xf numFmtId="0" fontId="30" fillId="0" borderId="15" xfId="4" applyFont="1" applyBorder="1" applyAlignment="1">
      <alignment horizontal="left" vertical="center" wrapText="1" indent="1"/>
    </xf>
    <xf numFmtId="0" fontId="30" fillId="0" borderId="16" xfId="4" applyFont="1" applyBorder="1" applyAlignment="1">
      <alignment horizontal="left" vertical="center" wrapText="1" indent="1"/>
    </xf>
    <xf numFmtId="0" fontId="30" fillId="0" borderId="14" xfId="4" applyFont="1" applyBorder="1" applyAlignment="1">
      <alignment horizontal="left" vertical="center" wrapText="1" indent="1"/>
    </xf>
    <xf numFmtId="0" fontId="30" fillId="0" borderId="10" xfId="4" applyFont="1" applyBorder="1" applyAlignment="1">
      <alignment horizontal="center" vertical="center" wrapText="1"/>
    </xf>
    <xf numFmtId="0" fontId="30" fillId="0" borderId="8" xfId="4" applyFont="1" applyBorder="1" applyAlignment="1">
      <alignment horizontal="center" vertical="center"/>
    </xf>
    <xf numFmtId="0" fontId="30" fillId="0" borderId="5" xfId="4" applyFont="1" applyBorder="1" applyAlignment="1">
      <alignment horizontal="center" vertical="center"/>
    </xf>
    <xf numFmtId="0" fontId="30" fillId="0" borderId="4"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2" fillId="0" borderId="9" xfId="4" applyFont="1" applyBorder="1" applyAlignment="1">
      <alignment horizontal="left" vertical="center" wrapText="1" indent="1"/>
    </xf>
    <xf numFmtId="0" fontId="22" fillId="0" borderId="8" xfId="4" applyFont="1" applyBorder="1" applyAlignment="1">
      <alignment horizontal="left" vertical="center" wrapText="1" indent="1"/>
    </xf>
    <xf numFmtId="0" fontId="22" fillId="0" borderId="0" xfId="4" applyFont="1" applyAlignment="1">
      <alignment horizontal="left" vertical="center" wrapText="1" indent="1"/>
    </xf>
    <xf numFmtId="0" fontId="22" fillId="0" borderId="4" xfId="4" applyFont="1" applyBorder="1" applyAlignment="1">
      <alignment horizontal="left" vertical="center" wrapText="1" indent="1"/>
    </xf>
    <xf numFmtId="0" fontId="22" fillId="0" borderId="2" xfId="4" applyFont="1" applyBorder="1" applyAlignment="1">
      <alignment horizontal="left" vertical="center" wrapText="1" indent="1"/>
    </xf>
    <xf numFmtId="0" fontId="22" fillId="0" borderId="1" xfId="4" applyFont="1" applyBorder="1" applyAlignment="1">
      <alignment horizontal="left" vertical="center" wrapText="1" indent="1"/>
    </xf>
    <xf numFmtId="0" fontId="30" fillId="0" borderId="19" xfId="4" applyFont="1" applyBorder="1" applyAlignment="1">
      <alignment horizontal="center" vertical="center" wrapText="1"/>
    </xf>
    <xf numFmtId="0" fontId="30" fillId="0" borderId="18" xfId="4" applyFont="1" applyBorder="1" applyAlignment="1">
      <alignment horizontal="center" vertical="center"/>
    </xf>
    <xf numFmtId="0" fontId="30" fillId="0" borderId="17" xfId="4" applyFont="1" applyBorder="1" applyAlignment="1">
      <alignment horizontal="center" vertical="center"/>
    </xf>
    <xf numFmtId="0" fontId="22" fillId="0" borderId="6" xfId="4" applyFont="1" applyBorder="1" applyAlignment="1">
      <alignment horizontal="left" vertical="center" wrapText="1" indent="1"/>
    </xf>
    <xf numFmtId="0" fontId="30" fillId="0" borderId="6" xfId="4" applyFont="1" applyBorder="1" applyAlignment="1">
      <alignment horizontal="center" vertical="center" wrapText="1"/>
    </xf>
    <xf numFmtId="0" fontId="25" fillId="0" borderId="0" xfId="4" applyFont="1" applyAlignment="1">
      <alignment horizontal="center" vertical="center" wrapText="1"/>
    </xf>
    <xf numFmtId="0" fontId="21" fillId="0" borderId="15"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14" xfId="4" applyFont="1" applyBorder="1" applyAlignment="1">
      <alignment horizontal="center" vertical="center" wrapText="1"/>
    </xf>
    <xf numFmtId="0" fontId="67" fillId="0" borderId="119" xfId="5" applyFont="1" applyFill="1" applyBorder="1" applyAlignment="1" applyProtection="1">
      <alignment horizontal="center" vertical="center"/>
      <protection locked="0"/>
    </xf>
    <xf numFmtId="0" fontId="67" fillId="0" borderId="0" xfId="5" applyFont="1" applyFill="1" applyAlignment="1">
      <alignment horizontal="right" vertical="center"/>
    </xf>
    <xf numFmtId="0" fontId="69" fillId="0" borderId="0" xfId="5" applyFont="1" applyFill="1" applyAlignment="1">
      <alignment horizontal="left" vertical="center" wrapText="1"/>
    </xf>
    <xf numFmtId="0" fontId="69" fillId="0" borderId="0" xfId="5" applyFont="1" applyFill="1" applyBorder="1" applyAlignment="1">
      <alignment horizontal="left" vertical="center" wrapText="1"/>
    </xf>
    <xf numFmtId="0" fontId="69" fillId="0" borderId="119" xfId="4" applyFont="1" applyFill="1" applyBorder="1" applyAlignment="1">
      <alignment horizontal="center" vertical="center"/>
    </xf>
    <xf numFmtId="0" fontId="69" fillId="0" borderId="119" xfId="4" applyFont="1" applyFill="1" applyBorder="1" applyAlignment="1">
      <alignment horizontal="left" vertical="center" wrapText="1"/>
    </xf>
    <xf numFmtId="0" fontId="69" fillId="0" borderId="0" xfId="5" applyFont="1" applyFill="1" applyBorder="1" applyAlignment="1">
      <alignment horizontal="left" vertical="top" wrapText="1"/>
    </xf>
    <xf numFmtId="0" fontId="67" fillId="0" borderId="120" xfId="5" applyFont="1" applyFill="1" applyBorder="1" applyAlignment="1">
      <alignment horizontal="center" vertical="center"/>
    </xf>
    <xf numFmtId="0" fontId="67" fillId="0" borderId="130" xfId="5" applyFont="1" applyFill="1" applyBorder="1" applyAlignment="1">
      <alignment horizontal="center" vertical="center"/>
    </xf>
    <xf numFmtId="178" fontId="67" fillId="0" borderId="129" xfId="5" applyNumberFormat="1" applyFont="1" applyFill="1" applyBorder="1" applyAlignment="1">
      <alignment horizontal="right" vertical="center"/>
    </xf>
    <xf numFmtId="189" fontId="67" fillId="0" borderId="126" xfId="5" applyNumberFormat="1" applyFont="1" applyFill="1" applyBorder="1" applyAlignment="1">
      <alignment horizontal="center" vertical="center"/>
    </xf>
    <xf numFmtId="0" fontId="67" fillId="0" borderId="125" xfId="5" applyFont="1" applyFill="1" applyBorder="1" applyAlignment="1">
      <alignment horizontal="center" vertical="center"/>
    </xf>
    <xf numFmtId="178" fontId="67" fillId="0" borderId="124" xfId="5" applyNumberFormat="1" applyFont="1" applyFill="1" applyBorder="1" applyAlignment="1" applyProtection="1">
      <alignment horizontal="right" vertical="center"/>
      <protection locked="0"/>
    </xf>
    <xf numFmtId="189" fontId="67" fillId="0" borderId="121" xfId="5" applyNumberFormat="1" applyFont="1" applyFill="1" applyBorder="1" applyAlignment="1">
      <alignment horizontal="center" vertical="center"/>
    </xf>
    <xf numFmtId="0" fontId="67" fillId="0" borderId="119" xfId="5" applyFont="1" applyFill="1" applyBorder="1" applyAlignment="1">
      <alignment horizontal="center" vertical="center" shrinkToFit="1"/>
    </xf>
    <xf numFmtId="0" fontId="67" fillId="0" borderId="132" xfId="5" applyFont="1" applyFill="1" applyBorder="1" applyAlignment="1" applyProtection="1">
      <alignment horizontal="center" vertical="center"/>
      <protection locked="0"/>
    </xf>
    <xf numFmtId="0" fontId="67" fillId="0" borderId="131" xfId="5" applyFont="1" applyFill="1" applyBorder="1" applyAlignment="1">
      <alignment horizontal="center" vertical="center"/>
    </xf>
    <xf numFmtId="0" fontId="67" fillId="0" borderId="119" xfId="5" applyFont="1" applyFill="1" applyBorder="1" applyAlignment="1">
      <alignment horizontal="center" vertical="center"/>
    </xf>
    <xf numFmtId="38" fontId="67" fillId="0" borderId="119" xfId="7" applyFont="1" applyFill="1" applyBorder="1" applyAlignment="1" applyProtection="1">
      <alignment horizontal="center" vertical="center"/>
    </xf>
    <xf numFmtId="0" fontId="67" fillId="0" borderId="119" xfId="5" applyFont="1" applyFill="1" applyBorder="1" applyAlignment="1">
      <alignment horizontal="left" vertical="center" indent="1"/>
    </xf>
    <xf numFmtId="0" fontId="67" fillId="0" borderId="134" xfId="5" applyFont="1" applyFill="1" applyBorder="1" applyAlignment="1">
      <alignment horizontal="center" vertical="center"/>
    </xf>
    <xf numFmtId="178" fontId="67" fillId="0" borderId="132" xfId="5" applyNumberFormat="1" applyFont="1" applyFill="1" applyBorder="1" applyAlignment="1" applyProtection="1">
      <alignment horizontal="right" vertical="center"/>
      <protection locked="0"/>
    </xf>
    <xf numFmtId="190" fontId="67" fillId="0" borderId="135" xfId="5" applyNumberFormat="1" applyFont="1" applyFill="1" applyBorder="1" applyAlignment="1">
      <alignment horizontal="center" vertical="center"/>
    </xf>
    <xf numFmtId="0" fontId="69" fillId="0" borderId="132" xfId="4" applyFont="1" applyFill="1" applyBorder="1" applyAlignment="1">
      <alignment horizontal="center" vertical="center" wrapText="1"/>
    </xf>
    <xf numFmtId="0" fontId="67" fillId="0" borderId="119" xfId="4" applyFont="1" applyFill="1" applyBorder="1" applyAlignment="1" applyProtection="1">
      <alignment horizontal="center" vertical="center"/>
      <protection locked="0"/>
    </xf>
    <xf numFmtId="0" fontId="67" fillId="0" borderId="130" xfId="5" applyFont="1" applyFill="1" applyBorder="1" applyAlignment="1">
      <alignment horizontal="left" vertical="center" indent="1"/>
    </xf>
    <xf numFmtId="178" fontId="67" fillId="0" borderId="124" xfId="5" applyNumberFormat="1" applyFont="1" applyFill="1" applyBorder="1" applyAlignment="1">
      <alignment horizontal="right" vertical="center"/>
    </xf>
    <xf numFmtId="0" fontId="74" fillId="0" borderId="0" xfId="5" applyFont="1" applyFill="1" applyBorder="1" applyAlignment="1">
      <alignment horizontal="center" vertical="center"/>
    </xf>
    <xf numFmtId="0" fontId="67" fillId="0" borderId="132" xfId="4" applyFont="1" applyFill="1" applyBorder="1" applyAlignment="1">
      <alignment horizontal="center" vertical="center"/>
    </xf>
    <xf numFmtId="0" fontId="72" fillId="0" borderId="119" xfId="4" applyFont="1" applyFill="1" applyBorder="1" applyAlignment="1" applyProtection="1">
      <alignment horizontal="left" vertical="center" wrapText="1"/>
      <protection locked="0"/>
    </xf>
    <xf numFmtId="0" fontId="67" fillId="0" borderId="119" xfId="4" applyFont="1" applyFill="1" applyBorder="1" applyAlignment="1">
      <alignment horizontal="center" vertical="center" shrinkToFit="1"/>
    </xf>
    <xf numFmtId="0" fontId="69" fillId="0" borderId="119" xfId="4" applyFont="1" applyFill="1" applyBorder="1" applyAlignment="1" applyProtection="1">
      <alignment horizontal="center" vertical="center"/>
      <protection locked="0"/>
    </xf>
    <xf numFmtId="0" fontId="30" fillId="0" borderId="19" xfId="5" applyFont="1" applyBorder="1" applyAlignment="1" applyProtection="1">
      <alignment horizontal="center" vertical="center"/>
      <protection locked="0"/>
    </xf>
    <xf numFmtId="0" fontId="30" fillId="0" borderId="55" xfId="5" applyFont="1" applyBorder="1" applyAlignment="1" applyProtection="1">
      <alignment horizontal="center" vertical="center"/>
      <protection locked="0"/>
    </xf>
    <xf numFmtId="0" fontId="30" fillId="0" borderId="152" xfId="5" applyFont="1" applyBorder="1" applyAlignment="1">
      <alignment horizontal="center" vertical="center"/>
    </xf>
    <xf numFmtId="0" fontId="30" fillId="0" borderId="151" xfId="5" applyFont="1" applyBorder="1" applyAlignment="1">
      <alignment horizontal="center" vertical="center"/>
    </xf>
    <xf numFmtId="178" fontId="30" fillId="12" borderId="150" xfId="5" applyNumberFormat="1" applyFont="1" applyFill="1" applyBorder="1" applyAlignment="1" applyProtection="1">
      <alignment horizontal="right" vertical="center"/>
      <protection locked="0"/>
    </xf>
    <xf numFmtId="189" fontId="30" fillId="0" borderId="147" xfId="5" applyNumberFormat="1" applyFont="1" applyBorder="1" applyAlignment="1">
      <alignment horizontal="center" vertical="center"/>
    </xf>
    <xf numFmtId="189" fontId="30" fillId="0" borderId="146" xfId="5" applyNumberFormat="1" applyFont="1" applyBorder="1" applyAlignment="1">
      <alignment horizontal="center" vertical="center"/>
    </xf>
    <xf numFmtId="0" fontId="30" fillId="0" borderId="6" xfId="5" applyFont="1" applyBorder="1" applyAlignment="1" applyProtection="1">
      <alignment horizontal="center" vertical="center"/>
      <protection locked="0"/>
    </xf>
    <xf numFmtId="0" fontId="30" fillId="0" borderId="154" xfId="5" applyFont="1" applyBorder="1" applyAlignment="1">
      <alignment horizontal="center" vertical="center"/>
    </xf>
    <xf numFmtId="0" fontId="30" fillId="0" borderId="130" xfId="5" applyFont="1" applyBorder="1" applyAlignment="1">
      <alignment horizontal="center" vertical="center"/>
    </xf>
    <xf numFmtId="178" fontId="30" fillId="0" borderId="129" xfId="5" applyNumberFormat="1" applyFont="1" applyBorder="1" applyAlignment="1">
      <alignment horizontal="right" vertical="center"/>
    </xf>
    <xf numFmtId="189" fontId="30" fillId="0" borderId="126" xfId="5" applyNumberFormat="1" applyFont="1" applyBorder="1" applyAlignment="1">
      <alignment horizontal="center" vertical="center"/>
    </xf>
    <xf numFmtId="189" fontId="30" fillId="0" borderId="153" xfId="5" applyNumberFormat="1" applyFont="1" applyBorder="1" applyAlignment="1">
      <alignment horizontal="center" vertical="center"/>
    </xf>
    <xf numFmtId="0" fontId="30" fillId="0" borderId="25" xfId="5" applyFont="1" applyBorder="1" applyAlignment="1" applyProtection="1">
      <alignment horizontal="center" vertical="center"/>
      <protection locked="0"/>
    </xf>
    <xf numFmtId="0" fontId="30" fillId="0" borderId="119" xfId="4" applyFont="1" applyBorder="1" applyAlignment="1" applyProtection="1">
      <alignment horizontal="center" vertical="center"/>
      <protection locked="0"/>
    </xf>
    <xf numFmtId="0" fontId="22" fillId="0" borderId="63" xfId="5" applyFont="1" applyBorder="1" applyAlignment="1">
      <alignment horizontal="left" vertical="center" wrapText="1" shrinkToFit="1"/>
    </xf>
    <xf numFmtId="0" fontId="22" fillId="0" borderId="48" xfId="5" applyFont="1" applyBorder="1" applyAlignment="1">
      <alignment horizontal="left" vertical="center" wrapText="1" shrinkToFit="1"/>
    </xf>
    <xf numFmtId="0" fontId="22" fillId="0" borderId="44" xfId="5" applyFont="1" applyBorder="1" applyAlignment="1">
      <alignment horizontal="left" vertical="center" wrapText="1" shrinkToFit="1"/>
    </xf>
    <xf numFmtId="0" fontId="22" fillId="0" borderId="43" xfId="5" applyFont="1" applyBorder="1" applyAlignment="1">
      <alignment horizontal="left" vertical="center" wrapText="1" shrinkToFit="1"/>
    </xf>
    <xf numFmtId="0" fontId="22" fillId="0" borderId="37" xfId="5" applyFont="1" applyBorder="1" applyAlignment="1">
      <alignment horizontal="center" vertical="center" wrapText="1" shrinkToFit="1"/>
    </xf>
    <xf numFmtId="0" fontId="22" fillId="0" borderId="36" xfId="5" applyFont="1" applyBorder="1" applyAlignment="1">
      <alignment horizontal="center" vertical="center" wrapText="1" shrinkToFit="1"/>
    </xf>
    <xf numFmtId="38" fontId="30" fillId="12" borderId="156" xfId="7" applyFont="1" applyFill="1" applyBorder="1" applyAlignment="1" applyProtection="1">
      <alignment horizontal="center" vertical="center"/>
    </xf>
    <xf numFmtId="38" fontId="30" fillId="12" borderId="155" xfId="7" applyFont="1" applyFill="1" applyBorder="1" applyAlignment="1" applyProtection="1">
      <alignment horizontal="center" vertical="center"/>
    </xf>
    <xf numFmtId="0" fontId="30" fillId="0" borderId="145" xfId="5" applyFont="1" applyBorder="1" applyAlignment="1">
      <alignment horizontal="left" vertical="center" indent="1"/>
    </xf>
    <xf numFmtId="0" fontId="30" fillId="0" borderId="144" xfId="5" applyFont="1" applyBorder="1" applyAlignment="1">
      <alignment horizontal="left" vertical="center" indent="1"/>
    </xf>
    <xf numFmtId="0" fontId="30" fillId="0" borderId="143" xfId="5" applyFont="1" applyBorder="1" applyAlignment="1">
      <alignment horizontal="left" vertical="center" indent="1"/>
    </xf>
    <xf numFmtId="0" fontId="23" fillId="0" borderId="19" xfId="5" applyFont="1" applyBorder="1" applyAlignment="1">
      <alignment horizontal="center" vertical="center" wrapText="1"/>
    </xf>
    <xf numFmtId="38" fontId="30" fillId="12" borderId="119" xfId="7" applyFont="1" applyFill="1" applyBorder="1" applyAlignment="1" applyProtection="1">
      <alignment horizontal="center" vertical="center"/>
    </xf>
    <xf numFmtId="38" fontId="30" fillId="12" borderId="160" xfId="7" applyFont="1" applyFill="1" applyBorder="1" applyAlignment="1" applyProtection="1">
      <alignment horizontal="center" vertical="center"/>
    </xf>
    <xf numFmtId="0" fontId="30" fillId="0" borderId="161" xfId="5" applyFont="1" applyBorder="1" applyAlignment="1">
      <alignment horizontal="left" vertical="center" shrinkToFit="1"/>
    </xf>
    <xf numFmtId="0" fontId="30" fillId="0" borderId="137" xfId="5" applyFont="1" applyBorder="1" applyAlignment="1">
      <alignment horizontal="left" vertical="center" shrinkToFit="1"/>
    </xf>
    <xf numFmtId="0" fontId="30" fillId="0" borderId="131" xfId="5" applyFont="1" applyBorder="1" applyAlignment="1">
      <alignment horizontal="left" vertical="center" shrinkToFit="1"/>
    </xf>
    <xf numFmtId="0" fontId="30" fillId="0" borderId="159" xfId="5" applyFont="1" applyBorder="1" applyAlignment="1">
      <alignment horizontal="left" vertical="center" shrinkToFit="1"/>
    </xf>
    <xf numFmtId="0" fontId="30" fillId="0" borderId="158" xfId="5" applyFont="1" applyBorder="1" applyAlignment="1">
      <alignment horizontal="left" vertical="center" shrinkToFit="1"/>
    </xf>
    <xf numFmtId="0" fontId="30" fillId="0" borderId="157" xfId="5" applyFont="1" applyBorder="1" applyAlignment="1">
      <alignment horizontal="left" vertical="center" shrinkToFit="1"/>
    </xf>
    <xf numFmtId="190" fontId="30" fillId="0" borderId="135" xfId="5" applyNumberFormat="1" applyFont="1" applyBorder="1" applyAlignment="1">
      <alignment horizontal="center" vertical="center"/>
    </xf>
    <xf numFmtId="190" fontId="30" fillId="0" borderId="165" xfId="5" applyNumberFormat="1" applyFont="1" applyBorder="1" applyAlignment="1">
      <alignment horizontal="center" vertical="center"/>
    </xf>
    <xf numFmtId="0" fontId="25" fillId="0" borderId="0" xfId="5" applyFont="1" applyAlignment="1">
      <alignment horizontal="center" vertical="center"/>
    </xf>
    <xf numFmtId="0" fontId="30" fillId="0" borderId="132" xfId="4" applyFont="1" applyBorder="1" applyAlignment="1">
      <alignment horizontal="center" vertical="center"/>
    </xf>
    <xf numFmtId="0" fontId="21" fillId="0" borderId="119" xfId="4" applyFont="1" applyBorder="1" applyAlignment="1">
      <alignment horizontal="center" vertical="center"/>
    </xf>
    <xf numFmtId="0" fontId="21" fillId="0" borderId="119" xfId="4" applyFont="1" applyBorder="1" applyAlignment="1">
      <alignment horizontal="left" vertical="center" wrapText="1"/>
    </xf>
    <xf numFmtId="0" fontId="30" fillId="0" borderId="141" xfId="5" applyFont="1" applyBorder="1" applyAlignment="1">
      <alignment horizontal="center" vertical="center"/>
    </xf>
    <xf numFmtId="0" fontId="30" fillId="0" borderId="48" xfId="5" applyFont="1" applyBorder="1" applyAlignment="1">
      <alignment horizontal="center" vertical="center"/>
    </xf>
    <xf numFmtId="0" fontId="30" fillId="0" borderId="140" xfId="5" applyFont="1" applyBorder="1" applyAlignment="1">
      <alignment horizontal="center" vertical="center"/>
    </xf>
    <xf numFmtId="0" fontId="30" fillId="0" borderId="139" xfId="5" applyFont="1" applyBorder="1" applyAlignment="1">
      <alignment horizontal="center" vertical="center"/>
    </xf>
    <xf numFmtId="0" fontId="30" fillId="0" borderId="63" xfId="5" applyFont="1" applyBorder="1" applyAlignment="1">
      <alignment horizontal="center" vertical="center"/>
    </xf>
    <xf numFmtId="0" fontId="30" fillId="0" borderId="142" xfId="5" applyFont="1" applyBorder="1" applyAlignment="1">
      <alignment horizontal="center" vertical="center"/>
    </xf>
    <xf numFmtId="0" fontId="30" fillId="0" borderId="54" xfId="5" applyFont="1" applyBorder="1" applyAlignment="1">
      <alignment horizontal="center" vertical="center"/>
    </xf>
    <xf numFmtId="0" fontId="30" fillId="0" borderId="0" xfId="5" applyFont="1" applyBorder="1" applyAlignment="1">
      <alignment horizontal="center" vertical="center"/>
    </xf>
    <xf numFmtId="0" fontId="23" fillId="0" borderId="133" xfId="5" applyFont="1" applyBorder="1" applyAlignment="1">
      <alignment horizontal="center" vertical="center" wrapText="1"/>
    </xf>
    <xf numFmtId="0" fontId="23" fillId="0" borderId="138" xfId="5" applyFont="1" applyBorder="1" applyAlignment="1">
      <alignment horizontal="center" vertical="center" wrapText="1"/>
    </xf>
    <xf numFmtId="0" fontId="22" fillId="0" borderId="119" xfId="4" applyFont="1" applyBorder="1" applyAlignment="1" applyProtection="1">
      <alignment horizontal="left" vertical="center" wrapText="1"/>
      <protection locked="0"/>
    </xf>
    <xf numFmtId="0" fontId="30" fillId="0" borderId="119" xfId="4" applyFont="1" applyBorder="1" applyAlignment="1">
      <alignment horizontal="center" vertical="center" shrinkToFit="1"/>
    </xf>
    <xf numFmtId="0" fontId="21" fillId="0" borderId="119" xfId="4" applyFont="1" applyBorder="1" applyAlignment="1" applyProtection="1">
      <alignment horizontal="center" vertical="center"/>
      <protection locked="0"/>
    </xf>
    <xf numFmtId="0" fontId="21" fillId="0" borderId="132" xfId="4" applyFont="1" applyBorder="1" applyAlignment="1">
      <alignment horizontal="center" vertical="center" wrapText="1"/>
    </xf>
    <xf numFmtId="0" fontId="30" fillId="0" borderId="0" xfId="5" applyFont="1" applyAlignment="1">
      <alignment horizontal="right" vertical="center"/>
    </xf>
    <xf numFmtId="0" fontId="21" fillId="0" borderId="0" xfId="5" applyFont="1" applyBorder="1" applyAlignment="1">
      <alignment horizontal="left" vertical="center" wrapText="1"/>
    </xf>
    <xf numFmtId="0" fontId="22" fillId="0" borderId="35" xfId="5" applyFont="1" applyBorder="1" applyAlignment="1">
      <alignment horizontal="center" vertical="center" wrapText="1" shrinkToFit="1"/>
    </xf>
    <xf numFmtId="0" fontId="22" fillId="0" borderId="20" xfId="5" applyFont="1" applyBorder="1" applyAlignment="1">
      <alignment horizontal="center" vertical="center" wrapText="1" shrinkToFit="1"/>
    </xf>
    <xf numFmtId="0" fontId="30" fillId="0" borderId="130" xfId="5" applyFont="1" applyBorder="1" applyAlignment="1">
      <alignment horizontal="left" vertical="center" indent="1"/>
    </xf>
    <xf numFmtId="0" fontId="30" fillId="0" borderId="163" xfId="5" applyFont="1" applyBorder="1" applyAlignment="1">
      <alignment horizontal="center" vertical="center"/>
    </xf>
    <xf numFmtId="0" fontId="30" fillId="0" borderId="125" xfId="5" applyFont="1" applyBorder="1" applyAlignment="1">
      <alignment horizontal="center" vertical="center"/>
    </xf>
    <xf numFmtId="178" fontId="30" fillId="0" borderId="124" xfId="5" applyNumberFormat="1" applyFont="1" applyBorder="1" applyAlignment="1">
      <alignment horizontal="right" vertical="center"/>
    </xf>
    <xf numFmtId="189" fontId="30" fillId="0" borderId="121" xfId="5" applyNumberFormat="1" applyFont="1" applyBorder="1" applyAlignment="1">
      <alignment horizontal="center" vertical="center"/>
    </xf>
    <xf numFmtId="189" fontId="30" fillId="0" borderId="162" xfId="5" applyNumberFormat="1" applyFont="1" applyBorder="1" applyAlignment="1">
      <alignment horizontal="center" vertical="center"/>
    </xf>
    <xf numFmtId="0" fontId="30" fillId="0" borderId="164" xfId="5" applyFont="1" applyBorder="1" applyAlignment="1">
      <alignment horizontal="center" vertical="center"/>
    </xf>
    <xf numFmtId="0" fontId="30" fillId="0" borderId="134" xfId="5" applyFont="1" applyBorder="1" applyAlignment="1">
      <alignment horizontal="center" vertical="center"/>
    </xf>
    <xf numFmtId="178" fontId="30" fillId="0" borderId="132" xfId="5" applyNumberFormat="1" applyFont="1" applyBorder="1" applyAlignment="1" applyProtection="1">
      <alignment horizontal="right" vertical="center"/>
      <protection locked="0"/>
    </xf>
    <xf numFmtId="0" fontId="22" fillId="0" borderId="0" xfId="2" applyFont="1" applyAlignment="1">
      <alignment horizontal="left" vertical="center" wrapText="1"/>
    </xf>
    <xf numFmtId="0" fontId="21" fillId="0" borderId="19" xfId="2" applyFont="1" applyBorder="1" applyAlignment="1">
      <alignment horizontal="left" vertical="center" wrapText="1"/>
    </xf>
    <xf numFmtId="0" fontId="21" fillId="0" borderId="18" xfId="2" applyFont="1" applyBorder="1" applyAlignment="1">
      <alignment horizontal="left" vertical="center" wrapText="1"/>
    </xf>
    <xf numFmtId="0" fontId="21" fillId="0" borderId="17" xfId="2" applyFont="1" applyBorder="1" applyAlignment="1">
      <alignment horizontal="left" vertical="center" wrapText="1"/>
    </xf>
    <xf numFmtId="0" fontId="23" fillId="0" borderId="5" xfId="2" applyFont="1" applyBorder="1" applyAlignment="1">
      <alignment horizontal="left" vertical="center" wrapText="1"/>
    </xf>
    <xf numFmtId="0" fontId="23" fillId="0" borderId="0" xfId="2" applyFont="1" applyAlignment="1">
      <alignment horizontal="left" vertical="center" wrapText="1"/>
    </xf>
    <xf numFmtId="0" fontId="23" fillId="0" borderId="4" xfId="2" applyFont="1" applyBorder="1" applyAlignment="1">
      <alignment horizontal="left" vertical="center" wrapText="1"/>
    </xf>
    <xf numFmtId="0" fontId="23" fillId="0" borderId="3" xfId="2" applyFont="1" applyBorder="1" applyAlignment="1">
      <alignment horizontal="left" vertical="center" wrapText="1"/>
    </xf>
    <xf numFmtId="0" fontId="23" fillId="0" borderId="2" xfId="2" applyFont="1" applyBorder="1" applyAlignment="1">
      <alignment horizontal="left" vertical="center" wrapText="1"/>
    </xf>
    <xf numFmtId="0" fontId="23" fillId="0" borderId="1" xfId="2" applyFont="1" applyBorder="1" applyAlignment="1">
      <alignment horizontal="left" vertical="center" wrapText="1"/>
    </xf>
    <xf numFmtId="0" fontId="24" fillId="0" borderId="16" xfId="2" applyFont="1" applyBorder="1" applyAlignment="1">
      <alignment horizontal="center" vertical="center"/>
    </xf>
    <xf numFmtId="0" fontId="24" fillId="0" borderId="14" xfId="2" applyFont="1" applyBorder="1" applyAlignment="1">
      <alignment horizontal="center" vertical="center"/>
    </xf>
    <xf numFmtId="0" fontId="21" fillId="0" borderId="16" xfId="2" applyFont="1" applyBorder="1" applyAlignment="1">
      <alignment horizontal="left" vertical="center"/>
    </xf>
    <xf numFmtId="0" fontId="21" fillId="0" borderId="14" xfId="2" applyFont="1" applyBorder="1" applyAlignment="1">
      <alignment horizontal="left" vertical="center"/>
    </xf>
    <xf numFmtId="0" fontId="82" fillId="0" borderId="15" xfId="2" applyFont="1" applyBorder="1" applyAlignment="1">
      <alignment horizontal="left" vertical="center" wrapText="1"/>
    </xf>
    <xf numFmtId="0" fontId="82" fillId="0" borderId="16" xfId="2" applyFont="1" applyBorder="1" applyAlignment="1">
      <alignment horizontal="left" vertical="center"/>
    </xf>
    <xf numFmtId="0" fontId="82" fillId="0" borderId="14" xfId="2" applyFont="1" applyBorder="1" applyAlignment="1">
      <alignment horizontal="left" vertical="center"/>
    </xf>
    <xf numFmtId="0" fontId="24" fillId="0" borderId="15" xfId="2"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5" xfId="2" applyFont="1" applyBorder="1" applyAlignment="1">
      <alignment horizontal="left" vertical="center" wrapText="1"/>
    </xf>
    <xf numFmtId="0" fontId="26" fillId="0" borderId="16" xfId="2" applyFont="1" applyBorder="1" applyAlignment="1">
      <alignment horizontal="left" vertical="center"/>
    </xf>
    <xf numFmtId="0" fontId="26" fillId="0" borderId="14" xfId="2" applyFont="1" applyBorder="1" applyAlignment="1">
      <alignment horizontal="left" vertical="center"/>
    </xf>
    <xf numFmtId="0" fontId="26" fillId="0" borderId="0" xfId="5" applyFont="1" applyAlignment="1">
      <alignment horizontal="right" vertical="center"/>
    </xf>
    <xf numFmtId="0" fontId="87" fillId="0" borderId="0" xfId="5" applyFont="1" applyAlignment="1">
      <alignment horizontal="center" vertical="center"/>
    </xf>
    <xf numFmtId="0" fontId="85" fillId="0" borderId="38" xfId="5" applyFont="1" applyBorder="1" applyAlignment="1">
      <alignment horizontal="distributed" vertical="center" indent="1"/>
    </xf>
    <xf numFmtId="0" fontId="85" fillId="0" borderId="37" xfId="5" applyFont="1" applyBorder="1" applyAlignment="1">
      <alignment horizontal="distributed" vertical="center" indent="1"/>
    </xf>
    <xf numFmtId="0" fontId="85" fillId="0" borderId="37" xfId="5" applyFont="1" applyBorder="1" applyAlignment="1">
      <alignment horizontal="left" vertical="center" indent="1"/>
    </xf>
    <xf numFmtId="0" fontId="85" fillId="0" borderId="36" xfId="5" applyFont="1" applyBorder="1" applyAlignment="1">
      <alignment horizontal="left" vertical="center" indent="1"/>
    </xf>
    <xf numFmtId="0" fontId="85" fillId="0" borderId="6" xfId="5" applyFont="1" applyBorder="1" applyAlignment="1">
      <alignment horizontal="center" vertical="center" shrinkToFit="1"/>
    </xf>
    <xf numFmtId="0" fontId="85" fillId="0" borderId="25" xfId="5" applyFont="1" applyBorder="1" applyAlignment="1">
      <alignment horizontal="center" vertical="center" shrinkToFit="1"/>
    </xf>
    <xf numFmtId="0" fontId="86" fillId="0" borderId="6" xfId="5" applyFont="1" applyBorder="1" applyAlignment="1">
      <alignment horizontal="center" vertical="center" wrapText="1"/>
    </xf>
    <xf numFmtId="0" fontId="86" fillId="0" borderId="25" xfId="5" applyFont="1" applyBorder="1" applyAlignment="1">
      <alignment horizontal="center" vertical="center" wrapText="1"/>
    </xf>
    <xf numFmtId="0" fontId="85" fillId="0" borderId="26" xfId="5" applyFont="1" applyBorder="1" applyAlignment="1">
      <alignment horizontal="center" vertical="center" shrinkToFit="1"/>
    </xf>
    <xf numFmtId="0" fontId="86" fillId="0" borderId="10" xfId="5" applyFont="1" applyBorder="1" applyAlignment="1">
      <alignment horizontal="center" vertical="center" wrapText="1"/>
    </xf>
    <xf numFmtId="0" fontId="86" fillId="0" borderId="9" xfId="5" applyFont="1" applyBorder="1" applyAlignment="1">
      <alignment horizontal="center" vertical="center" wrapText="1"/>
    </xf>
    <xf numFmtId="0" fontId="86" fillId="0" borderId="8" xfId="5" applyFont="1" applyBorder="1" applyAlignment="1">
      <alignment horizontal="center" vertical="center" wrapText="1"/>
    </xf>
    <xf numFmtId="0" fontId="86" fillId="0" borderId="5" xfId="5" applyFont="1" applyBorder="1" applyAlignment="1">
      <alignment horizontal="center" vertical="center" wrapText="1"/>
    </xf>
    <xf numFmtId="0" fontId="86" fillId="0" borderId="0" xfId="5" applyFont="1" applyAlignment="1">
      <alignment horizontal="center" vertical="center" wrapText="1"/>
    </xf>
    <xf numFmtId="0" fontId="86" fillId="0" borderId="4" xfId="5" applyFont="1" applyBorder="1" applyAlignment="1">
      <alignment horizontal="center" vertical="center" wrapText="1"/>
    </xf>
    <xf numFmtId="0" fontId="86" fillId="0" borderId="3" xfId="5" applyFont="1" applyBorder="1" applyAlignment="1">
      <alignment horizontal="center" vertical="center" wrapText="1"/>
    </xf>
    <xf numFmtId="0" fontId="86" fillId="0" borderId="2" xfId="5" applyFont="1" applyBorder="1" applyAlignment="1">
      <alignment horizontal="center" vertical="center" wrapText="1"/>
    </xf>
    <xf numFmtId="0" fontId="86" fillId="0" borderId="1" xfId="5" applyFont="1" applyBorder="1" applyAlignment="1">
      <alignment horizontal="center" vertical="center" wrapText="1"/>
    </xf>
    <xf numFmtId="0" fontId="85" fillId="0" borderId="56" xfId="5" applyFont="1" applyBorder="1" applyAlignment="1">
      <alignment horizontal="distributed" vertical="center" indent="1"/>
    </xf>
    <xf numFmtId="0" fontId="85" fillId="0" borderId="19" xfId="5" applyFont="1" applyBorder="1" applyAlignment="1">
      <alignment horizontal="distributed" vertical="center" indent="1"/>
    </xf>
    <xf numFmtId="0" fontId="85" fillId="0" borderId="19" xfId="5" applyFont="1" applyBorder="1" applyAlignment="1">
      <alignment horizontal="center" vertical="center"/>
    </xf>
    <xf numFmtId="0" fontId="85" fillId="0" borderId="55" xfId="5" applyFont="1" applyBorder="1" applyAlignment="1">
      <alignment horizontal="center" vertical="center"/>
    </xf>
    <xf numFmtId="0" fontId="30" fillId="0" borderId="38" xfId="5" applyFont="1" applyBorder="1" applyAlignment="1">
      <alignment horizontal="center" vertical="center" wrapText="1" shrinkToFit="1"/>
    </xf>
    <xf numFmtId="0" fontId="30" fillId="0" borderId="37" xfId="5" applyFont="1" applyBorder="1" applyAlignment="1">
      <alignment horizontal="center" vertical="center" wrapText="1" shrinkToFit="1"/>
    </xf>
    <xf numFmtId="0" fontId="30" fillId="0" borderId="21" xfId="5" applyFont="1" applyBorder="1" applyAlignment="1">
      <alignment horizontal="center" vertical="center" wrapText="1" shrinkToFit="1"/>
    </xf>
    <xf numFmtId="0" fontId="30" fillId="0" borderId="35" xfId="5" applyFont="1" applyBorder="1" applyAlignment="1">
      <alignment horizontal="center" vertical="center" wrapText="1" shrinkToFit="1"/>
    </xf>
    <xf numFmtId="0" fontId="30" fillId="0" borderId="37" xfId="5" applyFont="1" applyBorder="1" applyAlignment="1">
      <alignment horizontal="center" vertical="center" shrinkToFit="1"/>
    </xf>
    <xf numFmtId="0" fontId="30" fillId="0" borderId="36" xfId="5" applyFont="1" applyBorder="1" applyAlignment="1">
      <alignment horizontal="center" vertical="center" shrinkToFit="1"/>
    </xf>
    <xf numFmtId="0" fontId="30" fillId="0" borderId="35" xfId="5" applyFont="1" applyBorder="1" applyAlignment="1">
      <alignment horizontal="center" vertical="center" shrinkToFit="1"/>
    </xf>
    <xf numFmtId="0" fontId="30" fillId="0" borderId="20" xfId="5" applyFont="1" applyBorder="1" applyAlignment="1">
      <alignment horizontal="center" vertical="center" shrinkToFit="1"/>
    </xf>
    <xf numFmtId="0" fontId="85" fillId="0" borderId="171" xfId="5" applyFont="1" applyBorder="1" applyAlignment="1">
      <alignment horizontal="center" vertical="center"/>
    </xf>
    <xf numFmtId="0" fontId="85" fillId="0" borderId="170" xfId="5" applyFont="1" applyBorder="1" applyAlignment="1">
      <alignment horizontal="center" vertical="center"/>
    </xf>
    <xf numFmtId="0" fontId="85" fillId="0" borderId="169" xfId="5" applyFont="1" applyBorder="1" applyAlignment="1">
      <alignment horizontal="center" vertical="center"/>
    </xf>
    <xf numFmtId="0" fontId="26" fillId="0" borderId="26" xfId="5" applyFont="1" applyBorder="1" applyAlignment="1">
      <alignment horizontal="center" vertical="center"/>
    </xf>
    <xf numFmtId="0" fontId="26" fillId="0" borderId="6" xfId="5" applyFont="1" applyBorder="1" applyAlignment="1">
      <alignment horizontal="center" vertical="center"/>
    </xf>
    <xf numFmtId="0" fontId="85" fillId="0" borderId="15" xfId="5" applyFont="1" applyBorder="1" applyAlignment="1">
      <alignment horizontal="center" vertical="center" shrinkToFit="1"/>
    </xf>
    <xf numFmtId="0" fontId="85" fillId="0" borderId="16" xfId="5" applyFont="1" applyBorder="1" applyAlignment="1">
      <alignment horizontal="center" vertical="center" shrinkToFit="1"/>
    </xf>
    <xf numFmtId="0" fontId="85" fillId="0" borderId="59" xfId="5" applyFont="1" applyBorder="1" applyAlignment="1">
      <alignment horizontal="center" vertical="center" shrinkToFit="1"/>
    </xf>
    <xf numFmtId="0" fontId="85" fillId="0" borderId="14" xfId="5" applyFont="1" applyBorder="1" applyAlignment="1">
      <alignment horizontal="center" vertical="center" shrinkToFit="1"/>
    </xf>
    <xf numFmtId="0" fontId="85" fillId="0" borderId="21" xfId="5" applyFont="1" applyBorder="1" applyAlignment="1">
      <alignment horizontal="center" vertical="center" shrinkToFit="1"/>
    </xf>
    <xf numFmtId="0" fontId="85" fillId="0" borderId="35" xfId="5" applyFont="1" applyBorder="1" applyAlignment="1">
      <alignment horizontal="center" vertical="center" shrinkToFit="1"/>
    </xf>
    <xf numFmtId="0" fontId="84" fillId="0" borderId="48" xfId="5" applyFont="1" applyBorder="1" applyAlignment="1">
      <alignment horizontal="left" vertical="center" wrapText="1"/>
    </xf>
    <xf numFmtId="0" fontId="84" fillId="0" borderId="0" xfId="5" applyFont="1" applyAlignment="1">
      <alignment horizontal="left" vertical="center" wrapText="1"/>
    </xf>
    <xf numFmtId="0" fontId="85" fillId="0" borderId="20" xfId="5" applyFont="1" applyBorder="1" applyAlignment="1">
      <alignment horizontal="center" vertical="center" shrinkToFit="1"/>
    </xf>
    <xf numFmtId="0" fontId="85" fillId="0" borderId="63" xfId="5" applyFont="1" applyBorder="1" applyAlignment="1">
      <alignment horizontal="center" vertical="center" wrapText="1"/>
    </xf>
    <xf numFmtId="0" fontId="85" fillId="0" borderId="48" xfId="5" applyFont="1" applyBorder="1" applyAlignment="1">
      <alignment horizontal="center" vertical="center" wrapText="1"/>
    </xf>
    <xf numFmtId="0" fontId="85" fillId="0" borderId="47" xfId="5" applyFont="1" applyBorder="1" applyAlignment="1">
      <alignment horizontal="center" vertical="center" wrapText="1"/>
    </xf>
    <xf numFmtId="0" fontId="85" fillId="0" borderId="66"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1" xfId="5" applyFont="1" applyBorder="1" applyAlignment="1">
      <alignment horizontal="center" vertical="center" wrapText="1"/>
    </xf>
    <xf numFmtId="0" fontId="85" fillId="0" borderId="30" xfId="5" applyFont="1" applyBorder="1" applyAlignment="1">
      <alignment horizontal="center" vertical="center" wrapText="1"/>
    </xf>
    <xf numFmtId="0" fontId="85" fillId="0" borderId="28"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76" xfId="5" applyFont="1" applyBorder="1" applyAlignment="1">
      <alignment horizontal="center" vertical="center" wrapText="1"/>
    </xf>
    <xf numFmtId="0" fontId="85" fillId="0" borderId="168" xfId="5" applyFont="1" applyBorder="1" applyAlignment="1">
      <alignment horizontal="center" vertical="center" shrinkToFit="1"/>
    </xf>
    <xf numFmtId="0" fontId="85" fillId="0" borderId="58" xfId="5" applyFont="1" applyBorder="1" applyAlignment="1">
      <alignment horizontal="center" vertical="center" shrinkToFit="1"/>
    </xf>
    <xf numFmtId="0" fontId="85" fillId="0" borderId="23" xfId="5" applyFont="1" applyBorder="1" applyAlignment="1">
      <alignment horizontal="center" vertical="center" shrinkToFit="1"/>
    </xf>
    <xf numFmtId="0" fontId="85" fillId="0" borderId="58" xfId="5" applyFont="1" applyBorder="1" applyAlignment="1">
      <alignment horizontal="center" vertical="center" wrapText="1" shrinkToFit="1"/>
    </xf>
    <xf numFmtId="0" fontId="85" fillId="0" borderId="23" xfId="5" applyFont="1" applyBorder="1" applyAlignment="1">
      <alignment horizontal="center" vertical="center" wrapText="1" shrinkToFit="1"/>
    </xf>
    <xf numFmtId="0" fontId="85" fillId="0" borderId="22" xfId="5" applyFont="1" applyBorder="1" applyAlignment="1">
      <alignment horizontal="center" vertical="center" wrapText="1" shrinkToFit="1"/>
    </xf>
    <xf numFmtId="0" fontId="85" fillId="0" borderId="57" xfId="5" applyFont="1" applyBorder="1" applyAlignment="1">
      <alignment horizontal="center" vertical="center" wrapText="1" shrinkToFit="1"/>
    </xf>
    <xf numFmtId="0" fontId="21" fillId="0" borderId="0" xfId="4" applyFont="1" applyAlignment="1">
      <alignment horizontal="center" vertical="center"/>
    </xf>
    <xf numFmtId="0" fontId="21" fillId="9" borderId="15" xfId="4" applyFont="1" applyFill="1" applyBorder="1" applyAlignment="1">
      <alignment horizontal="center" vertical="center"/>
    </xf>
    <xf numFmtId="0" fontId="21" fillId="9" borderId="16" xfId="4" applyFont="1" applyFill="1" applyBorder="1" applyAlignment="1">
      <alignment horizontal="center" vertical="center"/>
    </xf>
    <xf numFmtId="0" fontId="21" fillId="9" borderId="14" xfId="4" applyFont="1" applyFill="1" applyBorder="1" applyAlignment="1">
      <alignment horizontal="center" vertical="center"/>
    </xf>
    <xf numFmtId="0" fontId="21" fillId="0" borderId="0" xfId="4" applyFont="1" applyAlignment="1">
      <alignment horizontal="left" vertical="top" wrapText="1"/>
    </xf>
    <xf numFmtId="0" fontId="21" fillId="0" borderId="6" xfId="4" applyFont="1" applyBorder="1" applyAlignment="1">
      <alignment vertical="center" wrapText="1"/>
    </xf>
    <xf numFmtId="0" fontId="21" fillId="0" borderId="6" xfId="4" applyFont="1" applyBorder="1" applyAlignment="1">
      <alignment vertical="center"/>
    </xf>
    <xf numFmtId="0" fontId="21" fillId="0" borderId="0" xfId="4" applyFont="1" applyAlignment="1">
      <alignment horizontal="left" vertical="center"/>
    </xf>
    <xf numFmtId="0" fontId="21" fillId="9" borderId="19" xfId="4" applyFont="1" applyFill="1" applyBorder="1" applyAlignment="1">
      <alignment horizontal="center" vertical="center"/>
    </xf>
    <xf numFmtId="0" fontId="21" fillId="9" borderId="18" xfId="4" applyFont="1" applyFill="1" applyBorder="1" applyAlignment="1">
      <alignment vertical="center"/>
    </xf>
    <xf numFmtId="0" fontId="21" fillId="9" borderId="17" xfId="4" applyFont="1" applyFill="1" applyBorder="1" applyAlignment="1">
      <alignment vertical="center"/>
    </xf>
    <xf numFmtId="0" fontId="21" fillId="0" borderId="0" xfId="4" applyFont="1" applyBorder="1" applyAlignment="1">
      <alignment vertical="center" wrapText="1"/>
    </xf>
    <xf numFmtId="0" fontId="21" fillId="0" borderId="0" xfId="4" applyFont="1" applyBorder="1" applyAlignment="1">
      <alignment vertical="center"/>
    </xf>
    <xf numFmtId="0" fontId="21" fillId="0" borderId="0" xfId="4" applyFont="1" applyFill="1" applyBorder="1" applyAlignment="1">
      <alignment horizontal="left" vertical="top" wrapText="1"/>
    </xf>
    <xf numFmtId="0" fontId="22" fillId="0" borderId="0" xfId="4" applyFont="1" applyAlignment="1">
      <alignment horizontal="left" vertical="center" wrapText="1"/>
    </xf>
    <xf numFmtId="0" fontId="22" fillId="0" borderId="0" xfId="4" applyFont="1" applyAlignment="1">
      <alignment horizontal="left" vertical="center"/>
    </xf>
    <xf numFmtId="0" fontId="22" fillId="0" borderId="2" xfId="4" applyFont="1" applyBorder="1" applyAlignment="1">
      <alignment horizontal="left" vertical="center"/>
    </xf>
    <xf numFmtId="0" fontId="21" fillId="0" borderId="9" xfId="5" applyFont="1" applyFill="1" applyBorder="1" applyAlignment="1">
      <alignment horizontal="left" vertical="top" wrapText="1"/>
    </xf>
    <xf numFmtId="0" fontId="21" fillId="0" borderId="0" xfId="5" applyFont="1" applyFill="1" applyBorder="1" applyAlignment="1">
      <alignment horizontal="left" vertical="top" wrapText="1"/>
    </xf>
    <xf numFmtId="0" fontId="21" fillId="0" borderId="10" xfId="5" applyFont="1" applyFill="1" applyBorder="1" applyAlignment="1">
      <alignment horizontal="center" vertical="center" wrapText="1"/>
    </xf>
    <xf numFmtId="0" fontId="21" fillId="0" borderId="9" xfId="5" applyFont="1" applyFill="1" applyBorder="1" applyAlignment="1">
      <alignment horizontal="center" vertical="center" wrapText="1"/>
    </xf>
    <xf numFmtId="0" fontId="21" fillId="0" borderId="8"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1" xfId="5" applyFont="1" applyFill="1" applyBorder="1" applyAlignment="1">
      <alignment horizontal="center" vertical="center" wrapText="1"/>
    </xf>
    <xf numFmtId="0" fontId="21" fillId="0" borderId="15" xfId="5" applyFont="1" applyFill="1" applyBorder="1" applyAlignment="1">
      <alignment horizontal="center" vertical="center" wrapText="1"/>
    </xf>
    <xf numFmtId="0" fontId="21" fillId="0" borderId="16" xfId="5" applyFont="1" applyFill="1" applyBorder="1" applyAlignment="1">
      <alignment horizontal="center" vertical="center" wrapText="1"/>
    </xf>
    <xf numFmtId="0" fontId="21" fillId="0" borderId="5" xfId="5" applyFont="1" applyFill="1" applyBorder="1" applyAlignment="1">
      <alignment vertical="center" textRotation="255"/>
    </xf>
    <xf numFmtId="0" fontId="21" fillId="0" borderId="4" xfId="5" applyFont="1" applyFill="1" applyBorder="1" applyAlignment="1">
      <alignment vertical="center" textRotation="255"/>
    </xf>
    <xf numFmtId="0" fontId="21" fillId="0" borderId="3" xfId="5" applyFont="1" applyFill="1" applyBorder="1" applyAlignment="1">
      <alignment vertical="center" textRotation="255"/>
    </xf>
    <xf numFmtId="0" fontId="21" fillId="0" borderId="1" xfId="5" applyFont="1" applyFill="1" applyBorder="1" applyAlignment="1">
      <alignment vertical="center" textRotation="255"/>
    </xf>
    <xf numFmtId="0" fontId="21" fillId="0" borderId="180" xfId="5" applyFont="1" applyFill="1" applyBorder="1" applyAlignment="1">
      <alignment horizontal="center" vertical="center"/>
    </xf>
    <xf numFmtId="0" fontId="21" fillId="0" borderId="179" xfId="5" applyFont="1" applyFill="1" applyBorder="1" applyAlignment="1">
      <alignment horizontal="center" vertical="center"/>
    </xf>
    <xf numFmtId="0" fontId="21" fillId="0" borderId="177" xfId="5" applyFont="1" applyFill="1" applyBorder="1" applyAlignment="1">
      <alignment horizontal="center" vertical="center"/>
    </xf>
    <xf numFmtId="0" fontId="21" fillId="0" borderId="176" xfId="5" applyFont="1" applyFill="1" applyBorder="1" applyAlignment="1">
      <alignment horizontal="center" vertical="center"/>
    </xf>
    <xf numFmtId="0" fontId="21" fillId="0" borderId="179" xfId="5" applyFont="1" applyFill="1" applyBorder="1" applyAlignment="1">
      <alignment horizontal="left" vertical="center"/>
    </xf>
    <xf numFmtId="0" fontId="21" fillId="0" borderId="178" xfId="5" applyFont="1" applyFill="1" applyBorder="1" applyAlignment="1">
      <alignment horizontal="left" vertical="center"/>
    </xf>
    <xf numFmtId="0" fontId="21" fillId="0" borderId="176" xfId="5" applyFont="1" applyFill="1" applyBorder="1" applyAlignment="1">
      <alignment horizontal="left" vertical="center"/>
    </xf>
    <xf numFmtId="0" fontId="21" fillId="0" borderId="175" xfId="5" applyFont="1" applyFill="1" applyBorder="1" applyAlignment="1">
      <alignment horizontal="left" vertical="center"/>
    </xf>
    <xf numFmtId="0" fontId="21" fillId="0" borderId="177" xfId="5" applyFont="1" applyFill="1" applyBorder="1" applyAlignment="1">
      <alignment horizontal="center" vertical="center" wrapText="1"/>
    </xf>
    <xf numFmtId="0" fontId="21" fillId="0" borderId="176" xfId="5" applyFont="1" applyFill="1" applyBorder="1" applyAlignment="1">
      <alignment horizontal="center" vertical="center" wrapText="1"/>
    </xf>
    <xf numFmtId="0" fontId="21" fillId="0" borderId="174" xfId="5" applyFont="1" applyFill="1" applyBorder="1" applyAlignment="1">
      <alignment horizontal="center" vertical="center" wrapText="1"/>
    </xf>
    <xf numFmtId="0" fontId="21" fillId="0" borderId="173" xfId="5" applyFont="1" applyFill="1" applyBorder="1" applyAlignment="1">
      <alignment horizontal="center" vertical="center" wrapText="1"/>
    </xf>
    <xf numFmtId="0" fontId="21" fillId="0" borderId="176" xfId="5" applyFont="1" applyFill="1" applyBorder="1" applyAlignment="1">
      <alignment horizontal="left" vertical="center" wrapText="1"/>
    </xf>
    <xf numFmtId="0" fontId="21" fillId="0" borderId="175" xfId="5" applyFont="1" applyFill="1" applyBorder="1" applyAlignment="1">
      <alignment horizontal="left" vertical="center" wrapText="1"/>
    </xf>
    <xf numFmtId="0" fontId="21" fillId="0" borderId="173" xfId="5" applyFont="1" applyFill="1" applyBorder="1" applyAlignment="1">
      <alignment horizontal="left" vertical="center" wrapText="1"/>
    </xf>
    <xf numFmtId="0" fontId="21" fillId="0" borderId="172" xfId="5" applyFont="1" applyFill="1" applyBorder="1" applyAlignment="1">
      <alignment horizontal="left" vertical="center" wrapText="1"/>
    </xf>
    <xf numFmtId="0" fontId="21" fillId="0" borderId="10" xfId="5" applyFont="1" applyFill="1" applyBorder="1" applyAlignment="1">
      <alignment horizontal="center" vertical="distributed" textRotation="255" indent="4"/>
    </xf>
    <xf numFmtId="0" fontId="21" fillId="0" borderId="9" xfId="5" applyFont="1" applyFill="1" applyBorder="1" applyAlignment="1">
      <alignment horizontal="center" vertical="distributed" textRotation="255" indent="4"/>
    </xf>
    <xf numFmtId="0" fontId="21" fillId="0" borderId="5" xfId="5" applyFont="1" applyFill="1" applyBorder="1" applyAlignment="1">
      <alignment horizontal="center" vertical="distributed" textRotation="255" indent="4"/>
    </xf>
    <xf numFmtId="0" fontId="21" fillId="0" borderId="0" xfId="5" applyFont="1" applyFill="1" applyBorder="1" applyAlignment="1">
      <alignment horizontal="center" vertical="distributed" textRotation="255" indent="4"/>
    </xf>
    <xf numFmtId="0" fontId="21" fillId="0" borderId="4" xfId="5" applyFont="1" applyFill="1" applyBorder="1" applyAlignment="1">
      <alignment horizontal="center" vertical="distributed" textRotation="255" indent="4"/>
    </xf>
    <xf numFmtId="0" fontId="21" fillId="0" borderId="3" xfId="5" applyFont="1" applyFill="1" applyBorder="1" applyAlignment="1">
      <alignment horizontal="center" vertical="distributed" textRotation="255" indent="4"/>
    </xf>
    <xf numFmtId="0" fontId="21" fillId="0" borderId="1" xfId="5" applyFont="1" applyFill="1" applyBorder="1" applyAlignment="1">
      <alignment horizontal="center" vertical="distributed" textRotation="255" indent="4"/>
    </xf>
    <xf numFmtId="0" fontId="21" fillId="0" borderId="16" xfId="5" applyFont="1" applyFill="1" applyBorder="1" applyAlignment="1">
      <alignment horizontal="center" vertical="center"/>
    </xf>
    <xf numFmtId="49" fontId="21" fillId="0" borderId="16" xfId="5" applyNumberFormat="1" applyFont="1" applyFill="1" applyBorder="1" applyAlignment="1">
      <alignment horizontal="center" vertical="center"/>
    </xf>
    <xf numFmtId="0" fontId="21" fillId="0" borderId="183" xfId="5" applyFont="1" applyFill="1" applyBorder="1" applyAlignment="1">
      <alignment horizontal="center" vertical="center" wrapText="1"/>
    </xf>
    <xf numFmtId="0" fontId="25" fillId="0" borderId="0" xfId="5" applyFont="1" applyBorder="1" applyAlignment="1">
      <alignment horizontal="center" vertical="center"/>
    </xf>
    <xf numFmtId="0" fontId="21" fillId="0" borderId="6" xfId="5" applyFont="1" applyBorder="1" applyAlignment="1">
      <alignment horizontal="left" vertical="center"/>
    </xf>
    <xf numFmtId="0" fontId="21" fillId="0" borderId="15" xfId="5" applyFont="1" applyBorder="1" applyAlignment="1">
      <alignment horizontal="center" vertical="center"/>
    </xf>
    <xf numFmtId="0" fontId="21" fillId="0" borderId="16" xfId="5" applyFont="1" applyBorder="1" applyAlignment="1">
      <alignment horizontal="center" vertical="center"/>
    </xf>
    <xf numFmtId="0" fontId="21" fillId="0" borderId="14" xfId="5" applyFont="1" applyBorder="1" applyAlignment="1">
      <alignment horizontal="center" vertical="center"/>
    </xf>
    <xf numFmtId="0" fontId="21" fillId="0" borderId="181" xfId="5" applyFont="1" applyFill="1" applyBorder="1" applyAlignment="1">
      <alignment horizontal="center" vertical="center"/>
    </xf>
    <xf numFmtId="0" fontId="21" fillId="0" borderId="15" xfId="5" applyFont="1" applyBorder="1" applyAlignment="1">
      <alignment horizontal="left" vertical="center"/>
    </xf>
    <xf numFmtId="0" fontId="21" fillId="0" borderId="16" xfId="5" applyFont="1" applyBorder="1" applyAlignment="1">
      <alignment horizontal="left" vertical="center"/>
    </xf>
    <xf numFmtId="0" fontId="21" fillId="0" borderId="14" xfId="5" applyFont="1" applyBorder="1" applyAlignment="1">
      <alignment horizontal="left" vertical="center"/>
    </xf>
    <xf numFmtId="0" fontId="21" fillId="0" borderId="16" xfId="5" applyFont="1" applyFill="1" applyBorder="1" applyAlignment="1">
      <alignment horizontal="left" vertical="center"/>
    </xf>
    <xf numFmtId="0" fontId="21" fillId="0" borderId="14" xfId="5" applyFont="1" applyFill="1" applyBorder="1" applyAlignment="1">
      <alignment horizontal="left" vertical="center"/>
    </xf>
    <xf numFmtId="0" fontId="21" fillId="0" borderId="9" xfId="5" applyFont="1" applyFill="1" applyBorder="1" applyAlignment="1">
      <alignment horizontal="center" vertical="center"/>
    </xf>
    <xf numFmtId="49" fontId="21" fillId="0" borderId="9" xfId="5" applyNumberFormat="1" applyFont="1" applyFill="1" applyBorder="1" applyAlignment="1">
      <alignment horizontal="center" vertical="center"/>
    </xf>
    <xf numFmtId="0" fontId="21" fillId="0" borderId="182" xfId="5" applyFont="1" applyFill="1" applyBorder="1" applyAlignment="1">
      <alignment horizontal="center" vertical="center" wrapText="1"/>
    </xf>
    <xf numFmtId="0" fontId="21" fillId="0" borderId="9" xfId="5" applyFont="1" applyFill="1" applyBorder="1" applyAlignment="1">
      <alignment horizontal="left" vertical="center"/>
    </xf>
    <xf numFmtId="0" fontId="21" fillId="0" borderId="8" xfId="5" applyFont="1" applyFill="1" applyBorder="1" applyAlignment="1">
      <alignment horizontal="left" vertical="center"/>
    </xf>
    <xf numFmtId="0" fontId="20" fillId="0" borderId="0" xfId="2" applyFont="1" applyAlignment="1">
      <alignment horizontal="left" vertical="center"/>
    </xf>
    <xf numFmtId="0" fontId="21" fillId="0" borderId="10" xfId="2" applyFont="1" applyBorder="1" applyAlignment="1">
      <alignment horizontal="left" vertical="center"/>
    </xf>
    <xf numFmtId="0" fontId="21" fillId="0" borderId="9" xfId="2" applyFont="1" applyBorder="1" applyAlignment="1">
      <alignment horizontal="left" vertical="center"/>
    </xf>
    <xf numFmtId="0" fontId="21" fillId="0" borderId="8" xfId="2" applyFont="1" applyBorder="1" applyAlignment="1">
      <alignment horizontal="left" vertical="center"/>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10"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center" vertical="center" wrapText="1"/>
    </xf>
    <xf numFmtId="0" fontId="88" fillId="0" borderId="9" xfId="8" applyFont="1" applyBorder="1" applyAlignment="1">
      <alignment horizontal="left" vertical="center" wrapText="1"/>
    </xf>
    <xf numFmtId="0" fontId="88" fillId="0" borderId="8" xfId="8" applyFont="1" applyBorder="1" applyAlignment="1">
      <alignment horizontal="left" vertical="center" wrapText="1"/>
    </xf>
    <xf numFmtId="0" fontId="12" fillId="0" borderId="0" xfId="8" applyFont="1" applyAlignment="1">
      <alignment horizontal="center" vertical="center" wrapText="1"/>
    </xf>
    <xf numFmtId="0" fontId="88" fillId="0" borderId="6" xfId="8" applyFont="1" applyBorder="1" applyAlignment="1">
      <alignment horizontal="center" wrapText="1"/>
    </xf>
    <xf numFmtId="0" fontId="88" fillId="0" borderId="10" xfId="8" quotePrefix="1" applyFont="1" applyBorder="1" applyAlignment="1">
      <alignment horizontal="center" vertical="center"/>
    </xf>
    <xf numFmtId="0" fontId="88" fillId="0" borderId="5" xfId="8" quotePrefix="1" applyFont="1" applyBorder="1" applyAlignment="1">
      <alignment horizontal="center" vertical="center"/>
    </xf>
    <xf numFmtId="0" fontId="88" fillId="0" borderId="3" xfId="8" quotePrefix="1" applyFont="1" applyBorder="1" applyAlignment="1">
      <alignment horizontal="center" vertical="center"/>
    </xf>
    <xf numFmtId="0" fontId="88" fillId="0" borderId="6" xfId="9" applyFont="1" applyBorder="1" applyAlignment="1">
      <alignment horizontal="center" vertical="center"/>
    </xf>
    <xf numFmtId="0" fontId="88" fillId="0" borderId="15" xfId="8" quotePrefix="1" applyFont="1" applyBorder="1" applyAlignment="1">
      <alignment horizontal="center" vertical="center"/>
    </xf>
    <xf numFmtId="0" fontId="88" fillId="0" borderId="6" xfId="8" applyFont="1" applyBorder="1" applyAlignment="1">
      <alignment horizontal="left" vertical="distributed" wrapText="1"/>
    </xf>
    <xf numFmtId="0" fontId="88" fillId="0" borderId="15" xfId="8" applyFont="1" applyBorder="1" applyAlignment="1">
      <alignment horizontal="left" vertical="center" wrapText="1"/>
    </xf>
    <xf numFmtId="0" fontId="88" fillId="0" borderId="14" xfId="8" applyFont="1" applyBorder="1" applyAlignment="1">
      <alignment horizontal="left" vertical="center" wrapText="1"/>
    </xf>
    <xf numFmtId="0" fontId="88" fillId="0" borderId="15" xfId="8" applyFont="1" applyBorder="1" applyAlignment="1">
      <alignment horizontal="center" vertical="center" wrapText="1"/>
    </xf>
    <xf numFmtId="0" fontId="88" fillId="0" borderId="16" xfId="8" applyFont="1" applyBorder="1" applyAlignment="1">
      <alignment horizontal="center" vertical="center" wrapText="1"/>
    </xf>
    <xf numFmtId="0" fontId="88" fillId="0" borderId="14" xfId="8" applyFont="1" applyBorder="1" applyAlignment="1">
      <alignment horizontal="center" vertical="center" wrapText="1"/>
    </xf>
    <xf numFmtId="0" fontId="88" fillId="0" borderId="0" xfId="8" applyFont="1" applyBorder="1" applyAlignment="1">
      <alignment horizontal="left" vertical="top" wrapText="1"/>
    </xf>
    <xf numFmtId="0" fontId="88" fillId="0" borderId="6" xfId="8" applyFont="1" applyBorder="1" applyAlignment="1">
      <alignment horizontal="center" vertical="center" wrapText="1"/>
    </xf>
    <xf numFmtId="0" fontId="88" fillId="0" borderId="16" xfId="8" applyFont="1" applyBorder="1" applyAlignment="1">
      <alignment horizontal="left" vertical="center" wrapText="1"/>
    </xf>
    <xf numFmtId="0" fontId="88" fillId="0" borderId="3" xfId="8" applyFont="1" applyBorder="1" applyAlignment="1">
      <alignment horizontal="left" vertical="center" wrapText="1"/>
    </xf>
    <xf numFmtId="0" fontId="88" fillId="0" borderId="1" xfId="8" applyFont="1" applyBorder="1" applyAlignment="1">
      <alignment horizontal="left" vertical="center" wrapText="1"/>
    </xf>
    <xf numFmtId="0" fontId="88" fillId="0" borderId="6" xfId="8" applyFont="1" applyBorder="1" applyAlignment="1">
      <alignment horizontal="left" vertical="center" wrapText="1"/>
    </xf>
    <xf numFmtId="0" fontId="88" fillId="0" borderId="0" xfId="3" applyFont="1" applyAlignment="1">
      <alignment horizontal="left" vertical="top" wrapText="1"/>
    </xf>
    <xf numFmtId="0" fontId="88" fillId="0" borderId="0" xfId="8" applyFont="1" applyAlignment="1">
      <alignment horizontal="left" vertical="top" wrapText="1"/>
    </xf>
    <xf numFmtId="0" fontId="88" fillId="0" borderId="6" xfId="8" quotePrefix="1" applyFont="1" applyBorder="1" applyAlignment="1">
      <alignment horizontal="center" vertical="center"/>
    </xf>
    <xf numFmtId="0" fontId="22" fillId="0" borderId="0" xfId="2" applyFont="1" applyAlignment="1">
      <alignment vertical="center" wrapText="1"/>
    </xf>
    <xf numFmtId="0" fontId="22" fillId="0" borderId="0" xfId="2" applyFont="1" applyAlignment="1">
      <alignment horizontal="left" vertical="center"/>
    </xf>
    <xf numFmtId="0" fontId="84" fillId="0" borderId="0" xfId="2" applyFont="1">
      <alignment vertical="center"/>
    </xf>
    <xf numFmtId="0" fontId="90" fillId="0" borderId="0" xfId="2" applyFont="1" applyAlignment="1">
      <alignment horizontal="center" vertical="center"/>
    </xf>
    <xf numFmtId="0" fontId="26" fillId="0" borderId="15" xfId="2" applyFont="1" applyBorder="1" applyAlignment="1">
      <alignment horizontal="center" vertical="center" wrapText="1"/>
    </xf>
    <xf numFmtId="0" fontId="26" fillId="0" borderId="16" xfId="2" applyFont="1" applyBorder="1" applyAlignment="1">
      <alignment horizontal="center" vertical="center"/>
    </xf>
    <xf numFmtId="0" fontId="26" fillId="0" borderId="14" xfId="2" applyFont="1" applyBorder="1" applyAlignment="1">
      <alignment horizontal="center" vertical="center"/>
    </xf>
    <xf numFmtId="0" fontId="26" fillId="0" borderId="16" xfId="2" applyFont="1" applyBorder="1" applyAlignment="1">
      <alignment horizontal="left" vertical="center" wrapText="1"/>
    </xf>
    <xf numFmtId="0" fontId="26" fillId="0" borderId="14" xfId="2" applyFont="1" applyBorder="1" applyAlignment="1">
      <alignment horizontal="left" vertical="center" wrapText="1"/>
    </xf>
    <xf numFmtId="0" fontId="14" fillId="0" borderId="0" xfId="5" applyFont="1" applyAlignment="1">
      <alignment horizontal="left" vertical="center" wrapText="1"/>
    </xf>
    <xf numFmtId="0" fontId="14" fillId="0" borderId="0" xfId="2" applyFont="1" applyAlignment="1">
      <alignment horizontal="left" vertical="center" wrapText="1"/>
    </xf>
    <xf numFmtId="0" fontId="8" fillId="0" borderId="26" xfId="5" applyFont="1" applyBorder="1" applyAlignment="1">
      <alignment horizontal="center" vertical="center" shrinkToFit="1"/>
    </xf>
    <xf numFmtId="0" fontId="8" fillId="0" borderId="6" xfId="5" applyFont="1" applyBorder="1" applyAlignment="1">
      <alignment horizontal="center" vertical="center" shrinkToFit="1"/>
    </xf>
    <xf numFmtId="0" fontId="5" fillId="0" borderId="26" xfId="5" applyFont="1" applyBorder="1" applyAlignment="1">
      <alignment horizontal="center" vertical="center" shrinkToFit="1"/>
    </xf>
    <xf numFmtId="0" fontId="5" fillId="0" borderId="6" xfId="5" applyFont="1" applyBorder="1" applyAlignment="1">
      <alignment horizontal="center" vertical="center" shrinkToFit="1"/>
    </xf>
    <xf numFmtId="0" fontId="5" fillId="0" borderId="21" xfId="5" applyFont="1" applyBorder="1" applyAlignment="1">
      <alignment horizontal="center" vertical="center" shrinkToFit="1"/>
    </xf>
    <xf numFmtId="0" fontId="5" fillId="0" borderId="35" xfId="5" applyFont="1" applyBorder="1" applyAlignment="1">
      <alignment horizontal="center" vertical="center" shrinkToFit="1"/>
    </xf>
    <xf numFmtId="0" fontId="5" fillId="0" borderId="63" xfId="5" applyFont="1" applyBorder="1" applyAlignment="1">
      <alignment horizontal="center" vertical="center" wrapText="1"/>
    </xf>
    <xf numFmtId="0" fontId="5" fillId="0" borderId="48" xfId="5" applyFont="1" applyBorder="1" applyAlignment="1">
      <alignment horizontal="center" vertical="center" wrapText="1"/>
    </xf>
    <xf numFmtId="0" fontId="5" fillId="0" borderId="48" xfId="2" applyFont="1" applyBorder="1" applyAlignment="1">
      <alignment horizontal="center" vertical="center" wrapText="1"/>
    </xf>
    <xf numFmtId="0" fontId="5" fillId="0" borderId="47" xfId="2" applyFont="1" applyBorder="1" applyAlignment="1">
      <alignment horizontal="center" vertical="center" wrapText="1"/>
    </xf>
    <xf numFmtId="0" fontId="5" fillId="0" borderId="66" xfId="5" applyFont="1" applyBorder="1" applyAlignment="1">
      <alignment horizontal="center" vertical="center" wrapText="1"/>
    </xf>
    <xf numFmtId="0" fontId="5" fillId="0" borderId="2" xfId="5" applyFont="1" applyBorder="1" applyAlignment="1">
      <alignment horizontal="center" vertical="center" wrapText="1"/>
    </xf>
    <xf numFmtId="0" fontId="5" fillId="0" borderId="49" xfId="5" applyFont="1" applyBorder="1" applyAlignment="1">
      <alignment horizontal="center" vertical="center" wrapText="1"/>
    </xf>
    <xf numFmtId="0" fontId="5" fillId="0" borderId="168" xfId="5" applyFont="1" applyBorder="1" applyAlignment="1">
      <alignment horizontal="center" vertical="center" shrinkToFit="1"/>
    </xf>
    <xf numFmtId="0" fontId="5" fillId="0" borderId="58" xfId="5" applyFont="1" applyBorder="1" applyAlignment="1">
      <alignment horizontal="center" vertical="center" shrinkToFit="1"/>
    </xf>
    <xf numFmtId="0" fontId="5" fillId="0" borderId="58"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0" borderId="62" xfId="5" applyFont="1" applyBorder="1" applyAlignment="1">
      <alignment horizontal="center" vertical="center"/>
    </xf>
    <xf numFmtId="0" fontId="6" fillId="0" borderId="77" xfId="5" applyFont="1" applyBorder="1" applyAlignment="1">
      <alignment horizontal="center" vertical="center"/>
    </xf>
    <xf numFmtId="0" fontId="6" fillId="0" borderId="28" xfId="5" applyFont="1" applyBorder="1" applyAlignment="1">
      <alignment horizontal="center" vertical="center"/>
    </xf>
    <xf numFmtId="0" fontId="5" fillId="0" borderId="26" xfId="5" applyFont="1" applyBorder="1" applyAlignment="1">
      <alignment horizontal="center" vertical="center"/>
    </xf>
    <xf numFmtId="0" fontId="5" fillId="0" borderId="6" xfId="5" applyFont="1" applyBorder="1" applyAlignment="1">
      <alignment horizontal="center" vertical="center"/>
    </xf>
    <xf numFmtId="0" fontId="19" fillId="0" borderId="10"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25" xfId="5" applyFont="1" applyBorder="1" applyAlignment="1">
      <alignment horizontal="center" vertical="center" wrapText="1"/>
    </xf>
    <xf numFmtId="0" fontId="6" fillId="0" borderId="91" xfId="2" applyFont="1" applyBorder="1" applyAlignment="1">
      <alignment horizontal="left" vertical="center"/>
    </xf>
    <xf numFmtId="0" fontId="6" fillId="0" borderId="9" xfId="2" applyFont="1" applyBorder="1" applyAlignment="1">
      <alignment horizontal="left" vertical="center"/>
    </xf>
    <xf numFmtId="0" fontId="6" fillId="0" borderId="8" xfId="2" applyFont="1" applyBorder="1" applyAlignment="1">
      <alignment horizontal="left" vertical="center"/>
    </xf>
    <xf numFmtId="0" fontId="6" fillId="0" borderId="10" xfId="2" applyFont="1" applyBorder="1" applyAlignment="1">
      <alignment horizontal="center" vertical="center"/>
    </xf>
    <xf numFmtId="0" fontId="6" fillId="0" borderId="80" xfId="2" applyFont="1" applyBorder="1">
      <alignment vertical="center"/>
    </xf>
    <xf numFmtId="0" fontId="5" fillId="0" borderId="109" xfId="2" applyFont="1" applyBorder="1" applyAlignment="1">
      <alignment horizontal="left" vertical="center"/>
    </xf>
    <xf numFmtId="0" fontId="6" fillId="0" borderId="16" xfId="2" applyFont="1" applyBorder="1" applyAlignment="1">
      <alignment horizontal="left" vertical="center"/>
    </xf>
    <xf numFmtId="0" fontId="6" fillId="0" borderId="14" xfId="2" applyFont="1" applyBorder="1" applyAlignment="1">
      <alignment horizontal="left" vertical="center"/>
    </xf>
    <xf numFmtId="0" fontId="6" fillId="0" borderId="59" xfId="2" applyFont="1" applyBorder="1" applyAlignment="1">
      <alignment horizontal="center" vertical="center"/>
    </xf>
    <xf numFmtId="0" fontId="6" fillId="0" borderId="0" xfId="2" applyFont="1" applyAlignment="1">
      <alignment horizontal="right" vertical="center"/>
    </xf>
    <xf numFmtId="0" fontId="6" fillId="0" borderId="0" xfId="2" applyFont="1">
      <alignment vertical="center"/>
    </xf>
    <xf numFmtId="0" fontId="12" fillId="0" borderId="0" xfId="5" applyFont="1" applyAlignment="1">
      <alignment horizontal="center" vertical="center"/>
    </xf>
    <xf numFmtId="0" fontId="93" fillId="0" borderId="43" xfId="2" applyFont="1" applyBorder="1" applyAlignment="1">
      <alignment horizontal="center" vertical="center"/>
    </xf>
    <xf numFmtId="0" fontId="6" fillId="0" borderId="43" xfId="2" applyFont="1" applyBorder="1">
      <alignment vertical="center"/>
    </xf>
    <xf numFmtId="0" fontId="5" fillId="0" borderId="63" xfId="2" applyFont="1" applyBorder="1" applyAlignment="1">
      <alignment horizontal="left" vertical="center"/>
    </xf>
    <xf numFmtId="0" fontId="6" fillId="0" borderId="48" xfId="2" applyFont="1" applyBorder="1" applyAlignment="1">
      <alignment horizontal="left" vertical="center"/>
    </xf>
    <xf numFmtId="0" fontId="6" fillId="0" borderId="47" xfId="2" applyFont="1" applyBorder="1" applyAlignment="1">
      <alignment horizontal="left" vertical="center"/>
    </xf>
    <xf numFmtId="0" fontId="6" fillId="0" borderId="77" xfId="2" applyFont="1" applyBorder="1">
      <alignment vertical="center"/>
    </xf>
    <xf numFmtId="0" fontId="6" fillId="0" borderId="28" xfId="2" applyFont="1" applyBorder="1">
      <alignment vertical="center"/>
    </xf>
    <xf numFmtId="0" fontId="12" fillId="0" borderId="0" xfId="4" applyFont="1" applyAlignment="1">
      <alignment horizontal="center" vertical="center"/>
    </xf>
    <xf numFmtId="0" fontId="5" fillId="0" borderId="6" xfId="4" applyFont="1" applyBorder="1" applyAlignment="1">
      <alignment horizontal="left" vertical="center"/>
    </xf>
    <xf numFmtId="0" fontId="5" fillId="0" borderId="6" xfId="4" applyFont="1" applyBorder="1" applyAlignment="1">
      <alignment horizontal="center"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4" xfId="4" applyFont="1" applyBorder="1" applyAlignment="1">
      <alignment horizontal="center" vertical="center"/>
    </xf>
    <xf numFmtId="0" fontId="5" fillId="0" borderId="10" xfId="4" applyFont="1" applyBorder="1" applyAlignment="1">
      <alignment horizontal="left" vertical="center" wrapText="1"/>
    </xf>
    <xf numFmtId="0" fontId="5" fillId="0" borderId="8" xfId="4" applyFont="1" applyBorder="1" applyAlignment="1">
      <alignment horizontal="left" vertical="center" wrapText="1"/>
    </xf>
    <xf numFmtId="0" fontId="5" fillId="0" borderId="3" xfId="4" applyFont="1" applyBorder="1" applyAlignment="1">
      <alignment horizontal="left" vertical="center" wrapText="1"/>
    </xf>
    <xf numFmtId="0" fontId="5" fillId="0" borderId="1" xfId="4" applyFont="1" applyBorder="1" applyAlignment="1">
      <alignment horizontal="left" vertical="center" wrapText="1"/>
    </xf>
    <xf numFmtId="0" fontId="5" fillId="0" borderId="6" xfId="4" applyFont="1" applyBorder="1" applyAlignment="1">
      <alignment horizontal="left" vertical="center" wrapText="1"/>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5" xfId="4" applyFont="1" applyBorder="1" applyAlignment="1">
      <alignment horizontal="left" vertical="center" wrapText="1"/>
    </xf>
    <xf numFmtId="0" fontId="5" fillId="0" borderId="14" xfId="4" applyFont="1" applyBorder="1" applyAlignment="1">
      <alignment horizontal="left" vertical="center" wrapText="1"/>
    </xf>
    <xf numFmtId="0" fontId="5" fillId="0" borderId="5" xfId="4" applyFont="1" applyBorder="1" applyAlignment="1">
      <alignment horizontal="left" vertical="center" wrapText="1"/>
    </xf>
    <xf numFmtId="0" fontId="5" fillId="0" borderId="4" xfId="4" applyFont="1" applyBorder="1" applyAlignment="1">
      <alignment horizontal="left" vertical="center" wrapText="1"/>
    </xf>
    <xf numFmtId="0" fontId="5" fillId="0" borderId="19" xfId="4" applyFont="1" applyBorder="1" applyAlignment="1">
      <alignment horizontal="center" vertical="center"/>
    </xf>
    <xf numFmtId="0" fontId="14" fillId="0" borderId="0" xfId="4" applyFont="1" applyAlignment="1">
      <alignment horizontal="left" vertical="center" wrapText="1"/>
    </xf>
    <xf numFmtId="0" fontId="14" fillId="0" borderId="0" xfId="4" applyFont="1" applyAlignment="1">
      <alignment horizontal="left" vertical="center"/>
    </xf>
    <xf numFmtId="0" fontId="5" fillId="0" borderId="10" xfId="4" applyFont="1" applyBorder="1" applyAlignment="1">
      <alignment horizontal="center" vertical="center" wrapText="1"/>
    </xf>
    <xf numFmtId="0" fontId="5" fillId="0" borderId="5"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6" xfId="4" applyFont="1" applyBorder="1" applyAlignment="1">
      <alignment horizontal="left" vertical="center" wrapText="1"/>
    </xf>
    <xf numFmtId="0" fontId="5" fillId="0" borderId="2" xfId="4" applyFont="1" applyBorder="1" applyAlignment="1">
      <alignment horizontal="left" vertical="center" wrapText="1"/>
    </xf>
    <xf numFmtId="0" fontId="14" fillId="0" borderId="0" xfId="4" applyFont="1" applyAlignment="1">
      <alignment vertical="center" wrapText="1"/>
    </xf>
    <xf numFmtId="0" fontId="5" fillId="0" borderId="0" xfId="4" applyFont="1" applyAlignment="1">
      <alignment horizontal="left" vertical="center" wrapText="1"/>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2" borderId="6" xfId="4" applyFont="1" applyFill="1" applyBorder="1" applyAlignment="1">
      <alignment horizontal="center" vertical="center"/>
    </xf>
    <xf numFmtId="0" fontId="5" fillId="0" borderId="0" xfId="4" applyFont="1" applyAlignment="1">
      <alignment horizontal="right" vertical="center"/>
    </xf>
    <xf numFmtId="0" fontId="5" fillId="0" borderId="9" xfId="4" applyFont="1" applyBorder="1" applyAlignment="1">
      <alignment horizontal="center" vertical="center"/>
    </xf>
    <xf numFmtId="0" fontId="5" fillId="0" borderId="8" xfId="4" applyFont="1" applyBorder="1" applyAlignment="1">
      <alignment horizontal="center" vertical="center"/>
    </xf>
    <xf numFmtId="0" fontId="5" fillId="0" borderId="19" xfId="4" applyFont="1" applyBorder="1" applyAlignment="1">
      <alignment horizontal="left" vertical="center"/>
    </xf>
    <xf numFmtId="0" fontId="5" fillId="0" borderId="18" xfId="4" applyFont="1" applyBorder="1" applyAlignment="1">
      <alignment horizontal="left" vertical="center"/>
    </xf>
    <xf numFmtId="0" fontId="5" fillId="0" borderId="17" xfId="4" applyFont="1" applyBorder="1" applyAlignment="1">
      <alignment horizontal="left" vertical="center"/>
    </xf>
    <xf numFmtId="0" fontId="21" fillId="0" borderId="3" xfId="4" applyFont="1" applyBorder="1" applyAlignment="1">
      <alignment horizontal="center" vertical="center"/>
    </xf>
    <xf numFmtId="0" fontId="82" fillId="0" borderId="2" xfId="4" applyFont="1" applyBorder="1" applyAlignment="1">
      <alignment horizontal="center" vertical="center"/>
    </xf>
    <xf numFmtId="0" fontId="82" fillId="0" borderId="1" xfId="4" applyFont="1" applyBorder="1" applyAlignment="1">
      <alignment horizontal="center" vertical="center"/>
    </xf>
    <xf numFmtId="0" fontId="21" fillId="0" borderId="16" xfId="4" applyFont="1" applyBorder="1" applyAlignment="1">
      <alignment horizontal="left" vertical="center"/>
    </xf>
    <xf numFmtId="0" fontId="21" fillId="0" borderId="14" xfId="4" applyFont="1" applyBorder="1" applyAlignment="1">
      <alignment horizontal="left" vertical="center"/>
    </xf>
    <xf numFmtId="0" fontId="21" fillId="0" borderId="19" xfId="4" applyFont="1" applyBorder="1" applyAlignment="1">
      <alignment vertical="center"/>
    </xf>
    <xf numFmtId="0" fontId="21" fillId="0" borderId="18" xfId="4" applyFont="1" applyBorder="1" applyAlignment="1">
      <alignment vertical="center"/>
    </xf>
    <xf numFmtId="0" fontId="21" fillId="0" borderId="17" xfId="4" applyFont="1" applyBorder="1" applyAlignment="1">
      <alignment vertical="center"/>
    </xf>
    <xf numFmtId="0" fontId="26" fillId="0" borderId="18" xfId="2" applyFont="1" applyBorder="1" applyAlignment="1">
      <alignment horizontal="center" vertical="center"/>
    </xf>
    <xf numFmtId="0" fontId="26" fillId="0" borderId="17" xfId="2" applyFont="1" applyBorder="1" applyAlignment="1">
      <alignment horizontal="center" vertical="center"/>
    </xf>
    <xf numFmtId="0" fontId="25" fillId="0" borderId="0"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wrapText="1"/>
    </xf>
    <xf numFmtId="0" fontId="26" fillId="0" borderId="14" xfId="2" applyFont="1" applyBorder="1" applyAlignment="1">
      <alignment horizontal="center" vertical="center" wrapText="1"/>
    </xf>
    <xf numFmtId="0" fontId="93" fillId="0" borderId="15" xfId="4" applyFont="1" applyBorder="1" applyAlignment="1">
      <alignment horizontal="center" vertical="center"/>
    </xf>
    <xf numFmtId="0" fontId="93" fillId="0" borderId="16" xfId="4" applyFont="1" applyBorder="1" applyAlignment="1">
      <alignment horizontal="center" vertical="center"/>
    </xf>
    <xf numFmtId="0" fontId="93" fillId="0" borderId="14" xfId="4" applyFont="1" applyBorder="1" applyAlignment="1">
      <alignment horizontal="center" vertical="center"/>
    </xf>
    <xf numFmtId="0" fontId="26" fillId="0" borderId="19" xfId="2" applyFont="1" applyBorder="1" applyAlignment="1">
      <alignment horizontal="left" vertical="center"/>
    </xf>
    <xf numFmtId="0" fontId="26" fillId="0" borderId="18" xfId="2" applyFont="1" applyBorder="1" applyAlignment="1">
      <alignment horizontal="left" vertical="center"/>
    </xf>
    <xf numFmtId="0" fontId="26" fillId="0" borderId="17" xfId="2" applyFont="1" applyBorder="1" applyAlignment="1">
      <alignment horizontal="left"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5" fillId="0" borderId="15" xfId="10" applyFont="1" applyBorder="1" applyAlignment="1">
      <alignment horizontal="center" vertical="center"/>
    </xf>
    <xf numFmtId="0" fontId="5" fillId="0" borderId="16" xfId="10" applyFont="1" applyBorder="1" applyAlignment="1">
      <alignment horizontal="center" vertical="center"/>
    </xf>
    <xf numFmtId="0" fontId="5" fillId="0" borderId="14" xfId="10" applyFont="1" applyBorder="1" applyAlignment="1">
      <alignment horizontal="center" vertical="center"/>
    </xf>
    <xf numFmtId="0" fontId="94" fillId="0" borderId="0" xfId="10" applyFont="1" applyAlignment="1">
      <alignment horizontal="left" vertical="center" wrapText="1"/>
    </xf>
    <xf numFmtId="0" fontId="94" fillId="0" borderId="0" xfId="10" applyFont="1" applyAlignment="1">
      <alignment horizontal="left" vertical="center"/>
    </xf>
    <xf numFmtId="0" fontId="5" fillId="0" borderId="0" xfId="10" applyFont="1" applyAlignment="1">
      <alignment horizontal="right" vertical="center"/>
    </xf>
    <xf numFmtId="0" fontId="12" fillId="0" borderId="0" xfId="10" applyFont="1" applyAlignment="1">
      <alignment horizontal="center" vertical="center"/>
    </xf>
    <xf numFmtId="0" fontId="5" fillId="0" borderId="6" xfId="10" applyFont="1" applyBorder="1" applyAlignment="1">
      <alignment horizontal="left" vertical="center"/>
    </xf>
    <xf numFmtId="0" fontId="5" fillId="0" borderId="15" xfId="10" applyFont="1" applyBorder="1" applyAlignment="1">
      <alignment horizontal="left" vertical="center"/>
    </xf>
    <xf numFmtId="0" fontId="5" fillId="0" borderId="14" xfId="10" applyFont="1" applyBorder="1" applyAlignment="1">
      <alignment horizontal="left" vertical="center"/>
    </xf>
    <xf numFmtId="0" fontId="5" fillId="0" borderId="6" xfId="3" applyFont="1" applyBorder="1" applyAlignment="1">
      <alignment horizontal="center" vertical="center" wrapText="1"/>
    </xf>
    <xf numFmtId="0" fontId="96" fillId="0" borderId="6" xfId="3" applyFont="1" applyBorder="1" applyAlignment="1">
      <alignment horizontal="center" vertical="center"/>
    </xf>
    <xf numFmtId="0" fontId="5" fillId="0" borderId="0" xfId="3" applyFont="1" applyAlignment="1">
      <alignment horizontal="center" vertical="center"/>
    </xf>
    <xf numFmtId="0" fontId="12" fillId="0" borderId="0" xfId="3" applyFont="1" applyAlignment="1">
      <alignment horizontal="center" vertical="center"/>
    </xf>
    <xf numFmtId="0" fontId="5" fillId="0" borderId="6" xfId="3" applyFont="1" applyBorder="1" applyAlignment="1">
      <alignment horizontal="left" vertical="center"/>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0" borderId="14" xfId="3" applyFont="1" applyBorder="1" applyAlignment="1">
      <alignment horizontal="left"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8" xfId="3" applyFont="1" applyBorder="1" applyAlignment="1">
      <alignment horizontal="left" vertical="center"/>
    </xf>
    <xf numFmtId="0" fontId="5" fillId="0" borderId="5" xfId="3" applyFont="1" applyBorder="1" applyAlignment="1">
      <alignment horizontal="left" vertical="center"/>
    </xf>
    <xf numFmtId="0" fontId="5" fillId="0" borderId="0" xfId="3" applyFont="1" applyAlignment="1">
      <alignment horizontal="left" vertical="center"/>
    </xf>
    <xf numFmtId="0" fontId="5" fillId="0" borderId="3" xfId="3" applyFont="1" applyBorder="1" applyAlignment="1">
      <alignment horizontal="left" vertical="center"/>
    </xf>
    <xf numFmtId="0" fontId="5" fillId="0" borderId="2" xfId="3" applyFont="1" applyBorder="1" applyAlignment="1">
      <alignment horizontal="left" vertical="center"/>
    </xf>
    <xf numFmtId="0" fontId="5" fillId="0" borderId="1" xfId="3" applyFont="1" applyBorder="1" applyAlignment="1">
      <alignment horizontal="left" vertical="center"/>
    </xf>
    <xf numFmtId="0" fontId="5" fillId="0" borderId="19" xfId="3" applyFont="1" applyBorder="1" applyAlignment="1">
      <alignment horizontal="center" vertical="center" wrapText="1"/>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5" fillId="0" borderId="14" xfId="3" applyFont="1" applyBorder="1" applyAlignment="1">
      <alignment horizontal="center" vertical="center"/>
    </xf>
    <xf numFmtId="0" fontId="5" fillId="0" borderId="14"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9"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3" applyFont="1" applyBorder="1" applyAlignment="1">
      <alignment horizontal="center" vertical="center" wrapText="1"/>
    </xf>
    <xf numFmtId="38" fontId="5" fillId="0" borderId="6" xfId="11" applyFont="1" applyFill="1" applyBorder="1" applyAlignment="1">
      <alignment horizontal="center" vertical="center"/>
    </xf>
    <xf numFmtId="38" fontId="5" fillId="0" borderId="6" xfId="11" applyFont="1" applyFill="1" applyBorder="1" applyAlignment="1">
      <alignment horizontal="center" vertical="center" wrapText="1"/>
    </xf>
    <xf numFmtId="193" fontId="5" fillId="0" borderId="9" xfId="3" applyNumberFormat="1" applyFont="1" applyBorder="1" applyAlignment="1">
      <alignment horizontal="center" vertical="center"/>
    </xf>
    <xf numFmtId="193" fontId="5" fillId="0" borderId="2" xfId="3" applyNumberFormat="1" applyFont="1" applyBorder="1" applyAlignment="1">
      <alignment horizontal="center" vertical="center"/>
    </xf>
    <xf numFmtId="193" fontId="5" fillId="0" borderId="8" xfId="3" applyNumberFormat="1" applyFont="1" applyBorder="1" applyAlignment="1">
      <alignment horizontal="center" vertical="center"/>
    </xf>
    <xf numFmtId="193" fontId="5" fillId="0" borderId="1" xfId="3" applyNumberFormat="1" applyFont="1" applyBorder="1" applyAlignment="1">
      <alignment horizontal="center" vertical="center"/>
    </xf>
    <xf numFmtId="0" fontId="5" fillId="0" borderId="2" xfId="3" applyFont="1" applyBorder="1" applyAlignment="1">
      <alignment horizontal="left" vertical="center" wrapText="1"/>
    </xf>
    <xf numFmtId="0" fontId="15" fillId="0" borderId="0" xfId="3" applyFont="1" applyAlignment="1">
      <alignment horizontal="left" vertical="center" wrapText="1"/>
    </xf>
    <xf numFmtId="0" fontId="15" fillId="0" borderId="0" xfId="3" applyFont="1" applyAlignment="1">
      <alignment horizontal="left" vertical="center"/>
    </xf>
    <xf numFmtId="193" fontId="5" fillId="0" borderId="15" xfId="3" applyNumberFormat="1" applyFont="1" applyBorder="1" applyAlignment="1">
      <alignment horizontal="center" vertical="center"/>
    </xf>
    <xf numFmtId="193" fontId="5" fillId="0" borderId="16" xfId="3" applyNumberFormat="1" applyFont="1" applyBorder="1" applyAlignment="1">
      <alignment horizontal="center" vertical="center"/>
    </xf>
    <xf numFmtId="0" fontId="15" fillId="0" borderId="0" xfId="3" applyFont="1" applyAlignment="1">
      <alignment horizontal="center" vertical="center"/>
    </xf>
    <xf numFmtId="0" fontId="21" fillId="0" borderId="17" xfId="2" applyFont="1" applyBorder="1" applyAlignment="1">
      <alignment vertical="center"/>
    </xf>
    <xf numFmtId="0" fontId="21" fillId="0" borderId="6" xfId="2" applyFont="1" applyBorder="1" applyAlignment="1">
      <alignment horizontal="center" vertical="center"/>
    </xf>
    <xf numFmtId="0" fontId="21" fillId="0" borderId="6" xfId="5" applyFont="1" applyBorder="1" applyAlignment="1">
      <alignment horizontal="center" vertical="center" wrapText="1"/>
    </xf>
    <xf numFmtId="0" fontId="21" fillId="0" borderId="0" xfId="2" applyFont="1" applyBorder="1" applyAlignment="1">
      <alignment horizontal="left" vertical="center" wrapText="1"/>
    </xf>
    <xf numFmtId="0" fontId="79" fillId="0" borderId="0" xfId="2" applyFont="1" applyAlignment="1">
      <alignment vertical="center" wrapText="1"/>
    </xf>
    <xf numFmtId="0" fontId="21" fillId="0" borderId="10" xfId="2" applyFont="1" applyBorder="1" applyAlignment="1">
      <alignment horizontal="left" vertical="center" wrapText="1"/>
    </xf>
    <xf numFmtId="0" fontId="21" fillId="0" borderId="9" xfId="2" applyFont="1" applyBorder="1" applyAlignment="1">
      <alignment horizontal="left" vertical="center" wrapText="1"/>
    </xf>
    <xf numFmtId="0" fontId="21" fillId="0" borderId="8" xfId="2" applyFont="1" applyBorder="1" applyAlignment="1">
      <alignment horizontal="left" vertical="center" wrapText="1"/>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21" fillId="0" borderId="15"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0" xfId="2" applyFont="1" applyBorder="1" applyAlignment="1">
      <alignment vertical="center" wrapText="1"/>
    </xf>
    <xf numFmtId="0" fontId="21" fillId="0" borderId="6" xfId="2" applyFont="1" applyBorder="1" applyAlignment="1">
      <alignment horizontal="center" vertical="center" wrapText="1"/>
    </xf>
    <xf numFmtId="0" fontId="21" fillId="0" borderId="0" xfId="2" applyFont="1" applyAlignment="1">
      <alignment vertical="center" wrapText="1"/>
    </xf>
    <xf numFmtId="0" fontId="97" fillId="0" borderId="9" xfId="2" applyFont="1" applyBorder="1" applyAlignment="1">
      <alignment horizontal="center" wrapText="1"/>
    </xf>
    <xf numFmtId="0" fontId="97" fillId="0" borderId="8" xfId="2" applyFont="1" applyBorder="1" applyAlignment="1">
      <alignment horizontal="center" wrapText="1"/>
    </xf>
    <xf numFmtId="0" fontId="97" fillId="0" borderId="0" xfId="2" applyFont="1" applyBorder="1" applyAlignment="1">
      <alignment horizontal="center" wrapText="1"/>
    </xf>
    <xf numFmtId="0" fontId="97" fillId="0" borderId="4" xfId="2" applyFont="1" applyBorder="1" applyAlignment="1">
      <alignment horizontal="center" wrapText="1"/>
    </xf>
    <xf numFmtId="0" fontId="97" fillId="0" borderId="2" xfId="2" applyFont="1" applyBorder="1" applyAlignment="1">
      <alignment horizontal="center" wrapText="1"/>
    </xf>
    <xf numFmtId="0" fontId="97" fillId="0" borderId="1" xfId="2" applyFont="1" applyBorder="1" applyAlignment="1">
      <alignment horizontal="center" wrapText="1"/>
    </xf>
    <xf numFmtId="0" fontId="21" fillId="0" borderId="10" xfId="2" applyFont="1" applyBorder="1" applyAlignment="1">
      <alignment vertical="center" wrapText="1"/>
    </xf>
    <xf numFmtId="0" fontId="21" fillId="0" borderId="5" xfId="2" applyFont="1" applyBorder="1" applyAlignment="1">
      <alignment vertical="center" wrapText="1"/>
    </xf>
    <xf numFmtId="0" fontId="21" fillId="0" borderId="3" xfId="2" applyFont="1" applyBorder="1" applyAlignment="1">
      <alignment vertical="center" wrapText="1"/>
    </xf>
    <xf numFmtId="0" fontId="21" fillId="0" borderId="5" xfId="2" applyFont="1" applyBorder="1" applyAlignment="1">
      <alignment horizontal="left" vertical="center" wrapText="1"/>
    </xf>
    <xf numFmtId="0" fontId="21" fillId="0" borderId="4" xfId="2" applyFont="1" applyBorder="1" applyAlignment="1">
      <alignment horizontal="left" vertical="center" wrapText="1"/>
    </xf>
    <xf numFmtId="0" fontId="26" fillId="0" borderId="0" xfId="2" applyFont="1">
      <alignment vertical="center"/>
    </xf>
    <xf numFmtId="0" fontId="24" fillId="0" borderId="6" xfId="2" applyFont="1" applyBorder="1" applyAlignment="1">
      <alignment horizontal="center" vertical="center"/>
    </xf>
    <xf numFmtId="0" fontId="5" fillId="0" borderId="6" xfId="4" applyFont="1" applyBorder="1">
      <alignment vertical="center"/>
    </xf>
    <xf numFmtId="0" fontId="5" fillId="0" borderId="6" xfId="4" applyFont="1" applyBorder="1" applyAlignment="1">
      <alignment vertical="center" textRotation="255" wrapText="1"/>
    </xf>
    <xf numFmtId="0" fontId="5" fillId="0" borderId="109" xfId="4" applyFont="1" applyBorder="1" applyAlignment="1">
      <alignment horizontal="center" vertical="center"/>
    </xf>
    <xf numFmtId="0" fontId="5" fillId="0" borderId="59" xfId="4" applyFont="1" applyBorder="1" applyAlignment="1">
      <alignment horizontal="center" vertical="center"/>
    </xf>
    <xf numFmtId="0" fontId="5" fillId="0" borderId="17" xfId="4" applyFont="1" applyBorder="1" applyAlignment="1">
      <alignment horizontal="center" vertical="center" textRotation="255" wrapText="1"/>
    </xf>
    <xf numFmtId="0" fontId="5" fillId="0" borderId="6" xfId="4" applyFont="1" applyBorder="1" applyAlignment="1">
      <alignment horizontal="center" vertical="center" textRotation="255" wrapText="1"/>
    </xf>
    <xf numFmtId="0" fontId="5" fillId="13" borderId="6" xfId="4" applyFont="1" applyFill="1" applyBorder="1" applyAlignment="1">
      <alignment horizontal="center" vertical="center"/>
    </xf>
    <xf numFmtId="0" fontId="89" fillId="0" borderId="0" xfId="4" applyFont="1" applyAlignment="1">
      <alignment horizontal="center" vertical="center" wrapText="1"/>
    </xf>
    <xf numFmtId="0" fontId="89" fillId="0" borderId="0" xfId="4" applyFont="1" applyAlignment="1">
      <alignment horizontal="center" vertical="center"/>
    </xf>
    <xf numFmtId="0" fontId="5" fillId="0" borderId="19" xfId="4" applyFont="1" applyBorder="1" applyAlignment="1">
      <alignment horizontal="left" vertical="center" wrapText="1"/>
    </xf>
    <xf numFmtId="0" fontId="89" fillId="0" borderId="15" xfId="4" applyFont="1" applyBorder="1" applyAlignment="1">
      <alignment horizontal="center" vertical="center"/>
    </xf>
    <xf numFmtId="0" fontId="89" fillId="0" borderId="16" xfId="4" applyFont="1" applyBorder="1" applyAlignment="1">
      <alignment horizontal="center" vertical="center"/>
    </xf>
    <xf numFmtId="0" fontId="89" fillId="0" borderId="14" xfId="4" applyFont="1" applyBorder="1" applyAlignment="1">
      <alignment horizontal="center" vertical="center"/>
    </xf>
    <xf numFmtId="0" fontId="5" fillId="0" borderId="10" xfId="4" applyFont="1" applyBorder="1" applyAlignment="1">
      <alignment horizontal="center" vertical="center"/>
    </xf>
    <xf numFmtId="0" fontId="88" fillId="0" borderId="6" xfId="12" applyFont="1" applyFill="1" applyBorder="1" applyAlignment="1">
      <alignment horizontal="center" vertical="center"/>
    </xf>
    <xf numFmtId="0" fontId="88" fillId="0" borderId="15" xfId="12" applyFont="1" applyFill="1" applyBorder="1" applyAlignment="1">
      <alignment horizontal="center" vertical="center"/>
    </xf>
    <xf numFmtId="0" fontId="5" fillId="0" borderId="0" xfId="12" applyFont="1" applyFill="1" applyBorder="1" applyAlignment="1">
      <alignment horizontal="left" vertical="center" wrapText="1"/>
    </xf>
    <xf numFmtId="0" fontId="5" fillId="0" borderId="0" xfId="4" applyFont="1" applyAlignment="1">
      <alignment vertical="center" wrapText="1"/>
    </xf>
    <xf numFmtId="0" fontId="88" fillId="0" borderId="16" xfId="12" applyFont="1" applyFill="1" applyBorder="1" applyAlignment="1">
      <alignment horizontal="center" vertical="center"/>
    </xf>
    <xf numFmtId="0" fontId="88" fillId="0" borderId="14" xfId="12" applyFont="1" applyFill="1" applyBorder="1" applyAlignment="1">
      <alignment horizontal="center" vertical="center"/>
    </xf>
    <xf numFmtId="0" fontId="88" fillId="0" borderId="15" xfId="12" applyFont="1" applyFill="1" applyBorder="1" applyAlignment="1">
      <alignment horizontal="left" vertical="center"/>
    </xf>
    <xf numFmtId="0" fontId="88" fillId="0" borderId="16" xfId="12" applyFont="1" applyFill="1" applyBorder="1" applyAlignment="1">
      <alignment horizontal="left" vertical="center"/>
    </xf>
    <xf numFmtId="0" fontId="88" fillId="0" borderId="14" xfId="12" applyFont="1" applyFill="1" applyBorder="1" applyAlignment="1">
      <alignment horizontal="left" vertical="center"/>
    </xf>
    <xf numFmtId="0" fontId="88" fillId="0" borderId="10" xfId="12" applyFont="1" applyFill="1" applyBorder="1" applyAlignment="1">
      <alignment horizontal="center" vertical="center"/>
    </xf>
    <xf numFmtId="0" fontId="88" fillId="0" borderId="9" xfId="12" applyFont="1" applyFill="1" applyBorder="1" applyAlignment="1">
      <alignment horizontal="center" vertical="center"/>
    </xf>
    <xf numFmtId="0" fontId="88" fillId="0" borderId="8" xfId="12" applyFont="1" applyFill="1" applyBorder="1" applyAlignment="1">
      <alignment horizontal="center" vertical="center"/>
    </xf>
    <xf numFmtId="0" fontId="88" fillId="0" borderId="5" xfId="12" applyFont="1" applyFill="1" applyBorder="1" applyAlignment="1">
      <alignment horizontal="center" vertical="center"/>
    </xf>
    <xf numFmtId="0" fontId="88" fillId="0" borderId="0" xfId="12" applyFont="1" applyFill="1" applyBorder="1" applyAlignment="1">
      <alignment horizontal="center" vertical="center"/>
    </xf>
    <xf numFmtId="0" fontId="88" fillId="0" borderId="4" xfId="12" applyFont="1" applyFill="1" applyBorder="1" applyAlignment="1">
      <alignment horizontal="center" vertical="center"/>
    </xf>
    <xf numFmtId="0" fontId="88" fillId="0" borderId="3" xfId="12" applyFont="1" applyFill="1" applyBorder="1" applyAlignment="1">
      <alignment horizontal="center" vertical="center"/>
    </xf>
    <xf numFmtId="0" fontId="88" fillId="0" borderId="2" xfId="12" applyFont="1" applyFill="1" applyBorder="1" applyAlignment="1">
      <alignment horizontal="center" vertical="center"/>
    </xf>
    <xf numFmtId="0" fontId="88" fillId="0" borderId="1" xfId="12" applyFont="1" applyFill="1" applyBorder="1" applyAlignment="1">
      <alignment horizontal="center" vertical="center"/>
    </xf>
    <xf numFmtId="0" fontId="88" fillId="0" borderId="10" xfId="12" applyFont="1" applyFill="1" applyBorder="1" applyAlignment="1">
      <alignment horizontal="left" vertical="center"/>
    </xf>
    <xf numFmtId="0" fontId="88" fillId="0" borderId="9" xfId="12" applyFont="1" applyFill="1" applyBorder="1" applyAlignment="1">
      <alignment horizontal="left" vertical="center"/>
    </xf>
    <xf numFmtId="0" fontId="88" fillId="0" borderId="8" xfId="12" applyFont="1" applyFill="1" applyBorder="1" applyAlignment="1">
      <alignment horizontal="left" vertical="center"/>
    </xf>
    <xf numFmtId="0" fontId="88" fillId="0" borderId="5" xfId="12" applyFont="1" applyFill="1" applyBorder="1" applyAlignment="1">
      <alignment horizontal="left" vertical="center"/>
    </xf>
    <xf numFmtId="0" fontId="88" fillId="0" borderId="0" xfId="12" applyFont="1" applyFill="1" applyBorder="1" applyAlignment="1">
      <alignment horizontal="left" vertical="center"/>
    </xf>
    <xf numFmtId="0" fontId="88" fillId="0" borderId="4" xfId="12" applyFont="1" applyFill="1" applyBorder="1" applyAlignment="1">
      <alignment horizontal="left" vertical="center"/>
    </xf>
    <xf numFmtId="0" fontId="88" fillId="0" borderId="3" xfId="12" applyFont="1" applyFill="1" applyBorder="1" applyAlignment="1">
      <alignment horizontal="left" vertical="center"/>
    </xf>
    <xf numFmtId="0" fontId="88" fillId="0" borderId="2" xfId="12" applyFont="1" applyFill="1" applyBorder="1" applyAlignment="1">
      <alignment horizontal="left" vertical="center"/>
    </xf>
    <xf numFmtId="0" fontId="88" fillId="0" borderId="1" xfId="12" applyFont="1" applyFill="1" applyBorder="1" applyAlignment="1">
      <alignment horizontal="left" vertical="center"/>
    </xf>
    <xf numFmtId="0" fontId="5" fillId="0" borderId="0" xfId="12" applyFont="1" applyFill="1" applyBorder="1" applyAlignment="1">
      <alignment horizontal="left" vertical="center"/>
    </xf>
    <xf numFmtId="0" fontId="88" fillId="0" borderId="10" xfId="12" applyFont="1" applyFill="1" applyBorder="1" applyAlignment="1">
      <alignment horizontal="center" vertical="center" textRotation="255"/>
    </xf>
    <xf numFmtId="0" fontId="88" fillId="0" borderId="8" xfId="12" applyFont="1" applyFill="1" applyBorder="1" applyAlignment="1">
      <alignment horizontal="center" vertical="center" textRotation="255"/>
    </xf>
    <xf numFmtId="0" fontId="88" fillId="0" borderId="5" xfId="12" applyFont="1" applyFill="1" applyBorder="1" applyAlignment="1">
      <alignment horizontal="center" vertical="center" textRotation="255"/>
    </xf>
    <xf numFmtId="0" fontId="88" fillId="0" borderId="4" xfId="12" applyFont="1" applyFill="1" applyBorder="1" applyAlignment="1">
      <alignment horizontal="center" vertical="center" textRotation="255"/>
    </xf>
    <xf numFmtId="0" fontId="88" fillId="0" borderId="3" xfId="12" applyFont="1" applyFill="1" applyBorder="1" applyAlignment="1">
      <alignment horizontal="center" vertical="center" textRotation="255"/>
    </xf>
    <xf numFmtId="0" fontId="88" fillId="0" borderId="1" xfId="12" applyFont="1" applyFill="1" applyBorder="1" applyAlignment="1">
      <alignment horizontal="center" vertical="center" textRotation="255"/>
    </xf>
    <xf numFmtId="0" fontId="88" fillId="0" borderId="6" xfId="12" applyFont="1" applyFill="1" applyBorder="1" applyAlignment="1">
      <alignment horizontal="center" vertical="center" textRotation="255"/>
    </xf>
    <xf numFmtId="0" fontId="88" fillId="0" borderId="17" xfId="12" applyFont="1" applyFill="1" applyBorder="1" applyAlignment="1">
      <alignment horizontal="center" vertical="center" textRotation="255"/>
    </xf>
    <xf numFmtId="0" fontId="88" fillId="0" borderId="18" xfId="12" applyFont="1" applyFill="1" applyBorder="1" applyAlignment="1">
      <alignment horizontal="center" vertical="center"/>
    </xf>
    <xf numFmtId="0" fontId="88" fillId="0" borderId="17" xfId="12" applyFont="1" applyFill="1" applyBorder="1" applyAlignment="1">
      <alignment horizontal="center" vertical="center"/>
    </xf>
    <xf numFmtId="0" fontId="88" fillId="0" borderId="10" xfId="12" applyFont="1" applyFill="1" applyBorder="1" applyAlignment="1">
      <alignment horizontal="left" vertical="center" wrapText="1"/>
    </xf>
    <xf numFmtId="0" fontId="5" fillId="0" borderId="0" xfId="12" applyFont="1" applyFill="1" applyAlignment="1">
      <alignment horizontal="right" vertical="top"/>
    </xf>
    <xf numFmtId="0" fontId="12" fillId="0" borderId="0" xfId="12" applyFont="1" applyFill="1" applyAlignment="1">
      <alignment horizontal="center" vertical="center"/>
    </xf>
    <xf numFmtId="0" fontId="88" fillId="0" borderId="6" xfId="12" applyFont="1" applyFill="1" applyBorder="1" applyAlignment="1">
      <alignment horizontal="distributed" vertical="center" indent="1"/>
    </xf>
    <xf numFmtId="0" fontId="88" fillId="0" borderId="6" xfId="12" applyFont="1" applyFill="1" applyBorder="1" applyAlignment="1">
      <alignment horizontal="left" vertical="center" indent="1"/>
    </xf>
    <xf numFmtId="0" fontId="88" fillId="0" borderId="0" xfId="12" applyFont="1" applyFill="1" applyAlignment="1">
      <alignment horizontal="right" vertical="center"/>
    </xf>
    <xf numFmtId="0" fontId="19" fillId="0" borderId="21" xfId="5" applyFont="1" applyBorder="1" applyAlignment="1">
      <alignment horizontal="left" vertical="center"/>
    </xf>
    <xf numFmtId="0" fontId="19" fillId="0" borderId="35" xfId="5" applyFont="1" applyBorder="1" applyAlignment="1">
      <alignment horizontal="left" vertical="center"/>
    </xf>
    <xf numFmtId="0" fontId="19" fillId="0" borderId="35" xfId="3" applyFont="1" applyBorder="1" applyAlignment="1">
      <alignment horizontal="left" vertical="center"/>
    </xf>
    <xf numFmtId="0" fontId="19" fillId="0" borderId="35" xfId="5" applyFont="1" applyBorder="1" applyAlignment="1">
      <alignment horizontal="center" vertical="center"/>
    </xf>
    <xf numFmtId="0" fontId="19" fillId="0" borderId="20" xfId="5" applyFont="1" applyBorder="1" applyAlignment="1">
      <alignment horizontal="center" vertical="center"/>
    </xf>
    <xf numFmtId="0" fontId="6" fillId="0" borderId="0" xfId="0" applyFont="1" applyAlignment="1">
      <alignment horizontal="right" vertical="center"/>
    </xf>
    <xf numFmtId="0" fontId="102" fillId="0" borderId="0" xfId="13" applyFont="1" applyAlignment="1">
      <alignment horizontal="center" vertical="center"/>
    </xf>
    <xf numFmtId="0" fontId="19" fillId="0" borderId="38" xfId="5" applyFont="1" applyBorder="1" applyAlignment="1">
      <alignment horizontal="left" vertical="center"/>
    </xf>
    <xf numFmtId="0" fontId="19" fillId="0" borderId="37" xfId="5" applyFont="1" applyBorder="1" applyAlignment="1">
      <alignment horizontal="left" vertical="center"/>
    </xf>
    <xf numFmtId="0" fontId="19" fillId="0" borderId="37" xfId="3" applyFont="1" applyBorder="1" applyAlignment="1">
      <alignment horizontal="left" vertical="center"/>
    </xf>
    <xf numFmtId="0" fontId="19" fillId="0" borderId="37" xfId="5" applyFont="1" applyBorder="1" applyAlignment="1">
      <alignment horizontal="center" vertical="center"/>
    </xf>
    <xf numFmtId="0" fontId="19" fillId="0" borderId="36" xfId="5" applyFont="1" applyBorder="1" applyAlignment="1">
      <alignment horizontal="center" vertical="center"/>
    </xf>
    <xf numFmtId="0" fontId="19" fillId="0" borderId="14" xfId="13" applyFont="1" applyBorder="1" applyAlignment="1">
      <alignment horizontal="center" vertical="center" wrapText="1"/>
    </xf>
    <xf numFmtId="0" fontId="19" fillId="0" borderId="15" xfId="13" applyFont="1" applyBorder="1" applyAlignment="1">
      <alignment horizontal="center" vertical="center" wrapText="1"/>
    </xf>
    <xf numFmtId="0" fontId="19" fillId="0" borderId="16" xfId="13" applyFont="1" applyBorder="1" applyAlignment="1">
      <alignment horizontal="center" vertical="center" wrapText="1"/>
    </xf>
    <xf numFmtId="0" fontId="19" fillId="0" borderId="59" xfId="13" applyFont="1" applyBorder="1" applyAlignment="1">
      <alignment horizontal="center" vertical="center" wrapText="1"/>
    </xf>
    <xf numFmtId="0" fontId="99" fillId="0" borderId="92" xfId="13" applyFont="1" applyBorder="1" applyAlignment="1">
      <alignment horizontal="left" vertical="center" wrapText="1"/>
    </xf>
    <xf numFmtId="0" fontId="99" fillId="0" borderId="60" xfId="13" applyFont="1" applyBorder="1" applyAlignment="1">
      <alignment horizontal="left" vertical="center" wrapText="1"/>
    </xf>
    <xf numFmtId="0" fontId="19" fillId="0" borderId="186" xfId="13" applyFont="1" applyBorder="1" applyAlignment="1">
      <alignment horizontal="center" vertical="center" wrapText="1"/>
    </xf>
    <xf numFmtId="0" fontId="19" fillId="0" borderId="185" xfId="13" applyFont="1" applyBorder="1" applyAlignment="1">
      <alignment horizontal="center" vertical="center" wrapText="1"/>
    </xf>
    <xf numFmtId="0" fontId="19" fillId="0" borderId="18" xfId="13" applyFont="1" applyBorder="1" applyAlignment="1">
      <alignment horizontal="center" vertical="center" wrapText="1"/>
    </xf>
    <xf numFmtId="0" fontId="19" fillId="0" borderId="193" xfId="13" applyFont="1" applyBorder="1" applyAlignment="1">
      <alignment horizontal="center" vertical="center" wrapText="1"/>
    </xf>
    <xf numFmtId="0" fontId="19" fillId="0" borderId="38" xfId="13" applyFont="1" applyBorder="1" applyAlignment="1">
      <alignment horizontal="center" vertical="center" wrapText="1"/>
    </xf>
    <xf numFmtId="0" fontId="19" fillId="0" borderId="26" xfId="13" applyFont="1" applyBorder="1" applyAlignment="1">
      <alignment horizontal="center" vertical="center" wrapText="1"/>
    </xf>
    <xf numFmtId="0" fontId="19" fillId="0" borderId="10" xfId="13" applyFont="1" applyBorder="1" applyAlignment="1">
      <alignment horizontal="center" vertical="center" wrapText="1"/>
    </xf>
    <xf numFmtId="0" fontId="19" fillId="0" borderId="9" xfId="13" applyFont="1" applyBorder="1" applyAlignment="1">
      <alignment horizontal="center" vertical="center" wrapText="1"/>
    </xf>
    <xf numFmtId="0" fontId="19" fillId="0" borderId="80" xfId="13" applyFont="1" applyBorder="1" applyAlignment="1">
      <alignment horizontal="center" vertical="center" wrapText="1"/>
    </xf>
    <xf numFmtId="0" fontId="19" fillId="0" borderId="3" xfId="13" applyFont="1" applyBorder="1" applyAlignment="1">
      <alignment horizontal="center" vertical="center" wrapText="1"/>
    </xf>
    <xf numFmtId="0" fontId="19" fillId="0" borderId="2" xfId="13" applyFont="1" applyBorder="1" applyAlignment="1">
      <alignment horizontal="center" vertical="center" wrapText="1"/>
    </xf>
    <xf numFmtId="0" fontId="19" fillId="0" borderId="76" xfId="13" applyFont="1" applyBorder="1" applyAlignment="1">
      <alignment horizontal="center" vertical="center" wrapText="1"/>
    </xf>
    <xf numFmtId="0" fontId="19" fillId="0" borderId="37" xfId="13" applyFont="1" applyBorder="1" applyAlignment="1">
      <alignment vertical="center" wrapText="1"/>
    </xf>
    <xf numFmtId="0" fontId="19" fillId="0" borderId="6" xfId="13" applyFont="1" applyBorder="1" applyAlignment="1">
      <alignment vertical="center" wrapText="1"/>
    </xf>
    <xf numFmtId="0" fontId="19" fillId="0" borderId="77" xfId="13" applyFont="1" applyBorder="1" applyAlignment="1">
      <alignment horizontal="center" vertical="center" wrapText="1"/>
    </xf>
    <xf numFmtId="0" fontId="19" fillId="0" borderId="30" xfId="13" applyFont="1" applyBorder="1" applyAlignment="1">
      <alignment horizontal="center" vertical="center" wrapText="1"/>
    </xf>
    <xf numFmtId="0" fontId="19" fillId="0" borderId="62" xfId="13" applyFont="1" applyBorder="1" applyAlignment="1">
      <alignment horizontal="center" vertical="center" wrapText="1"/>
    </xf>
    <xf numFmtId="0" fontId="19" fillId="0" borderId="0" xfId="13" applyFont="1" applyAlignment="1">
      <alignment vertical="center" wrapText="1"/>
    </xf>
    <xf numFmtId="0" fontId="14" fillId="0" borderId="4" xfId="13" applyFont="1" applyBorder="1" applyAlignment="1">
      <alignment horizontal="center" vertical="center" wrapText="1"/>
    </xf>
    <xf numFmtId="0" fontId="14" fillId="0" borderId="19" xfId="13" applyFont="1" applyBorder="1" applyAlignment="1">
      <alignment horizontal="center" vertical="center" wrapText="1"/>
    </xf>
    <xf numFmtId="0" fontId="14" fillId="0" borderId="18" xfId="13" applyFont="1" applyBorder="1" applyAlignment="1">
      <alignment horizontal="center" vertical="center" wrapText="1"/>
    </xf>
    <xf numFmtId="0" fontId="19" fillId="0" borderId="5" xfId="13" applyFont="1" applyBorder="1" applyAlignment="1">
      <alignment horizontal="center" vertical="center" wrapText="1"/>
    </xf>
    <xf numFmtId="0" fontId="19" fillId="0" borderId="0" xfId="13" applyFont="1" applyAlignment="1">
      <alignment horizontal="center" vertical="center" wrapText="1"/>
    </xf>
    <xf numFmtId="0" fontId="19" fillId="0" borderId="64" xfId="13" applyFont="1" applyBorder="1" applyAlignment="1">
      <alignment horizontal="center" vertical="center" wrapText="1"/>
    </xf>
    <xf numFmtId="0" fontId="19" fillId="0" borderId="21" xfId="13" applyFont="1" applyBorder="1" applyAlignment="1">
      <alignment horizontal="center" vertical="center" wrapText="1"/>
    </xf>
    <xf numFmtId="0" fontId="19" fillId="0" borderId="37" xfId="13" applyFont="1" applyBorder="1" applyAlignment="1">
      <alignment horizontal="center" vertical="center" wrapText="1"/>
    </xf>
    <xf numFmtId="0" fontId="19" fillId="0" borderId="36" xfId="13" applyFont="1" applyBorder="1" applyAlignment="1">
      <alignment horizontal="center" vertical="center" wrapText="1"/>
    </xf>
    <xf numFmtId="0" fontId="19" fillId="0" borderId="6" xfId="13" applyFont="1" applyBorder="1" applyAlignment="1">
      <alignment horizontal="center" vertical="center" wrapText="1"/>
    </xf>
    <xf numFmtId="0" fontId="19" fillId="0" borderId="25" xfId="13" applyFont="1" applyBorder="1" applyAlignment="1">
      <alignment horizontal="center" vertical="center" wrapText="1"/>
    </xf>
    <xf numFmtId="0" fontId="19" fillId="0" borderId="35" xfId="13" applyFont="1" applyBorder="1" applyAlignment="1">
      <alignment horizontal="center" vertical="center" wrapText="1"/>
    </xf>
    <xf numFmtId="0" fontId="19" fillId="0" borderId="20" xfId="13" applyFont="1" applyBorder="1" applyAlignment="1">
      <alignment horizontal="center" vertical="center" wrapText="1"/>
    </xf>
    <xf numFmtId="0" fontId="19" fillId="0" borderId="0" xfId="13" applyFont="1" applyAlignment="1">
      <alignment horizontal="left" vertical="center"/>
    </xf>
    <xf numFmtId="0" fontId="19" fillId="0" borderId="0" xfId="13" applyFont="1" applyAlignment="1">
      <alignment horizontal="left" vertical="center" wrapText="1"/>
    </xf>
    <xf numFmtId="0" fontId="19" fillId="0" borderId="0" xfId="13" applyFont="1" applyBorder="1" applyAlignment="1">
      <alignment vertical="center" wrapText="1"/>
    </xf>
    <xf numFmtId="0" fontId="19" fillId="0" borderId="0" xfId="13" applyFont="1" applyBorder="1" applyAlignment="1">
      <alignment horizontal="left" vertical="center" wrapText="1"/>
    </xf>
    <xf numFmtId="0" fontId="19" fillId="0" borderId="51" xfId="13" applyFont="1" applyBorder="1" applyAlignment="1">
      <alignment horizontal="center" vertical="center" wrapText="1"/>
    </xf>
    <xf numFmtId="0" fontId="103" fillId="0" borderId="37" xfId="13" applyFont="1" applyBorder="1" applyAlignment="1">
      <alignment vertical="center" shrinkToFit="1"/>
    </xf>
    <xf numFmtId="0" fontId="103" fillId="0" borderId="36" xfId="13" applyFont="1" applyBorder="1" applyAlignment="1">
      <alignment vertical="center" shrinkToFit="1"/>
    </xf>
    <xf numFmtId="0" fontId="103" fillId="0" borderId="6" xfId="13" applyFont="1" applyBorder="1" applyAlignment="1">
      <alignment vertical="center" wrapText="1"/>
    </xf>
    <xf numFmtId="0" fontId="103" fillId="0" borderId="25" xfId="13" applyFont="1" applyBorder="1" applyAlignment="1">
      <alignment vertical="center" wrapText="1"/>
    </xf>
    <xf numFmtId="0" fontId="103" fillId="0" borderId="22" xfId="13" applyFont="1" applyBorder="1" applyAlignment="1">
      <alignment horizontal="center" vertical="center" wrapText="1"/>
    </xf>
    <xf numFmtId="0" fontId="103" fillId="0" borderId="58" xfId="13" applyFont="1" applyBorder="1" applyAlignment="1">
      <alignment horizontal="center" vertical="center" wrapText="1"/>
    </xf>
    <xf numFmtId="0" fontId="103" fillId="0" borderId="57" xfId="13" applyFont="1" applyBorder="1" applyAlignment="1">
      <alignment horizontal="center" vertical="center" wrapText="1"/>
    </xf>
    <xf numFmtId="0" fontId="19" fillId="0" borderId="0" xfId="13" applyFont="1" applyBorder="1">
      <alignment vertical="center"/>
    </xf>
    <xf numFmtId="0" fontId="19" fillId="0" borderId="77" xfId="5" applyFont="1" applyBorder="1" applyAlignment="1">
      <alignment horizontal="center" vertical="center"/>
    </xf>
    <xf numFmtId="0" fontId="19" fillId="0" borderId="30" xfId="5" applyFont="1" applyBorder="1" applyAlignment="1">
      <alignment horizontal="center" vertical="center"/>
    </xf>
    <xf numFmtId="0" fontId="19" fillId="0" borderId="28" xfId="5" applyFont="1" applyBorder="1" applyAlignment="1">
      <alignment horizontal="center" vertical="center"/>
    </xf>
    <xf numFmtId="0" fontId="19" fillId="0" borderId="4" xfId="13" applyFont="1" applyBorder="1" applyAlignment="1">
      <alignment horizontal="center" vertical="center" wrapText="1"/>
    </xf>
    <xf numFmtId="0" fontId="19" fillId="0" borderId="19" xfId="13" applyFont="1" applyBorder="1" applyAlignment="1">
      <alignment horizontal="center" vertical="center" wrapText="1"/>
    </xf>
    <xf numFmtId="0" fontId="103" fillId="0" borderId="9" xfId="13" applyFont="1" applyBorder="1" applyAlignment="1">
      <alignment horizontal="center" vertical="center" shrinkToFit="1"/>
    </xf>
    <xf numFmtId="0" fontId="103" fillId="0" borderId="80" xfId="13" applyFont="1" applyBorder="1" applyAlignment="1">
      <alignment horizontal="center" vertical="center" shrinkToFit="1"/>
    </xf>
    <xf numFmtId="0" fontId="103" fillId="0" borderId="0" xfId="13" applyFont="1" applyBorder="1" applyAlignment="1">
      <alignment horizontal="center" vertical="center" shrinkToFit="1"/>
    </xf>
    <xf numFmtId="0" fontId="103" fillId="0" borderId="64" xfId="13" applyFont="1" applyBorder="1" applyAlignment="1">
      <alignment horizontal="center" vertical="center" shrinkToFit="1"/>
    </xf>
    <xf numFmtId="0" fontId="103" fillId="0" borderId="2" xfId="13" applyFont="1" applyBorder="1" applyAlignment="1">
      <alignment horizontal="center" vertical="center" shrinkToFit="1"/>
    </xf>
    <xf numFmtId="0" fontId="103" fillId="0" borderId="76" xfId="13" applyFont="1" applyBorder="1" applyAlignment="1">
      <alignment horizontal="center" vertical="center" shrinkToFit="1"/>
    </xf>
    <xf numFmtId="0" fontId="19" fillId="0" borderId="22" xfId="5" applyFont="1" applyBorder="1" applyAlignment="1">
      <alignment horizontal="center" vertical="center"/>
    </xf>
    <xf numFmtId="0" fontId="19" fillId="0" borderId="58" xfId="5" applyFont="1" applyBorder="1" applyAlignment="1">
      <alignment horizontal="center" vertical="center"/>
    </xf>
    <xf numFmtId="0" fontId="19" fillId="0" borderId="57" xfId="5" applyFont="1" applyBorder="1" applyAlignment="1">
      <alignment horizontal="center" vertical="center"/>
    </xf>
    <xf numFmtId="0" fontId="19" fillId="0" borderId="38" xfId="13" applyFont="1" applyBorder="1" applyAlignment="1">
      <alignment vertical="center" wrapText="1"/>
    </xf>
    <xf numFmtId="0" fontId="19" fillId="0" borderId="26" xfId="13" applyFont="1" applyBorder="1" applyAlignment="1">
      <alignment vertical="center" wrapText="1"/>
    </xf>
    <xf numFmtId="0" fontId="21" fillId="0" borderId="26" xfId="4" applyFont="1" applyBorder="1" applyAlignment="1">
      <alignment horizontal="center" vertical="center" wrapText="1"/>
    </xf>
    <xf numFmtId="0" fontId="21" fillId="0" borderId="6" xfId="4" applyFont="1" applyBorder="1" applyAlignment="1">
      <alignment horizontal="left" vertical="center"/>
    </xf>
    <xf numFmtId="0" fontId="21" fillId="0" borderId="25" xfId="4" applyFont="1" applyBorder="1" applyAlignment="1">
      <alignment horizontal="left" vertical="center"/>
    </xf>
    <xf numFmtId="0" fontId="21" fillId="0" borderId="0" xfId="4" applyFont="1" applyBorder="1" applyAlignment="1">
      <alignment horizontal="left" vertical="center"/>
    </xf>
    <xf numFmtId="0" fontId="105" fillId="0" borderId="77" xfId="4" applyFont="1" applyBorder="1" applyAlignment="1">
      <alignment horizontal="center" vertical="center"/>
    </xf>
    <xf numFmtId="0" fontId="105" fillId="0" borderId="30" xfId="4" applyFont="1" applyBorder="1" applyAlignment="1">
      <alignment horizontal="center" vertical="center"/>
    </xf>
    <xf numFmtId="0" fontId="105" fillId="0" borderId="28" xfId="4" applyFont="1" applyBorder="1" applyAlignment="1">
      <alignment horizontal="center" vertical="center"/>
    </xf>
    <xf numFmtId="0" fontId="21" fillId="0" borderId="22" xfId="4" applyFont="1" applyBorder="1" applyAlignment="1">
      <alignment horizontal="center" vertical="center"/>
    </xf>
    <xf numFmtId="0" fontId="21" fillId="0" borderId="58" xfId="4" applyFont="1" applyBorder="1" applyAlignment="1">
      <alignment horizontal="center" vertical="center"/>
    </xf>
    <xf numFmtId="0" fontId="21" fillId="0" borderId="57" xfId="4" applyFont="1" applyBorder="1" applyAlignment="1">
      <alignment horizontal="center" vertical="center"/>
    </xf>
    <xf numFmtId="0" fontId="21" fillId="0" borderId="37" xfId="4" applyFont="1" applyBorder="1" applyAlignment="1">
      <alignment horizontal="right" vertical="center"/>
    </xf>
    <xf numFmtId="0" fontId="21" fillId="0" borderId="36" xfId="4" applyFont="1" applyBorder="1" applyAlignment="1">
      <alignment horizontal="right" vertical="center"/>
    </xf>
    <xf numFmtId="0" fontId="21" fillId="0" borderId="25" xfId="4" applyFont="1" applyBorder="1" applyAlignment="1">
      <alignment horizontal="center" vertical="center"/>
    </xf>
    <xf numFmtId="0" fontId="21" fillId="0" borderId="59" xfId="4" applyFont="1" applyBorder="1" applyAlignment="1">
      <alignment horizontal="center" vertical="center"/>
    </xf>
    <xf numFmtId="0" fontId="21" fillId="0" borderId="15" xfId="4" applyFont="1" applyBorder="1" applyAlignment="1">
      <alignment horizontal="left" vertical="center"/>
    </xf>
    <xf numFmtId="0" fontId="21" fillId="0" borderId="59" xfId="4" applyFont="1" applyBorder="1" applyAlignment="1">
      <alignment horizontal="left" vertical="center"/>
    </xf>
    <xf numFmtId="0" fontId="21" fillId="0" borderId="26" xfId="4" applyFont="1" applyBorder="1" applyAlignment="1">
      <alignment horizontal="center" vertical="center"/>
    </xf>
    <xf numFmtId="0" fontId="21" fillId="0" borderId="6" xfId="4" applyFont="1" applyBorder="1" applyAlignment="1">
      <alignment horizontal="center"/>
    </xf>
    <xf numFmtId="0" fontId="21" fillId="0" borderId="25" xfId="4" applyFont="1" applyBorder="1" applyAlignment="1">
      <alignment horizontal="center"/>
    </xf>
    <xf numFmtId="0" fontId="21" fillId="0" borderId="35" xfId="4" applyFont="1" applyBorder="1" applyAlignment="1">
      <alignment horizontal="left" vertical="center"/>
    </xf>
    <xf numFmtId="0" fontId="21" fillId="0" borderId="20" xfId="4" applyFont="1" applyBorder="1" applyAlignment="1">
      <alignment horizontal="left" vertical="center"/>
    </xf>
    <xf numFmtId="0" fontId="5" fillId="0" borderId="0" xfId="2" applyFont="1" applyAlignment="1">
      <alignment horizontal="right" vertical="center"/>
    </xf>
    <xf numFmtId="0" fontId="12" fillId="0" borderId="0" xfId="2" applyFont="1" applyAlignment="1">
      <alignment horizontal="center" vertical="center"/>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14" fillId="0" borderId="9" xfId="2" applyFont="1" applyBorder="1" applyAlignment="1">
      <alignment horizontal="left" vertical="center" wrapText="1"/>
    </xf>
    <xf numFmtId="0" fontId="5" fillId="0" borderId="38" xfId="4" applyFont="1" applyBorder="1" applyAlignment="1">
      <alignment horizontal="center" vertical="center"/>
    </xf>
    <xf numFmtId="0" fontId="5" fillId="0" borderId="37" xfId="4" applyFont="1" applyBorder="1" applyAlignment="1">
      <alignment horizontal="center" vertical="center"/>
    </xf>
    <xf numFmtId="0" fontId="5" fillId="0" borderId="36" xfId="4" applyFont="1" applyBorder="1" applyAlignment="1">
      <alignment horizontal="center" vertical="center"/>
    </xf>
    <xf numFmtId="0" fontId="5" fillId="0" borderId="25" xfId="4" applyFont="1" applyBorder="1" applyAlignment="1">
      <alignment horizontal="center" vertical="center"/>
    </xf>
    <xf numFmtId="0" fontId="107" fillId="0" borderId="0" xfId="4" applyFont="1" applyAlignment="1">
      <alignment horizontal="left" vertical="center" wrapText="1"/>
    </xf>
    <xf numFmtId="0" fontId="5" fillId="0" borderId="35" xfId="4" applyFont="1" applyBorder="1" applyAlignment="1">
      <alignment horizontal="center" vertical="center"/>
    </xf>
    <xf numFmtId="0" fontId="5" fillId="0" borderId="20" xfId="4" applyFont="1" applyBorder="1" applyAlignment="1">
      <alignment horizontal="center" vertical="center"/>
    </xf>
    <xf numFmtId="0" fontId="5" fillId="0" borderId="61" xfId="4" applyFont="1" applyBorder="1" applyAlignment="1">
      <alignment horizontal="center" vertical="center"/>
    </xf>
    <xf numFmtId="0" fontId="5" fillId="0" borderId="60" xfId="4" applyFont="1" applyBorder="1" applyAlignment="1">
      <alignment horizontal="center" vertical="center"/>
    </xf>
    <xf numFmtId="0" fontId="5" fillId="0" borderId="38" xfId="4" applyFont="1" applyBorder="1" applyAlignment="1">
      <alignment horizontal="left" vertical="center"/>
    </xf>
    <xf numFmtId="0" fontId="5" fillId="0" borderId="37" xfId="4" applyFont="1" applyBorder="1" applyAlignment="1">
      <alignment horizontal="left" vertical="center"/>
    </xf>
    <xf numFmtId="0" fontId="5" fillId="0" borderId="26" xfId="4" applyFont="1" applyBorder="1" applyAlignment="1">
      <alignment horizontal="left" vertical="center"/>
    </xf>
    <xf numFmtId="0" fontId="11" fillId="0" borderId="37" xfId="4" applyFont="1" applyBorder="1" applyAlignment="1">
      <alignment horizontal="center" vertical="center"/>
    </xf>
    <xf numFmtId="0" fontId="11" fillId="0" borderId="36" xfId="4" applyFont="1" applyBorder="1" applyAlignment="1">
      <alignment horizontal="center" vertical="center"/>
    </xf>
    <xf numFmtId="0" fontId="5" fillId="0" borderId="21" xfId="4" applyFont="1" applyBorder="1" applyAlignment="1">
      <alignment horizontal="left" vertical="center"/>
    </xf>
    <xf numFmtId="0" fontId="5" fillId="0" borderId="35" xfId="4" applyFont="1" applyBorder="1" applyAlignment="1">
      <alignment horizontal="left" vertical="center"/>
    </xf>
    <xf numFmtId="0" fontId="81" fillId="0" borderId="0" xfId="2" applyFont="1" applyAlignment="1">
      <alignment horizontal="left" vertical="center" wrapText="1"/>
    </xf>
    <xf numFmtId="0" fontId="85" fillId="0" borderId="10" xfId="2" applyFont="1" applyBorder="1" applyAlignment="1">
      <alignment horizontal="left" vertical="center" wrapText="1"/>
    </xf>
    <xf numFmtId="0" fontId="85" fillId="0" borderId="9" xfId="2" applyFont="1" applyBorder="1" applyAlignment="1">
      <alignment horizontal="left" vertical="center" wrapText="1"/>
    </xf>
    <xf numFmtId="0" fontId="85" fillId="0" borderId="80" xfId="2" applyFont="1" applyBorder="1" applyAlignment="1">
      <alignment horizontal="left" vertical="center" wrapText="1"/>
    </xf>
    <xf numFmtId="0" fontId="85" fillId="0" borderId="48" xfId="2" applyFont="1" applyBorder="1" applyAlignment="1">
      <alignment horizontal="left" vertical="center" wrapText="1"/>
    </xf>
    <xf numFmtId="0" fontId="85" fillId="0" borderId="67" xfId="2" applyFont="1" applyBorder="1" applyAlignment="1">
      <alignment horizontal="left" vertical="center" wrapText="1"/>
    </xf>
    <xf numFmtId="0" fontId="80" fillId="0" borderId="48" xfId="2" applyFont="1" applyBorder="1" applyAlignment="1">
      <alignment horizontal="left" vertical="center" wrapText="1"/>
    </xf>
    <xf numFmtId="0" fontId="85" fillId="0" borderId="49" xfId="2" applyFont="1" applyBorder="1" applyAlignment="1">
      <alignment horizontal="left" vertical="center" wrapText="1"/>
    </xf>
    <xf numFmtId="0" fontId="85" fillId="0" borderId="51" xfId="2" applyFont="1" applyBorder="1" applyAlignment="1">
      <alignment horizontal="center" vertical="center"/>
    </xf>
    <xf numFmtId="0" fontId="85" fillId="0" borderId="186" xfId="2" applyFont="1" applyBorder="1" applyAlignment="1">
      <alignment horizontal="center" vertical="center"/>
    </xf>
    <xf numFmtId="0" fontId="85" fillId="0" borderId="185" xfId="2" applyFont="1" applyBorder="1" applyAlignment="1">
      <alignment horizontal="center" vertical="center"/>
    </xf>
    <xf numFmtId="0" fontId="85" fillId="0" borderId="51" xfId="2" applyFont="1" applyBorder="1" applyAlignment="1">
      <alignment horizontal="center" vertical="center" wrapText="1"/>
    </xf>
    <xf numFmtId="0" fontId="85" fillId="0" borderId="186" xfId="2" applyFont="1" applyBorder="1" applyAlignment="1">
      <alignment horizontal="center" vertical="center" wrapText="1"/>
    </xf>
    <xf numFmtId="0" fontId="85" fillId="0" borderId="185" xfId="2" applyFont="1" applyBorder="1" applyAlignment="1">
      <alignment horizontal="center" vertical="center" wrapText="1"/>
    </xf>
    <xf numFmtId="0" fontId="85" fillId="0" borderId="33" xfId="2" applyFont="1" applyBorder="1" applyAlignment="1">
      <alignment horizontal="center" vertical="center" wrapText="1"/>
    </xf>
    <xf numFmtId="0" fontId="85" fillId="0" borderId="198" xfId="2" applyFont="1" applyBorder="1" applyAlignment="1">
      <alignment horizontal="center" vertical="center" wrapText="1"/>
    </xf>
    <xf numFmtId="0" fontId="85" fillId="0" borderId="197" xfId="2" applyFont="1" applyBorder="1" applyAlignment="1">
      <alignment horizontal="center" vertical="center" wrapText="1"/>
    </xf>
    <xf numFmtId="0" fontId="85" fillId="0" borderId="196" xfId="2" applyFont="1" applyBorder="1" applyAlignment="1">
      <alignment horizontal="center" vertical="center" wrapText="1"/>
    </xf>
    <xf numFmtId="0" fontId="26" fillId="0" borderId="197" xfId="0" applyFont="1" applyBorder="1" applyAlignment="1">
      <alignment horizontal="center" vertical="center" wrapText="1"/>
    </xf>
    <xf numFmtId="0" fontId="26" fillId="0" borderId="196" xfId="0" applyFont="1" applyBorder="1" applyAlignment="1">
      <alignment horizontal="center" vertical="center" wrapText="1"/>
    </xf>
    <xf numFmtId="0" fontId="26" fillId="0" borderId="195" xfId="0" applyFont="1" applyBorder="1" applyAlignment="1">
      <alignment horizontal="center" vertical="center" wrapText="1"/>
    </xf>
    <xf numFmtId="0" fontId="26" fillId="0" borderId="194" xfId="0" applyFont="1" applyBorder="1" applyAlignment="1">
      <alignment horizontal="center" vertical="center" wrapText="1"/>
    </xf>
    <xf numFmtId="0" fontId="5" fillId="0" borderId="3" xfId="2" applyFont="1" applyBorder="1" applyAlignment="1">
      <alignment horizontal="left" vertical="center" wrapText="1"/>
    </xf>
    <xf numFmtId="0" fontId="5" fillId="0" borderId="2" xfId="2" applyFont="1" applyBorder="1" applyAlignment="1">
      <alignment horizontal="left" vertical="center" wrapText="1"/>
    </xf>
    <xf numFmtId="0" fontId="5" fillId="0" borderId="19" xfId="2" applyFont="1" applyBorder="1" applyAlignment="1">
      <alignment horizontal="left" vertical="center" wrapText="1"/>
    </xf>
    <xf numFmtId="0" fontId="5" fillId="0" borderId="17" xfId="2" applyFont="1" applyBorder="1" applyAlignment="1">
      <alignment horizontal="left" vertical="center" wrapText="1"/>
    </xf>
    <xf numFmtId="0" fontId="5" fillId="0" borderId="15" xfId="2" applyFont="1" applyBorder="1" applyAlignment="1">
      <alignment horizontal="left" vertical="center" wrapText="1"/>
    </xf>
    <xf numFmtId="0" fontId="5" fillId="0" borderId="16" xfId="2" applyFont="1" applyBorder="1" applyAlignment="1">
      <alignment horizontal="left" vertical="center" wrapText="1"/>
    </xf>
    <xf numFmtId="0" fontId="5" fillId="0" borderId="200" xfId="2" applyFont="1" applyBorder="1" applyAlignment="1">
      <alignment horizontal="left" vertical="center" wrapText="1"/>
    </xf>
    <xf numFmtId="0" fontId="17" fillId="0" borderId="0" xfId="2" applyFont="1" applyAlignment="1">
      <alignment horizontal="center" vertical="center"/>
    </xf>
    <xf numFmtId="0" fontId="5" fillId="0" borderId="15" xfId="2" applyFont="1" applyBorder="1" applyAlignment="1">
      <alignment vertical="center" wrapText="1"/>
    </xf>
    <xf numFmtId="0" fontId="5" fillId="0" borderId="16" xfId="2" applyFont="1" applyBorder="1" applyAlignment="1">
      <alignment vertical="center" wrapText="1"/>
    </xf>
    <xf numFmtId="0" fontId="5" fillId="0" borderId="14" xfId="2" applyFont="1" applyBorder="1" applyAlignment="1">
      <alignment vertical="center" wrapText="1"/>
    </xf>
    <xf numFmtId="0" fontId="5" fillId="0" borderId="14" xfId="2" applyFont="1" applyBorder="1" applyAlignment="1">
      <alignment horizontal="left" vertical="center" wrapText="1"/>
    </xf>
    <xf numFmtId="0" fontId="5" fillId="9" borderId="15" xfId="2" applyFont="1" applyFill="1" applyBorder="1" applyAlignment="1">
      <alignment horizontal="center" vertical="center"/>
    </xf>
    <xf numFmtId="0" fontId="5" fillId="9" borderId="16" xfId="2" applyFont="1" applyFill="1" applyBorder="1" applyAlignment="1">
      <alignment horizontal="center" vertical="center"/>
    </xf>
    <xf numFmtId="0" fontId="5" fillId="9" borderId="14" xfId="2" applyFont="1" applyFill="1" applyBorder="1" applyAlignment="1">
      <alignment horizontal="center" vertical="center"/>
    </xf>
    <xf numFmtId="0" fontId="5" fillId="0" borderId="6" xfId="2" applyFont="1" applyBorder="1" applyAlignment="1">
      <alignment vertical="center" wrapText="1"/>
    </xf>
    <xf numFmtId="0" fontId="5" fillId="0" borderId="6" xfId="2" applyFont="1" applyBorder="1">
      <alignment vertical="center"/>
    </xf>
    <xf numFmtId="0" fontId="5" fillId="0" borderId="26" xfId="14" applyFont="1" applyBorder="1" applyAlignment="1">
      <alignment horizontal="center" vertical="center"/>
    </xf>
    <xf numFmtId="0" fontId="5" fillId="0" borderId="6" xfId="14" applyFont="1" applyBorder="1" applyAlignment="1">
      <alignment horizontal="center" vertical="center"/>
    </xf>
    <xf numFmtId="0" fontId="5" fillId="0" borderId="6" xfId="14" applyFont="1" applyBorder="1" applyAlignment="1">
      <alignment vertical="center"/>
    </xf>
    <xf numFmtId="0" fontId="5" fillId="0" borderId="6" xfId="14" applyFont="1" applyBorder="1" applyAlignment="1">
      <alignment horizontal="right" vertical="center"/>
    </xf>
    <xf numFmtId="0" fontId="5" fillId="0" borderId="25" xfId="14" applyFont="1" applyBorder="1" applyAlignment="1">
      <alignment horizontal="right" vertical="center"/>
    </xf>
    <xf numFmtId="0" fontId="5" fillId="0" borderId="0" xfId="14" applyFont="1" applyAlignment="1">
      <alignment horizontal="left" vertical="center"/>
    </xf>
    <xf numFmtId="0" fontId="5" fillId="0" borderId="21" xfId="14" applyFont="1" applyBorder="1" applyAlignment="1">
      <alignment horizontal="center" vertical="center"/>
    </xf>
    <xf numFmtId="0" fontId="5" fillId="0" borderId="35" xfId="14" applyFont="1" applyBorder="1" applyAlignment="1">
      <alignment horizontal="center" vertical="center"/>
    </xf>
    <xf numFmtId="0" fontId="5" fillId="0" borderId="35" xfId="14" applyFont="1" applyBorder="1" applyAlignment="1">
      <alignment vertical="center"/>
    </xf>
    <xf numFmtId="0" fontId="5" fillId="0" borderId="35" xfId="14" applyFont="1" applyBorder="1" applyAlignment="1">
      <alignment horizontal="right" vertical="center"/>
    </xf>
    <xf numFmtId="0" fontId="5" fillId="0" borderId="20" xfId="14" applyFont="1" applyBorder="1" applyAlignment="1">
      <alignment horizontal="right" vertical="center"/>
    </xf>
    <xf numFmtId="0" fontId="5" fillId="0" borderId="0" xfId="14" applyFont="1" applyAlignment="1">
      <alignment vertical="center" wrapText="1"/>
    </xf>
    <xf numFmtId="0" fontId="93" fillId="0" borderId="0" xfId="14" applyFont="1" applyAlignment="1">
      <alignment horizontal="left" vertical="center"/>
    </xf>
    <xf numFmtId="0" fontId="5" fillId="0" borderId="0" xfId="14" applyFont="1" applyAlignment="1">
      <alignment horizontal="right" vertical="center"/>
    </xf>
    <xf numFmtId="0" fontId="5" fillId="0" borderId="0" xfId="14" applyFont="1" applyAlignment="1">
      <alignment horizontal="center" vertical="center"/>
    </xf>
    <xf numFmtId="0" fontId="12" fillId="0" borderId="0" xfId="14" applyFont="1" applyAlignment="1">
      <alignment horizontal="center" vertical="center"/>
    </xf>
    <xf numFmtId="0" fontId="5" fillId="0" borderId="0" xfId="14" applyFont="1" applyBorder="1" applyAlignment="1">
      <alignment horizontal="center" vertical="center"/>
    </xf>
    <xf numFmtId="0" fontId="5" fillId="0" borderId="29" xfId="14" applyFont="1" applyBorder="1" applyAlignment="1">
      <alignment horizontal="left" vertical="center"/>
    </xf>
    <xf numFmtId="0" fontId="5" fillId="0" borderId="30" xfId="14" applyFont="1" applyBorder="1" applyAlignment="1">
      <alignment horizontal="left" vertical="center"/>
    </xf>
    <xf numFmtId="0" fontId="5" fillId="0" borderId="77" xfId="14" applyFont="1" applyBorder="1" applyAlignment="1">
      <alignment horizontal="center" vertical="center"/>
    </xf>
    <xf numFmtId="0" fontId="5" fillId="0" borderId="30" xfId="14" applyFont="1" applyBorder="1" applyAlignment="1">
      <alignment horizontal="center" vertical="center"/>
    </xf>
    <xf numFmtId="0" fontId="5" fillId="0" borderId="28" xfId="14" applyFont="1" applyBorder="1" applyAlignment="1">
      <alignment horizontal="center" vertical="center"/>
    </xf>
    <xf numFmtId="0" fontId="5" fillId="0" borderId="38" xfId="14" applyFont="1" applyBorder="1" applyAlignment="1">
      <alignment horizontal="center" vertical="center"/>
    </xf>
    <xf numFmtId="0" fontId="5" fillId="0" borderId="37" xfId="14" applyFont="1" applyBorder="1" applyAlignment="1">
      <alignment horizontal="center" vertical="center"/>
    </xf>
    <xf numFmtId="0" fontId="5" fillId="0" borderId="37" xfId="14" applyFont="1" applyBorder="1" applyAlignment="1">
      <alignment horizontal="center" vertical="center" wrapText="1"/>
    </xf>
    <xf numFmtId="0" fontId="5" fillId="0" borderId="36" xfId="14" applyFont="1" applyBorder="1" applyAlignment="1">
      <alignment horizontal="center" vertical="center" wrapText="1"/>
    </xf>
    <xf numFmtId="0" fontId="5" fillId="0" borderId="109" xfId="14" applyFont="1" applyBorder="1" applyAlignment="1">
      <alignment horizontal="left" vertical="center"/>
    </xf>
    <xf numFmtId="0" fontId="5" fillId="0" borderId="16" xfId="14" applyFont="1" applyBorder="1" applyAlignment="1">
      <alignment horizontal="left" vertical="center"/>
    </xf>
    <xf numFmtId="0" fontId="5" fillId="0" borderId="15" xfId="14" applyFont="1" applyBorder="1" applyAlignment="1">
      <alignment horizontal="center" vertical="center"/>
    </xf>
    <xf numFmtId="0" fontId="5" fillId="0" borderId="16" xfId="14" applyFont="1" applyBorder="1" applyAlignment="1">
      <alignment horizontal="center" vertical="center"/>
    </xf>
    <xf numFmtId="0" fontId="5" fillId="0" borderId="59" xfId="14" applyFont="1" applyBorder="1" applyAlignment="1">
      <alignment horizontal="center" vertical="center"/>
    </xf>
    <xf numFmtId="0" fontId="16" fillId="0" borderId="21" xfId="14" applyFont="1" applyFill="1" applyBorder="1" applyAlignment="1">
      <alignment horizontal="center" vertical="center" wrapText="1"/>
    </xf>
    <xf numFmtId="0" fontId="16" fillId="0" borderId="20" xfId="14" applyFont="1" applyFill="1" applyBorder="1" applyAlignment="1">
      <alignment horizontal="center" vertical="center" wrapText="1"/>
    </xf>
    <xf numFmtId="0" fontId="6" fillId="12" borderId="109" xfId="2" applyFont="1" applyFill="1" applyBorder="1" applyAlignment="1">
      <alignment horizontal="center" vertical="center"/>
    </xf>
    <xf numFmtId="0" fontId="6" fillId="12" borderId="59" xfId="2" applyFont="1" applyFill="1" applyBorder="1" applyAlignment="1">
      <alignment horizontal="center" vertical="center"/>
    </xf>
    <xf numFmtId="0" fontId="6" fillId="0" borderId="41" xfId="2" applyFont="1" applyBorder="1" applyAlignment="1">
      <alignment horizontal="center" vertical="center"/>
    </xf>
    <xf numFmtId="0" fontId="6" fillId="0" borderId="39" xfId="2" applyFont="1" applyBorder="1" applyAlignment="1">
      <alignment horizontal="center" vertical="center"/>
    </xf>
    <xf numFmtId="0" fontId="6" fillId="0" borderId="9"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22" xfId="2" applyFont="1" applyBorder="1" applyAlignment="1">
      <alignment horizontal="center" vertical="center" wrapText="1" shrinkToFit="1"/>
    </xf>
    <xf numFmtId="0" fontId="6" fillId="0" borderId="58" xfId="2" applyFont="1" applyBorder="1" applyAlignment="1">
      <alignment horizontal="center" vertical="center" wrapText="1" shrinkToFit="1"/>
    </xf>
    <xf numFmtId="0" fontId="6" fillId="0" borderId="57" xfId="2" applyFont="1" applyBorder="1" applyAlignment="1">
      <alignment horizontal="center" vertical="center" wrapText="1" shrinkToFit="1"/>
    </xf>
    <xf numFmtId="0" fontId="6" fillId="12" borderId="91" xfId="2" applyFont="1" applyFill="1" applyBorder="1" applyAlignment="1">
      <alignment horizontal="center" vertical="center"/>
    </xf>
    <xf numFmtId="0" fontId="6" fillId="12" borderId="80" xfId="2" applyFont="1" applyFill="1" applyBorder="1" applyAlignment="1">
      <alignment horizontal="center" vertical="center"/>
    </xf>
    <xf numFmtId="0" fontId="6" fillId="0" borderId="0" xfId="2" applyFont="1" applyBorder="1" applyAlignment="1">
      <alignment horizontal="right" vertical="top"/>
    </xf>
    <xf numFmtId="0" fontId="6" fillId="0" borderId="40" xfId="2" applyFont="1" applyBorder="1" applyAlignment="1">
      <alignment horizontal="center" vertical="center"/>
    </xf>
    <xf numFmtId="0" fontId="6" fillId="0" borderId="51" xfId="2" applyFont="1" applyBorder="1" applyAlignment="1">
      <alignment horizontal="center" vertical="center"/>
    </xf>
    <xf numFmtId="0" fontId="6" fillId="0" borderId="92" xfId="2" applyFont="1" applyBorder="1" applyAlignment="1">
      <alignment horizontal="center" vertical="center"/>
    </xf>
    <xf numFmtId="0" fontId="6" fillId="0" borderId="63" xfId="2" applyFont="1" applyBorder="1" applyAlignment="1">
      <alignment horizontal="left" vertical="center"/>
    </xf>
    <xf numFmtId="0" fontId="6" fillId="0" borderId="44" xfId="2" applyFont="1" applyBorder="1" applyAlignment="1">
      <alignment horizontal="left" vertical="center"/>
    </xf>
    <xf numFmtId="0" fontId="6" fillId="0" borderId="43" xfId="2" applyFont="1" applyBorder="1" applyAlignment="1">
      <alignment horizontal="left" vertical="center"/>
    </xf>
    <xf numFmtId="0" fontId="6" fillId="12" borderId="63" xfId="2" applyFont="1" applyFill="1" applyBorder="1" applyAlignment="1">
      <alignment horizontal="center" vertical="center"/>
    </xf>
    <xf numFmtId="0" fontId="6" fillId="12" borderId="48" xfId="2" applyFont="1" applyFill="1" applyBorder="1" applyAlignment="1">
      <alignment horizontal="center" vertical="center"/>
    </xf>
    <xf numFmtId="0" fontId="6" fillId="12" borderId="67" xfId="2" applyFont="1" applyFill="1" applyBorder="1" applyAlignment="1">
      <alignment horizontal="center" vertical="center"/>
    </xf>
    <xf numFmtId="0" fontId="6" fillId="12" borderId="44" xfId="2" applyFont="1" applyFill="1" applyBorder="1" applyAlignment="1">
      <alignment horizontal="center" vertical="center"/>
    </xf>
    <xf numFmtId="0" fontId="6" fillId="12" borderId="43" xfId="2" applyFont="1" applyFill="1" applyBorder="1" applyAlignment="1">
      <alignment horizontal="center" vertical="center"/>
    </xf>
    <xf numFmtId="0" fontId="6" fillId="12" borderId="42" xfId="2" applyFont="1" applyFill="1" applyBorder="1" applyAlignment="1">
      <alignment horizontal="center" vertical="center"/>
    </xf>
    <xf numFmtId="0" fontId="6" fillId="0" borderId="41"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39" xfId="2" applyFont="1" applyBorder="1" applyAlignment="1">
      <alignment horizontal="center" vertical="center" wrapText="1"/>
    </xf>
    <xf numFmtId="0" fontId="99" fillId="0" borderId="1" xfId="2" applyFont="1" applyBorder="1" applyAlignment="1">
      <alignment horizontal="left" vertical="center" wrapText="1"/>
    </xf>
    <xf numFmtId="0" fontId="99" fillId="0" borderId="17" xfId="2" applyFont="1" applyBorder="1" applyAlignment="1">
      <alignment horizontal="left" vertical="center" wrapText="1"/>
    </xf>
    <xf numFmtId="0" fontId="99" fillId="0" borderId="23" xfId="2" applyFont="1" applyBorder="1" applyAlignment="1">
      <alignment horizontal="left" vertical="center" wrapText="1"/>
    </xf>
    <xf numFmtId="0" fontId="99" fillId="0" borderId="35" xfId="2" applyFont="1" applyBorder="1" applyAlignment="1">
      <alignment horizontal="left" vertical="center" wrapText="1"/>
    </xf>
    <xf numFmtId="0" fontId="19" fillId="0" borderId="77"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111" fillId="0" borderId="38" xfId="14" applyFont="1" applyFill="1" applyBorder="1" applyAlignment="1">
      <alignment horizontal="center" vertical="top" wrapText="1"/>
    </xf>
    <xf numFmtId="0" fontId="111" fillId="0" borderId="36" xfId="14" applyFont="1" applyFill="1" applyBorder="1" applyAlignment="1">
      <alignment horizontal="center" vertical="top" wrapText="1"/>
    </xf>
    <xf numFmtId="0" fontId="111" fillId="0" borderId="41" xfId="2" applyFont="1" applyBorder="1" applyAlignment="1">
      <alignment horizontal="center" vertical="center" wrapText="1"/>
    </xf>
    <xf numFmtId="0" fontId="111" fillId="0" borderId="40" xfId="2" applyFont="1" applyBorder="1" applyAlignment="1">
      <alignment horizontal="center" vertical="center" wrapText="1"/>
    </xf>
    <xf numFmtId="0" fontId="111" fillId="0" borderId="39" xfId="2" applyFont="1" applyBorder="1" applyAlignment="1">
      <alignment horizontal="center" vertical="center" wrapText="1"/>
    </xf>
    <xf numFmtId="0" fontId="6" fillId="0" borderId="16"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left" vertical="center" wrapText="1" shrinkToFit="1"/>
    </xf>
    <xf numFmtId="0" fontId="6" fillId="0" borderId="16" xfId="2" applyFont="1" applyBorder="1" applyAlignment="1">
      <alignment horizontal="left" vertical="center" wrapText="1" shrinkToFit="1"/>
    </xf>
    <xf numFmtId="0" fontId="6" fillId="0" borderId="59" xfId="2" applyFont="1" applyBorder="1" applyAlignment="1">
      <alignment horizontal="left" vertical="center" wrapText="1" shrinkToFit="1"/>
    </xf>
    <xf numFmtId="0" fontId="114" fillId="0" borderId="0" xfId="2" applyFont="1" applyBorder="1" applyAlignment="1">
      <alignment horizontal="left" vertical="center" wrapText="1"/>
    </xf>
    <xf numFmtId="0" fontId="114" fillId="0" borderId="0" xfId="2" applyFont="1" applyBorder="1" applyAlignment="1">
      <alignment horizontal="left" vertical="center"/>
    </xf>
    <xf numFmtId="0" fontId="19" fillId="0" borderId="0" xfId="2" applyFont="1" applyBorder="1" applyAlignment="1">
      <alignment horizontal="right" vertical="center"/>
    </xf>
    <xf numFmtId="0" fontId="6"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77" xfId="2" applyFont="1" applyBorder="1" applyAlignment="1">
      <alignment horizontal="left" vertical="center" wrapText="1" shrinkToFit="1"/>
    </xf>
    <xf numFmtId="0" fontId="6" fillId="0" borderId="30" xfId="2" applyFont="1" applyBorder="1" applyAlignment="1">
      <alignment horizontal="left" vertical="center" wrapText="1" shrinkToFit="1"/>
    </xf>
    <xf numFmtId="0" fontId="6" fillId="0" borderId="28" xfId="2" applyFont="1" applyBorder="1" applyAlignment="1">
      <alignment horizontal="left" vertical="center" wrapText="1" shrinkToFit="1"/>
    </xf>
    <xf numFmtId="0" fontId="6" fillId="12" borderId="66" xfId="2" applyFont="1" applyFill="1" applyBorder="1" applyAlignment="1">
      <alignment horizontal="center" vertical="center"/>
    </xf>
    <xf numFmtId="0" fontId="6" fillId="12" borderId="76" xfId="2" applyFont="1" applyFill="1" applyBorder="1" applyAlignment="1">
      <alignment horizontal="center" vertical="center"/>
    </xf>
    <xf numFmtId="0" fontId="6" fillId="0" borderId="64" xfId="2" applyFont="1" applyBorder="1" applyAlignment="1">
      <alignment horizontal="center" vertical="center"/>
    </xf>
    <xf numFmtId="0" fontId="111" fillId="0" borderId="63" xfId="2" applyFont="1" applyBorder="1" applyAlignment="1">
      <alignment horizontal="center" vertical="center" wrapText="1"/>
    </xf>
    <xf numFmtId="0" fontId="111" fillId="0" borderId="67" xfId="2" applyFont="1" applyBorder="1" applyAlignment="1">
      <alignment horizontal="center" vertical="center"/>
    </xf>
    <xf numFmtId="0" fontId="111" fillId="0" borderId="54" xfId="2" applyFont="1" applyBorder="1" applyAlignment="1">
      <alignment horizontal="center" vertical="center"/>
    </xf>
    <xf numFmtId="0" fontId="111" fillId="0" borderId="64" xfId="2" applyFont="1" applyBorder="1" applyAlignment="1">
      <alignment horizontal="center" vertical="center"/>
    </xf>
    <xf numFmtId="0" fontId="6" fillId="0" borderId="63" xfId="2" applyFont="1" applyBorder="1" applyAlignment="1">
      <alignment horizontal="center" vertical="center" wrapText="1" shrinkToFit="1"/>
    </xf>
    <xf numFmtId="0" fontId="111" fillId="0" borderId="48" xfId="2" applyFont="1" applyBorder="1" applyAlignment="1">
      <alignment horizontal="center" vertical="center" shrinkToFit="1"/>
    </xf>
    <xf numFmtId="0" fontId="111" fillId="0" borderId="47" xfId="2" applyFont="1" applyBorder="1" applyAlignment="1">
      <alignment horizontal="center" vertical="center" shrinkToFit="1"/>
    </xf>
    <xf numFmtId="0" fontId="111" fillId="0" borderId="44" xfId="2" applyFont="1" applyBorder="1" applyAlignment="1">
      <alignment horizontal="center" vertical="center" shrinkToFit="1"/>
    </xf>
    <xf numFmtId="0" fontId="111" fillId="0" borderId="43" xfId="2" applyFont="1" applyBorder="1" applyAlignment="1">
      <alignment horizontal="center" vertical="center" shrinkToFit="1"/>
    </xf>
    <xf numFmtId="0" fontId="111" fillId="0" borderId="78" xfId="2" applyFont="1" applyBorder="1" applyAlignment="1">
      <alignment horizontal="center" vertical="center" shrinkToFit="1"/>
    </xf>
    <xf numFmtId="0" fontId="6" fillId="0" borderId="49" xfId="2" applyFont="1" applyBorder="1" applyAlignment="1">
      <alignment horizontal="center" vertical="center"/>
    </xf>
    <xf numFmtId="0" fontId="6" fillId="0" borderId="48" xfId="2" applyFont="1" applyBorder="1" applyAlignment="1">
      <alignment horizontal="center" vertical="center"/>
    </xf>
    <xf numFmtId="0" fontId="6" fillId="0" borderId="67" xfId="2" applyFont="1" applyBorder="1" applyAlignment="1">
      <alignment horizontal="center" vertical="center"/>
    </xf>
    <xf numFmtId="0" fontId="6" fillId="0" borderId="79" xfId="2" applyFont="1" applyBorder="1" applyAlignment="1">
      <alignment horizontal="center" vertical="center"/>
    </xf>
    <xf numFmtId="0" fontId="6" fillId="0" borderId="43" xfId="2" applyFont="1" applyBorder="1" applyAlignment="1">
      <alignment horizontal="center" vertical="center"/>
    </xf>
    <xf numFmtId="0" fontId="6" fillId="0" borderId="42" xfId="2" applyFont="1" applyBorder="1" applyAlignment="1">
      <alignment horizontal="center" vertical="center"/>
    </xf>
    <xf numFmtId="0" fontId="6" fillId="0" borderId="63"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44" xfId="2" applyFont="1" applyBorder="1" applyAlignment="1">
      <alignment horizontal="center" vertical="center" wrapText="1"/>
    </xf>
    <xf numFmtId="0" fontId="6" fillId="0" borderId="43" xfId="2" applyFont="1" applyBorder="1" applyAlignment="1">
      <alignment horizontal="center" vertical="center" wrapText="1"/>
    </xf>
    <xf numFmtId="0" fontId="6" fillId="0" borderId="42" xfId="2" applyFont="1" applyBorder="1" applyAlignment="1">
      <alignment horizontal="center" vertical="center" wrapText="1"/>
    </xf>
    <xf numFmtId="0" fontId="6" fillId="0" borderId="0" xfId="2" applyFont="1" applyBorder="1" applyAlignment="1">
      <alignment horizontal="center" vertical="center"/>
    </xf>
    <xf numFmtId="0" fontId="17" fillId="0" borderId="0" xfId="2" applyFont="1" applyBorder="1" applyAlignment="1">
      <alignment horizontal="center" vertical="center"/>
    </xf>
    <xf numFmtId="0" fontId="6" fillId="0" borderId="0" xfId="2" applyFont="1" applyBorder="1" applyAlignment="1">
      <alignment horizontal="left" vertical="center"/>
    </xf>
    <xf numFmtId="0" fontId="6" fillId="12" borderId="41" xfId="2" applyFont="1" applyFill="1" applyBorder="1" applyAlignment="1">
      <alignment horizontal="center" vertical="center"/>
    </xf>
    <xf numFmtId="0" fontId="6" fillId="12" borderId="40" xfId="2" applyFont="1" applyFill="1" applyBorder="1" applyAlignment="1">
      <alignment horizontal="center" vertical="center"/>
    </xf>
    <xf numFmtId="0" fontId="6" fillId="12" borderId="39" xfId="2" applyFont="1" applyFill="1" applyBorder="1" applyAlignment="1">
      <alignment horizontal="center" vertical="center"/>
    </xf>
    <xf numFmtId="0" fontId="6" fillId="14" borderId="41" xfId="2" applyFont="1" applyFill="1" applyBorder="1" applyAlignment="1">
      <alignment horizontal="center" vertical="center"/>
    </xf>
    <xf numFmtId="0" fontId="6" fillId="14" borderId="39" xfId="2" applyFont="1" applyFill="1" applyBorder="1" applyAlignment="1">
      <alignment horizontal="center" vertical="center"/>
    </xf>
    <xf numFmtId="0" fontId="19" fillId="12" borderId="41" xfId="2" applyFont="1" applyFill="1" applyBorder="1" applyAlignment="1">
      <alignment horizontal="center" vertical="center"/>
    </xf>
    <xf numFmtId="0" fontId="19" fillId="12" borderId="40" xfId="2" applyFont="1" applyFill="1" applyBorder="1" applyAlignment="1">
      <alignment horizontal="center" vertical="center"/>
    </xf>
    <xf numFmtId="0" fontId="19" fillId="12" borderId="39" xfId="2" applyFont="1" applyFill="1" applyBorder="1" applyAlignment="1">
      <alignment horizontal="center" vertical="center"/>
    </xf>
    <xf numFmtId="0" fontId="95" fillId="0" borderId="0" xfId="2" applyFont="1">
      <alignment vertical="center"/>
    </xf>
    <xf numFmtId="0" fontId="93" fillId="0" borderId="15" xfId="2" applyFont="1" applyBorder="1" applyAlignment="1">
      <alignment horizontal="center" vertical="center"/>
    </xf>
    <xf numFmtId="0" fontId="93" fillId="0" borderId="16" xfId="2" applyFont="1" applyBorder="1" applyAlignment="1">
      <alignment horizontal="center" vertical="center"/>
    </xf>
    <xf numFmtId="0" fontId="93" fillId="0" borderId="14" xfId="2" applyFont="1" applyBorder="1" applyAlignment="1">
      <alignment horizontal="center" vertical="center"/>
    </xf>
    <xf numFmtId="0" fontId="6" fillId="0" borderId="9" xfId="2" applyFont="1" applyBorder="1" applyAlignment="1">
      <alignment horizontal="center" vertical="center"/>
    </xf>
    <xf numFmtId="0" fontId="6" fillId="0" borderId="8" xfId="2" applyFont="1" applyBorder="1" applyAlignment="1">
      <alignment horizontal="center" vertical="center"/>
    </xf>
    <xf numFmtId="0" fontId="6" fillId="0" borderId="19" xfId="2" applyFont="1" applyBorder="1" applyAlignment="1">
      <alignment horizontal="left" vertical="center" wrapText="1"/>
    </xf>
    <xf numFmtId="0" fontId="6" fillId="0" borderId="18" xfId="2" applyFont="1" applyBorder="1" applyAlignment="1">
      <alignment horizontal="left" vertical="center" wrapText="1"/>
    </xf>
    <xf numFmtId="0" fontId="6" fillId="0" borderId="17" xfId="2" applyFont="1" applyBorder="1" applyAlignment="1">
      <alignment horizontal="left" vertical="center" wrapText="1"/>
    </xf>
    <xf numFmtId="0" fontId="14" fillId="0" borderId="0" xfId="2" applyFont="1" applyAlignment="1">
      <alignment vertical="center" wrapText="1"/>
    </xf>
    <xf numFmtId="0" fontId="5" fillId="0" borderId="0" xfId="2" applyFont="1" applyAlignment="1">
      <alignment vertical="center" wrapText="1"/>
    </xf>
    <xf numFmtId="0" fontId="14" fillId="14" borderId="0" xfId="2" applyFont="1" applyFill="1" applyAlignment="1">
      <alignment vertical="center" wrapText="1"/>
    </xf>
    <xf numFmtId="0" fontId="6" fillId="14" borderId="0" xfId="2" applyFont="1" applyFill="1" applyAlignment="1">
      <alignment horizontal="right" vertical="center"/>
    </xf>
    <xf numFmtId="0" fontId="12" fillId="14" borderId="0" xfId="2" applyFont="1" applyFill="1" applyAlignment="1">
      <alignment horizontal="center" vertical="center"/>
    </xf>
    <xf numFmtId="0" fontId="93" fillId="14" borderId="15" xfId="2" applyFont="1" applyFill="1" applyBorder="1" applyAlignment="1">
      <alignment horizontal="center" vertical="center"/>
    </xf>
    <xf numFmtId="0" fontId="93" fillId="14" borderId="16" xfId="2" applyFont="1" applyFill="1" applyBorder="1" applyAlignment="1">
      <alignment horizontal="center" vertical="center"/>
    </xf>
    <xf numFmtId="0" fontId="93" fillId="14" borderId="14" xfId="2" applyFont="1" applyFill="1" applyBorder="1" applyAlignment="1">
      <alignment horizontal="center" vertical="center"/>
    </xf>
    <xf numFmtId="0" fontId="6" fillId="14" borderId="15" xfId="2" applyFont="1" applyFill="1" applyBorder="1" applyAlignment="1">
      <alignment horizontal="center" vertical="center"/>
    </xf>
    <xf numFmtId="0" fontId="6" fillId="14" borderId="16" xfId="2" applyFont="1" applyFill="1" applyBorder="1" applyAlignment="1">
      <alignment horizontal="center" vertical="center"/>
    </xf>
    <xf numFmtId="0" fontId="6" fillId="14" borderId="14" xfId="2" applyFont="1" applyFill="1" applyBorder="1" applyAlignment="1">
      <alignment horizontal="center" vertical="center"/>
    </xf>
    <xf numFmtId="0" fontId="6" fillId="14" borderId="19" xfId="2" applyFont="1" applyFill="1" applyBorder="1" applyAlignment="1">
      <alignment horizontal="left" vertical="center" wrapText="1"/>
    </xf>
    <xf numFmtId="0" fontId="6" fillId="14" borderId="18" xfId="2" applyFont="1" applyFill="1" applyBorder="1" applyAlignment="1">
      <alignment horizontal="left" vertical="center" wrapText="1"/>
    </xf>
    <xf numFmtId="0" fontId="6" fillId="14" borderId="17" xfId="2" applyFont="1" applyFill="1" applyBorder="1" applyAlignment="1">
      <alignment horizontal="left" vertical="center" wrapText="1"/>
    </xf>
    <xf numFmtId="0" fontId="88" fillId="0" borderId="29" xfId="15" applyFont="1" applyBorder="1" applyAlignment="1">
      <alignment horizontal="left" vertical="center" wrapText="1"/>
    </xf>
    <xf numFmtId="0" fontId="88" fillId="0" borderId="30" xfId="15" applyFont="1" applyBorder="1" applyAlignment="1">
      <alignment horizontal="left" vertical="center" wrapText="1"/>
    </xf>
    <xf numFmtId="0" fontId="88" fillId="0" borderId="19" xfId="8" applyFont="1" applyBorder="1" applyAlignment="1">
      <alignment horizontal="center" vertical="center" textRotation="255" wrapText="1"/>
    </xf>
    <xf numFmtId="0" fontId="88" fillId="0" borderId="18" xfId="8" applyFont="1" applyBorder="1" applyAlignment="1">
      <alignment horizontal="center" vertical="center" textRotation="255" wrapText="1"/>
    </xf>
    <xf numFmtId="0" fontId="88" fillId="0" borderId="17" xfId="8" applyFont="1" applyBorder="1" applyAlignment="1">
      <alignment horizontal="center" vertical="center" textRotation="255" wrapText="1"/>
    </xf>
    <xf numFmtId="0" fontId="88" fillId="0" borderId="25" xfId="8" applyFont="1" applyBorder="1" applyAlignment="1">
      <alignment horizontal="center" vertical="center" wrapText="1"/>
    </xf>
    <xf numFmtId="0" fontId="88" fillId="0" borderId="10" xfId="8" applyFont="1" applyBorder="1" applyAlignment="1">
      <alignment horizontal="left" vertical="center" wrapText="1"/>
    </xf>
    <xf numFmtId="0" fontId="88" fillId="0" borderId="80" xfId="8" applyFont="1" applyBorder="1" applyAlignment="1">
      <alignment horizontal="left" vertical="center" wrapText="1"/>
    </xf>
    <xf numFmtId="0" fontId="88" fillId="0" borderId="5" xfId="8" applyFont="1" applyBorder="1" applyAlignment="1">
      <alignment horizontal="center" vertical="center" wrapText="1"/>
    </xf>
    <xf numFmtId="0" fontId="88" fillId="0" borderId="0" xfId="8" applyFont="1" applyBorder="1" applyAlignment="1">
      <alignment horizontal="center" vertical="center" wrapText="1"/>
    </xf>
    <xf numFmtId="0" fontId="88" fillId="0" borderId="64" xfId="8" applyFont="1" applyBorder="1" applyAlignment="1">
      <alignment horizontal="center" vertical="center" wrapText="1"/>
    </xf>
    <xf numFmtId="0" fontId="14" fillId="0" borderId="6" xfId="8" applyFont="1" applyBorder="1" applyAlignment="1">
      <alignment horizontal="center" vertical="center" wrapText="1"/>
    </xf>
    <xf numFmtId="0" fontId="88" fillId="0" borderId="10" xfId="15" applyFont="1" applyBorder="1" applyAlignment="1">
      <alignment horizontal="center" vertical="center"/>
    </xf>
    <xf numFmtId="0" fontId="88" fillId="0" borderId="9" xfId="15" applyFont="1" applyBorder="1" applyAlignment="1">
      <alignment horizontal="center" vertical="center"/>
    </xf>
    <xf numFmtId="0" fontId="88" fillId="0" borderId="8" xfId="15" applyFont="1" applyBorder="1" applyAlignment="1">
      <alignment horizontal="center" vertical="center"/>
    </xf>
    <xf numFmtId="0" fontId="88" fillId="0" borderId="79" xfId="15" applyFont="1" applyBorder="1" applyAlignment="1">
      <alignment horizontal="center" vertical="center"/>
    </xf>
    <xf numFmtId="0" fontId="88" fillId="0" borderId="43" xfId="15" applyFont="1" applyBorder="1" applyAlignment="1">
      <alignment horizontal="center" vertical="center"/>
    </xf>
    <xf numFmtId="0" fontId="88" fillId="0" borderId="78" xfId="15" applyFont="1" applyBorder="1" applyAlignment="1">
      <alignment horizontal="center" vertical="center"/>
    </xf>
    <xf numFmtId="0" fontId="88" fillId="0" borderId="9" xfId="15" applyFont="1" applyBorder="1" applyAlignment="1">
      <alignment horizontal="center" vertical="center" wrapText="1"/>
    </xf>
    <xf numFmtId="0" fontId="88" fillId="0" borderId="80" xfId="15" applyFont="1" applyBorder="1" applyAlignment="1">
      <alignment horizontal="center" vertical="center"/>
    </xf>
    <xf numFmtId="0" fontId="88" fillId="0" borderId="42" xfId="15" applyFont="1" applyBorder="1" applyAlignment="1">
      <alignment horizontal="center" vertical="center"/>
    </xf>
    <xf numFmtId="0" fontId="88" fillId="0" borderId="68" xfId="15" applyFont="1" applyBorder="1" applyAlignment="1">
      <alignment horizontal="center" vertical="center" wrapText="1"/>
    </xf>
    <xf numFmtId="0" fontId="88" fillId="0" borderId="65" xfId="15" applyFont="1" applyBorder="1" applyAlignment="1">
      <alignment horizontal="center" vertical="center" wrapText="1"/>
    </xf>
    <xf numFmtId="0" fontId="88" fillId="0" borderId="205" xfId="15" applyFont="1" applyBorder="1" applyAlignment="1">
      <alignment horizontal="center" vertical="center" wrapText="1"/>
    </xf>
    <xf numFmtId="0" fontId="88" fillId="0" borderId="109" xfId="15" applyFont="1" applyBorder="1" applyAlignment="1">
      <alignment horizontal="left" vertical="center" wrapText="1"/>
    </xf>
    <xf numFmtId="0" fontId="88" fillId="0" borderId="16" xfId="15" applyFont="1" applyBorder="1" applyAlignment="1">
      <alignment horizontal="left" vertical="center" wrapText="1"/>
    </xf>
    <xf numFmtId="0" fontId="88" fillId="0" borderId="168" xfId="15" applyFont="1" applyBorder="1" applyAlignment="1">
      <alignment horizontal="left" vertical="center" wrapText="1"/>
    </xf>
    <xf numFmtId="0" fontId="88" fillId="0" borderId="58" xfId="15" applyFont="1" applyBorder="1" applyAlignment="1">
      <alignment horizontal="left" vertical="center" wrapText="1"/>
    </xf>
    <xf numFmtId="0" fontId="88" fillId="0" borderId="43" xfId="15" applyFont="1" applyBorder="1" applyAlignment="1">
      <alignment horizontal="center" vertical="center" wrapText="1"/>
    </xf>
    <xf numFmtId="0" fontId="89" fillId="0" borderId="63" xfId="15" applyFont="1" applyBorder="1" applyAlignment="1">
      <alignment horizontal="center" vertical="center"/>
    </xf>
    <xf numFmtId="0" fontId="89" fillId="0" borderId="67" xfId="15" applyFont="1" applyBorder="1" applyAlignment="1">
      <alignment horizontal="center" vertical="center"/>
    </xf>
    <xf numFmtId="0" fontId="88" fillId="0" borderId="47" xfId="15" applyFont="1" applyBorder="1" applyAlignment="1">
      <alignment horizontal="center" vertical="center" wrapText="1"/>
    </xf>
    <xf numFmtId="0" fontId="88" fillId="0" borderId="50" xfId="15" applyFont="1" applyBorder="1" applyAlignment="1">
      <alignment horizontal="center" vertical="center" wrapText="1"/>
    </xf>
    <xf numFmtId="0" fontId="88" fillId="0" borderId="49" xfId="15" applyFont="1" applyBorder="1" applyAlignment="1">
      <alignment horizontal="center" vertical="center" wrapText="1"/>
    </xf>
    <xf numFmtId="0" fontId="88" fillId="0" borderId="62" xfId="15" applyFont="1" applyBorder="1" applyAlignment="1">
      <alignment horizontal="left" vertical="center" wrapText="1"/>
    </xf>
    <xf numFmtId="0" fontId="88" fillId="0" borderId="37" xfId="15" applyFont="1" applyBorder="1" applyAlignment="1">
      <alignment horizontal="left" vertical="center" wrapText="1"/>
    </xf>
    <xf numFmtId="0" fontId="88" fillId="0" borderId="77" xfId="15" applyFont="1" applyBorder="1" applyAlignment="1">
      <alignment horizontal="left" vertical="center" wrapText="1"/>
    </xf>
    <xf numFmtId="0" fontId="88" fillId="0" borderId="14" xfId="15" applyFont="1" applyBorder="1" applyAlignment="1">
      <alignment horizontal="left" vertical="center" wrapText="1"/>
    </xf>
    <xf numFmtId="0" fontId="88" fillId="0" borderId="6" xfId="15" applyFont="1" applyBorder="1" applyAlignment="1">
      <alignment horizontal="left" vertical="center" wrapText="1"/>
    </xf>
    <xf numFmtId="0" fontId="88" fillId="0" borderId="15" xfId="15" applyFont="1" applyBorder="1" applyAlignment="1">
      <alignment horizontal="left" vertical="center" wrapText="1"/>
    </xf>
    <xf numFmtId="0" fontId="88" fillId="0" borderId="23" xfId="15" applyFont="1" applyBorder="1" applyAlignment="1">
      <alignment horizontal="left" vertical="center" wrapText="1"/>
    </xf>
    <xf numFmtId="0" fontId="88" fillId="0" borderId="35" xfId="15" applyFont="1" applyBorder="1" applyAlignment="1">
      <alignment horizontal="left" vertical="center" wrapText="1"/>
    </xf>
    <xf numFmtId="0" fontId="88" fillId="0" borderId="22" xfId="15" applyFont="1" applyBorder="1" applyAlignment="1">
      <alignment horizontal="left" vertical="center" wrapText="1"/>
    </xf>
    <xf numFmtId="0" fontId="6" fillId="0" borderId="0" xfId="17" applyFont="1" applyBorder="1" applyAlignment="1">
      <alignment horizontal="right" vertical="top"/>
    </xf>
    <xf numFmtId="0" fontId="104" fillId="0" borderId="0" xfId="17" applyFont="1" applyAlignment="1">
      <alignment horizontal="right" vertical="center"/>
    </xf>
    <xf numFmtId="0" fontId="88" fillId="0" borderId="26" xfId="15" applyFont="1" applyBorder="1" applyAlignment="1">
      <alignment horizontal="center" vertical="center"/>
    </xf>
    <xf numFmtId="0" fontId="88" fillId="0" borderId="21" xfId="15" applyFont="1" applyBorder="1" applyAlignment="1">
      <alignment horizontal="center" vertical="center"/>
    </xf>
    <xf numFmtId="0" fontId="12" fillId="0" borderId="0" xfId="15" applyFont="1" applyAlignment="1">
      <alignment horizontal="center" vertical="center"/>
    </xf>
    <xf numFmtId="0" fontId="88" fillId="0" borderId="77" xfId="17" applyFont="1" applyBorder="1" applyAlignment="1">
      <alignment horizontal="center" vertical="center"/>
    </xf>
    <xf numFmtId="0" fontId="88" fillId="0" borderId="30" xfId="17" applyFont="1" applyBorder="1" applyAlignment="1">
      <alignment horizontal="center" vertical="center"/>
    </xf>
    <xf numFmtId="0" fontId="88" fillId="0" borderId="28" xfId="17" applyFont="1" applyBorder="1" applyAlignment="1">
      <alignment horizontal="center" vertical="center"/>
    </xf>
    <xf numFmtId="0" fontId="104" fillId="0" borderId="22" xfId="17" applyFont="1" applyBorder="1" applyAlignment="1">
      <alignment horizontal="center" vertical="center"/>
    </xf>
    <xf numFmtId="0" fontId="104" fillId="0" borderId="58" xfId="17" applyFont="1" applyBorder="1" applyAlignment="1">
      <alignment horizontal="center" vertical="center"/>
    </xf>
    <xf numFmtId="0" fontId="104" fillId="0" borderId="57" xfId="17" applyFont="1" applyBorder="1" applyAlignment="1">
      <alignment horizontal="center" vertical="center"/>
    </xf>
    <xf numFmtId="0" fontId="88" fillId="0" borderId="56" xfId="8" applyFont="1" applyBorder="1" applyAlignment="1">
      <alignment horizontal="center" vertical="center" wrapText="1"/>
    </xf>
    <xf numFmtId="0" fontId="88" fillId="0" borderId="186" xfId="8" applyFont="1" applyBorder="1" applyAlignment="1">
      <alignment horizontal="center" vertical="center" wrapText="1"/>
    </xf>
    <xf numFmtId="0" fontId="88" fillId="0" borderId="61" xfId="8" applyFont="1" applyBorder="1" applyAlignment="1">
      <alignment horizontal="center" vertical="center" wrapText="1"/>
    </xf>
    <xf numFmtId="0" fontId="88" fillId="0" borderId="10" xfId="8" applyFont="1" applyBorder="1" applyAlignment="1">
      <alignment horizontal="center" vertical="center" wrapText="1"/>
    </xf>
    <xf numFmtId="0" fontId="88" fillId="0" borderId="9" xfId="8" applyFont="1" applyBorder="1" applyAlignment="1">
      <alignment horizontal="center" vertical="center" wrapText="1"/>
    </xf>
    <xf numFmtId="0" fontId="88" fillId="0" borderId="8" xfId="8" applyFont="1" applyBorder="1" applyAlignment="1">
      <alignment horizontal="center" vertical="center" wrapText="1"/>
    </xf>
    <xf numFmtId="0" fontId="88" fillId="0" borderId="4" xfId="8" applyFont="1" applyBorder="1" applyAlignment="1">
      <alignment horizontal="center" vertical="center" wrapText="1"/>
    </xf>
    <xf numFmtId="0" fontId="88" fillId="0" borderId="3" xfId="8" applyFont="1" applyBorder="1" applyAlignment="1">
      <alignment horizontal="center" vertical="center" wrapText="1"/>
    </xf>
    <xf numFmtId="0" fontId="88" fillId="0" borderId="2" xfId="8" applyFont="1" applyBorder="1" applyAlignment="1">
      <alignment horizontal="center" vertical="center" wrapText="1"/>
    </xf>
    <xf numFmtId="0" fontId="88" fillId="0" borderId="1" xfId="8" applyFont="1" applyBorder="1" applyAlignment="1">
      <alignment horizontal="center" vertical="center" wrapText="1"/>
    </xf>
    <xf numFmtId="0" fontId="88" fillId="0" borderId="63" xfId="8" applyFont="1" applyBorder="1" applyAlignment="1">
      <alignment horizontal="left" vertical="center" wrapText="1"/>
    </xf>
    <xf numFmtId="0" fontId="88" fillId="0" borderId="48" xfId="8" applyFont="1" applyBorder="1" applyAlignment="1">
      <alignment horizontal="left" vertical="center" wrapText="1"/>
    </xf>
    <xf numFmtId="0" fontId="88" fillId="0" borderId="67" xfId="8" applyFont="1" applyBorder="1" applyAlignment="1">
      <alignment horizontal="left" vertical="center" wrapText="1"/>
    </xf>
    <xf numFmtId="0" fontId="39" fillId="0" borderId="16" xfId="16" applyFont="1" applyBorder="1" applyAlignment="1">
      <alignment horizontal="center" vertical="center"/>
    </xf>
    <xf numFmtId="0" fontId="39" fillId="0" borderId="14" xfId="16" applyFont="1" applyBorder="1" applyAlignment="1">
      <alignment horizontal="center" vertical="center"/>
    </xf>
    <xf numFmtId="0" fontId="39" fillId="0" borderId="15" xfId="16" applyFont="1" applyBorder="1" applyAlignment="1">
      <alignment horizontal="center" vertical="center" shrinkToFit="1"/>
    </xf>
    <xf numFmtId="0" fontId="39" fillId="0" borderId="16" xfId="16" applyFont="1" applyBorder="1" applyAlignment="1">
      <alignment horizontal="center" vertical="center" shrinkToFit="1"/>
    </xf>
    <xf numFmtId="0" fontId="39" fillId="0" borderId="14" xfId="16" applyFont="1" applyBorder="1" applyAlignment="1">
      <alignment horizontal="center" vertical="center" shrinkToFit="1"/>
    </xf>
    <xf numFmtId="0" fontId="39" fillId="0" borderId="208" xfId="16" applyFont="1" applyBorder="1" applyAlignment="1">
      <alignment horizontal="center" vertical="center"/>
    </xf>
    <xf numFmtId="0" fontId="39" fillId="0" borderId="207" xfId="16" applyFont="1" applyBorder="1" applyAlignment="1">
      <alignment horizontal="center" vertical="center"/>
    </xf>
    <xf numFmtId="0" fontId="39" fillId="0" borderId="206" xfId="16" applyFont="1" applyBorder="1" applyAlignment="1">
      <alignment horizontal="center" vertical="center"/>
    </xf>
    <xf numFmtId="187" fontId="60" fillId="0" borderId="3" xfId="16" applyNumberFormat="1" applyFont="1" applyBorder="1" applyAlignment="1">
      <alignment horizontal="right" vertical="center" shrinkToFit="1"/>
    </xf>
    <xf numFmtId="187" fontId="60" fillId="0" borderId="2" xfId="16" applyNumberFormat="1" applyFont="1" applyBorder="1" applyAlignment="1">
      <alignment horizontal="right" vertical="center" shrinkToFit="1"/>
    </xf>
    <xf numFmtId="187" fontId="119" fillId="0" borderId="6" xfId="16" applyNumberFormat="1" applyFont="1" applyBorder="1" applyAlignment="1">
      <alignment horizontal="center" vertical="center"/>
    </xf>
    <xf numFmtId="187" fontId="60" fillId="0" borderId="15" xfId="16" applyNumberFormat="1" applyFont="1" applyBorder="1" applyAlignment="1">
      <alignment horizontal="right" vertical="center" shrinkToFit="1"/>
    </xf>
    <xf numFmtId="187" fontId="60" fillId="0" borderId="16" xfId="16" applyNumberFormat="1" applyFont="1" applyBorder="1" applyAlignment="1">
      <alignment horizontal="right" vertical="center" shrinkToFit="1"/>
    </xf>
    <xf numFmtId="0" fontId="39" fillId="0" borderId="6" xfId="16" applyFont="1" applyBorder="1" applyAlignment="1">
      <alignment horizontal="center" vertical="center"/>
    </xf>
    <xf numFmtId="0" fontId="118" fillId="0" borderId="63" xfId="16" applyFont="1" applyBorder="1" applyAlignment="1">
      <alignment horizontal="center" vertical="center"/>
    </xf>
    <xf numFmtId="0" fontId="118" fillId="0" borderId="48" xfId="16" applyFont="1" applyBorder="1" applyAlignment="1">
      <alignment horizontal="center" vertical="center"/>
    </xf>
    <xf numFmtId="0" fontId="118" fillId="0" borderId="67" xfId="16" applyFont="1" applyBorder="1" applyAlignment="1">
      <alignment horizontal="center" vertical="center"/>
    </xf>
    <xf numFmtId="0" fontId="118" fillId="0" borderId="44" xfId="16" applyFont="1" applyBorder="1" applyAlignment="1">
      <alignment horizontal="center" vertical="center"/>
    </xf>
    <xf numFmtId="0" fontId="118" fillId="0" borderId="43" xfId="16" applyFont="1" applyBorder="1" applyAlignment="1">
      <alignment horizontal="center" vertical="center"/>
    </xf>
    <xf numFmtId="0" fontId="118" fillId="0" borderId="42" xfId="16" applyFont="1" applyBorder="1" applyAlignment="1">
      <alignment horizontal="center" vertical="center"/>
    </xf>
    <xf numFmtId="187" fontId="60" fillId="0" borderId="15" xfId="16" applyNumberFormat="1" applyFont="1" applyFill="1" applyBorder="1" applyAlignment="1" applyProtection="1">
      <alignment horizontal="right" vertical="center"/>
      <protection locked="0"/>
    </xf>
    <xf numFmtId="187" fontId="60" fillId="0" borderId="16" xfId="16" applyNumberFormat="1" applyFont="1" applyFill="1" applyBorder="1" applyAlignment="1" applyProtection="1">
      <alignment horizontal="right" vertical="center"/>
      <protection locked="0"/>
    </xf>
    <xf numFmtId="187" fontId="60" fillId="0" borderId="14" xfId="16" applyNumberFormat="1" applyFont="1" applyFill="1" applyBorder="1" applyAlignment="1" applyProtection="1">
      <alignment horizontal="right" vertical="center"/>
      <protection locked="0"/>
    </xf>
    <xf numFmtId="187" fontId="60" fillId="10" borderId="6" xfId="16" applyNumberFormat="1" applyFont="1" applyFill="1" applyBorder="1" applyAlignment="1" applyProtection="1">
      <alignment horizontal="right" vertical="center"/>
      <protection locked="0"/>
    </xf>
    <xf numFmtId="188" fontId="60" fillId="0" borderId="15" xfId="16" applyNumberFormat="1" applyFont="1" applyBorder="1" applyAlignment="1">
      <alignment horizontal="right" vertical="center" shrinkToFit="1"/>
    </xf>
    <xf numFmtId="188" fontId="60" fillId="0" borderId="16" xfId="16" applyNumberFormat="1" applyFont="1" applyBorder="1" applyAlignment="1">
      <alignment horizontal="right" vertical="center" shrinkToFit="1"/>
    </xf>
    <xf numFmtId="188" fontId="60" fillId="0" borderId="3" xfId="16" applyNumberFormat="1" applyFont="1" applyBorder="1" applyAlignment="1">
      <alignment horizontal="right" vertical="center" shrinkToFit="1"/>
    </xf>
    <xf numFmtId="188" fontId="60" fillId="0" borderId="2" xfId="16" applyNumberFormat="1" applyFont="1" applyBorder="1" applyAlignment="1">
      <alignment horizontal="right" vertical="center" shrinkToFit="1"/>
    </xf>
    <xf numFmtId="0" fontId="39" fillId="0" borderId="2" xfId="16" applyFont="1" applyBorder="1" applyAlignment="1">
      <alignment horizontal="center" vertical="center"/>
    </xf>
    <xf numFmtId="0" fontId="39" fillId="0" borderId="1" xfId="16" applyFont="1" applyBorder="1" applyAlignment="1">
      <alignment horizontal="center" vertical="center"/>
    </xf>
    <xf numFmtId="188" fontId="60" fillId="0" borderId="3" xfId="16" applyNumberFormat="1" applyFont="1" applyBorder="1" applyAlignment="1">
      <alignment horizontal="right" vertical="center"/>
    </xf>
    <xf numFmtId="188" fontId="60" fillId="0" borderId="2" xfId="16" applyNumberFormat="1" applyFont="1" applyBorder="1" applyAlignment="1">
      <alignment horizontal="right" vertical="center"/>
    </xf>
    <xf numFmtId="188" fontId="60" fillId="10" borderId="3" xfId="16" applyNumberFormat="1" applyFont="1" applyFill="1" applyBorder="1" applyAlignment="1" applyProtection="1">
      <alignment horizontal="right" vertical="center"/>
      <protection locked="0"/>
    </xf>
    <xf numFmtId="188" fontId="60" fillId="10" borderId="2" xfId="16" applyNumberFormat="1" applyFont="1" applyFill="1" applyBorder="1" applyAlignment="1" applyProtection="1">
      <alignment horizontal="right" vertical="center"/>
      <protection locked="0"/>
    </xf>
    <xf numFmtId="188" fontId="60" fillId="10" borderId="3" xfId="16" applyNumberFormat="1" applyFont="1" applyFill="1" applyBorder="1" applyAlignment="1" applyProtection="1">
      <alignment horizontal="right" vertical="center" shrinkToFit="1"/>
      <protection locked="0"/>
    </xf>
    <xf numFmtId="188" fontId="60" fillId="10" borderId="2" xfId="16" applyNumberFormat="1" applyFont="1" applyFill="1" applyBorder="1" applyAlignment="1" applyProtection="1">
      <alignment horizontal="right" vertical="center" shrinkToFit="1"/>
      <protection locked="0"/>
    </xf>
    <xf numFmtId="188" fontId="60" fillId="10" borderId="15" xfId="16" applyNumberFormat="1" applyFont="1" applyFill="1" applyBorder="1" applyAlignment="1" applyProtection="1">
      <alignment horizontal="right" vertical="center" shrinkToFit="1"/>
      <protection locked="0"/>
    </xf>
    <xf numFmtId="188" fontId="60" fillId="10" borderId="16" xfId="16" applyNumberFormat="1" applyFont="1" applyFill="1" applyBorder="1" applyAlignment="1" applyProtection="1">
      <alignment horizontal="right" vertical="center" shrinkToFit="1"/>
      <protection locked="0"/>
    </xf>
    <xf numFmtId="0" fontId="39" fillId="0" borderId="15" xfId="16" applyFont="1" applyBorder="1" applyAlignment="1">
      <alignment horizontal="center" vertical="center"/>
    </xf>
    <xf numFmtId="188" fontId="60" fillId="0" borderId="15" xfId="16" applyNumberFormat="1" applyFont="1" applyBorder="1" applyAlignment="1">
      <alignment horizontal="right" vertical="center"/>
    </xf>
    <xf numFmtId="188" fontId="60" fillId="0" borderId="16" xfId="16" applyNumberFormat="1" applyFont="1" applyBorder="1" applyAlignment="1">
      <alignment horizontal="right" vertical="center"/>
    </xf>
    <xf numFmtId="0" fontId="39" fillId="0" borderId="6" xfId="16" applyFont="1" applyBorder="1" applyAlignment="1">
      <alignment horizontal="center" vertical="center" shrinkToFit="1"/>
    </xf>
    <xf numFmtId="0" fontId="39" fillId="10" borderId="6" xfId="16" applyFont="1" applyFill="1" applyBorder="1" applyAlignment="1" applyProtection="1">
      <alignment horizontal="center" vertical="center"/>
      <protection locked="0"/>
    </xf>
    <xf numFmtId="0" fontId="39" fillId="0" borderId="6" xfId="16" applyFont="1" applyBorder="1" applyAlignment="1">
      <alignment horizontal="left" vertical="center"/>
    </xf>
    <xf numFmtId="188" fontId="60" fillId="10" borderId="15" xfId="16" applyNumberFormat="1" applyFont="1" applyFill="1" applyBorder="1" applyAlignment="1" applyProtection="1">
      <alignment horizontal="right" vertical="center"/>
      <protection locked="0"/>
    </xf>
    <xf numFmtId="188" fontId="60" fillId="10" borderId="16" xfId="16" applyNumberFormat="1" applyFont="1" applyFill="1" applyBorder="1" applyAlignment="1" applyProtection="1">
      <alignment horizontal="right" vertical="center"/>
      <protection locked="0"/>
    </xf>
    <xf numFmtId="0" fontId="39" fillId="10" borderId="6" xfId="16" applyFont="1" applyFill="1" applyBorder="1" applyAlignment="1" applyProtection="1">
      <alignment horizontal="center" vertical="center" shrinkToFit="1"/>
      <protection locked="0"/>
    </xf>
    <xf numFmtId="194" fontId="60" fillId="10" borderId="6" xfId="16" applyNumberFormat="1" applyFont="1" applyFill="1" applyBorder="1" applyAlignment="1" applyProtection="1">
      <alignment horizontal="right" vertical="center"/>
      <protection locked="0"/>
    </xf>
    <xf numFmtId="0" fontId="39" fillId="10" borderId="0" xfId="16" applyFont="1" applyFill="1" applyAlignment="1" applyProtection="1">
      <alignment horizontal="center" vertical="center" shrinkToFit="1"/>
      <protection locked="0"/>
    </xf>
    <xf numFmtId="0" fontId="39" fillId="0" borderId="0" xfId="16" applyFont="1" applyAlignment="1">
      <alignment horizontal="center" vertical="center"/>
    </xf>
    <xf numFmtId="0" fontId="64" fillId="0" borderId="63" xfId="16" applyFont="1" applyBorder="1" applyAlignment="1">
      <alignment horizontal="center" vertical="center"/>
    </xf>
    <xf numFmtId="0" fontId="64" fillId="0" borderId="48" xfId="16" applyFont="1" applyBorder="1" applyAlignment="1">
      <alignment horizontal="center" vertical="center"/>
    </xf>
    <xf numFmtId="0" fontId="64" fillId="0" borderId="67" xfId="16" applyFont="1" applyBorder="1" applyAlignment="1">
      <alignment horizontal="center" vertical="center"/>
    </xf>
    <xf numFmtId="0" fontId="64" fillId="0" borderId="44" xfId="16" applyFont="1" applyBorder="1" applyAlignment="1">
      <alignment horizontal="center" vertical="center"/>
    </xf>
    <xf numFmtId="0" fontId="64" fillId="0" borderId="43" xfId="16" applyFont="1" applyBorder="1" applyAlignment="1">
      <alignment horizontal="center" vertical="center"/>
    </xf>
    <xf numFmtId="0" fontId="64" fillId="0" borderId="42" xfId="16" applyFont="1" applyBorder="1" applyAlignment="1">
      <alignment horizontal="center" vertical="center"/>
    </xf>
    <xf numFmtId="0" fontId="6" fillId="0" borderId="0" xfId="2" applyFont="1" applyAlignment="1">
      <alignment vertical="center"/>
    </xf>
    <xf numFmtId="0" fontId="12" fillId="0" borderId="0" xfId="5" applyFont="1" applyFill="1" applyAlignment="1">
      <alignment horizontal="center" vertical="center"/>
    </xf>
    <xf numFmtId="0" fontId="6" fillId="0" borderId="43" xfId="2" applyFont="1" applyBorder="1" applyAlignment="1">
      <alignment vertical="center"/>
    </xf>
    <xf numFmtId="0" fontId="5" fillId="0" borderId="29" xfId="2" applyFont="1" applyBorder="1" applyAlignment="1">
      <alignment horizontal="left" vertical="center"/>
    </xf>
    <xf numFmtId="0" fontId="6" fillId="0" borderId="30" xfId="2" applyFont="1" applyBorder="1" applyAlignment="1">
      <alignment horizontal="left" vertical="center"/>
    </xf>
    <xf numFmtId="0" fontId="6" fillId="0" borderId="62" xfId="2" applyFont="1" applyBorder="1" applyAlignment="1">
      <alignment horizontal="left" vertical="center"/>
    </xf>
    <xf numFmtId="0" fontId="6" fillId="0" borderId="77" xfId="2" applyFont="1" applyBorder="1" applyAlignment="1">
      <alignment vertical="center"/>
    </xf>
    <xf numFmtId="0" fontId="6" fillId="0" borderId="30" xfId="2" applyFont="1" applyBorder="1" applyAlignment="1">
      <alignment vertical="center"/>
    </xf>
    <xf numFmtId="0" fontId="6" fillId="0" borderId="28" xfId="2" applyFont="1" applyBorder="1" applyAlignment="1">
      <alignment vertical="center"/>
    </xf>
    <xf numFmtId="0" fontId="6" fillId="0" borderId="109" xfId="2" applyFont="1" applyBorder="1" applyAlignment="1">
      <alignment horizontal="left" vertical="center"/>
    </xf>
    <xf numFmtId="0" fontId="5" fillId="0" borderId="66"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1"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76" xfId="5" applyFont="1" applyFill="1" applyBorder="1" applyAlignment="1">
      <alignment horizontal="center" vertical="center"/>
    </xf>
    <xf numFmtId="0" fontId="19" fillId="0" borderId="10"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80"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64"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76" xfId="5" applyFont="1" applyFill="1" applyBorder="1" applyAlignment="1">
      <alignment horizontal="center" vertical="center" wrapText="1"/>
    </xf>
    <xf numFmtId="0" fontId="19" fillId="0" borderId="8" xfId="5" applyFont="1" applyFill="1" applyBorder="1" applyAlignment="1">
      <alignment horizontal="center" vertical="center" wrapText="1"/>
    </xf>
    <xf numFmtId="0" fontId="19" fillId="0" borderId="4"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5" fillId="0" borderId="26"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21" xfId="5" applyFont="1" applyFill="1" applyBorder="1" applyAlignment="1">
      <alignment horizontal="center" vertical="center" shrinkToFit="1"/>
    </xf>
    <xf numFmtId="0" fontId="5" fillId="0" borderId="35" xfId="5" applyFont="1" applyFill="1" applyBorder="1" applyAlignment="1">
      <alignment horizontal="center" vertical="center" shrinkToFit="1"/>
    </xf>
    <xf numFmtId="0" fontId="5" fillId="0" borderId="63" xfId="5" applyFont="1" applyFill="1" applyBorder="1" applyAlignment="1">
      <alignment horizontal="center" vertical="center" wrapText="1"/>
    </xf>
    <xf numFmtId="0" fontId="5" fillId="0" borderId="48" xfId="5" applyFont="1" applyFill="1" applyBorder="1" applyAlignment="1">
      <alignment horizontal="center" vertical="center" wrapText="1"/>
    </xf>
    <xf numFmtId="0" fontId="5" fillId="0" borderId="66"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14" fillId="0" borderId="0" xfId="5" applyFont="1" applyFill="1" applyBorder="1" applyAlignment="1">
      <alignment horizontal="left" vertical="center" wrapText="1"/>
    </xf>
    <xf numFmtId="0" fontId="5" fillId="0" borderId="168" xfId="5" applyFont="1" applyFill="1" applyBorder="1" applyAlignment="1">
      <alignment horizontal="right" vertical="center" shrinkToFit="1"/>
    </xf>
    <xf numFmtId="0" fontId="5" fillId="0" borderId="58" xfId="5" applyFont="1" applyFill="1" applyBorder="1" applyAlignment="1">
      <alignment horizontal="right" vertical="center" shrinkToFit="1"/>
    </xf>
    <xf numFmtId="0" fontId="5" fillId="0" borderId="49"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22" xfId="5" applyFont="1" applyFill="1" applyBorder="1" applyAlignment="1">
      <alignment horizontal="right" vertical="center" wrapText="1" shrinkToFit="1"/>
    </xf>
    <xf numFmtId="0" fontId="5" fillId="0" borderId="58" xfId="5" applyFont="1" applyFill="1" applyBorder="1" applyAlignment="1">
      <alignment horizontal="right" vertical="center" wrapText="1" shrinkToFit="1"/>
    </xf>
    <xf numFmtId="0" fontId="5" fillId="0" borderId="22" xfId="5" applyFont="1" applyFill="1" applyBorder="1" applyAlignment="1">
      <alignment horizontal="center" vertical="center" shrinkToFit="1"/>
    </xf>
    <xf numFmtId="0" fontId="5" fillId="0" borderId="58" xfId="5" applyFont="1" applyFill="1" applyBorder="1" applyAlignment="1">
      <alignment horizontal="center" vertical="center" shrinkToFit="1"/>
    </xf>
    <xf numFmtId="0" fontId="5" fillId="0" borderId="23" xfId="5" applyFont="1" applyFill="1" applyBorder="1" applyAlignment="1">
      <alignment horizontal="center" vertical="center" shrinkToFit="1"/>
    </xf>
    <xf numFmtId="0" fontId="5" fillId="0" borderId="15" xfId="5" applyFont="1" applyFill="1" applyBorder="1" applyAlignment="1">
      <alignment horizontal="center" vertical="center" shrinkToFit="1"/>
    </xf>
    <xf numFmtId="0" fontId="5" fillId="0" borderId="16" xfId="5" applyFont="1" applyFill="1" applyBorder="1" applyAlignment="1">
      <alignment horizontal="center" vertical="center" shrinkToFit="1"/>
    </xf>
    <xf numFmtId="0" fontId="5" fillId="0" borderId="14" xfId="5" applyFont="1" applyFill="1" applyBorder="1" applyAlignment="1">
      <alignment horizontal="center" vertical="center" shrinkToFit="1"/>
    </xf>
    <xf numFmtId="0" fontId="5" fillId="0" borderId="59" xfId="5" applyFont="1" applyFill="1" applyBorder="1" applyAlignment="1">
      <alignment horizontal="center" vertical="center" shrinkToFit="1"/>
    </xf>
    <xf numFmtId="0" fontId="5" fillId="0" borderId="57" xfId="5" applyFont="1" applyFill="1" applyBorder="1" applyAlignment="1">
      <alignment horizontal="center" vertical="center" shrinkToFit="1"/>
    </xf>
    <xf numFmtId="0" fontId="5" fillId="0" borderId="15" xfId="5" applyFont="1" applyFill="1" applyBorder="1" applyAlignment="1">
      <alignment horizontal="center" vertical="center" wrapText="1"/>
    </xf>
    <xf numFmtId="0" fontId="5" fillId="0" borderId="16" xfId="5" applyFont="1" applyFill="1" applyBorder="1" applyAlignment="1">
      <alignment horizontal="center" vertical="center" wrapText="1"/>
    </xf>
    <xf numFmtId="0" fontId="5" fillId="0" borderId="59" xfId="5" applyFont="1" applyFill="1" applyBorder="1" applyAlignment="1">
      <alignment horizontal="center" vertical="center" wrapText="1"/>
    </xf>
    <xf numFmtId="0" fontId="5" fillId="0" borderId="22" xfId="5" applyFont="1" applyFill="1" applyBorder="1" applyAlignment="1">
      <alignment horizontal="center" vertical="center" wrapText="1" shrinkToFit="1"/>
    </xf>
    <xf numFmtId="0" fontId="5" fillId="0" borderId="58" xfId="5" applyFont="1" applyFill="1" applyBorder="1" applyAlignment="1">
      <alignment horizontal="center" vertical="center" wrapText="1" shrinkToFit="1"/>
    </xf>
    <xf numFmtId="9" fontId="5" fillId="0" borderId="58" xfId="1" applyFont="1" applyFill="1" applyBorder="1" applyAlignment="1">
      <alignment horizontal="center" vertical="center" wrapText="1" shrinkToFit="1"/>
    </xf>
    <xf numFmtId="0" fontId="21" fillId="0" borderId="19" xfId="4" applyFont="1" applyFill="1" applyBorder="1" applyAlignment="1">
      <alignment horizontal="left" vertical="center" wrapText="1" indent="1"/>
    </xf>
    <xf numFmtId="0" fontId="21" fillId="0" borderId="17" xfId="4" applyFont="1" applyFill="1" applyBorder="1" applyAlignment="1">
      <alignment horizontal="left" vertical="center" indent="1"/>
    </xf>
    <xf numFmtId="0" fontId="21" fillId="0" borderId="16" xfId="4" applyFont="1" applyBorder="1" applyAlignment="1">
      <alignment horizontal="left" vertical="center" wrapText="1"/>
    </xf>
    <xf numFmtId="0" fontId="21" fillId="0" borderId="14" xfId="4" applyFont="1" applyBorder="1" applyAlignment="1">
      <alignment horizontal="left" vertical="center" wrapText="1"/>
    </xf>
    <xf numFmtId="0" fontId="21" fillId="0" borderId="18" xfId="4" applyFont="1" applyFill="1" applyBorder="1" applyAlignment="1">
      <alignment horizontal="left" vertical="center" wrapText="1"/>
    </xf>
    <xf numFmtId="0" fontId="21" fillId="0" borderId="17" xfId="4" applyFont="1" applyFill="1" applyBorder="1" applyAlignment="1">
      <alignment horizontal="left" vertical="center" wrapText="1"/>
    </xf>
    <xf numFmtId="0" fontId="24" fillId="0" borderId="0" xfId="4" applyFont="1" applyBorder="1" applyAlignment="1">
      <alignment horizontal="center" vertical="center"/>
    </xf>
    <xf numFmtId="0" fontId="30" fillId="0" borderId="0" xfId="4" applyFont="1" applyBorder="1" applyAlignment="1">
      <alignment horizontal="right" vertical="center"/>
    </xf>
    <xf numFmtId="0" fontId="24" fillId="0" borderId="0" xfId="19" applyFont="1" applyBorder="1" applyAlignment="1">
      <alignment horizontal="center" vertical="center"/>
    </xf>
    <xf numFmtId="0" fontId="65" fillId="0" borderId="0" xfId="19" applyFont="1" applyBorder="1" applyAlignment="1">
      <alignment horizontal="left" vertical="center" wrapText="1"/>
    </xf>
    <xf numFmtId="0" fontId="21" fillId="0" borderId="6" xfId="19" applyFont="1" applyBorder="1" applyAlignment="1">
      <alignment horizontal="left" vertical="center" wrapText="1"/>
    </xf>
    <xf numFmtId="0" fontId="84" fillId="0" borderId="0" xfId="2" applyFont="1" applyFill="1" applyBorder="1" applyAlignment="1">
      <alignment horizontal="left" vertical="center" wrapText="1"/>
    </xf>
    <xf numFmtId="0" fontId="84" fillId="0" borderId="0" xfId="2" applyFont="1" applyFill="1" applyBorder="1" applyAlignment="1">
      <alignment horizontal="left" vertical="center"/>
    </xf>
    <xf numFmtId="0" fontId="26" fillId="0" borderId="0" xfId="2" applyFont="1" applyAlignment="1">
      <alignment vertical="center"/>
    </xf>
    <xf numFmtId="0" fontId="24" fillId="0" borderId="0" xfId="2" applyFont="1" applyBorder="1" applyAlignment="1">
      <alignment horizontal="center" vertical="center"/>
    </xf>
    <xf numFmtId="0" fontId="26" fillId="0" borderId="0" xfId="2" applyFont="1" applyAlignment="1">
      <alignment horizontal="center" vertical="center"/>
    </xf>
    <xf numFmtId="0" fontId="28" fillId="0" borderId="6" xfId="20" applyFont="1" applyFill="1" applyBorder="1" applyAlignment="1">
      <alignment horizontal="center" vertical="center" wrapText="1"/>
    </xf>
    <xf numFmtId="0" fontId="28" fillId="0" borderId="6" xfId="20" applyFont="1" applyFill="1" applyBorder="1" applyAlignment="1">
      <alignment horizontal="left" vertical="center"/>
    </xf>
    <xf numFmtId="0" fontId="21"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23" fillId="0" borderId="0" xfId="20" applyFont="1" applyAlignment="1">
      <alignment horizontal="left" vertical="center" wrapText="1"/>
    </xf>
    <xf numFmtId="9" fontId="21" fillId="0" borderId="0" xfId="20" applyNumberFormat="1" applyFont="1" applyAlignment="1">
      <alignment horizontal="center" vertical="center"/>
    </xf>
    <xf numFmtId="0" fontId="21" fillId="0" borderId="0" xfId="20" applyFont="1" applyAlignment="1">
      <alignment horizontal="center" vertical="center"/>
    </xf>
    <xf numFmtId="0" fontId="22" fillId="0" borderId="6" xfId="20" applyFont="1" applyBorder="1" applyAlignment="1">
      <alignment horizontal="center" vertical="center" wrapText="1"/>
    </xf>
    <xf numFmtId="0" fontId="22" fillId="0" borderId="10" xfId="20" applyFont="1" applyBorder="1" applyAlignment="1">
      <alignment horizontal="right" vertical="center"/>
    </xf>
    <xf numFmtId="0" fontId="22" fillId="0" borderId="8" xfId="20" applyFont="1" applyBorder="1" applyAlignment="1">
      <alignment horizontal="right" vertical="center"/>
    </xf>
    <xf numFmtId="0" fontId="22" fillId="0" borderId="5" xfId="20" applyFont="1" applyBorder="1" applyAlignment="1">
      <alignment horizontal="right" vertical="center"/>
    </xf>
    <xf numFmtId="0" fontId="22" fillId="0" borderId="4" xfId="20" applyFont="1" applyBorder="1" applyAlignment="1">
      <alignment horizontal="right" vertical="center"/>
    </xf>
    <xf numFmtId="0" fontId="22" fillId="0" borderId="3" xfId="20" applyFont="1" applyBorder="1" applyAlignment="1">
      <alignment horizontal="right" vertical="center"/>
    </xf>
    <xf numFmtId="0" fontId="22" fillId="0" borderId="1" xfId="20" applyFont="1" applyBorder="1" applyAlignment="1">
      <alignment horizontal="right" vertical="center"/>
    </xf>
    <xf numFmtId="0" fontId="22" fillId="0" borderId="6" xfId="20" applyFont="1" applyBorder="1" applyAlignment="1">
      <alignment horizontal="center" vertical="center"/>
    </xf>
    <xf numFmtId="0" fontId="22" fillId="0" borderId="15" xfId="20" applyFont="1" applyBorder="1" applyAlignment="1">
      <alignment horizontal="center" vertical="center"/>
    </xf>
    <xf numFmtId="0" fontId="22" fillId="0" borderId="29" xfId="20" applyFont="1" applyBorder="1" applyAlignment="1">
      <alignment horizontal="center" vertical="center" wrapText="1"/>
    </xf>
    <xf numFmtId="0" fontId="22" fillId="0" borderId="28" xfId="20" applyFont="1" applyBorder="1" applyAlignment="1">
      <alignment horizontal="center" vertical="center"/>
    </xf>
    <xf numFmtId="58" fontId="22" fillId="0" borderId="10" xfId="20" applyNumberFormat="1" applyFont="1" applyBorder="1" applyAlignment="1">
      <alignment horizontal="center" vertical="center"/>
    </xf>
    <xf numFmtId="0" fontId="22" fillId="0" borderId="8" xfId="20" applyFont="1" applyBorder="1" applyAlignment="1">
      <alignment horizontal="center" vertical="center"/>
    </xf>
    <xf numFmtId="58" fontId="22" fillId="0" borderId="109" xfId="20" applyNumberFormat="1" applyFont="1" applyBorder="1" applyAlignment="1">
      <alignment horizontal="center" vertical="center"/>
    </xf>
    <xf numFmtId="0" fontId="22" fillId="0" borderId="59" xfId="20" applyFont="1" applyBorder="1" applyAlignment="1">
      <alignment horizontal="center" vertical="center"/>
    </xf>
    <xf numFmtId="0" fontId="22" fillId="0" borderId="14" xfId="20" applyFont="1" applyBorder="1" applyAlignment="1">
      <alignment horizontal="center" vertical="center"/>
    </xf>
    <xf numFmtId="58" fontId="22" fillId="0" borderId="15" xfId="20" applyNumberFormat="1" applyFont="1" applyBorder="1" applyAlignment="1">
      <alignment horizontal="center" vertical="center"/>
    </xf>
    <xf numFmtId="58" fontId="22" fillId="0" borderId="14" xfId="20" applyNumberFormat="1" applyFont="1" applyBorder="1" applyAlignment="1">
      <alignment horizontal="center" vertical="center"/>
    </xf>
    <xf numFmtId="0" fontId="22" fillId="0" borderId="16" xfId="20" applyFont="1" applyBorder="1" applyAlignment="1">
      <alignment horizontal="center" vertical="center"/>
    </xf>
    <xf numFmtId="58" fontId="22" fillId="0" borderId="59" xfId="20" applyNumberFormat="1" applyFont="1" applyBorder="1" applyAlignment="1">
      <alignment horizontal="center" vertical="center"/>
    </xf>
    <xf numFmtId="0" fontId="22" fillId="0" borderId="26" xfId="20" applyFont="1" applyBorder="1" applyAlignment="1">
      <alignment horizontal="center" vertical="center"/>
    </xf>
    <xf numFmtId="0" fontId="22" fillId="0" borderId="25" xfId="20" applyFont="1" applyBorder="1" applyAlignment="1">
      <alignment horizontal="center" vertical="center"/>
    </xf>
    <xf numFmtId="0" fontId="22" fillId="0" borderId="109" xfId="20" applyFont="1" applyBorder="1" applyAlignment="1">
      <alignment horizontal="center" vertical="center"/>
    </xf>
    <xf numFmtId="0" fontId="22" fillId="0" borderId="91" xfId="20" applyFont="1" applyBorder="1" applyAlignment="1">
      <alignment horizontal="center" vertical="center"/>
    </xf>
    <xf numFmtId="0" fontId="22" fillId="0" borderId="80" xfId="20" applyFont="1" applyBorder="1" applyAlignment="1">
      <alignment horizontal="center" vertical="center"/>
    </xf>
    <xf numFmtId="58" fontId="22" fillId="0" borderId="6" xfId="20" applyNumberFormat="1" applyFont="1" applyBorder="1" applyAlignment="1">
      <alignment horizontal="center" vertical="center"/>
    </xf>
    <xf numFmtId="58" fontId="22" fillId="0" borderId="168" xfId="20" applyNumberFormat="1" applyFont="1" applyBorder="1" applyAlignment="1">
      <alignment horizontal="center" vertical="center"/>
    </xf>
    <xf numFmtId="0" fontId="22" fillId="0" borderId="57" xfId="20" applyFont="1" applyBorder="1" applyAlignment="1">
      <alignment horizontal="center" vertical="center"/>
    </xf>
    <xf numFmtId="0" fontId="23" fillId="0" borderId="0" xfId="20" applyFont="1" applyAlignment="1">
      <alignment horizontal="left" vertical="center"/>
    </xf>
    <xf numFmtId="0" fontId="22" fillId="0" borderId="6" xfId="2" applyFont="1" applyFill="1" applyBorder="1" applyAlignment="1">
      <alignment horizontal="center" vertical="center"/>
    </xf>
    <xf numFmtId="0" fontId="22" fillId="0" borderId="15" xfId="2" applyFont="1" applyFill="1" applyBorder="1" applyAlignment="1">
      <alignment horizontal="center" vertical="center"/>
    </xf>
    <xf numFmtId="0" fontId="23" fillId="0" borderId="0" xfId="2" applyFont="1" applyAlignment="1">
      <alignment horizontal="left" vertical="center"/>
    </xf>
    <xf numFmtId="58" fontId="22" fillId="0" borderId="10" xfId="2" applyNumberFormat="1" applyFont="1" applyFill="1" applyBorder="1" applyAlignment="1">
      <alignment horizontal="center" vertical="center"/>
    </xf>
    <xf numFmtId="0" fontId="22" fillId="0" borderId="8" xfId="2" applyFont="1" applyFill="1" applyBorder="1" applyAlignment="1">
      <alignment horizontal="center" vertical="center"/>
    </xf>
    <xf numFmtId="58" fontId="22" fillId="0" borderId="15" xfId="2" applyNumberFormat="1" applyFont="1" applyFill="1" applyBorder="1" applyAlignment="1">
      <alignment horizontal="center" vertical="center"/>
    </xf>
    <xf numFmtId="0" fontId="22" fillId="0" borderId="14" xfId="2" applyNumberFormat="1" applyFont="1" applyFill="1" applyBorder="1" applyAlignment="1">
      <alignment horizontal="center" vertical="center"/>
    </xf>
    <xf numFmtId="58" fontId="22" fillId="0" borderId="6" xfId="2" applyNumberFormat="1" applyFont="1" applyFill="1" applyBorder="1" applyAlignment="1">
      <alignment horizontal="center" vertical="center"/>
    </xf>
    <xf numFmtId="58" fontId="22" fillId="0" borderId="14" xfId="2" applyNumberFormat="1" applyFont="1" applyFill="1" applyBorder="1" applyAlignment="1">
      <alignment horizontal="center" vertical="center"/>
    </xf>
    <xf numFmtId="0" fontId="22" fillId="0" borderId="16" xfId="2" applyFont="1" applyFill="1" applyBorder="1" applyAlignment="1">
      <alignment horizontal="center" vertical="center"/>
    </xf>
    <xf numFmtId="0" fontId="23" fillId="0" borderId="0" xfId="2" applyFont="1" applyBorder="1" applyAlignment="1">
      <alignment horizontal="left" vertical="center" wrapText="1"/>
    </xf>
    <xf numFmtId="0" fontId="22" fillId="0" borderId="6" xfId="2" applyFont="1" applyBorder="1" applyAlignment="1">
      <alignment horizontal="center" vertical="center" wrapText="1"/>
    </xf>
    <xf numFmtId="0" fontId="22" fillId="0" borderId="10" xfId="2" applyFont="1" applyBorder="1" applyAlignment="1">
      <alignment horizontal="right" vertical="center"/>
    </xf>
    <xf numFmtId="0" fontId="22" fillId="0" borderId="9" xfId="2" applyFont="1" applyBorder="1" applyAlignment="1">
      <alignment horizontal="right" vertical="center"/>
    </xf>
    <xf numFmtId="0" fontId="22" fillId="0" borderId="8" xfId="2" applyFont="1" applyBorder="1" applyAlignment="1">
      <alignment horizontal="right" vertical="center"/>
    </xf>
    <xf numFmtId="0" fontId="22" fillId="0" borderId="5" xfId="2" applyFont="1" applyBorder="1" applyAlignment="1">
      <alignment horizontal="right" vertical="center"/>
    </xf>
    <xf numFmtId="0" fontId="22" fillId="0" borderId="0" xfId="2" applyFont="1" applyBorder="1" applyAlignment="1">
      <alignment horizontal="right" vertical="center"/>
    </xf>
    <xf numFmtId="0" fontId="22" fillId="0" borderId="4" xfId="2" applyFont="1" applyBorder="1" applyAlignment="1">
      <alignment horizontal="right" vertical="center"/>
    </xf>
    <xf numFmtId="0" fontId="22" fillId="0" borderId="3" xfId="2" applyFont="1" applyBorder="1" applyAlignment="1">
      <alignment horizontal="right" vertical="center"/>
    </xf>
    <xf numFmtId="0" fontId="22" fillId="0" borderId="2" xfId="2" applyFont="1" applyBorder="1" applyAlignment="1">
      <alignment horizontal="right" vertical="center"/>
    </xf>
    <xf numFmtId="0" fontId="22" fillId="0" borderId="1" xfId="2" applyFont="1" applyBorder="1" applyAlignment="1">
      <alignment horizontal="right" vertical="center"/>
    </xf>
    <xf numFmtId="0" fontId="28" fillId="11" borderId="15" xfId="20" applyFont="1" applyFill="1" applyBorder="1" applyAlignment="1">
      <alignment horizontal="left" vertical="center"/>
    </xf>
    <xf numFmtId="0" fontId="28" fillId="11" borderId="16" xfId="20" applyFont="1" applyFill="1" applyBorder="1" applyAlignment="1">
      <alignment horizontal="left" vertical="center"/>
    </xf>
    <xf numFmtId="0" fontId="28" fillId="11" borderId="14" xfId="20" applyFont="1" applyFill="1" applyBorder="1" applyAlignment="1">
      <alignment horizontal="left" vertical="center"/>
    </xf>
    <xf numFmtId="0" fontId="28" fillId="0" borderId="0" xfId="2" applyFont="1" applyAlignment="1">
      <alignment horizontal="center" vertical="center" wrapText="1"/>
    </xf>
    <xf numFmtId="0" fontId="22" fillId="0" borderId="10"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6" xfId="2" applyFont="1" applyBorder="1" applyAlignment="1">
      <alignment horizontal="center" vertical="center"/>
    </xf>
    <xf numFmtId="0" fontId="22" fillId="0" borderId="15" xfId="2" applyFont="1" applyBorder="1" applyAlignment="1">
      <alignment horizontal="center" vertical="center"/>
    </xf>
    <xf numFmtId="0" fontId="28" fillId="11" borderId="6" xfId="20" applyFont="1" applyFill="1" applyBorder="1" applyAlignment="1">
      <alignment horizontal="center" vertical="center" wrapText="1"/>
    </xf>
    <xf numFmtId="0" fontId="22" fillId="0" borderId="19"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4" xfId="2" applyFont="1" applyBorder="1" applyAlignment="1">
      <alignment horizontal="center" vertical="center" wrapText="1"/>
    </xf>
    <xf numFmtId="0" fontId="105" fillId="0" borderId="77" xfId="4" applyFont="1" applyFill="1" applyBorder="1" applyAlignment="1">
      <alignment horizontal="left" vertical="center" shrinkToFit="1"/>
    </xf>
    <xf numFmtId="0" fontId="105" fillId="0" borderId="28" xfId="4" applyFont="1" applyFill="1" applyBorder="1" applyAlignment="1">
      <alignment horizontal="left" vertical="center" shrinkToFit="1"/>
    </xf>
    <xf numFmtId="0" fontId="28" fillId="0" borderId="15" xfId="4" applyFont="1" applyFill="1" applyBorder="1" applyAlignment="1">
      <alignment horizontal="left" vertical="center" shrinkToFit="1"/>
    </xf>
    <xf numFmtId="0" fontId="28" fillId="0" borderId="59" xfId="4" applyFont="1" applyFill="1" applyBorder="1" applyAlignment="1">
      <alignment horizontal="left" vertical="center" shrinkToFit="1"/>
    </xf>
    <xf numFmtId="0" fontId="105" fillId="0" borderId="0" xfId="4" applyFont="1" applyBorder="1" applyAlignment="1">
      <alignment horizontal="center" vertical="center" shrinkToFit="1"/>
    </xf>
    <xf numFmtId="0" fontId="21" fillId="0" borderId="54" xfId="4" applyFont="1" applyBorder="1" applyAlignment="1">
      <alignment horizontal="center" vertical="center"/>
    </xf>
    <xf numFmtId="0" fontId="21" fillId="0" borderId="66"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0" fontId="28" fillId="0" borderId="17" xfId="4" applyFont="1" applyBorder="1" applyAlignment="1">
      <alignment horizontal="right" vertical="center"/>
    </xf>
    <xf numFmtId="0" fontId="28" fillId="0" borderId="60" xfId="4" applyFont="1" applyBorder="1" applyAlignment="1">
      <alignment horizontal="right" vertical="center"/>
    </xf>
    <xf numFmtId="10" fontId="28" fillId="0" borderId="15" xfId="4" applyNumberFormat="1" applyFont="1" applyBorder="1" applyAlignment="1">
      <alignment horizontal="right" vertical="center"/>
    </xf>
    <xf numFmtId="0" fontId="28" fillId="0" borderId="59" xfId="4" applyFont="1" applyBorder="1" applyAlignment="1">
      <alignment horizontal="right" vertical="center"/>
    </xf>
    <xf numFmtId="0" fontId="28" fillId="0" borderId="38" xfId="4" applyFont="1" applyFill="1" applyBorder="1" applyAlignment="1">
      <alignment horizontal="center" vertical="center" shrinkToFit="1"/>
    </xf>
    <xf numFmtId="0" fontId="28" fillId="0" borderId="37" xfId="4" applyFont="1" applyFill="1" applyBorder="1" applyAlignment="1">
      <alignment horizontal="center" vertical="center" shrinkToFit="1"/>
    </xf>
    <xf numFmtId="0" fontId="28" fillId="0" borderId="26" xfId="4" applyFont="1" applyFill="1" applyBorder="1" applyAlignment="1">
      <alignment horizontal="center" vertical="center" shrinkToFit="1"/>
    </xf>
    <xf numFmtId="0" fontId="28" fillId="0" borderId="6" xfId="4" applyFont="1" applyFill="1" applyBorder="1" applyAlignment="1">
      <alignment horizontal="center" vertical="center" shrinkToFit="1"/>
    </xf>
    <xf numFmtId="0" fontId="28" fillId="0" borderId="15" xfId="4" applyFont="1" applyBorder="1" applyAlignment="1">
      <alignment horizontal="center" vertical="center"/>
    </xf>
    <xf numFmtId="0" fontId="28" fillId="0" borderId="16" xfId="4" applyFont="1" applyBorder="1" applyAlignment="1">
      <alignment horizontal="center" vertical="center"/>
    </xf>
    <xf numFmtId="0" fontId="28" fillId="0" borderId="91" xfId="4" applyFont="1" applyBorder="1" applyAlignment="1">
      <alignment horizontal="center" vertical="center"/>
    </xf>
    <xf numFmtId="0" fontId="28" fillId="0" borderId="9" xfId="4" applyFont="1" applyBorder="1" applyAlignment="1">
      <alignment horizontal="center" vertical="center"/>
    </xf>
    <xf numFmtId="0" fontId="28" fillId="0" borderId="213" xfId="4" applyFont="1" applyBorder="1" applyAlignment="1">
      <alignment horizontal="center" vertical="center"/>
    </xf>
    <xf numFmtId="0" fontId="28" fillId="0" borderId="212" xfId="4" applyFont="1" applyBorder="1" applyAlignment="1">
      <alignment horizontal="center" vertical="center"/>
    </xf>
    <xf numFmtId="9" fontId="135" fillId="0" borderId="15" xfId="4" applyNumberFormat="1" applyFont="1" applyBorder="1" applyAlignment="1">
      <alignment horizontal="center" vertical="center"/>
    </xf>
    <xf numFmtId="0" fontId="135" fillId="0" borderId="59" xfId="4" applyNumberFormat="1" applyFont="1" applyBorder="1" applyAlignment="1">
      <alignment horizontal="center" vertical="center"/>
    </xf>
    <xf numFmtId="0" fontId="105" fillId="11" borderId="38" xfId="4" applyFont="1" applyFill="1" applyBorder="1" applyAlignment="1">
      <alignment horizontal="center" vertical="center" shrinkToFit="1"/>
    </xf>
    <xf numFmtId="0" fontId="105" fillId="11" borderId="37" xfId="4" applyFont="1" applyFill="1" applyBorder="1" applyAlignment="1">
      <alignment horizontal="center" vertical="center" shrinkToFit="1"/>
    </xf>
    <xf numFmtId="0" fontId="105" fillId="11" borderId="26" xfId="4" applyFont="1" applyFill="1" applyBorder="1" applyAlignment="1">
      <alignment horizontal="center" vertical="center" shrinkToFit="1"/>
    </xf>
    <xf numFmtId="0" fontId="105" fillId="11" borderId="6" xfId="4" applyFont="1" applyFill="1" applyBorder="1" applyAlignment="1">
      <alignment horizontal="center" vertical="center" shrinkToFit="1"/>
    </xf>
    <xf numFmtId="0" fontId="105" fillId="11" borderId="77" xfId="4" applyFont="1" applyFill="1" applyBorder="1" applyAlignment="1">
      <alignment horizontal="left" vertical="center" shrinkToFit="1"/>
    </xf>
    <xf numFmtId="0" fontId="105" fillId="11" borderId="28" xfId="4" applyFont="1" applyFill="1" applyBorder="1" applyAlignment="1">
      <alignment horizontal="left" vertical="center" shrinkToFit="1"/>
    </xf>
    <xf numFmtId="0" fontId="105" fillId="11" borderId="15" xfId="4" applyFont="1" applyFill="1" applyBorder="1" applyAlignment="1">
      <alignment horizontal="left" vertical="center" shrinkToFit="1"/>
    </xf>
    <xf numFmtId="0" fontId="105" fillId="11" borderId="59" xfId="4" applyFont="1" applyFill="1" applyBorder="1" applyAlignment="1">
      <alignment horizontal="left" vertical="center" shrinkToFit="1"/>
    </xf>
    <xf numFmtId="0" fontId="26" fillId="0" borderId="15" xfId="4" applyFont="1" applyBorder="1" applyAlignment="1">
      <alignment horizontal="center" vertical="center"/>
    </xf>
    <xf numFmtId="0" fontId="26" fillId="0" borderId="16" xfId="4" applyFont="1" applyBorder="1" applyAlignment="1">
      <alignment horizontal="center" vertical="center"/>
    </xf>
    <xf numFmtId="0" fontId="135" fillId="0" borderId="91" xfId="4" applyFont="1" applyBorder="1" applyAlignment="1">
      <alignment horizontal="center" vertical="center"/>
    </xf>
    <xf numFmtId="0" fontId="135" fillId="0" borderId="9" xfId="4" applyFont="1" applyBorder="1" applyAlignment="1">
      <alignment horizontal="center" vertical="center"/>
    </xf>
    <xf numFmtId="0" fontId="135" fillId="0" borderId="213" xfId="4" applyFont="1" applyBorder="1" applyAlignment="1">
      <alignment horizontal="center" vertical="center"/>
    </xf>
    <xf numFmtId="0" fontId="135" fillId="0" borderId="212" xfId="4" applyFont="1" applyBorder="1" applyAlignment="1">
      <alignment horizontal="center" vertical="center"/>
    </xf>
    <xf numFmtId="0" fontId="135" fillId="0" borderId="15" xfId="4" applyFont="1" applyBorder="1" applyAlignment="1">
      <alignment horizontal="center" vertical="center"/>
    </xf>
    <xf numFmtId="0" fontId="135" fillId="0" borderId="16" xfId="4" applyFont="1" applyBorder="1" applyAlignment="1">
      <alignment horizontal="center" vertical="center"/>
    </xf>
    <xf numFmtId="0" fontId="136" fillId="0" borderId="43" xfId="4" applyFont="1" applyBorder="1" applyAlignment="1">
      <alignment horizontal="center" vertical="center"/>
    </xf>
    <xf numFmtId="0" fontId="26" fillId="0" borderId="1" xfId="4" applyFont="1" applyBorder="1" applyAlignment="1">
      <alignment horizontal="center" vertical="center"/>
    </xf>
    <xf numFmtId="0" fontId="26" fillId="0" borderId="17" xfId="4" applyFont="1" applyBorder="1" applyAlignment="1">
      <alignment horizontal="center" vertical="center"/>
    </xf>
    <xf numFmtId="0" fontId="26" fillId="0" borderId="3" xfId="4" applyFont="1" applyBorder="1" applyAlignment="1">
      <alignment horizontal="center" vertical="center"/>
    </xf>
    <xf numFmtId="0" fontId="135" fillId="0" borderId="17" xfId="4" applyFont="1" applyBorder="1" applyAlignment="1">
      <alignment horizontal="center" vertical="center"/>
    </xf>
    <xf numFmtId="0" fontId="135" fillId="0" borderId="60" xfId="4" applyFont="1" applyBorder="1" applyAlignment="1">
      <alignment horizontal="center" vertical="center"/>
    </xf>
    <xf numFmtId="0" fontId="26" fillId="0" borderId="6" xfId="4" applyFont="1" applyBorder="1" applyAlignment="1">
      <alignment horizontal="center" vertical="center"/>
    </xf>
    <xf numFmtId="0" fontId="135" fillId="0" borderId="6" xfId="4" applyFont="1" applyBorder="1" applyAlignment="1">
      <alignment horizontal="center" vertical="center"/>
    </xf>
    <xf numFmtId="0" fontId="135" fillId="0" borderId="25" xfId="4" applyFont="1" applyBorder="1" applyAlignment="1">
      <alignment horizontal="center" vertical="center"/>
    </xf>
    <xf numFmtId="0" fontId="26" fillId="0" borderId="54" xfId="4" applyFont="1" applyBorder="1" applyAlignment="1">
      <alignment horizontal="center" vertical="center"/>
    </xf>
    <xf numFmtId="0" fontId="26" fillId="0" borderId="66" xfId="4" applyFont="1" applyBorder="1" applyAlignment="1">
      <alignment horizontal="center" vertical="center"/>
    </xf>
    <xf numFmtId="0" fontId="26" fillId="0" borderId="22" xfId="4" applyFont="1" applyBorder="1" applyAlignment="1">
      <alignment horizontal="center" vertical="center"/>
    </xf>
    <xf numFmtId="0" fontId="26" fillId="0" borderId="58" xfId="4" applyFont="1" applyBorder="1" applyAlignment="1">
      <alignment horizontal="center" vertical="center"/>
    </xf>
    <xf numFmtId="0" fontId="28" fillId="0" borderId="9" xfId="14" applyFont="1" applyBorder="1" applyAlignment="1">
      <alignment horizontal="center" vertical="center" wrapText="1"/>
    </xf>
    <xf numFmtId="0" fontId="28" fillId="0" borderId="80" xfId="14" applyFont="1" applyBorder="1" applyAlignment="1">
      <alignment horizontal="center" vertical="center" wrapText="1"/>
    </xf>
    <xf numFmtId="0" fontId="28" fillId="0" borderId="0" xfId="14" applyFont="1" applyBorder="1" applyAlignment="1">
      <alignment horizontal="center" vertical="center" wrapText="1"/>
    </xf>
    <xf numFmtId="0" fontId="28" fillId="0" borderId="64" xfId="14" applyFont="1" applyBorder="1" applyAlignment="1">
      <alignment horizontal="center" vertical="center" wrapText="1"/>
    </xf>
    <xf numFmtId="0" fontId="28" fillId="0" borderId="2" xfId="14" applyFont="1" applyBorder="1" applyAlignment="1">
      <alignment horizontal="center" vertical="center" wrapText="1"/>
    </xf>
    <xf numFmtId="0" fontId="28" fillId="0" borderId="76" xfId="14" applyFont="1" applyBorder="1" applyAlignment="1">
      <alignment horizontal="center" vertical="center" wrapText="1"/>
    </xf>
    <xf numFmtId="0" fontId="28" fillId="0" borderId="10" xfId="14" applyFont="1" applyBorder="1" applyAlignment="1">
      <alignment horizontal="center" vertical="center" wrapText="1"/>
    </xf>
    <xf numFmtId="0" fontId="28" fillId="0" borderId="8" xfId="14" applyFont="1" applyBorder="1" applyAlignment="1">
      <alignment horizontal="center" vertical="center" wrapText="1"/>
    </xf>
    <xf numFmtId="0" fontId="28" fillId="0" borderId="5" xfId="14" applyFont="1" applyBorder="1" applyAlignment="1">
      <alignment horizontal="center" vertical="center" wrapText="1"/>
    </xf>
    <xf numFmtId="0" fontId="28" fillId="0" borderId="4" xfId="14" applyFont="1" applyBorder="1" applyAlignment="1">
      <alignment horizontal="center" vertical="center" wrapText="1"/>
    </xf>
    <xf numFmtId="0" fontId="28" fillId="0" borderId="3" xfId="14" applyFont="1" applyBorder="1" applyAlignment="1">
      <alignment horizontal="center" vertical="center" wrapText="1"/>
    </xf>
    <xf numFmtId="0" fontId="28" fillId="0" borderId="1" xfId="14" applyFont="1" applyBorder="1" applyAlignment="1">
      <alignment horizontal="center" vertical="center" wrapText="1"/>
    </xf>
    <xf numFmtId="49" fontId="30" fillId="0" borderId="6" xfId="14" applyNumberFormat="1" applyFont="1" applyBorder="1" applyAlignment="1">
      <alignment horizontal="center" vertical="center"/>
    </xf>
    <xf numFmtId="49" fontId="22" fillId="0" borderId="6" xfId="14" applyNumberFormat="1" applyFont="1" applyBorder="1" applyAlignment="1">
      <alignment horizontal="center" vertical="center" shrinkToFit="1"/>
    </xf>
    <xf numFmtId="0" fontId="21" fillId="0" borderId="91" xfId="14" applyFont="1" applyBorder="1" applyAlignment="1">
      <alignment horizontal="center" vertical="center" wrapText="1"/>
    </xf>
    <xf numFmtId="0" fontId="21" fillId="0" borderId="8" xfId="14" applyFont="1" applyBorder="1" applyAlignment="1">
      <alignment horizontal="center" vertical="center" wrapText="1"/>
    </xf>
    <xf numFmtId="0" fontId="21" fillId="0" borderId="54"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66" xfId="14" applyFont="1" applyBorder="1" applyAlignment="1">
      <alignment horizontal="center" vertical="center" wrapText="1"/>
    </xf>
    <xf numFmtId="0" fontId="21" fillId="0" borderId="1" xfId="14" applyFont="1" applyBorder="1" applyAlignment="1">
      <alignment horizontal="center" vertical="center" wrapText="1"/>
    </xf>
    <xf numFmtId="0" fontId="28" fillId="0" borderId="215" xfId="14" applyFont="1" applyBorder="1" applyAlignment="1">
      <alignment horizontal="center" vertical="center" wrapText="1"/>
    </xf>
    <xf numFmtId="0" fontId="28" fillId="0" borderId="214" xfId="14" applyFont="1" applyBorder="1" applyAlignment="1">
      <alignment horizontal="center" vertical="center" wrapText="1"/>
    </xf>
    <xf numFmtId="0" fontId="28" fillId="0" borderId="217" xfId="14" applyFont="1" applyBorder="1" applyAlignment="1">
      <alignment horizontal="center" vertical="center" wrapText="1"/>
    </xf>
    <xf numFmtId="0" fontId="28" fillId="0" borderId="216" xfId="14" applyFont="1" applyBorder="1" applyAlignment="1">
      <alignment horizontal="center" vertical="center" wrapText="1"/>
    </xf>
    <xf numFmtId="0" fontId="30" fillId="0" borderId="10" xfId="14" applyFont="1" applyFill="1" applyBorder="1" applyAlignment="1">
      <alignment horizontal="center" vertical="center" wrapText="1"/>
    </xf>
    <xf numFmtId="0" fontId="30" fillId="0" borderId="9"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1" xfId="14" applyFont="1" applyFill="1" applyBorder="1" applyAlignment="1">
      <alignment horizontal="center" vertical="center" wrapText="1"/>
    </xf>
    <xf numFmtId="0" fontId="30" fillId="0" borderId="15" xfId="14" applyFont="1" applyFill="1" applyBorder="1" applyAlignment="1">
      <alignment horizontal="center" vertical="center" wrapText="1"/>
    </xf>
    <xf numFmtId="0" fontId="30" fillId="0" borderId="16" xfId="14" applyFont="1" applyFill="1" applyBorder="1" applyAlignment="1">
      <alignment horizontal="center" vertical="center" wrapText="1"/>
    </xf>
    <xf numFmtId="0" fontId="30" fillId="0" borderId="59" xfId="14" applyFont="1" applyFill="1" applyBorder="1" applyAlignment="1">
      <alignment horizontal="center" vertical="center" wrapText="1"/>
    </xf>
    <xf numFmtId="0" fontId="24" fillId="0" borderId="10" xfId="14" applyFont="1" applyFill="1" applyBorder="1" applyAlignment="1">
      <alignment horizontal="center" vertical="center" wrapText="1"/>
    </xf>
    <xf numFmtId="0" fontId="24" fillId="0" borderId="9" xfId="14" applyFont="1" applyFill="1" applyBorder="1" applyAlignment="1">
      <alignment horizontal="center" vertical="center" wrapText="1"/>
    </xf>
    <xf numFmtId="0" fontId="24" fillId="0" borderId="80"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64" xfId="14" applyFont="1" applyFill="1" applyBorder="1" applyAlignment="1">
      <alignment horizontal="center" vertical="center" wrapText="1"/>
    </xf>
    <xf numFmtId="0" fontId="24" fillId="0" borderId="220" xfId="14" applyFont="1" applyFill="1" applyBorder="1" applyAlignment="1">
      <alignment horizontal="center" vertical="center" wrapText="1"/>
    </xf>
    <xf numFmtId="0" fontId="24" fillId="0" borderId="219" xfId="14" applyFont="1" applyFill="1" applyBorder="1" applyAlignment="1">
      <alignment horizontal="center" vertical="center" wrapText="1"/>
    </xf>
    <xf numFmtId="0" fontId="24" fillId="0" borderId="218" xfId="14" applyFont="1" applyFill="1" applyBorder="1" applyAlignment="1">
      <alignment horizontal="center" vertical="center" wrapText="1"/>
    </xf>
    <xf numFmtId="0" fontId="24" fillId="0" borderId="10" xfId="14" applyFont="1" applyBorder="1" applyAlignment="1">
      <alignment horizontal="center" vertical="center" wrapText="1"/>
    </xf>
    <xf numFmtId="0" fontId="24" fillId="0" borderId="9" xfId="14" applyFont="1" applyBorder="1" applyAlignment="1">
      <alignment horizontal="center" vertical="center" wrapText="1"/>
    </xf>
    <xf numFmtId="0" fontId="24" fillId="0" borderId="8" xfId="14" applyFont="1" applyBorder="1" applyAlignment="1">
      <alignment horizontal="center" vertical="center" wrapText="1"/>
    </xf>
    <xf numFmtId="0" fontId="24" fillId="0" borderId="5" xfId="14" applyFont="1" applyBorder="1" applyAlignment="1">
      <alignment horizontal="center" vertical="center" wrapText="1"/>
    </xf>
    <xf numFmtId="0" fontId="24" fillId="0" borderId="0"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220" xfId="14" applyFont="1" applyBorder="1" applyAlignment="1">
      <alignment horizontal="center" vertical="center" wrapText="1"/>
    </xf>
    <xf numFmtId="0" fontId="24" fillId="0" borderId="219" xfId="14" applyFont="1" applyBorder="1" applyAlignment="1">
      <alignment horizontal="center" vertical="center" wrapText="1"/>
    </xf>
    <xf numFmtId="0" fontId="24" fillId="0" borderId="221" xfId="14" applyFont="1" applyBorder="1" applyAlignment="1">
      <alignment horizontal="center" vertical="center" wrapText="1"/>
    </xf>
    <xf numFmtId="0" fontId="30" fillId="0" borderId="5"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23" fillId="0" borderId="10" xfId="14" applyFont="1" applyFill="1" applyBorder="1" applyAlignment="1">
      <alignment horizontal="center" vertical="center" wrapText="1"/>
    </xf>
    <xf numFmtId="0" fontId="23" fillId="0" borderId="9"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8" fillId="0" borderId="9"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1" fillId="0" borderId="9"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2" xfId="14" applyFont="1" applyFill="1" applyBorder="1" applyAlignment="1">
      <alignment horizontal="center" vertical="center" wrapText="1"/>
    </xf>
    <xf numFmtId="196" fontId="28" fillId="0" borderId="9" xfId="14" applyNumberFormat="1" applyFont="1" applyFill="1" applyBorder="1" applyAlignment="1">
      <alignment horizontal="center" vertical="center" wrapText="1"/>
    </xf>
    <xf numFmtId="196" fontId="28" fillId="0" borderId="0" xfId="14" applyNumberFormat="1" applyFont="1" applyFill="1" applyBorder="1" applyAlignment="1">
      <alignment horizontal="center" vertical="center" wrapText="1"/>
    </xf>
    <xf numFmtId="196" fontId="28" fillId="0" borderId="2" xfId="14" applyNumberFormat="1" applyFont="1" applyFill="1" applyBorder="1" applyAlignment="1">
      <alignment horizontal="center" vertical="center" wrapText="1"/>
    </xf>
    <xf numFmtId="0" fontId="30" fillId="0" borderId="0" xfId="5" applyFont="1" applyAlignment="1">
      <alignment horizontal="center" vertical="center" wrapText="1"/>
    </xf>
    <xf numFmtId="0" fontId="30" fillId="0" borderId="0" xfId="5" applyFont="1" applyAlignment="1">
      <alignment horizontal="center" vertical="center"/>
    </xf>
    <xf numFmtId="49" fontId="30" fillId="0" borderId="6" xfId="14" applyNumberFormat="1" applyFont="1" applyFill="1" applyBorder="1" applyAlignment="1">
      <alignment horizontal="center" vertical="center"/>
    </xf>
    <xf numFmtId="49" fontId="30" fillId="0" borderId="6" xfId="14" applyNumberFormat="1" applyFont="1" applyFill="1" applyBorder="1" applyAlignment="1">
      <alignment horizontal="center" vertical="center" shrinkToFit="1"/>
    </xf>
    <xf numFmtId="0" fontId="30" fillId="0" borderId="0" xfId="14" applyFont="1" applyBorder="1" applyAlignment="1">
      <alignment horizontal="left" vertical="center" wrapText="1" indent="3"/>
    </xf>
    <xf numFmtId="0" fontId="30" fillId="0" borderId="6" xfId="14" applyFont="1" applyFill="1" applyBorder="1" applyAlignment="1">
      <alignment horizontal="center" vertical="center" wrapText="1"/>
    </xf>
    <xf numFmtId="0" fontId="28" fillId="0" borderId="6" xfId="2" applyFont="1" applyFill="1" applyBorder="1" applyAlignment="1">
      <alignment horizontal="center" vertical="center"/>
    </xf>
    <xf numFmtId="0" fontId="28" fillId="0" borderId="0" xfId="2" applyFont="1" applyAlignment="1">
      <alignment horizontal="center" vertical="center"/>
    </xf>
    <xf numFmtId="9" fontId="21" fillId="0" borderId="10" xfId="2" applyNumberFormat="1" applyFont="1" applyBorder="1" applyAlignment="1">
      <alignment horizontal="center" vertical="center"/>
    </xf>
    <xf numFmtId="9" fontId="21" fillId="0" borderId="5" xfId="2" applyNumberFormat="1" applyFont="1" applyBorder="1" applyAlignment="1">
      <alignment horizontal="center" vertical="center"/>
    </xf>
    <xf numFmtId="0" fontId="22" fillId="0" borderId="6" xfId="2" applyFont="1" applyBorder="1" applyAlignment="1">
      <alignment horizontal="left" vertical="center" wrapText="1"/>
    </xf>
    <xf numFmtId="9" fontId="21" fillId="0" borderId="6" xfId="2" applyNumberFormat="1" applyFont="1" applyBorder="1" applyAlignment="1">
      <alignment horizontal="center" vertical="center"/>
    </xf>
    <xf numFmtId="0" fontId="22" fillId="0" borderId="6" xfId="2" applyFont="1" applyBorder="1" applyAlignment="1">
      <alignment horizontal="right" vertical="center"/>
    </xf>
    <xf numFmtId="0" fontId="28" fillId="0" borderId="6" xfId="2" applyFont="1" applyFill="1" applyBorder="1" applyAlignment="1">
      <alignment horizontal="center" vertical="center" wrapText="1"/>
    </xf>
    <xf numFmtId="9" fontId="21" fillId="0" borderId="3" xfId="2" applyNumberFormat="1" applyFont="1" applyBorder="1" applyAlignment="1">
      <alignment horizontal="center" vertical="center"/>
    </xf>
    <xf numFmtId="0" fontId="22" fillId="0" borderId="14" xfId="2" applyFont="1" applyFill="1" applyBorder="1" applyAlignment="1">
      <alignment horizontal="center" vertical="center"/>
    </xf>
    <xf numFmtId="58" fontId="22" fillId="0" borderId="6" xfId="2" applyNumberFormat="1" applyFont="1" applyFill="1" applyBorder="1" applyAlignment="1">
      <alignment horizontal="left" vertical="center"/>
    </xf>
    <xf numFmtId="0" fontId="22" fillId="0" borderId="6" xfId="2" applyFont="1" applyFill="1" applyBorder="1" applyAlignment="1">
      <alignment horizontal="left" vertical="center"/>
    </xf>
    <xf numFmtId="0" fontId="21" fillId="0" borderId="0" xfId="4" applyFont="1" applyAlignment="1">
      <alignment vertical="center" wrapText="1"/>
    </xf>
    <xf numFmtId="0" fontId="138" fillId="0" borderId="0" xfId="4" applyFont="1" applyBorder="1" applyAlignment="1">
      <alignment horizontal="center" vertical="center"/>
    </xf>
    <xf numFmtId="0" fontId="21" fillId="0" borderId="19"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15" xfId="4" applyFont="1" applyBorder="1" applyAlignment="1">
      <alignment vertical="center" wrapText="1"/>
    </xf>
    <xf numFmtId="0" fontId="21" fillId="0" borderId="14" xfId="4" applyFont="1" applyBorder="1" applyAlignment="1">
      <alignment vertical="center" wrapText="1"/>
    </xf>
    <xf numFmtId="0" fontId="21" fillId="0" borderId="29" xfId="4" applyFont="1" applyBorder="1" applyAlignment="1">
      <alignment horizontal="distributed" vertical="center"/>
    </xf>
    <xf numFmtId="0" fontId="21" fillId="0" borderId="62" xfId="4" applyFont="1" applyBorder="1" applyAlignment="1">
      <alignment horizontal="distributed" vertical="center"/>
    </xf>
    <xf numFmtId="0" fontId="21" fillId="0" borderId="77" xfId="4" applyFont="1" applyBorder="1" applyAlignment="1">
      <alignment vertical="center"/>
    </xf>
    <xf numFmtId="0" fontId="21" fillId="0" borderId="30" xfId="4" applyFont="1" applyBorder="1" applyAlignment="1">
      <alignment vertical="center"/>
    </xf>
    <xf numFmtId="0" fontId="21" fillId="0" borderId="28" xfId="4" applyFont="1" applyBorder="1" applyAlignment="1">
      <alignment vertical="center"/>
    </xf>
    <xf numFmtId="0" fontId="30" fillId="0" borderId="0" xfId="4" applyFont="1" applyAlignment="1">
      <alignment horizontal="center" vertical="center"/>
    </xf>
    <xf numFmtId="0" fontId="21" fillId="0" borderId="109" xfId="4" applyFont="1" applyBorder="1" applyAlignment="1">
      <alignment horizontal="distributed" vertical="center"/>
    </xf>
    <xf numFmtId="0" fontId="21" fillId="0" borderId="14" xfId="4" applyFont="1" applyBorder="1" applyAlignment="1">
      <alignment horizontal="distributed" vertical="center"/>
    </xf>
    <xf numFmtId="0" fontId="21" fillId="0" borderId="224" xfId="4" applyFont="1" applyBorder="1" applyAlignment="1">
      <alignment horizontal="center" vertical="center"/>
    </xf>
    <xf numFmtId="0" fontId="21" fillId="0" borderId="215" xfId="4" applyFont="1" applyBorder="1" applyAlignment="1">
      <alignment horizontal="center" vertical="center"/>
    </xf>
    <xf numFmtId="0" fontId="21" fillId="0" borderId="15" xfId="4" applyFont="1" applyFill="1" applyBorder="1" applyAlignment="1">
      <alignment horizontal="center" vertical="center"/>
    </xf>
    <xf numFmtId="0" fontId="21" fillId="0" borderId="14" xfId="4" applyFont="1" applyFill="1" applyBorder="1" applyAlignment="1">
      <alignment horizontal="center" vertical="center"/>
    </xf>
    <xf numFmtId="0" fontId="21" fillId="0" borderId="2" xfId="4" applyFont="1" applyBorder="1" applyAlignment="1">
      <alignment horizontal="center" vertical="center"/>
    </xf>
    <xf numFmtId="0" fontId="21" fillId="0" borderId="18" xfId="4" applyFont="1" applyFill="1" applyBorder="1" applyAlignment="1">
      <alignment horizontal="center" vertical="center"/>
    </xf>
    <xf numFmtId="0" fontId="21" fillId="0" borderId="17" xfId="4" applyFont="1" applyFill="1" applyBorder="1" applyAlignment="1">
      <alignment horizontal="center" vertical="center"/>
    </xf>
    <xf numFmtId="0" fontId="21" fillId="0" borderId="186" xfId="4" applyFont="1" applyBorder="1" applyAlignment="1">
      <alignment horizontal="center" vertical="center" textRotation="255" wrapText="1"/>
    </xf>
    <xf numFmtId="0" fontId="21" fillId="0" borderId="185" xfId="4" applyFont="1" applyBorder="1" applyAlignment="1">
      <alignment horizontal="center" vertical="center" textRotation="255" wrapText="1"/>
    </xf>
    <xf numFmtId="0" fontId="21" fillId="0" borderId="217" xfId="4" applyFont="1" applyBorder="1" applyAlignment="1">
      <alignment horizontal="center" vertical="center"/>
    </xf>
    <xf numFmtId="0" fontId="21" fillId="0" borderId="6" xfId="4" applyFont="1" applyFill="1" applyBorder="1" applyAlignment="1">
      <alignment horizontal="center" vertical="center" wrapText="1"/>
    </xf>
    <xf numFmtId="0" fontId="21" fillId="0" borderId="22" xfId="4" applyFont="1" applyBorder="1" applyAlignment="1">
      <alignment horizontal="left" vertical="center"/>
    </xf>
    <xf numFmtId="0" fontId="21" fillId="0" borderId="58" xfId="4" applyFont="1" applyBorder="1" applyAlignment="1">
      <alignment horizontal="left" vertical="center"/>
    </xf>
    <xf numFmtId="0" fontId="21" fillId="0" borderId="57" xfId="4" applyFont="1" applyBorder="1" applyAlignment="1">
      <alignment horizontal="left" vertical="center"/>
    </xf>
    <xf numFmtId="0" fontId="21" fillId="0" borderId="23" xfId="4" applyFont="1" applyBorder="1" applyAlignment="1">
      <alignment horizontal="left" vertical="center"/>
    </xf>
    <xf numFmtId="0" fontId="21" fillId="0" borderId="15" xfId="4" applyFont="1" applyFill="1" applyBorder="1" applyAlignment="1">
      <alignment horizontal="center" vertical="center" wrapText="1"/>
    </xf>
    <xf numFmtId="0" fontId="21" fillId="0" borderId="14" xfId="4" applyFont="1" applyFill="1" applyBorder="1" applyAlignment="1">
      <alignment horizontal="center" vertical="center" wrapText="1"/>
    </xf>
    <xf numFmtId="0" fontId="107" fillId="0" borderId="227" xfId="2" applyFont="1" applyBorder="1" applyAlignment="1">
      <alignment horizontal="center" vertical="center"/>
    </xf>
    <xf numFmtId="0" fontId="107" fillId="0" borderId="226" xfId="2" applyFont="1" applyBorder="1" applyAlignment="1">
      <alignment horizontal="center" vertical="center"/>
    </xf>
    <xf numFmtId="0" fontId="107" fillId="0" borderId="225" xfId="2" applyFont="1" applyBorder="1" applyAlignment="1">
      <alignment horizontal="center" vertical="center"/>
    </xf>
    <xf numFmtId="0" fontId="107" fillId="0" borderId="5" xfId="2" applyFont="1" applyBorder="1" applyAlignment="1">
      <alignment horizontal="center" vertical="center"/>
    </xf>
    <xf numFmtId="0" fontId="107" fillId="0" borderId="0" xfId="2" applyFont="1" applyBorder="1" applyAlignment="1">
      <alignment horizontal="center" vertical="center"/>
    </xf>
    <xf numFmtId="0" fontId="107" fillId="0" borderId="4" xfId="2" applyFont="1" applyBorder="1" applyAlignment="1">
      <alignment horizontal="center" vertical="center"/>
    </xf>
    <xf numFmtId="0" fontId="107" fillId="0" borderId="3" xfId="2" applyFont="1" applyBorder="1" applyAlignment="1">
      <alignment horizontal="center" vertical="center"/>
    </xf>
    <xf numFmtId="0" fontId="107" fillId="0" borderId="2" xfId="2" applyFont="1" applyBorder="1" applyAlignment="1">
      <alignment horizontal="center" vertical="center"/>
    </xf>
    <xf numFmtId="0" fontId="107" fillId="0" borderId="1" xfId="2" applyFont="1" applyBorder="1" applyAlignment="1">
      <alignment horizontal="center" vertical="center"/>
    </xf>
    <xf numFmtId="0" fontId="107" fillId="0" borderId="15" xfId="2" applyFont="1" applyBorder="1" applyAlignment="1">
      <alignment horizontal="left" vertical="center"/>
    </xf>
    <xf numFmtId="0" fontId="107" fillId="0" borderId="16" xfId="2" applyFont="1" applyBorder="1" applyAlignment="1">
      <alignment horizontal="left" vertical="center"/>
    </xf>
    <xf numFmtId="0" fontId="107" fillId="0" borderId="14" xfId="2" applyFont="1" applyBorder="1" applyAlignment="1">
      <alignment horizontal="left" vertical="center"/>
    </xf>
    <xf numFmtId="0" fontId="107" fillId="0" borderId="16" xfId="2" applyFont="1" applyBorder="1" applyAlignment="1">
      <alignment horizontal="center" vertical="center"/>
    </xf>
    <xf numFmtId="0" fontId="107" fillId="0" borderId="14" xfId="2" applyFont="1" applyBorder="1" applyAlignment="1">
      <alignment horizontal="center" vertical="center"/>
    </xf>
    <xf numFmtId="0" fontId="107" fillId="0" borderId="0" xfId="2" applyFont="1" applyBorder="1" applyAlignment="1">
      <alignment horizontal="right" vertical="center"/>
    </xf>
    <xf numFmtId="0" fontId="107" fillId="0" borderId="15" xfId="2" applyFont="1" applyBorder="1" applyAlignment="1">
      <alignment horizontal="center" vertical="center"/>
    </xf>
    <xf numFmtId="0" fontId="107" fillId="0" borderId="10" xfId="2" applyFont="1" applyBorder="1" applyAlignment="1">
      <alignment horizontal="center" vertical="center"/>
    </xf>
    <xf numFmtId="0" fontId="107" fillId="0" borderId="9" xfId="2" applyFont="1" applyBorder="1" applyAlignment="1">
      <alignment horizontal="center" vertical="center"/>
    </xf>
    <xf numFmtId="0" fontId="107" fillId="0" borderId="8" xfId="2" applyFont="1" applyBorder="1" applyAlignment="1">
      <alignment horizontal="center" vertical="center"/>
    </xf>
    <xf numFmtId="0" fontId="107" fillId="0" borderId="0" xfId="2" applyFont="1" applyBorder="1" applyAlignment="1">
      <alignment horizontal="left" vertical="center" wrapText="1"/>
    </xf>
    <xf numFmtId="0" fontId="107" fillId="0" borderId="0" xfId="2" applyFont="1" applyBorder="1" applyAlignment="1">
      <alignment horizontal="left" vertical="center"/>
    </xf>
    <xf numFmtId="0" fontId="141" fillId="0" borderId="15" xfId="2" applyFont="1" applyBorder="1" applyAlignment="1">
      <alignment horizontal="center" vertical="center"/>
    </xf>
    <xf numFmtId="0" fontId="141" fillId="0" borderId="16" xfId="2" applyFont="1" applyBorder="1" applyAlignment="1">
      <alignment horizontal="center" vertical="center"/>
    </xf>
    <xf numFmtId="0" fontId="141" fillId="0" borderId="14" xfId="2" applyFont="1" applyBorder="1" applyAlignment="1">
      <alignment horizontal="center" vertical="center"/>
    </xf>
    <xf numFmtId="0" fontId="107" fillId="0" borderId="229" xfId="2" applyFont="1" applyBorder="1" applyAlignment="1">
      <alignment horizontal="center" vertical="center"/>
    </xf>
    <xf numFmtId="0" fontId="107" fillId="0" borderId="202" xfId="2" applyFont="1" applyBorder="1" applyAlignment="1">
      <alignment horizontal="center" vertical="center"/>
    </xf>
    <xf numFmtId="0" fontId="107" fillId="0" borderId="228" xfId="2" applyFont="1" applyBorder="1" applyAlignment="1">
      <alignment horizontal="center" vertical="center"/>
    </xf>
    <xf numFmtId="0" fontId="107" fillId="0" borderId="15" xfId="2" applyFont="1" applyBorder="1" applyAlignment="1">
      <alignment horizontal="center" vertical="center" shrinkToFit="1"/>
    </xf>
    <xf numFmtId="0" fontId="107" fillId="0" borderId="16" xfId="2" applyFont="1" applyBorder="1" applyAlignment="1">
      <alignment horizontal="center" vertical="center" shrinkToFit="1"/>
    </xf>
    <xf numFmtId="0" fontId="107" fillId="0" borderId="14" xfId="2" applyFont="1" applyBorder="1" applyAlignment="1">
      <alignment horizontal="center" vertical="center" shrinkToFit="1"/>
    </xf>
    <xf numFmtId="0" fontId="107" fillId="0" borderId="0" xfId="2" applyFont="1" applyBorder="1" applyAlignment="1">
      <alignment horizontal="right" vertical="top"/>
    </xf>
    <xf numFmtId="0" fontId="5" fillId="0" borderId="10" xfId="2" applyFont="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5" fillId="0" borderId="0" xfId="2" applyFont="1" applyBorder="1" applyAlignment="1">
      <alignment horizontal="center" vertical="center"/>
    </xf>
    <xf numFmtId="0" fontId="5" fillId="0" borderId="15" xfId="2" applyFont="1" applyBorder="1">
      <alignment vertical="center"/>
    </xf>
    <xf numFmtId="0" fontId="5" fillId="0" borderId="16" xfId="2" applyFont="1" applyBorder="1">
      <alignment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12" fillId="0" borderId="0" xfId="2" applyFont="1" applyAlignment="1">
      <alignment horizontal="center" vertical="center" wrapText="1"/>
    </xf>
    <xf numFmtId="0" fontId="5" fillId="0" borderId="15"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14" xfId="2" applyFont="1" applyBorder="1" applyAlignment="1">
      <alignment horizontal="left" vertical="center"/>
    </xf>
    <xf numFmtId="0" fontId="5" fillId="0" borderId="15" xfId="2" applyFont="1" applyBorder="1" applyAlignment="1">
      <alignment horizontal="left" vertical="center" justifyLastLine="1"/>
    </xf>
    <xf numFmtId="0" fontId="5" fillId="0" borderId="16" xfId="2" applyFont="1" applyBorder="1" applyAlignment="1">
      <alignment horizontal="left" vertical="center" justifyLastLine="1"/>
    </xf>
    <xf numFmtId="0" fontId="5" fillId="0" borderId="14" xfId="2" applyFont="1" applyBorder="1" applyAlignment="1">
      <alignment horizontal="left" vertical="center" justifyLastLine="1"/>
    </xf>
    <xf numFmtId="0" fontId="5" fillId="0" borderId="15" xfId="2" applyFont="1" applyBorder="1" applyAlignment="1">
      <alignment vertical="center"/>
    </xf>
    <xf numFmtId="0" fontId="5" fillId="0" borderId="16" xfId="2" applyFont="1" applyBorder="1" applyAlignment="1">
      <alignment vertical="center"/>
    </xf>
    <xf numFmtId="0" fontId="5" fillId="0" borderId="14" xfId="2" applyFont="1" applyBorder="1" applyAlignment="1">
      <alignment vertical="center"/>
    </xf>
    <xf numFmtId="0" fontId="5" fillId="0" borderId="0" xfId="2" applyFont="1" applyBorder="1" applyAlignment="1">
      <alignment horizontal="left" vertical="center"/>
    </xf>
    <xf numFmtId="0" fontId="5" fillId="0" borderId="2" xfId="2" applyFont="1" applyBorder="1" applyAlignment="1">
      <alignment horizontal="left" vertical="center"/>
    </xf>
    <xf numFmtId="0" fontId="6" fillId="0" borderId="15" xfId="2" applyFont="1" applyBorder="1" applyAlignment="1">
      <alignment horizontal="distributed" vertical="center" justifyLastLine="1"/>
    </xf>
    <xf numFmtId="0" fontId="6" fillId="0" borderId="16" xfId="2" applyFont="1" applyBorder="1" applyAlignment="1">
      <alignment horizontal="distributed" vertical="center" justifyLastLine="1"/>
    </xf>
    <xf numFmtId="0" fontId="6" fillId="0" borderId="14" xfId="2" applyFont="1" applyBorder="1" applyAlignment="1">
      <alignment horizontal="distributed" vertical="center" justifyLastLine="1"/>
    </xf>
    <xf numFmtId="0" fontId="144" fillId="15" borderId="6" xfId="21" applyFont="1" applyFill="1" applyBorder="1" applyAlignment="1">
      <alignment horizontal="center" vertical="center"/>
    </xf>
    <xf numFmtId="0" fontId="144" fillId="0" borderId="15" xfId="21" applyFont="1" applyBorder="1" applyAlignment="1">
      <alignment horizontal="center" vertical="center" wrapText="1"/>
    </xf>
    <xf numFmtId="0" fontId="144" fillId="0" borderId="16" xfId="21" applyFont="1" applyBorder="1" applyAlignment="1">
      <alignment horizontal="center" vertical="center" wrapText="1"/>
    </xf>
    <xf numFmtId="0" fontId="144" fillId="0" borderId="14" xfId="21" applyFont="1" applyBorder="1" applyAlignment="1">
      <alignment horizontal="center" vertical="center" wrapText="1"/>
    </xf>
    <xf numFmtId="0" fontId="144" fillId="9" borderId="15" xfId="21" applyFont="1" applyFill="1" applyBorder="1" applyAlignment="1">
      <alignment horizontal="center" vertical="center"/>
    </xf>
    <xf numFmtId="0" fontId="144" fillId="9" borderId="16" xfId="21" applyFont="1" applyFill="1" applyBorder="1" applyAlignment="1">
      <alignment horizontal="center" vertical="center"/>
    </xf>
    <xf numFmtId="0" fontId="144" fillId="0" borderId="15" xfId="21" applyFont="1" applyBorder="1" applyAlignment="1">
      <alignment horizontal="center" vertical="center"/>
    </xf>
    <xf numFmtId="0" fontId="144" fillId="0" borderId="16" xfId="21" applyFont="1" applyBorder="1" applyAlignment="1">
      <alignment horizontal="center" vertical="center"/>
    </xf>
    <xf numFmtId="0" fontId="144" fillId="0" borderId="16" xfId="21" applyFont="1" applyBorder="1" applyAlignment="1">
      <alignment horizontal="left" vertical="center"/>
    </xf>
    <xf numFmtId="0" fontId="144" fillId="9" borderId="10" xfId="21" applyFont="1" applyFill="1" applyBorder="1" applyAlignment="1">
      <alignment horizontal="center" vertical="center"/>
    </xf>
    <xf numFmtId="0" fontId="144" fillId="9" borderId="9" xfId="21" applyFont="1" applyFill="1" applyBorder="1" applyAlignment="1">
      <alignment horizontal="center" vertical="center"/>
    </xf>
    <xf numFmtId="0" fontId="144" fillId="9" borderId="8" xfId="21" applyFont="1" applyFill="1" applyBorder="1" applyAlignment="1">
      <alignment horizontal="center" vertical="center"/>
    </xf>
    <xf numFmtId="0" fontId="144" fillId="9" borderId="5" xfId="21" applyFont="1" applyFill="1" applyBorder="1" applyAlignment="1">
      <alignment horizontal="center" vertical="center"/>
    </xf>
    <xf numFmtId="0" fontId="144" fillId="9" borderId="0" xfId="21" applyFont="1" applyFill="1" applyAlignment="1">
      <alignment horizontal="center" vertical="center"/>
    </xf>
    <xf numFmtId="0" fontId="144" fillId="9" borderId="4" xfId="21" applyFont="1" applyFill="1" applyBorder="1" applyAlignment="1">
      <alignment horizontal="center" vertical="center"/>
    </xf>
    <xf numFmtId="0" fontId="144" fillId="9" borderId="3" xfId="21" applyFont="1" applyFill="1" applyBorder="1" applyAlignment="1">
      <alignment horizontal="center" vertical="center"/>
    </xf>
    <xf numFmtId="0" fontId="144" fillId="9" borderId="2" xfId="21" applyFont="1" applyFill="1" applyBorder="1" applyAlignment="1">
      <alignment horizontal="center" vertical="center"/>
    </xf>
    <xf numFmtId="0" fontId="144" fillId="9" borderId="1" xfId="21" applyFont="1" applyFill="1" applyBorder="1" applyAlignment="1">
      <alignment horizontal="center" vertical="center"/>
    </xf>
    <xf numFmtId="0" fontId="144" fillId="9" borderId="10" xfId="21" applyFont="1" applyFill="1" applyBorder="1" applyAlignment="1">
      <alignment horizontal="center" vertical="center" wrapText="1"/>
    </xf>
    <xf numFmtId="0" fontId="144" fillId="9" borderId="9" xfId="21" applyFont="1" applyFill="1" applyBorder="1" applyAlignment="1">
      <alignment horizontal="center" vertical="center" wrapText="1"/>
    </xf>
    <xf numFmtId="0" fontId="144" fillId="9" borderId="3" xfId="21" applyFont="1" applyFill="1" applyBorder="1" applyAlignment="1">
      <alignment horizontal="center" vertical="center" wrapText="1"/>
    </xf>
    <xf numFmtId="0" fontId="144" fillId="9" borderId="2" xfId="21" applyFont="1" applyFill="1" applyBorder="1" applyAlignment="1">
      <alignment horizontal="center" vertical="center" wrapText="1"/>
    </xf>
    <xf numFmtId="0" fontId="144" fillId="14" borderId="10" xfId="21" applyFont="1" applyFill="1" applyBorder="1" applyAlignment="1">
      <alignment horizontal="center" vertical="center" wrapText="1"/>
    </xf>
    <xf numFmtId="0" fontId="144" fillId="14" borderId="9" xfId="21" applyFont="1" applyFill="1" applyBorder="1" applyAlignment="1">
      <alignment horizontal="center" vertical="center" wrapText="1"/>
    </xf>
    <xf numFmtId="0" fontId="144" fillId="14" borderId="8" xfId="21" applyFont="1" applyFill="1" applyBorder="1" applyAlignment="1">
      <alignment horizontal="center" vertical="center" wrapText="1"/>
    </xf>
    <xf numFmtId="0" fontId="144" fillId="14" borderId="3" xfId="21" applyFont="1" applyFill="1" applyBorder="1" applyAlignment="1">
      <alignment horizontal="center" vertical="center" wrapText="1"/>
    </xf>
    <xf numFmtId="0" fontId="144" fillId="14" borderId="2" xfId="21" applyFont="1" applyFill="1" applyBorder="1" applyAlignment="1">
      <alignment horizontal="center" vertical="center" wrapText="1"/>
    </xf>
    <xf numFmtId="0" fontId="144" fillId="14" borderId="1" xfId="21" applyFont="1" applyFill="1" applyBorder="1" applyAlignment="1">
      <alignment horizontal="center" vertical="center" wrapText="1"/>
    </xf>
    <xf numFmtId="0" fontId="144" fillId="9" borderId="14" xfId="21" applyFont="1" applyFill="1" applyBorder="1" applyAlignment="1">
      <alignment horizontal="center" vertical="center"/>
    </xf>
    <xf numFmtId="0" fontId="144" fillId="0" borderId="14" xfId="21" applyFont="1" applyBorder="1" applyAlignment="1">
      <alignment horizontal="center" vertical="center"/>
    </xf>
    <xf numFmtId="0" fontId="145" fillId="0" borderId="15" xfId="21" applyFont="1" applyBorder="1" applyAlignment="1">
      <alignment horizontal="center" vertical="center"/>
    </xf>
    <xf numFmtId="0" fontId="145" fillId="0" borderId="16" xfId="21" applyFont="1" applyBorder="1" applyAlignment="1">
      <alignment horizontal="center" vertical="center"/>
    </xf>
    <xf numFmtId="0" fontId="145" fillId="0" borderId="14" xfId="21" applyFont="1" applyBorder="1" applyAlignment="1">
      <alignment horizontal="center" vertical="center"/>
    </xf>
    <xf numFmtId="0" fontId="144" fillId="0" borderId="10" xfId="21" applyFont="1" applyBorder="1" applyAlignment="1">
      <alignment horizontal="center" vertical="center" wrapText="1"/>
    </xf>
    <xf numFmtId="0" fontId="144" fillId="0" borderId="9" xfId="21" applyFont="1" applyBorder="1" applyAlignment="1">
      <alignment horizontal="center" vertical="center" wrapText="1"/>
    </xf>
    <xf numFmtId="0" fontId="144" fillId="0" borderId="8" xfId="21" applyFont="1" applyBorder="1" applyAlignment="1">
      <alignment horizontal="center" vertical="center" wrapText="1"/>
    </xf>
    <xf numFmtId="0" fontId="144" fillId="0" borderId="3" xfId="21" applyFont="1" applyBorder="1" applyAlignment="1">
      <alignment horizontal="center" vertical="center" wrapText="1"/>
    </xf>
    <xf numFmtId="0" fontId="144" fillId="0" borderId="2" xfId="21" applyFont="1" applyBorder="1" applyAlignment="1">
      <alignment horizontal="center" vertical="center" wrapText="1"/>
    </xf>
    <xf numFmtId="0" fontId="144" fillId="0" borderId="1" xfId="21" applyFont="1" applyBorder="1" applyAlignment="1">
      <alignment horizontal="center" vertical="center" wrapText="1"/>
    </xf>
    <xf numFmtId="0" fontId="145" fillId="0" borderId="6" xfId="21" applyFont="1" applyBorder="1" applyAlignment="1">
      <alignment horizontal="center" vertical="top"/>
    </xf>
    <xf numFmtId="0" fontId="144" fillId="9" borderId="5" xfId="21" applyFont="1" applyFill="1" applyBorder="1" applyAlignment="1">
      <alignment horizontal="center" vertical="center" wrapText="1"/>
    </xf>
    <xf numFmtId="0" fontId="144" fillId="9" borderId="0" xfId="21" applyFont="1" applyFill="1" applyAlignment="1">
      <alignment horizontal="center" vertical="center" wrapText="1"/>
    </xf>
    <xf numFmtId="0" fontId="144" fillId="0" borderId="10" xfId="21" applyFont="1" applyBorder="1" applyAlignment="1">
      <alignment horizontal="center" vertical="top"/>
    </xf>
    <xf numFmtId="0" fontId="144" fillId="0" borderId="9" xfId="21" applyFont="1" applyBorder="1" applyAlignment="1">
      <alignment horizontal="center" vertical="top"/>
    </xf>
    <xf numFmtId="0" fontId="144" fillId="0" borderId="8" xfId="21" applyFont="1" applyBorder="1" applyAlignment="1">
      <alignment horizontal="center" vertical="top"/>
    </xf>
    <xf numFmtId="0" fontId="144" fillId="0" borderId="5" xfId="21" applyFont="1" applyBorder="1" applyAlignment="1">
      <alignment horizontal="center" vertical="top"/>
    </xf>
    <xf numFmtId="0" fontId="144" fillId="0" borderId="0" xfId="21" applyFont="1" applyAlignment="1">
      <alignment horizontal="center" vertical="top"/>
    </xf>
    <xf numFmtId="0" fontId="144" fillId="0" borderId="4" xfId="21" applyFont="1" applyBorder="1" applyAlignment="1">
      <alignment horizontal="center" vertical="top"/>
    </xf>
    <xf numFmtId="0" fontId="144" fillId="0" borderId="3" xfId="21" applyFont="1" applyBorder="1" applyAlignment="1">
      <alignment horizontal="center" vertical="top"/>
    </xf>
    <xf numFmtId="0" fontId="144" fillId="0" borderId="2" xfId="21" applyFont="1" applyBorder="1" applyAlignment="1">
      <alignment horizontal="center" vertical="top"/>
    </xf>
    <xf numFmtId="0" fontId="144" fillId="0" borderId="1" xfId="21" applyFont="1" applyBorder="1" applyAlignment="1">
      <alignment horizontal="center" vertical="top"/>
    </xf>
    <xf numFmtId="0" fontId="144" fillId="9" borderId="6" xfId="21" applyFont="1" applyFill="1" applyBorder="1" applyAlignment="1">
      <alignment horizontal="center" vertical="center"/>
    </xf>
    <xf numFmtId="0" fontId="144" fillId="0" borderId="10" xfId="21" applyFont="1" applyBorder="1" applyAlignment="1">
      <alignment horizontal="center" vertical="center"/>
    </xf>
    <xf numFmtId="0" fontId="144" fillId="0" borderId="9" xfId="21" applyFont="1" applyBorder="1" applyAlignment="1">
      <alignment horizontal="center" vertical="center"/>
    </xf>
    <xf numFmtId="0" fontId="144" fillId="0" borderId="8" xfId="21" applyFont="1" applyBorder="1" applyAlignment="1">
      <alignment horizontal="center" vertical="center"/>
    </xf>
    <xf numFmtId="0" fontId="144" fillId="0" borderId="15" xfId="21" applyFont="1" applyBorder="1" applyAlignment="1">
      <alignment horizontal="left" vertical="center"/>
    </xf>
    <xf numFmtId="0" fontId="144" fillId="0" borderId="14" xfId="21" applyFont="1" applyBorder="1" applyAlignment="1">
      <alignment horizontal="left" vertical="center"/>
    </xf>
    <xf numFmtId="0" fontId="145" fillId="0" borderId="9" xfId="21" applyFont="1" applyBorder="1" applyAlignment="1">
      <alignment horizontal="center" vertical="center"/>
    </xf>
    <xf numFmtId="0" fontId="145" fillId="0" borderId="8" xfId="21" applyFont="1" applyBorder="1" applyAlignment="1">
      <alignment horizontal="center" vertical="center"/>
    </xf>
    <xf numFmtId="0" fontId="145" fillId="0" borderId="10" xfId="21" applyFont="1" applyBorder="1" applyAlignment="1">
      <alignment horizontal="center" vertical="center"/>
    </xf>
    <xf numFmtId="0" fontId="145" fillId="0" borderId="0" xfId="21" applyFont="1" applyAlignment="1">
      <alignment horizontal="left" vertical="top" wrapText="1"/>
    </xf>
    <xf numFmtId="0" fontId="144" fillId="9" borderId="8" xfId="21" applyFont="1" applyFill="1" applyBorder="1" applyAlignment="1">
      <alignment horizontal="center" vertical="center" wrapText="1"/>
    </xf>
    <xf numFmtId="0" fontId="144" fillId="9" borderId="4" xfId="21" applyFont="1" applyFill="1" applyBorder="1" applyAlignment="1">
      <alignment horizontal="center" vertical="center" wrapText="1"/>
    </xf>
    <xf numFmtId="0" fontId="144" fillId="9" borderId="1" xfId="21" applyFont="1" applyFill="1" applyBorder="1" applyAlignment="1">
      <alignment horizontal="center" vertical="center" wrapText="1"/>
    </xf>
    <xf numFmtId="0" fontId="144" fillId="9" borderId="15" xfId="21" applyFont="1" applyFill="1" applyBorder="1" applyAlignment="1">
      <alignment horizontal="left" vertical="center"/>
    </xf>
    <xf numFmtId="0" fontId="144" fillId="9" borderId="16" xfId="21" applyFont="1" applyFill="1" applyBorder="1" applyAlignment="1">
      <alignment horizontal="left" vertical="center"/>
    </xf>
    <xf numFmtId="0" fontId="144" fillId="9" borderId="14" xfId="21" applyFont="1" applyFill="1" applyBorder="1" applyAlignment="1">
      <alignment horizontal="left" vertical="center"/>
    </xf>
    <xf numFmtId="0" fontId="145" fillId="9" borderId="6" xfId="21" applyFont="1" applyFill="1" applyBorder="1" applyAlignment="1">
      <alignment horizontal="center" vertical="center"/>
    </xf>
    <xf numFmtId="0" fontId="144" fillId="0" borderId="10" xfId="21" applyFont="1" applyBorder="1" applyAlignment="1">
      <alignment horizontal="left" vertical="center" wrapText="1"/>
    </xf>
    <xf numFmtId="0" fontId="144" fillId="0" borderId="9" xfId="21" applyFont="1" applyBorder="1" applyAlignment="1">
      <alignment horizontal="left" vertical="center" wrapText="1"/>
    </xf>
    <xf numFmtId="0" fontId="144" fillId="0" borderId="8" xfId="21" applyFont="1" applyBorder="1" applyAlignment="1">
      <alignment horizontal="left" vertical="center" wrapText="1"/>
    </xf>
    <xf numFmtId="0" fontId="144" fillId="0" borderId="5" xfId="21" applyFont="1" applyBorder="1" applyAlignment="1">
      <alignment horizontal="left" vertical="center" wrapText="1"/>
    </xf>
    <xf numFmtId="0" fontId="144" fillId="0" borderId="0" xfId="21" applyFont="1" applyAlignment="1">
      <alignment horizontal="left" vertical="center" wrapText="1"/>
    </xf>
    <xf numFmtId="0" fontId="144" fillId="0" borderId="4" xfId="21" applyFont="1" applyBorder="1" applyAlignment="1">
      <alignment horizontal="left" vertical="center" wrapText="1"/>
    </xf>
    <xf numFmtId="0" fontId="144" fillId="0" borderId="3" xfId="21" applyFont="1" applyBorder="1" applyAlignment="1">
      <alignment horizontal="left" vertical="center" wrapText="1"/>
    </xf>
    <xf numFmtId="0" fontId="144" fillId="0" borderId="2" xfId="21" applyFont="1" applyBorder="1" applyAlignment="1">
      <alignment horizontal="left" vertical="center" wrapText="1"/>
    </xf>
    <xf numFmtId="0" fontId="144" fillId="0" borderId="1" xfId="21" applyFont="1" applyBorder="1" applyAlignment="1">
      <alignment horizontal="left" vertical="center" wrapText="1"/>
    </xf>
    <xf numFmtId="0" fontId="145" fillId="9" borderId="15" xfId="21" applyFont="1" applyFill="1" applyBorder="1" applyAlignment="1">
      <alignment horizontal="center" vertical="center"/>
    </xf>
    <xf numFmtId="0" fontId="145" fillId="9" borderId="14" xfId="21" applyFont="1" applyFill="1" applyBorder="1" applyAlignment="1">
      <alignment horizontal="center" vertical="center"/>
    </xf>
    <xf numFmtId="0" fontId="145" fillId="9" borderId="16" xfId="21" applyFont="1" applyFill="1" applyBorder="1" applyAlignment="1">
      <alignment horizontal="center" vertical="center"/>
    </xf>
    <xf numFmtId="0" fontId="144" fillId="0" borderId="5" xfId="21" applyFont="1" applyBorder="1" applyAlignment="1">
      <alignment horizontal="left" vertical="top" wrapText="1"/>
    </xf>
    <xf numFmtId="0" fontId="144" fillId="0" borderId="0" xfId="21" applyFont="1" applyAlignment="1">
      <alignment horizontal="left" vertical="top" wrapText="1"/>
    </xf>
    <xf numFmtId="0" fontId="144" fillId="0" borderId="4" xfId="21" applyFont="1" applyBorder="1" applyAlignment="1">
      <alignment horizontal="left" vertical="top" wrapText="1"/>
    </xf>
    <xf numFmtId="0" fontId="144" fillId="9" borderId="19" xfId="21" applyFont="1" applyFill="1" applyBorder="1" applyAlignment="1">
      <alignment horizontal="center" vertical="center" textRotation="255"/>
    </xf>
    <xf numFmtId="0" fontId="144" fillId="9" borderId="18" xfId="21" applyFont="1" applyFill="1" applyBorder="1" applyAlignment="1">
      <alignment horizontal="center" vertical="center" textRotation="255"/>
    </xf>
    <xf numFmtId="0" fontId="144" fillId="0" borderId="2" xfId="21" applyFont="1" applyBorder="1" applyAlignment="1">
      <alignment horizontal="center" vertical="center"/>
    </xf>
    <xf numFmtId="0" fontId="86" fillId="9" borderId="15" xfId="21" applyFont="1" applyFill="1" applyBorder="1" applyAlignment="1">
      <alignment horizontal="left" vertical="center" wrapText="1"/>
    </xf>
    <xf numFmtId="0" fontId="86" fillId="9" borderId="16" xfId="21" applyFont="1" applyFill="1" applyBorder="1" applyAlignment="1">
      <alignment horizontal="left" vertical="center"/>
    </xf>
    <xf numFmtId="0" fontId="86" fillId="9" borderId="14" xfId="21" applyFont="1" applyFill="1" applyBorder="1" applyAlignment="1">
      <alignment horizontal="left" vertical="center"/>
    </xf>
    <xf numFmtId="0" fontId="144" fillId="0" borderId="5" xfId="21" applyFont="1" applyBorder="1" applyAlignment="1">
      <alignment horizontal="center" vertical="center"/>
    </xf>
    <xf numFmtId="0" fontId="144" fillId="0" borderId="0" xfId="21" applyFont="1" applyAlignment="1">
      <alignment horizontal="center" vertical="center"/>
    </xf>
    <xf numFmtId="0" fontId="144" fillId="0" borderId="4" xfId="21" applyFont="1" applyBorder="1" applyAlignment="1">
      <alignment horizontal="center" vertical="center"/>
    </xf>
    <xf numFmtId="0" fontId="144" fillId="0" borderId="3" xfId="21" applyFont="1" applyBorder="1" applyAlignment="1">
      <alignment horizontal="center" vertical="center"/>
    </xf>
    <xf numFmtId="0" fontId="144" fillId="0" borderId="1" xfId="21" applyFont="1" applyBorder="1" applyAlignment="1">
      <alignment horizontal="center" vertical="center"/>
    </xf>
    <xf numFmtId="0" fontId="144" fillId="15" borderId="15" xfId="21" applyFont="1" applyFill="1" applyBorder="1" applyAlignment="1">
      <alignment horizontal="left" vertical="center"/>
    </xf>
    <xf numFmtId="0" fontId="144" fillId="15" borderId="16" xfId="21" applyFont="1" applyFill="1" applyBorder="1" applyAlignment="1">
      <alignment horizontal="left" vertical="center"/>
    </xf>
    <xf numFmtId="0" fontId="144" fillId="15" borderId="14" xfId="21" applyFont="1" applyFill="1" applyBorder="1" applyAlignment="1">
      <alignment horizontal="left" vertical="center"/>
    </xf>
    <xf numFmtId="0" fontId="144" fillId="0" borderId="6" xfId="21" applyFont="1" applyBorder="1" applyAlignment="1">
      <alignment horizontal="center" vertical="top"/>
    </xf>
    <xf numFmtId="0" fontId="144" fillId="15" borderId="10" xfId="21" applyFont="1" applyFill="1" applyBorder="1" applyAlignment="1">
      <alignment horizontal="center" vertical="center"/>
    </xf>
    <xf numFmtId="0" fontId="144" fillId="15" borderId="8" xfId="21" applyFont="1" applyFill="1" applyBorder="1" applyAlignment="1">
      <alignment horizontal="center" vertical="center"/>
    </xf>
    <xf numFmtId="0" fontId="144" fillId="15" borderId="3" xfId="21" applyFont="1" applyFill="1" applyBorder="1" applyAlignment="1">
      <alignment horizontal="center" vertical="center"/>
    </xf>
    <xf numFmtId="0" fontId="144" fillId="15" borderId="1" xfId="21" applyFont="1" applyFill="1" applyBorder="1" applyAlignment="1">
      <alignment horizontal="center" vertical="center"/>
    </xf>
    <xf numFmtId="0" fontId="145" fillId="0" borderId="3" xfId="21" applyFont="1" applyBorder="1" applyAlignment="1">
      <alignment horizontal="center" vertical="center"/>
    </xf>
    <xf numFmtId="0" fontId="145" fillId="0" borderId="2" xfId="21" applyFont="1" applyBorder="1" applyAlignment="1">
      <alignment horizontal="center" vertical="center"/>
    </xf>
    <xf numFmtId="0" fontId="145" fillId="0" borderId="1" xfId="21" applyFont="1" applyBorder="1" applyAlignment="1">
      <alignment horizontal="center" vertical="center"/>
    </xf>
    <xf numFmtId="0" fontId="153" fillId="0" borderId="0" xfId="21" applyFont="1" applyAlignment="1">
      <alignment horizontal="center" vertical="center" wrapText="1"/>
    </xf>
    <xf numFmtId="0" fontId="144" fillId="0" borderId="6" xfId="21" applyFont="1" applyBorder="1" applyAlignment="1">
      <alignment horizontal="center" vertical="center"/>
    </xf>
    <xf numFmtId="0" fontId="144" fillId="9" borderId="15" xfId="21" applyFont="1" applyFill="1" applyBorder="1" applyAlignment="1">
      <alignment horizontal="center" vertical="center" wrapText="1"/>
    </xf>
    <xf numFmtId="0" fontId="144" fillId="9" borderId="16" xfId="21" applyFont="1" applyFill="1" applyBorder="1" applyAlignment="1">
      <alignment horizontal="center" vertical="center" wrapText="1"/>
    </xf>
    <xf numFmtId="0" fontId="144" fillId="9" borderId="14" xfId="21" applyFont="1" applyFill="1" applyBorder="1" applyAlignment="1">
      <alignment horizontal="center" vertical="center" wrapText="1"/>
    </xf>
    <xf numFmtId="0" fontId="144" fillId="14" borderId="15" xfId="21" applyFont="1" applyFill="1" applyBorder="1" applyAlignment="1">
      <alignment horizontal="center" vertical="center" wrapText="1"/>
    </xf>
    <xf numFmtId="0" fontId="144" fillId="14" borderId="16" xfId="21" applyFont="1" applyFill="1" applyBorder="1" applyAlignment="1">
      <alignment horizontal="center" vertical="center" wrapText="1"/>
    </xf>
    <xf numFmtId="0" fontId="144" fillId="14" borderId="14" xfId="21" applyFont="1" applyFill="1" applyBorder="1" applyAlignment="1">
      <alignment horizontal="center" vertical="center" wrapText="1"/>
    </xf>
    <xf numFmtId="0" fontId="88" fillId="0" borderId="91" xfId="22" applyFont="1" applyFill="1" applyBorder="1" applyAlignment="1">
      <alignment horizontal="left" vertical="center" wrapText="1"/>
    </xf>
    <xf numFmtId="0" fontId="88" fillId="0" borderId="9" xfId="22" applyFont="1" applyFill="1" applyBorder="1" applyAlignment="1">
      <alignment horizontal="left" vertical="center" wrapText="1"/>
    </xf>
    <xf numFmtId="0" fontId="88" fillId="0" borderId="8" xfId="22" applyFont="1" applyFill="1" applyBorder="1" applyAlignment="1">
      <alignment horizontal="left" vertical="center" wrapText="1"/>
    </xf>
    <xf numFmtId="0" fontId="88" fillId="0" borderId="54" xfId="22" applyFont="1" applyFill="1" applyBorder="1" applyAlignment="1">
      <alignment horizontal="left" vertical="center" wrapText="1"/>
    </xf>
    <xf numFmtId="0" fontId="88" fillId="0" borderId="0" xfId="22" applyFont="1" applyFill="1" applyBorder="1" applyAlignment="1">
      <alignment horizontal="left" vertical="center" wrapText="1"/>
    </xf>
    <xf numFmtId="0" fontId="88" fillId="0" borderId="4" xfId="22" applyFont="1" applyFill="1" applyBorder="1" applyAlignment="1">
      <alignment horizontal="left" vertical="center" wrapText="1"/>
    </xf>
    <xf numFmtId="0" fontId="88" fillId="0" borderId="66" xfId="22" applyFont="1" applyFill="1" applyBorder="1" applyAlignment="1">
      <alignment horizontal="left" vertical="center" wrapText="1"/>
    </xf>
    <xf numFmtId="0" fontId="88" fillId="0" borderId="2" xfId="22" applyFont="1" applyFill="1" applyBorder="1" applyAlignment="1">
      <alignment horizontal="left" vertical="center" wrapText="1"/>
    </xf>
    <xf numFmtId="0" fontId="88" fillId="0" borderId="1" xfId="22" applyFont="1" applyFill="1" applyBorder="1" applyAlignment="1">
      <alignment horizontal="left" vertical="center" wrapText="1"/>
    </xf>
    <xf numFmtId="0" fontId="5" fillId="0" borderId="10" xfId="22" applyFont="1" applyFill="1" applyBorder="1" applyAlignment="1">
      <alignment horizontal="left" vertical="center" wrapText="1"/>
    </xf>
    <xf numFmtId="0" fontId="5" fillId="0" borderId="9" xfId="22" applyFont="1" applyFill="1" applyBorder="1" applyAlignment="1">
      <alignment horizontal="left" vertical="center" wrapText="1"/>
    </xf>
    <xf numFmtId="0" fontId="5" fillId="0" borderId="8" xfId="22" applyFont="1" applyFill="1" applyBorder="1" applyAlignment="1">
      <alignment horizontal="left" vertical="center" wrapText="1"/>
    </xf>
    <xf numFmtId="0" fontId="5" fillId="0" borderId="3" xfId="22" applyFont="1" applyFill="1" applyBorder="1" applyAlignment="1">
      <alignment horizontal="left" vertical="center" wrapText="1"/>
    </xf>
    <xf numFmtId="0" fontId="5" fillId="0" borderId="2" xfId="22" applyFont="1" applyFill="1" applyBorder="1" applyAlignment="1">
      <alignment horizontal="left" vertical="center" wrapText="1"/>
    </xf>
    <xf numFmtId="0" fontId="5" fillId="0" borderId="1" xfId="22" applyFont="1" applyFill="1" applyBorder="1" applyAlignment="1">
      <alignment horizontal="left" vertical="center" wrapText="1"/>
    </xf>
    <xf numFmtId="0" fontId="5" fillId="0" borderId="10" xfId="22" applyFont="1" applyFill="1" applyBorder="1" applyAlignment="1">
      <alignment horizontal="center" vertical="center"/>
    </xf>
    <xf numFmtId="0" fontId="5" fillId="0" borderId="9" xfId="22" applyFont="1" applyFill="1" applyBorder="1" applyAlignment="1">
      <alignment horizontal="center" vertical="center"/>
    </xf>
    <xf numFmtId="0" fontId="5" fillId="0" borderId="80" xfId="22" applyFont="1" applyFill="1" applyBorder="1" applyAlignment="1">
      <alignment horizontal="center" vertical="center"/>
    </xf>
    <xf numFmtId="0" fontId="5" fillId="0" borderId="3" xfId="22" applyFont="1" applyFill="1" applyBorder="1" applyAlignment="1">
      <alignment horizontal="center" vertical="center"/>
    </xf>
    <xf numFmtId="0" fontId="5" fillId="0" borderId="2" xfId="22" applyFont="1" applyFill="1" applyBorder="1" applyAlignment="1">
      <alignment horizontal="center" vertical="center"/>
    </xf>
    <xf numFmtId="0" fontId="5" fillId="0" borderId="76" xfId="22" applyFont="1" applyFill="1" applyBorder="1" applyAlignment="1">
      <alignment horizontal="center" vertical="center"/>
    </xf>
    <xf numFmtId="0" fontId="5" fillId="0" borderId="15" xfId="22" applyFont="1" applyFill="1" applyBorder="1" applyAlignment="1">
      <alignment horizontal="left" vertical="center"/>
    </xf>
    <xf numFmtId="0" fontId="5" fillId="0" borderId="16" xfId="22" applyFont="1" applyFill="1" applyBorder="1" applyAlignment="1">
      <alignment horizontal="left" vertical="center"/>
    </xf>
    <xf numFmtId="0" fontId="5" fillId="0" borderId="14" xfId="22" applyFont="1" applyFill="1" applyBorder="1" applyAlignment="1">
      <alignment horizontal="left" vertical="center"/>
    </xf>
    <xf numFmtId="0" fontId="5" fillId="0" borderId="22" xfId="22" applyFont="1" applyFill="1" applyBorder="1" applyAlignment="1">
      <alignment horizontal="left" vertical="center"/>
    </xf>
    <xf numFmtId="0" fontId="5" fillId="0" borderId="58" xfId="22" applyFont="1" applyFill="1" applyBorder="1" applyAlignment="1">
      <alignment horizontal="left" vertical="center"/>
    </xf>
    <xf numFmtId="0" fontId="88" fillId="0" borderId="0" xfId="22" applyFont="1" applyFill="1" applyBorder="1" applyAlignment="1">
      <alignment horizontal="right" vertical="center"/>
    </xf>
    <xf numFmtId="0" fontId="15" fillId="0" borderId="22" xfId="22" applyFont="1" applyFill="1" applyBorder="1" applyAlignment="1">
      <alignment horizontal="left"/>
    </xf>
    <xf numFmtId="0" fontId="15" fillId="0" borderId="58" xfId="22" applyFont="1" applyFill="1" applyBorder="1" applyAlignment="1">
      <alignment horizontal="left"/>
    </xf>
    <xf numFmtId="0" fontId="15" fillId="0" borderId="57" xfId="22" applyFont="1" applyFill="1" applyBorder="1" applyAlignment="1">
      <alignment horizontal="left"/>
    </xf>
    <xf numFmtId="0" fontId="88" fillId="0" borderId="29" xfId="22" applyFont="1" applyFill="1" applyBorder="1" applyAlignment="1">
      <alignment horizontal="left" vertical="center"/>
    </xf>
    <xf numFmtId="0" fontId="88" fillId="0" borderId="30" xfId="22" applyFont="1" applyFill="1" applyBorder="1" applyAlignment="1">
      <alignment horizontal="left" vertical="center"/>
    </xf>
    <xf numFmtId="0" fontId="88" fillId="0" borderId="62" xfId="22" applyFont="1" applyFill="1" applyBorder="1" applyAlignment="1">
      <alignment horizontal="left" vertical="center"/>
    </xf>
    <xf numFmtId="0" fontId="88" fillId="0" borderId="77" xfId="22" applyFont="1" applyFill="1" applyBorder="1" applyAlignment="1">
      <alignment horizontal="center" vertical="center"/>
    </xf>
    <xf numFmtId="0" fontId="88" fillId="0" borderId="30" xfId="22" applyFont="1" applyFill="1" applyBorder="1" applyAlignment="1">
      <alignment horizontal="center" vertical="center"/>
    </xf>
    <xf numFmtId="0" fontId="88" fillId="0" borderId="28" xfId="22" applyFont="1" applyFill="1" applyBorder="1" applyAlignment="1">
      <alignment horizontal="center" vertical="center"/>
    </xf>
    <xf numFmtId="0" fontId="12" fillId="0" borderId="0" xfId="22" applyFont="1" applyFill="1" applyBorder="1" applyAlignment="1">
      <alignment horizontal="center" vertical="center" wrapText="1"/>
    </xf>
    <xf numFmtId="0" fontId="12" fillId="0" borderId="0" xfId="22" applyFont="1" applyFill="1" applyBorder="1" applyAlignment="1">
      <alignment horizontal="center" vertical="center"/>
    </xf>
    <xf numFmtId="0" fontId="88" fillId="0" borderId="109" xfId="22" applyFont="1" applyFill="1" applyBorder="1" applyAlignment="1">
      <alignment horizontal="left" vertical="center"/>
    </xf>
    <xf numFmtId="0" fontId="88" fillId="0" borderId="16" xfId="22" applyFont="1" applyFill="1" applyBorder="1" applyAlignment="1">
      <alignment horizontal="left" vertical="center"/>
    </xf>
    <xf numFmtId="0" fontId="88" fillId="0" borderId="14" xfId="22" applyFont="1" applyFill="1" applyBorder="1" applyAlignment="1">
      <alignment horizontal="left" vertical="center"/>
    </xf>
    <xf numFmtId="0" fontId="5" fillId="0" borderId="15" xfId="22" applyFont="1" applyFill="1" applyBorder="1" applyAlignment="1">
      <alignment horizontal="center" vertical="center"/>
    </xf>
    <xf numFmtId="0" fontId="5" fillId="0" borderId="16" xfId="22" applyFont="1" applyFill="1" applyBorder="1" applyAlignment="1">
      <alignment horizontal="center" vertical="center"/>
    </xf>
    <xf numFmtId="0" fontId="5" fillId="0" borderId="59" xfId="22" applyFont="1" applyFill="1" applyBorder="1" applyAlignment="1">
      <alignment horizontal="center" vertical="center"/>
    </xf>
    <xf numFmtId="0" fontId="10" fillId="0" borderId="0" xfId="22" applyFont="1" applyFill="1" applyBorder="1" applyAlignment="1">
      <alignment horizontal="left" vertical="center"/>
    </xf>
    <xf numFmtId="0" fontId="88" fillId="0" borderId="68" xfId="22" applyFont="1" applyFill="1" applyBorder="1" applyAlignment="1">
      <alignment horizontal="center" vertical="center" textRotation="255" wrapText="1"/>
    </xf>
    <xf numFmtId="0" fontId="88" fillId="0" borderId="65" xfId="22" applyFont="1" applyFill="1" applyBorder="1" applyAlignment="1">
      <alignment horizontal="center" vertical="center" textRotation="255" wrapText="1"/>
    </xf>
    <xf numFmtId="0" fontId="88" fillId="0" borderId="205" xfId="22" applyFont="1" applyFill="1" applyBorder="1" applyAlignment="1">
      <alignment horizontal="center" vertical="center" textRotation="255" wrapText="1"/>
    </xf>
    <xf numFmtId="0" fontId="5" fillId="0" borderId="77" xfId="22" applyFont="1" applyFill="1" applyBorder="1" applyAlignment="1">
      <alignment horizontal="left" vertical="center"/>
    </xf>
    <xf numFmtId="0" fontId="5" fillId="0" borderId="30" xfId="22" applyFont="1" applyFill="1" applyBorder="1" applyAlignment="1">
      <alignment horizontal="left" vertical="center"/>
    </xf>
    <xf numFmtId="0" fontId="15" fillId="0" borderId="30" xfId="22" applyFont="1" applyFill="1" applyBorder="1" applyAlignment="1">
      <alignment horizontal="left" vertical="center" wrapText="1"/>
    </xf>
    <xf numFmtId="0" fontId="15" fillId="0" borderId="28" xfId="22" applyFont="1" applyFill="1" applyBorder="1" applyAlignment="1">
      <alignment horizontal="left" vertical="center" wrapText="1"/>
    </xf>
    <xf numFmtId="0" fontId="5" fillId="0" borderId="15" xfId="22" applyFont="1" applyBorder="1" applyAlignment="1">
      <alignment horizontal="left" vertical="center"/>
    </xf>
    <xf numFmtId="0" fontId="5" fillId="0" borderId="16" xfId="22" applyFont="1" applyBorder="1" applyAlignment="1">
      <alignment horizontal="left" vertical="center"/>
    </xf>
    <xf numFmtId="0" fontId="15" fillId="0" borderId="16" xfId="22" applyFont="1" applyFill="1" applyBorder="1" applyAlignment="1">
      <alignment horizontal="left" vertical="center" wrapText="1"/>
    </xf>
    <xf numFmtId="0" fontId="15" fillId="0" borderId="59" xfId="22" applyFont="1" applyFill="1" applyBorder="1" applyAlignment="1">
      <alignment horizontal="left" vertical="center" wrapText="1"/>
    </xf>
    <xf numFmtId="0" fontId="5" fillId="0" borderId="0" xfId="22" applyFont="1" applyFill="1" applyBorder="1" applyAlignment="1">
      <alignment horizontal="left" vertical="center"/>
    </xf>
    <xf numFmtId="0" fontId="5" fillId="0" borderId="0" xfId="22" applyFont="1" applyFill="1" applyBorder="1" applyAlignment="1">
      <alignment horizontal="left" vertical="center" wrapText="1" shrinkToFit="1" readingOrder="1"/>
    </xf>
    <xf numFmtId="0" fontId="5" fillId="0" borderId="0" xfId="22" applyFont="1" applyFill="1" applyBorder="1" applyAlignment="1">
      <alignment horizontal="left" vertical="center" wrapText="1"/>
    </xf>
    <xf numFmtId="0" fontId="157" fillId="0" borderId="0" xfId="0" applyFont="1">
      <alignment vertical="center"/>
    </xf>
  </cellXfs>
  <cellStyles count="23">
    <cellStyle name="パーセント" xfId="1" builtinId="5"/>
    <cellStyle name="ハイパーリンク" xfId="18" builtinId="8"/>
    <cellStyle name="桁区切り 2" xfId="7"/>
    <cellStyle name="桁区切り 2 2" xfId="11"/>
    <cellStyle name="標準" xfId="0" builtinId="0"/>
    <cellStyle name="標準 15" xfId="14"/>
    <cellStyle name="標準 2" xfId="2"/>
    <cellStyle name="標準 2 2" xfId="3"/>
    <cellStyle name="標準 2 2 2" xfId="15"/>
    <cellStyle name="標準 2 3" xfId="17"/>
    <cellStyle name="標準 3" xfId="4"/>
    <cellStyle name="標準 4" xfId="6"/>
    <cellStyle name="標準 4 2" xfId="16"/>
    <cellStyle name="標準 4 2 2" xfId="20"/>
    <cellStyle name="標準 5" xfId="19"/>
    <cellStyle name="標準 5 2" xfId="21"/>
    <cellStyle name="標準_【様式例】新規加算の体制届出書" xfId="9"/>
    <cellStyle name="標準_③-２加算様式（就労）" xfId="5"/>
    <cellStyle name="標準_③-３加算様式（追加） 2" xfId="12"/>
    <cellStyle name="標準_かさんくん1" xfId="10"/>
    <cellStyle name="標準_短期入所介護給付費請求書" xfId="22"/>
    <cellStyle name="標準_特定事業所加算届出様式" xfId="8"/>
    <cellStyle name="標準_報酬コード表" xfId="13"/>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_rels/drawing50.xml.rels><?xml version="1.0" encoding="UTF-8" standalone="yes"?>
<Relationships xmlns="http://schemas.openxmlformats.org/package/2006/relationships"><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1" Type="http://schemas.openxmlformats.org/officeDocument/2006/relationships/hyperlink" Target="#index!A1"/></Relationships>
</file>

<file path=xl/drawings/_rels/drawing73.xml.rels><?xml version="1.0" encoding="UTF-8" standalone="yes"?>
<Relationships xmlns="http://schemas.openxmlformats.org/package/2006/relationships"><Relationship Id="rId1" Type="http://schemas.openxmlformats.org/officeDocument/2006/relationships/hyperlink" Target="#index!A1"/></Relationships>
</file>

<file path=xl/drawings/_rels/drawing74.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228600</xdr:colOff>
      <xdr:row>1</xdr:row>
      <xdr:rowOff>142875</xdr:rowOff>
    </xdr:from>
    <xdr:to>
      <xdr:col>30</xdr:col>
      <xdr:colOff>0</xdr:colOff>
      <xdr:row>3</xdr:row>
      <xdr:rowOff>114300</xdr:rowOff>
    </xdr:to>
    <xdr:sp macro="" textlink="">
      <xdr:nvSpPr>
        <xdr:cNvPr id="6" name="角丸四角形 5">
          <a:hlinkClick xmlns:r="http://schemas.openxmlformats.org/officeDocument/2006/relationships" r:id="rId1"/>
        </xdr:cNvPr>
        <xdr:cNvSpPr/>
      </xdr:nvSpPr>
      <xdr:spPr>
        <a:xfrm>
          <a:off x="10467975" y="333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30</xdr:col>
      <xdr:colOff>76200</xdr:colOff>
      <xdr:row>3</xdr:row>
      <xdr:rowOff>161925</xdr:rowOff>
    </xdr:to>
    <xdr:sp macro="" textlink="">
      <xdr:nvSpPr>
        <xdr:cNvPr id="7" name="角丸四角形 6">
          <a:hlinkClick xmlns:r="http://schemas.openxmlformats.org/officeDocument/2006/relationships" r:id="rId1"/>
        </xdr:cNvPr>
        <xdr:cNvSpPr/>
      </xdr:nvSpPr>
      <xdr:spPr>
        <a:xfrm>
          <a:off x="9734550" y="361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30</xdr:col>
      <xdr:colOff>76200</xdr:colOff>
      <xdr:row>3</xdr:row>
      <xdr:rowOff>161925</xdr:rowOff>
    </xdr:to>
    <xdr:sp macro="" textlink="">
      <xdr:nvSpPr>
        <xdr:cNvPr id="8" name="角丸四角形 7">
          <a:hlinkClick xmlns:r="http://schemas.openxmlformats.org/officeDocument/2006/relationships" r:id="rId1"/>
        </xdr:cNvPr>
        <xdr:cNvSpPr/>
      </xdr:nvSpPr>
      <xdr:spPr>
        <a:xfrm>
          <a:off x="10153650" y="361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30</xdr:col>
      <xdr:colOff>85725</xdr:colOff>
      <xdr:row>4</xdr:row>
      <xdr:rowOff>161925</xdr:rowOff>
    </xdr:to>
    <xdr:sp macro="" textlink="">
      <xdr:nvSpPr>
        <xdr:cNvPr id="7" name="角丸四角形 6">
          <a:hlinkClick xmlns:r="http://schemas.openxmlformats.org/officeDocument/2006/relationships" r:id="rId1"/>
        </xdr:cNvPr>
        <xdr:cNvSpPr/>
      </xdr:nvSpPr>
      <xdr:spPr>
        <a:xfrm>
          <a:off x="10134600" y="5524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295275</xdr:colOff>
      <xdr:row>3</xdr:row>
      <xdr:rowOff>9525</xdr:rowOff>
    </xdr:from>
    <xdr:to>
      <xdr:col>11</xdr:col>
      <xdr:colOff>600075</xdr:colOff>
      <xdr:row>3</xdr:row>
      <xdr:rowOff>361950</xdr:rowOff>
    </xdr:to>
    <xdr:sp macro="" textlink="">
      <xdr:nvSpPr>
        <xdr:cNvPr id="5" name="角丸四角形 4">
          <a:hlinkClick xmlns:r="http://schemas.openxmlformats.org/officeDocument/2006/relationships" r:id="rId1"/>
        </xdr:cNvPr>
        <xdr:cNvSpPr/>
      </xdr:nvSpPr>
      <xdr:spPr>
        <a:xfrm>
          <a:off x="9182100" y="752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56CC8271-9B8C-464E-A559-EBDA79839496}"/>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457200</xdr:colOff>
      <xdr:row>2</xdr:row>
      <xdr:rowOff>76200</xdr:rowOff>
    </xdr:from>
    <xdr:to>
      <xdr:col>12</xdr:col>
      <xdr:colOff>76200</xdr:colOff>
      <xdr:row>3</xdr:row>
      <xdr:rowOff>180975</xdr:rowOff>
    </xdr:to>
    <xdr:sp macro="" textlink="">
      <xdr:nvSpPr>
        <xdr:cNvPr id="3" name="角丸四角形 2">
          <a:hlinkClick xmlns:r="http://schemas.openxmlformats.org/officeDocument/2006/relationships" r:id="rId1"/>
        </xdr:cNvPr>
        <xdr:cNvSpPr/>
      </xdr:nvSpPr>
      <xdr:spPr>
        <a:xfrm>
          <a:off x="9420225" y="5715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304800</xdr:colOff>
      <xdr:row>3</xdr:row>
      <xdr:rowOff>104775</xdr:rowOff>
    </xdr:to>
    <xdr:sp macro="" textlink="">
      <xdr:nvSpPr>
        <xdr:cNvPr id="2" name="角丸四角形 1">
          <a:hlinkClick xmlns:r="http://schemas.openxmlformats.org/officeDocument/2006/relationships" r:id="rId1"/>
        </xdr:cNvPr>
        <xdr:cNvSpPr/>
      </xdr:nvSpPr>
      <xdr:spPr>
        <a:xfrm>
          <a:off x="7496175"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257175</xdr:colOff>
      <xdr:row>2</xdr:row>
      <xdr:rowOff>190500</xdr:rowOff>
    </xdr:from>
    <xdr:to>
      <xdr:col>13</xdr:col>
      <xdr:colOff>561975</xdr:colOff>
      <xdr:row>4</xdr:row>
      <xdr:rowOff>47625</xdr:rowOff>
    </xdr:to>
    <xdr:sp macro="" textlink="">
      <xdr:nvSpPr>
        <xdr:cNvPr id="4" name="角丸四角形 3">
          <a:hlinkClick xmlns:r="http://schemas.openxmlformats.org/officeDocument/2006/relationships" r:id="rId1"/>
        </xdr:cNvPr>
        <xdr:cNvSpPr/>
      </xdr:nvSpPr>
      <xdr:spPr>
        <a:xfrm>
          <a:off x="8867775" y="6858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1</xdr:col>
      <xdr:colOff>63500</xdr:colOff>
      <xdr:row>88</xdr:row>
      <xdr:rowOff>174626</xdr:rowOff>
    </xdr:from>
    <xdr:to>
      <xdr:col>7</xdr:col>
      <xdr:colOff>95250</xdr:colOff>
      <xdr:row>90</xdr:row>
      <xdr:rowOff>238126</xdr:rowOff>
    </xdr:to>
    <xdr:sp macro="" textlink="">
      <xdr:nvSpPr>
        <xdr:cNvPr id="10" name="角丸四角形 9">
          <a:hlinkClick xmlns:r="http://schemas.openxmlformats.org/officeDocument/2006/relationships" r:id="rId1"/>
        </xdr:cNvPr>
        <xdr:cNvSpPr/>
      </xdr:nvSpPr>
      <xdr:spPr>
        <a:xfrm>
          <a:off x="349250" y="24018876"/>
          <a:ext cx="1746250" cy="603250"/>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chemeClr val="tx1"/>
              </a:solidFill>
            </a:rPr>
            <a:t>index</a:t>
          </a:r>
          <a:r>
            <a:rPr kumimoji="1" lang="ja-JP" altLang="en-US" sz="2000" b="1">
              <a:solidFill>
                <a:schemeClr val="tx1"/>
              </a:solidFill>
            </a:rPr>
            <a:t>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xdr:col>
      <xdr:colOff>79375</xdr:colOff>
      <xdr:row>89</xdr:row>
      <xdr:rowOff>31750</xdr:rowOff>
    </xdr:from>
    <xdr:to>
      <xdr:col>9</xdr:col>
      <xdr:colOff>206375</xdr:colOff>
      <xdr:row>91</xdr:row>
      <xdr:rowOff>95250</xdr:rowOff>
    </xdr:to>
    <xdr:sp macro="" textlink="">
      <xdr:nvSpPr>
        <xdr:cNvPr id="11" name="角丸四角形 10">
          <a:hlinkClick xmlns:r="http://schemas.openxmlformats.org/officeDocument/2006/relationships" r:id="rId1"/>
        </xdr:cNvPr>
        <xdr:cNvSpPr/>
      </xdr:nvSpPr>
      <xdr:spPr>
        <a:xfrm>
          <a:off x="1000125" y="24145875"/>
          <a:ext cx="1746250" cy="603250"/>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chemeClr val="tx1"/>
              </a:solidFill>
            </a:rPr>
            <a:t>index</a:t>
          </a:r>
          <a:r>
            <a:rPr kumimoji="1" lang="ja-JP" altLang="en-US" sz="2000" b="1">
              <a:solidFill>
                <a:schemeClr val="tx1"/>
              </a:solidFill>
            </a:rPr>
            <a:t>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2198825" y="421111"/>
          <a:ext cx="30511924"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57492900" y="158260"/>
          <a:ext cx="149207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5</xdr:col>
      <xdr:colOff>0</xdr:colOff>
      <xdr:row>37</xdr:row>
      <xdr:rowOff>0</xdr:rowOff>
    </xdr:from>
    <xdr:to>
      <xdr:col>12</xdr:col>
      <xdr:colOff>57150</xdr:colOff>
      <xdr:row>39</xdr:row>
      <xdr:rowOff>9525</xdr:rowOff>
    </xdr:to>
    <xdr:sp macro="" textlink="">
      <xdr:nvSpPr>
        <xdr:cNvPr id="5" name="角丸四角形 4">
          <a:hlinkClick xmlns:r="http://schemas.openxmlformats.org/officeDocument/2006/relationships" r:id="rId1"/>
        </xdr:cNvPr>
        <xdr:cNvSpPr/>
      </xdr:nvSpPr>
      <xdr:spPr>
        <a:xfrm>
          <a:off x="400050" y="7172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438150</xdr:colOff>
      <xdr:row>2</xdr:row>
      <xdr:rowOff>161925</xdr:rowOff>
    </xdr:from>
    <xdr:to>
      <xdr:col>10</xdr:col>
      <xdr:colOff>190500</xdr:colOff>
      <xdr:row>4</xdr:row>
      <xdr:rowOff>19050</xdr:rowOff>
    </xdr:to>
    <xdr:sp macro="" textlink="">
      <xdr:nvSpPr>
        <xdr:cNvPr id="5" name="角丸四角形 4">
          <a:hlinkClick xmlns:r="http://schemas.openxmlformats.org/officeDocument/2006/relationships" r:id="rId1"/>
        </xdr:cNvPr>
        <xdr:cNvSpPr/>
      </xdr:nvSpPr>
      <xdr:spPr>
        <a:xfrm>
          <a:off x="7743825" y="6572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114300</xdr:colOff>
      <xdr:row>3</xdr:row>
      <xdr:rowOff>104775</xdr:rowOff>
    </xdr:to>
    <xdr:sp macro="" textlink="">
      <xdr:nvSpPr>
        <xdr:cNvPr id="2" name="角丸四角形 1">
          <a:hlinkClick xmlns:r="http://schemas.openxmlformats.org/officeDocument/2006/relationships" r:id="rId1"/>
        </xdr:cNvPr>
        <xdr:cNvSpPr/>
      </xdr:nvSpPr>
      <xdr:spPr>
        <a:xfrm>
          <a:off x="8343900"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114300</xdr:colOff>
      <xdr:row>3</xdr:row>
      <xdr:rowOff>104775</xdr:rowOff>
    </xdr:to>
    <xdr:sp macro="" textlink="">
      <xdr:nvSpPr>
        <xdr:cNvPr id="2" name="角丸四角形 1">
          <a:hlinkClick xmlns:r="http://schemas.openxmlformats.org/officeDocument/2006/relationships" r:id="rId1"/>
        </xdr:cNvPr>
        <xdr:cNvSpPr/>
      </xdr:nvSpPr>
      <xdr:spPr>
        <a:xfrm>
          <a:off x="8343900"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0</xdr:colOff>
      <xdr:row>3</xdr:row>
      <xdr:rowOff>0</xdr:rowOff>
    </xdr:from>
    <xdr:to>
      <xdr:col>42</xdr:col>
      <xdr:colOff>114300</xdr:colOff>
      <xdr:row>4</xdr:row>
      <xdr:rowOff>104775</xdr:rowOff>
    </xdr:to>
    <xdr:sp macro="" textlink="">
      <xdr:nvSpPr>
        <xdr:cNvPr id="2" name="角丸四角形 1">
          <a:hlinkClick xmlns:r="http://schemas.openxmlformats.org/officeDocument/2006/relationships" r:id="rId1"/>
        </xdr:cNvPr>
        <xdr:cNvSpPr/>
      </xdr:nvSpPr>
      <xdr:spPr>
        <a:xfrm>
          <a:off x="82962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28575</xdr:colOff>
      <xdr:row>2</xdr:row>
      <xdr:rowOff>219075</xdr:rowOff>
    </xdr:from>
    <xdr:to>
      <xdr:col>10</xdr:col>
      <xdr:colOff>333375</xdr:colOff>
      <xdr:row>4</xdr:row>
      <xdr:rowOff>76200</xdr:rowOff>
    </xdr:to>
    <xdr:sp macro="" textlink="">
      <xdr:nvSpPr>
        <xdr:cNvPr id="2" name="角丸四角形 1">
          <a:hlinkClick xmlns:r="http://schemas.openxmlformats.org/officeDocument/2006/relationships" r:id="rId1"/>
        </xdr:cNvPr>
        <xdr:cNvSpPr/>
      </xdr:nvSpPr>
      <xdr:spPr>
        <a:xfrm>
          <a:off x="7372350"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228600</xdr:colOff>
      <xdr:row>2</xdr:row>
      <xdr:rowOff>28575</xdr:rowOff>
    </xdr:from>
    <xdr:to>
      <xdr:col>10</xdr:col>
      <xdr:colOff>533400</xdr:colOff>
      <xdr:row>3</xdr:row>
      <xdr:rowOff>133350</xdr:rowOff>
    </xdr:to>
    <xdr:sp macro="" textlink="">
      <xdr:nvSpPr>
        <xdr:cNvPr id="2" name="角丸四角形 1">
          <a:hlinkClick xmlns:r="http://schemas.openxmlformats.org/officeDocument/2006/relationships" r:id="rId1"/>
        </xdr:cNvPr>
        <xdr:cNvSpPr/>
      </xdr:nvSpPr>
      <xdr:spPr>
        <a:xfrm>
          <a:off x="7800975" y="5238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0</xdr:colOff>
      <xdr:row>3</xdr:row>
      <xdr:rowOff>0</xdr:rowOff>
    </xdr:from>
    <xdr:to>
      <xdr:col>40</xdr:col>
      <xdr:colOff>193964</xdr:colOff>
      <xdr:row>4</xdr:row>
      <xdr:rowOff>83993</xdr:rowOff>
    </xdr:to>
    <xdr:sp macro="" textlink="">
      <xdr:nvSpPr>
        <xdr:cNvPr id="2" name="角丸四角形 1">
          <a:hlinkClick xmlns:r="http://schemas.openxmlformats.org/officeDocument/2006/relationships" r:id="rId1"/>
        </xdr:cNvPr>
        <xdr:cNvSpPr/>
      </xdr:nvSpPr>
      <xdr:spPr>
        <a:xfrm>
          <a:off x="7117773" y="51954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209550</xdr:colOff>
      <xdr:row>3</xdr:row>
      <xdr:rowOff>0</xdr:rowOff>
    </xdr:from>
    <xdr:to>
      <xdr:col>10</xdr:col>
      <xdr:colOff>523875</xdr:colOff>
      <xdr:row>4</xdr:row>
      <xdr:rowOff>104775</xdr:rowOff>
    </xdr:to>
    <xdr:sp macro="" textlink="">
      <xdr:nvSpPr>
        <xdr:cNvPr id="2" name="角丸四角形 1">
          <a:hlinkClick xmlns:r="http://schemas.openxmlformats.org/officeDocument/2006/relationships" r:id="rId1"/>
        </xdr:cNvPr>
        <xdr:cNvSpPr/>
      </xdr:nvSpPr>
      <xdr:spPr>
        <a:xfrm>
          <a:off x="7677150"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228600</xdr:colOff>
      <xdr:row>2</xdr:row>
      <xdr:rowOff>228600</xdr:rowOff>
    </xdr:from>
    <xdr:to>
      <xdr:col>10</xdr:col>
      <xdr:colOff>542925</xdr:colOff>
      <xdr:row>4</xdr:row>
      <xdr:rowOff>85725</xdr:rowOff>
    </xdr:to>
    <xdr:sp macro="" textlink="">
      <xdr:nvSpPr>
        <xdr:cNvPr id="2" name="角丸四角形 1">
          <a:hlinkClick xmlns:r="http://schemas.openxmlformats.org/officeDocument/2006/relationships" r:id="rId1"/>
        </xdr:cNvPr>
        <xdr:cNvSpPr/>
      </xdr:nvSpPr>
      <xdr:spPr>
        <a:xfrm>
          <a:off x="8020050" y="7239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182218</xdr:colOff>
      <xdr:row>2</xdr:row>
      <xdr:rowOff>207065</xdr:rowOff>
    </xdr:from>
    <xdr:to>
      <xdr:col>42</xdr:col>
      <xdr:colOff>178905</xdr:colOff>
      <xdr:row>4</xdr:row>
      <xdr:rowOff>62534</xdr:rowOff>
    </xdr:to>
    <xdr:sp macro="" textlink="">
      <xdr:nvSpPr>
        <xdr:cNvPr id="2" name="角丸四角形 1">
          <a:hlinkClick xmlns:r="http://schemas.openxmlformats.org/officeDocument/2006/relationships" r:id="rId1"/>
        </xdr:cNvPr>
        <xdr:cNvSpPr/>
      </xdr:nvSpPr>
      <xdr:spPr>
        <a:xfrm>
          <a:off x="7263848" y="704022"/>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219075</xdr:colOff>
      <xdr:row>3</xdr:row>
      <xdr:rowOff>19050</xdr:rowOff>
    </xdr:from>
    <xdr:to>
      <xdr:col>9</xdr:col>
      <xdr:colOff>523875</xdr:colOff>
      <xdr:row>4</xdr:row>
      <xdr:rowOff>123825</xdr:rowOff>
    </xdr:to>
    <xdr:sp macro="" textlink="">
      <xdr:nvSpPr>
        <xdr:cNvPr id="2" name="角丸四角形 1">
          <a:hlinkClick xmlns:r="http://schemas.openxmlformats.org/officeDocument/2006/relationships" r:id="rId1"/>
        </xdr:cNvPr>
        <xdr:cNvSpPr/>
      </xdr:nvSpPr>
      <xdr:spPr>
        <a:xfrm>
          <a:off x="9848850" y="7620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328084</xdr:colOff>
      <xdr:row>2</xdr:row>
      <xdr:rowOff>211667</xdr:rowOff>
    </xdr:from>
    <xdr:to>
      <xdr:col>5</xdr:col>
      <xdr:colOff>630767</xdr:colOff>
      <xdr:row>4</xdr:row>
      <xdr:rowOff>77258</xdr:rowOff>
    </xdr:to>
    <xdr:sp macro="" textlink="">
      <xdr:nvSpPr>
        <xdr:cNvPr id="2" name="角丸四角形 1">
          <a:hlinkClick xmlns:r="http://schemas.openxmlformats.org/officeDocument/2006/relationships" r:id="rId1"/>
        </xdr:cNvPr>
        <xdr:cNvSpPr/>
      </xdr:nvSpPr>
      <xdr:spPr>
        <a:xfrm>
          <a:off x="8752417" y="6985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45508</xdr:colOff>
      <xdr:row>3</xdr:row>
      <xdr:rowOff>14817</xdr:rowOff>
    </xdr:from>
    <xdr:to>
      <xdr:col>10</xdr:col>
      <xdr:colOff>348191</xdr:colOff>
      <xdr:row>4</xdr:row>
      <xdr:rowOff>128059</xdr:rowOff>
    </xdr:to>
    <xdr:sp macro="" textlink="">
      <xdr:nvSpPr>
        <xdr:cNvPr id="2" name="角丸四角形 1">
          <a:hlinkClick xmlns:r="http://schemas.openxmlformats.org/officeDocument/2006/relationships" r:id="rId1"/>
        </xdr:cNvPr>
        <xdr:cNvSpPr/>
      </xdr:nvSpPr>
      <xdr:spPr>
        <a:xfrm>
          <a:off x="7379758" y="757767"/>
          <a:ext cx="988483" cy="360892"/>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21167</xdr:colOff>
      <xdr:row>3</xdr:row>
      <xdr:rowOff>10584</xdr:rowOff>
    </xdr:from>
    <xdr:to>
      <xdr:col>24</xdr:col>
      <xdr:colOff>6350</xdr:colOff>
      <xdr:row>4</xdr:row>
      <xdr:rowOff>119592</xdr:rowOff>
    </xdr:to>
    <xdr:sp macro="" textlink="">
      <xdr:nvSpPr>
        <xdr:cNvPr id="2" name="角丸四角形 1">
          <a:hlinkClick xmlns:r="http://schemas.openxmlformats.org/officeDocument/2006/relationships" r:id="rId1"/>
        </xdr:cNvPr>
        <xdr:cNvSpPr/>
      </xdr:nvSpPr>
      <xdr:spPr>
        <a:xfrm>
          <a:off x="7524750" y="740834"/>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257175</xdr:colOff>
      <xdr:row>3</xdr:row>
      <xdr:rowOff>114300</xdr:rowOff>
    </xdr:from>
    <xdr:to>
      <xdr:col>10</xdr:col>
      <xdr:colOff>9525</xdr:colOff>
      <xdr:row>4</xdr:row>
      <xdr:rowOff>219075</xdr:rowOff>
    </xdr:to>
    <xdr:sp macro="" textlink="">
      <xdr:nvSpPr>
        <xdr:cNvPr id="2" name="角丸四角形 1">
          <a:hlinkClick xmlns:r="http://schemas.openxmlformats.org/officeDocument/2006/relationships" r:id="rId1"/>
        </xdr:cNvPr>
        <xdr:cNvSpPr/>
      </xdr:nvSpPr>
      <xdr:spPr>
        <a:xfrm>
          <a:off x="7162800" y="8572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247650</xdr:colOff>
      <xdr:row>2</xdr:row>
      <xdr:rowOff>190500</xdr:rowOff>
    </xdr:from>
    <xdr:to>
      <xdr:col>9</xdr:col>
      <xdr:colOff>555625</xdr:colOff>
      <xdr:row>4</xdr:row>
      <xdr:rowOff>49212</xdr:rowOff>
    </xdr:to>
    <xdr:sp macro="" textlink="">
      <xdr:nvSpPr>
        <xdr:cNvPr id="2" name="角丸四角形 1">
          <a:hlinkClick xmlns:r="http://schemas.openxmlformats.org/officeDocument/2006/relationships" r:id="rId1"/>
        </xdr:cNvPr>
        <xdr:cNvSpPr/>
      </xdr:nvSpPr>
      <xdr:spPr>
        <a:xfrm>
          <a:off x="8124825" y="685800"/>
          <a:ext cx="993775" cy="354012"/>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306532</xdr:colOff>
      <xdr:row>3</xdr:row>
      <xdr:rowOff>101311</xdr:rowOff>
    </xdr:to>
    <xdr:sp macro="" textlink="">
      <xdr:nvSpPr>
        <xdr:cNvPr id="2" name="角丸四角形 1">
          <a:hlinkClick xmlns:r="http://schemas.openxmlformats.org/officeDocument/2006/relationships" r:id="rId1"/>
        </xdr:cNvPr>
        <xdr:cNvSpPr/>
      </xdr:nvSpPr>
      <xdr:spPr>
        <a:xfrm>
          <a:off x="7031182" y="502227"/>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304800</xdr:colOff>
      <xdr:row>4</xdr:row>
      <xdr:rowOff>104775</xdr:rowOff>
    </xdr:to>
    <xdr:sp macro="" textlink="">
      <xdr:nvSpPr>
        <xdr:cNvPr id="2" name="角丸四角形 1">
          <a:hlinkClick xmlns:r="http://schemas.openxmlformats.org/officeDocument/2006/relationships" r:id="rId1"/>
        </xdr:cNvPr>
        <xdr:cNvSpPr/>
      </xdr:nvSpPr>
      <xdr:spPr>
        <a:xfrm>
          <a:off x="7162800"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306531</xdr:colOff>
      <xdr:row>3</xdr:row>
      <xdr:rowOff>101311</xdr:rowOff>
    </xdr:to>
    <xdr:sp macro="" textlink="">
      <xdr:nvSpPr>
        <xdr:cNvPr id="2" name="角丸四角形 1">
          <a:hlinkClick xmlns:r="http://schemas.openxmlformats.org/officeDocument/2006/relationships" r:id="rId1"/>
        </xdr:cNvPr>
        <xdr:cNvSpPr/>
      </xdr:nvSpPr>
      <xdr:spPr>
        <a:xfrm>
          <a:off x="7273636" y="502227"/>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168088</xdr:colOff>
      <xdr:row>3</xdr:row>
      <xdr:rowOff>67235</xdr:rowOff>
    </xdr:from>
    <xdr:to>
      <xdr:col>8</xdr:col>
      <xdr:colOff>676835</xdr:colOff>
      <xdr:row>4</xdr:row>
      <xdr:rowOff>173130</xdr:rowOff>
    </xdr:to>
    <xdr:sp macro="" textlink="">
      <xdr:nvSpPr>
        <xdr:cNvPr id="3" name="角丸四角形 2">
          <a:hlinkClick xmlns:r="http://schemas.openxmlformats.org/officeDocument/2006/relationships" r:id="rId1"/>
        </xdr:cNvPr>
        <xdr:cNvSpPr/>
      </xdr:nvSpPr>
      <xdr:spPr>
        <a:xfrm>
          <a:off x="7631206" y="806823"/>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257736</xdr:colOff>
      <xdr:row>3</xdr:row>
      <xdr:rowOff>22413</xdr:rowOff>
    </xdr:from>
    <xdr:to>
      <xdr:col>11</xdr:col>
      <xdr:colOff>273424</xdr:colOff>
      <xdr:row>4</xdr:row>
      <xdr:rowOff>128308</xdr:rowOff>
    </xdr:to>
    <xdr:sp macro="" textlink="">
      <xdr:nvSpPr>
        <xdr:cNvPr id="2" name="角丸四角形 1">
          <a:hlinkClick xmlns:r="http://schemas.openxmlformats.org/officeDocument/2006/relationships" r:id="rId1"/>
        </xdr:cNvPr>
        <xdr:cNvSpPr/>
      </xdr:nvSpPr>
      <xdr:spPr>
        <a:xfrm>
          <a:off x="6745942" y="762001"/>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35</xdr:col>
      <xdr:colOff>200025</xdr:colOff>
      <xdr:row>2</xdr:row>
      <xdr:rowOff>161925</xdr:rowOff>
    </xdr:from>
    <xdr:to>
      <xdr:col>39</xdr:col>
      <xdr:colOff>123825</xdr:colOff>
      <xdr:row>4</xdr:row>
      <xdr:rowOff>123825</xdr:rowOff>
    </xdr:to>
    <xdr:sp macro="" textlink="">
      <xdr:nvSpPr>
        <xdr:cNvPr id="2" name="角丸四角形 1">
          <a:hlinkClick xmlns:r="http://schemas.openxmlformats.org/officeDocument/2006/relationships" r:id="rId1"/>
        </xdr:cNvPr>
        <xdr:cNvSpPr/>
      </xdr:nvSpPr>
      <xdr:spPr>
        <a:xfrm>
          <a:off x="8620125" y="5048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19050</xdr:colOff>
      <xdr:row>1</xdr:row>
      <xdr:rowOff>238125</xdr:rowOff>
    </xdr:from>
    <xdr:to>
      <xdr:col>13</xdr:col>
      <xdr:colOff>323850</xdr:colOff>
      <xdr:row>3</xdr:row>
      <xdr:rowOff>95250</xdr:rowOff>
    </xdr:to>
    <xdr:sp macro="" textlink="">
      <xdr:nvSpPr>
        <xdr:cNvPr id="2" name="角丸四角形 1">
          <a:hlinkClick xmlns:r="http://schemas.openxmlformats.org/officeDocument/2006/relationships" r:id="rId1"/>
        </xdr:cNvPr>
        <xdr:cNvSpPr/>
      </xdr:nvSpPr>
      <xdr:spPr>
        <a:xfrm>
          <a:off x="8467725" y="4857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304800</xdr:colOff>
      <xdr:row>3</xdr:row>
      <xdr:rowOff>152400</xdr:rowOff>
    </xdr:to>
    <xdr:sp macro="" textlink="">
      <xdr:nvSpPr>
        <xdr:cNvPr id="2" name="角丸四角形 1">
          <a:hlinkClick xmlns:r="http://schemas.openxmlformats.org/officeDocument/2006/relationships" r:id="rId1"/>
        </xdr:cNvPr>
        <xdr:cNvSpPr/>
      </xdr:nvSpPr>
      <xdr:spPr>
        <a:xfrm>
          <a:off x="8448675" y="5524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304800</xdr:colOff>
      <xdr:row>3</xdr:row>
      <xdr:rowOff>104775</xdr:rowOff>
    </xdr:to>
    <xdr:sp macro="" textlink="">
      <xdr:nvSpPr>
        <xdr:cNvPr id="2" name="角丸四角形 1">
          <a:hlinkClick xmlns:r="http://schemas.openxmlformats.org/officeDocument/2006/relationships" r:id="rId1"/>
        </xdr:cNvPr>
        <xdr:cNvSpPr/>
      </xdr:nvSpPr>
      <xdr:spPr>
        <a:xfrm>
          <a:off x="8448675"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304800</xdr:colOff>
      <xdr:row>4</xdr:row>
      <xdr:rowOff>104775</xdr:rowOff>
    </xdr:to>
    <xdr:sp macro="" textlink="">
      <xdr:nvSpPr>
        <xdr:cNvPr id="2" name="角丸四角形 1">
          <a:hlinkClick xmlns:r="http://schemas.openxmlformats.org/officeDocument/2006/relationships" r:id="rId1"/>
        </xdr:cNvPr>
        <xdr:cNvSpPr/>
      </xdr:nvSpPr>
      <xdr:spPr>
        <a:xfrm>
          <a:off x="82200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2D41F8F4-6BF5-49AA-A16A-F62064C899CE}"/>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2</xdr:row>
      <xdr:rowOff>200025</xdr:rowOff>
    </xdr:from>
    <xdr:to>
      <xdr:col>11</xdr:col>
      <xdr:colOff>304800</xdr:colOff>
      <xdr:row>4</xdr:row>
      <xdr:rowOff>57150</xdr:rowOff>
    </xdr:to>
    <xdr:sp macro="" textlink="">
      <xdr:nvSpPr>
        <xdr:cNvPr id="4" name="角丸四角形 3">
          <a:hlinkClick xmlns:r="http://schemas.openxmlformats.org/officeDocument/2006/relationships" r:id="rId1"/>
        </xdr:cNvPr>
        <xdr:cNvSpPr/>
      </xdr:nvSpPr>
      <xdr:spPr>
        <a:xfrm>
          <a:off x="7639050"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276225</xdr:colOff>
      <xdr:row>3</xdr:row>
      <xdr:rowOff>9525</xdr:rowOff>
    </xdr:from>
    <xdr:to>
      <xdr:col>9</xdr:col>
      <xdr:colOff>581025</xdr:colOff>
      <xdr:row>4</xdr:row>
      <xdr:rowOff>114300</xdr:rowOff>
    </xdr:to>
    <xdr:sp macro="" textlink="">
      <xdr:nvSpPr>
        <xdr:cNvPr id="2" name="角丸四角形 1">
          <a:hlinkClick xmlns:r="http://schemas.openxmlformats.org/officeDocument/2006/relationships" r:id="rId1"/>
        </xdr:cNvPr>
        <xdr:cNvSpPr/>
      </xdr:nvSpPr>
      <xdr:spPr>
        <a:xfrm>
          <a:off x="6305550" y="752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36</xdr:col>
      <xdr:colOff>161925</xdr:colOff>
      <xdr:row>2</xdr:row>
      <xdr:rowOff>152400</xdr:rowOff>
    </xdr:from>
    <xdr:to>
      <xdr:col>39</xdr:col>
      <xdr:colOff>552450</xdr:colOff>
      <xdr:row>4</xdr:row>
      <xdr:rowOff>9525</xdr:rowOff>
    </xdr:to>
    <xdr:sp macro="" textlink="">
      <xdr:nvSpPr>
        <xdr:cNvPr id="2" name="角丸四角形 1">
          <a:hlinkClick xmlns:r="http://schemas.openxmlformats.org/officeDocument/2006/relationships" r:id="rId1"/>
        </xdr:cNvPr>
        <xdr:cNvSpPr/>
      </xdr:nvSpPr>
      <xdr:spPr>
        <a:xfrm>
          <a:off x="7362825" y="6477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152400</xdr:colOff>
      <xdr:row>2</xdr:row>
      <xdr:rowOff>238125</xdr:rowOff>
    </xdr:from>
    <xdr:to>
      <xdr:col>12</xdr:col>
      <xdr:colOff>457200</xdr:colOff>
      <xdr:row>4</xdr:row>
      <xdr:rowOff>104775</xdr:rowOff>
    </xdr:to>
    <xdr:sp macro="" textlink="">
      <xdr:nvSpPr>
        <xdr:cNvPr id="2" name="角丸四角形 1">
          <a:hlinkClick xmlns:r="http://schemas.openxmlformats.org/officeDocument/2006/relationships" r:id="rId1"/>
        </xdr:cNvPr>
        <xdr:cNvSpPr/>
      </xdr:nvSpPr>
      <xdr:spPr>
        <a:xfrm>
          <a:off x="9315450" y="733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77933</xdr:colOff>
      <xdr:row>2</xdr:row>
      <xdr:rowOff>233796</xdr:rowOff>
    </xdr:from>
    <xdr:to>
      <xdr:col>11</xdr:col>
      <xdr:colOff>384464</xdr:colOff>
      <xdr:row>4</xdr:row>
      <xdr:rowOff>83993</xdr:rowOff>
    </xdr:to>
    <xdr:sp macro="" textlink="">
      <xdr:nvSpPr>
        <xdr:cNvPr id="3" name="角丸四角形 2">
          <a:hlinkClick xmlns:r="http://schemas.openxmlformats.org/officeDocument/2006/relationships" r:id="rId1"/>
        </xdr:cNvPr>
        <xdr:cNvSpPr/>
      </xdr:nvSpPr>
      <xdr:spPr>
        <a:xfrm>
          <a:off x="7637319" y="736023"/>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52E2EC3D-3C57-46CE-9F1B-D6798CDC617E}"/>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6</xdr:col>
      <xdr:colOff>171450</xdr:colOff>
      <xdr:row>3</xdr:row>
      <xdr:rowOff>0</xdr:rowOff>
    </xdr:from>
    <xdr:to>
      <xdr:col>6</xdr:col>
      <xdr:colOff>1162050</xdr:colOff>
      <xdr:row>4</xdr:row>
      <xdr:rowOff>104775</xdr:rowOff>
    </xdr:to>
    <xdr:sp macro="" textlink="">
      <xdr:nvSpPr>
        <xdr:cNvPr id="3" name="角丸四角形 2">
          <a:hlinkClick xmlns:r="http://schemas.openxmlformats.org/officeDocument/2006/relationships" r:id="rId1"/>
        </xdr:cNvPr>
        <xdr:cNvSpPr/>
      </xdr:nvSpPr>
      <xdr:spPr>
        <a:xfrm>
          <a:off x="89820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38</xdr:col>
      <xdr:colOff>95249</xdr:colOff>
      <xdr:row>2</xdr:row>
      <xdr:rowOff>181841</xdr:rowOff>
    </xdr:from>
    <xdr:to>
      <xdr:col>44</xdr:col>
      <xdr:colOff>46758</xdr:colOff>
      <xdr:row>4</xdr:row>
      <xdr:rowOff>32038</xdr:rowOff>
    </xdr:to>
    <xdr:sp macro="" textlink="">
      <xdr:nvSpPr>
        <xdr:cNvPr id="2" name="角丸四角形 1">
          <a:hlinkClick xmlns:r="http://schemas.openxmlformats.org/officeDocument/2006/relationships" r:id="rId1"/>
        </xdr:cNvPr>
        <xdr:cNvSpPr/>
      </xdr:nvSpPr>
      <xdr:spPr>
        <a:xfrm>
          <a:off x="7109113" y="684068"/>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171450</xdr:colOff>
      <xdr:row>3</xdr:row>
      <xdr:rowOff>0</xdr:rowOff>
    </xdr:from>
    <xdr:to>
      <xdr:col>7</xdr:col>
      <xdr:colOff>1162050</xdr:colOff>
      <xdr:row>4</xdr:row>
      <xdr:rowOff>104775</xdr:rowOff>
    </xdr:to>
    <xdr:sp macro="" textlink="">
      <xdr:nvSpPr>
        <xdr:cNvPr id="2" name="角丸四角形 1">
          <a:hlinkClick xmlns:r="http://schemas.openxmlformats.org/officeDocument/2006/relationships" r:id="rId1"/>
        </xdr:cNvPr>
        <xdr:cNvSpPr/>
      </xdr:nvSpPr>
      <xdr:spPr>
        <a:xfrm>
          <a:off x="778192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304800</xdr:colOff>
      <xdr:row>2</xdr:row>
      <xdr:rowOff>66675</xdr:rowOff>
    </xdr:to>
    <xdr:sp macro="" textlink="">
      <xdr:nvSpPr>
        <xdr:cNvPr id="2" name="角丸四角形 1">
          <a:hlinkClick xmlns:r="http://schemas.openxmlformats.org/officeDocument/2006/relationships" r:id="rId1"/>
        </xdr:cNvPr>
        <xdr:cNvSpPr/>
      </xdr:nvSpPr>
      <xdr:spPr>
        <a:xfrm>
          <a:off x="7572375" y="2952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180975</xdr:colOff>
      <xdr:row>3</xdr:row>
      <xdr:rowOff>38100</xdr:rowOff>
    </xdr:from>
    <xdr:to>
      <xdr:col>12</xdr:col>
      <xdr:colOff>295275</xdr:colOff>
      <xdr:row>4</xdr:row>
      <xdr:rowOff>142875</xdr:rowOff>
    </xdr:to>
    <xdr:sp macro="" textlink="">
      <xdr:nvSpPr>
        <xdr:cNvPr id="2" name="角丸四角形 1">
          <a:hlinkClick xmlns:r="http://schemas.openxmlformats.org/officeDocument/2006/relationships" r:id="rId1"/>
        </xdr:cNvPr>
        <xdr:cNvSpPr/>
      </xdr:nvSpPr>
      <xdr:spPr>
        <a:xfrm>
          <a:off x="7924800" y="781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34</xdr:col>
      <xdr:colOff>209550</xdr:colOff>
      <xdr:row>2</xdr:row>
      <xdr:rowOff>228600</xdr:rowOff>
    </xdr:from>
    <xdr:to>
      <xdr:col>38</xdr:col>
      <xdr:colOff>95250</xdr:colOff>
      <xdr:row>4</xdr:row>
      <xdr:rowOff>85725</xdr:rowOff>
    </xdr:to>
    <xdr:sp macro="" textlink="">
      <xdr:nvSpPr>
        <xdr:cNvPr id="2" name="角丸四角形 1">
          <a:hlinkClick xmlns:r="http://schemas.openxmlformats.org/officeDocument/2006/relationships" r:id="rId1"/>
        </xdr:cNvPr>
        <xdr:cNvSpPr/>
      </xdr:nvSpPr>
      <xdr:spPr>
        <a:xfrm>
          <a:off x="6991350" y="7239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29</xdr:col>
      <xdr:colOff>209550</xdr:colOff>
      <xdr:row>4</xdr:row>
      <xdr:rowOff>47625</xdr:rowOff>
    </xdr:from>
    <xdr:to>
      <xdr:col>32</xdr:col>
      <xdr:colOff>285750</xdr:colOff>
      <xdr:row>6</xdr:row>
      <xdr:rowOff>9525</xdr:rowOff>
    </xdr:to>
    <xdr:sp macro="" textlink="">
      <xdr:nvSpPr>
        <xdr:cNvPr id="4" name="角丸四角形 3">
          <a:hlinkClick xmlns:r="http://schemas.openxmlformats.org/officeDocument/2006/relationships" r:id="rId1"/>
        </xdr:cNvPr>
        <xdr:cNvSpPr/>
      </xdr:nvSpPr>
      <xdr:spPr>
        <a:xfrm>
          <a:off x="9124950" y="733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171450</xdr:colOff>
      <xdr:row>2</xdr:row>
      <xdr:rowOff>200025</xdr:rowOff>
    </xdr:from>
    <xdr:to>
      <xdr:col>10</xdr:col>
      <xdr:colOff>285750</xdr:colOff>
      <xdr:row>4</xdr:row>
      <xdr:rowOff>57150</xdr:rowOff>
    </xdr:to>
    <xdr:sp macro="" textlink="">
      <xdr:nvSpPr>
        <xdr:cNvPr id="2" name="角丸四角形 1">
          <a:hlinkClick xmlns:r="http://schemas.openxmlformats.org/officeDocument/2006/relationships" r:id="rId1"/>
        </xdr:cNvPr>
        <xdr:cNvSpPr/>
      </xdr:nvSpPr>
      <xdr:spPr>
        <a:xfrm>
          <a:off x="7391400"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57150</xdr:colOff>
      <xdr:row>2</xdr:row>
      <xdr:rowOff>209550</xdr:rowOff>
    </xdr:from>
    <xdr:to>
      <xdr:col>13</xdr:col>
      <xdr:colOff>428625</xdr:colOff>
      <xdr:row>4</xdr:row>
      <xdr:rowOff>66675</xdr:rowOff>
    </xdr:to>
    <xdr:sp macro="" textlink="">
      <xdr:nvSpPr>
        <xdr:cNvPr id="2" name="角丸四角形 1">
          <a:hlinkClick xmlns:r="http://schemas.openxmlformats.org/officeDocument/2006/relationships" r:id="rId1"/>
        </xdr:cNvPr>
        <xdr:cNvSpPr/>
      </xdr:nvSpPr>
      <xdr:spPr>
        <a:xfrm>
          <a:off x="6610350" y="7048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114300</xdr:colOff>
      <xdr:row>3</xdr:row>
      <xdr:rowOff>0</xdr:rowOff>
    </xdr:from>
    <xdr:to>
      <xdr:col>12</xdr:col>
      <xdr:colOff>419100</xdr:colOff>
      <xdr:row>3</xdr:row>
      <xdr:rowOff>352425</xdr:rowOff>
    </xdr:to>
    <xdr:sp macro="" textlink="">
      <xdr:nvSpPr>
        <xdr:cNvPr id="2" name="角丸四角形 1">
          <a:hlinkClick xmlns:r="http://schemas.openxmlformats.org/officeDocument/2006/relationships" r:id="rId1"/>
        </xdr:cNvPr>
        <xdr:cNvSpPr/>
      </xdr:nvSpPr>
      <xdr:spPr>
        <a:xfrm>
          <a:off x="11553825" y="6477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304800</xdr:colOff>
      <xdr:row>5</xdr:row>
      <xdr:rowOff>85725</xdr:rowOff>
    </xdr:from>
    <xdr:to>
      <xdr:col>57</xdr:col>
      <xdr:colOff>619125</xdr:colOff>
      <xdr:row>7</xdr:row>
      <xdr:rowOff>95250</xdr:rowOff>
    </xdr:to>
    <xdr:sp macro="" textlink="">
      <xdr:nvSpPr>
        <xdr:cNvPr id="5" name="角丸四角形 4">
          <a:hlinkClick xmlns:r="http://schemas.openxmlformats.org/officeDocument/2006/relationships" r:id="rId1"/>
        </xdr:cNvPr>
        <xdr:cNvSpPr/>
      </xdr:nvSpPr>
      <xdr:spPr>
        <a:xfrm>
          <a:off x="7772400" y="9429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223631</xdr:colOff>
      <xdr:row>5</xdr:row>
      <xdr:rowOff>66261</xdr:rowOff>
    </xdr:from>
    <xdr:to>
      <xdr:col>57</xdr:col>
      <xdr:colOff>535057</xdr:colOff>
      <xdr:row>7</xdr:row>
      <xdr:rowOff>70817</xdr:rowOff>
    </xdr:to>
    <xdr:sp macro="" textlink="">
      <xdr:nvSpPr>
        <xdr:cNvPr id="5" name="角丸四角形 4">
          <a:hlinkClick xmlns:r="http://schemas.openxmlformats.org/officeDocument/2006/relationships" r:id="rId1"/>
        </xdr:cNvPr>
        <xdr:cNvSpPr/>
      </xdr:nvSpPr>
      <xdr:spPr>
        <a:xfrm>
          <a:off x="7644848" y="93593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27</xdr:col>
      <xdr:colOff>190500</xdr:colOff>
      <xdr:row>3</xdr:row>
      <xdr:rowOff>38100</xdr:rowOff>
    </xdr:from>
    <xdr:to>
      <xdr:col>32</xdr:col>
      <xdr:colOff>180975</xdr:colOff>
      <xdr:row>4</xdr:row>
      <xdr:rowOff>142875</xdr:rowOff>
    </xdr:to>
    <xdr:sp macro="" textlink="">
      <xdr:nvSpPr>
        <xdr:cNvPr id="2" name="角丸四角形 1">
          <a:hlinkClick xmlns:r="http://schemas.openxmlformats.org/officeDocument/2006/relationships" r:id="rId1"/>
        </xdr:cNvPr>
        <xdr:cNvSpPr/>
      </xdr:nvSpPr>
      <xdr:spPr>
        <a:xfrm>
          <a:off x="7981950" y="781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306532</xdr:colOff>
      <xdr:row>3</xdr:row>
      <xdr:rowOff>352425</xdr:rowOff>
    </xdr:to>
    <xdr:sp macro="" textlink="">
      <xdr:nvSpPr>
        <xdr:cNvPr id="2" name="角丸四角形 1">
          <a:hlinkClick xmlns:r="http://schemas.openxmlformats.org/officeDocument/2006/relationships" r:id="rId1"/>
        </xdr:cNvPr>
        <xdr:cNvSpPr/>
      </xdr:nvSpPr>
      <xdr:spPr>
        <a:xfrm>
          <a:off x="6624205" y="822614"/>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323850</xdr:colOff>
      <xdr:row>4</xdr:row>
      <xdr:rowOff>47625</xdr:rowOff>
    </xdr:from>
    <xdr:to>
      <xdr:col>9</xdr:col>
      <xdr:colOff>590550</xdr:colOff>
      <xdr:row>5</xdr:row>
      <xdr:rowOff>180975</xdr:rowOff>
    </xdr:to>
    <xdr:sp macro="" textlink="">
      <xdr:nvSpPr>
        <xdr:cNvPr id="2" name="角丸四角形 1">
          <a:hlinkClick xmlns:r="http://schemas.openxmlformats.org/officeDocument/2006/relationships" r:id="rId1"/>
        </xdr:cNvPr>
        <xdr:cNvSpPr/>
      </xdr:nvSpPr>
      <xdr:spPr>
        <a:xfrm>
          <a:off x="7524750" y="8286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247650</xdr:colOff>
      <xdr:row>2</xdr:row>
      <xdr:rowOff>0</xdr:rowOff>
    </xdr:from>
    <xdr:to>
      <xdr:col>8</xdr:col>
      <xdr:colOff>552450</xdr:colOff>
      <xdr:row>2</xdr:row>
      <xdr:rowOff>352425</xdr:rowOff>
    </xdr:to>
    <xdr:sp macro="" textlink="">
      <xdr:nvSpPr>
        <xdr:cNvPr id="3" name="角丸四角形 2">
          <a:hlinkClick xmlns:r="http://schemas.openxmlformats.org/officeDocument/2006/relationships" r:id="rId1"/>
        </xdr:cNvPr>
        <xdr:cNvSpPr/>
      </xdr:nvSpPr>
      <xdr:spPr>
        <a:xfrm>
          <a:off x="6943725"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180975</xdr:colOff>
      <xdr:row>1</xdr:row>
      <xdr:rowOff>0</xdr:rowOff>
    </xdr:from>
    <xdr:to>
      <xdr:col>11</xdr:col>
      <xdr:colOff>485775</xdr:colOff>
      <xdr:row>1</xdr:row>
      <xdr:rowOff>352425</xdr:rowOff>
    </xdr:to>
    <xdr:sp macro="" textlink="">
      <xdr:nvSpPr>
        <xdr:cNvPr id="2" name="角丸四角形 1">
          <a:hlinkClick xmlns:r="http://schemas.openxmlformats.org/officeDocument/2006/relationships" r:id="rId1"/>
        </xdr:cNvPr>
        <xdr:cNvSpPr/>
      </xdr:nvSpPr>
      <xdr:spPr>
        <a:xfrm>
          <a:off x="7458075" y="352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8</xdr:col>
      <xdr:colOff>276225</xdr:colOff>
      <xdr:row>1</xdr:row>
      <xdr:rowOff>47625</xdr:rowOff>
    </xdr:from>
    <xdr:to>
      <xdr:col>9</xdr:col>
      <xdr:colOff>581025</xdr:colOff>
      <xdr:row>1</xdr:row>
      <xdr:rowOff>400050</xdr:rowOff>
    </xdr:to>
    <xdr:sp macro="" textlink="">
      <xdr:nvSpPr>
        <xdr:cNvPr id="2" name="角丸四角形 1">
          <a:hlinkClick xmlns:r="http://schemas.openxmlformats.org/officeDocument/2006/relationships" r:id="rId1"/>
        </xdr:cNvPr>
        <xdr:cNvSpPr/>
      </xdr:nvSpPr>
      <xdr:spPr>
        <a:xfrm>
          <a:off x="7134225" y="400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266700</xdr:colOff>
      <xdr:row>1</xdr:row>
      <xdr:rowOff>19050</xdr:rowOff>
    </xdr:from>
    <xdr:to>
      <xdr:col>9</xdr:col>
      <xdr:colOff>571500</xdr:colOff>
      <xdr:row>1</xdr:row>
      <xdr:rowOff>371475</xdr:rowOff>
    </xdr:to>
    <xdr:sp macro="" textlink="">
      <xdr:nvSpPr>
        <xdr:cNvPr id="2" name="角丸四角形 1">
          <a:hlinkClick xmlns:r="http://schemas.openxmlformats.org/officeDocument/2006/relationships" r:id="rId1"/>
        </xdr:cNvPr>
        <xdr:cNvSpPr/>
      </xdr:nvSpPr>
      <xdr:spPr>
        <a:xfrm>
          <a:off x="7210425" y="2952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314325</xdr:colOff>
      <xdr:row>2</xdr:row>
      <xdr:rowOff>85725</xdr:rowOff>
    </xdr:from>
    <xdr:to>
      <xdr:col>9</xdr:col>
      <xdr:colOff>1304925</xdr:colOff>
      <xdr:row>2</xdr:row>
      <xdr:rowOff>438150</xdr:rowOff>
    </xdr:to>
    <xdr:sp macro="" textlink="">
      <xdr:nvSpPr>
        <xdr:cNvPr id="2" name="角丸四角形 1">
          <a:hlinkClick xmlns:r="http://schemas.openxmlformats.org/officeDocument/2006/relationships" r:id="rId1"/>
        </xdr:cNvPr>
        <xdr:cNvSpPr/>
      </xdr:nvSpPr>
      <xdr:spPr>
        <a:xfrm>
          <a:off x="9277350" y="6000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flipH="1" flipV="1">
          <a:off x="4800600" y="1889124"/>
          <a:ext cx="759884" cy="595842"/>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C00-000004000000}"/>
            </a:ext>
          </a:extLst>
        </xdr:cNvPr>
        <xdr:cNvSpPr>
          <a:spLocks noChangeArrowheads="1"/>
        </xdr:cNvSpPr>
      </xdr:nvSpPr>
      <xdr:spPr bwMode="auto">
        <a:xfrm>
          <a:off x="5482167" y="222779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twoCellAnchor>
    <xdr:from>
      <xdr:col>9</xdr:col>
      <xdr:colOff>437030</xdr:colOff>
      <xdr:row>2</xdr:row>
      <xdr:rowOff>212911</xdr:rowOff>
    </xdr:from>
    <xdr:to>
      <xdr:col>9</xdr:col>
      <xdr:colOff>1427630</xdr:colOff>
      <xdr:row>2</xdr:row>
      <xdr:rowOff>565336</xdr:rowOff>
    </xdr:to>
    <xdr:sp macro="" textlink="">
      <xdr:nvSpPr>
        <xdr:cNvPr id="5" name="角丸四角形 4">
          <a:hlinkClick xmlns:r="http://schemas.openxmlformats.org/officeDocument/2006/relationships" r:id="rId1"/>
        </xdr:cNvPr>
        <xdr:cNvSpPr/>
      </xdr:nvSpPr>
      <xdr:spPr>
        <a:xfrm>
          <a:off x="9737912" y="728382"/>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27</xdr:col>
      <xdr:colOff>76200</xdr:colOff>
      <xdr:row>1</xdr:row>
      <xdr:rowOff>190500</xdr:rowOff>
    </xdr:from>
    <xdr:to>
      <xdr:col>30</xdr:col>
      <xdr:colOff>466725</xdr:colOff>
      <xdr:row>2</xdr:row>
      <xdr:rowOff>228600</xdr:rowOff>
    </xdr:to>
    <xdr:sp macro="" textlink="">
      <xdr:nvSpPr>
        <xdr:cNvPr id="2" name="角丸四角形 1">
          <a:hlinkClick xmlns:r="http://schemas.openxmlformats.org/officeDocument/2006/relationships" r:id="rId1"/>
        </xdr:cNvPr>
        <xdr:cNvSpPr/>
      </xdr:nvSpPr>
      <xdr:spPr>
        <a:xfrm>
          <a:off x="6400800" y="4095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xdr:col>
      <xdr:colOff>390525</xdr:colOff>
      <xdr:row>1</xdr:row>
      <xdr:rowOff>190500</xdr:rowOff>
    </xdr:from>
    <xdr:to>
      <xdr:col>13</xdr:col>
      <xdr:colOff>9525</xdr:colOff>
      <xdr:row>1</xdr:row>
      <xdr:rowOff>542925</xdr:rowOff>
    </xdr:to>
    <xdr:sp macro="" textlink="">
      <xdr:nvSpPr>
        <xdr:cNvPr id="2" name="角丸四角形 1">
          <a:hlinkClick xmlns:r="http://schemas.openxmlformats.org/officeDocument/2006/relationships" r:id="rId1"/>
        </xdr:cNvPr>
        <xdr:cNvSpPr/>
      </xdr:nvSpPr>
      <xdr:spPr>
        <a:xfrm>
          <a:off x="8220075" y="5429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9</xdr:col>
      <xdr:colOff>95250</xdr:colOff>
      <xdr:row>1</xdr:row>
      <xdr:rowOff>152400</xdr:rowOff>
    </xdr:from>
    <xdr:to>
      <xdr:col>10</xdr:col>
      <xdr:colOff>400050</xdr:colOff>
      <xdr:row>3</xdr:row>
      <xdr:rowOff>66675</xdr:rowOff>
    </xdr:to>
    <xdr:sp macro="" textlink="">
      <xdr:nvSpPr>
        <xdr:cNvPr id="2" name="角丸四角形 1">
          <a:hlinkClick xmlns:r="http://schemas.openxmlformats.org/officeDocument/2006/relationships" r:id="rId1"/>
        </xdr:cNvPr>
        <xdr:cNvSpPr/>
      </xdr:nvSpPr>
      <xdr:spPr>
        <a:xfrm>
          <a:off x="7696200" y="371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8</xdr:col>
      <xdr:colOff>419100</xdr:colOff>
      <xdr:row>1</xdr:row>
      <xdr:rowOff>200025</xdr:rowOff>
    </xdr:from>
    <xdr:to>
      <xdr:col>10</xdr:col>
      <xdr:colOff>38100</xdr:colOff>
      <xdr:row>3</xdr:row>
      <xdr:rowOff>104775</xdr:rowOff>
    </xdr:to>
    <xdr:sp macro="" textlink="">
      <xdr:nvSpPr>
        <xdr:cNvPr id="2" name="角丸四角形 1">
          <a:hlinkClick xmlns:r="http://schemas.openxmlformats.org/officeDocument/2006/relationships" r:id="rId1"/>
        </xdr:cNvPr>
        <xdr:cNvSpPr/>
      </xdr:nvSpPr>
      <xdr:spPr>
        <a:xfrm>
          <a:off x="7534275" y="3905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27</xdr:col>
      <xdr:colOff>0</xdr:colOff>
      <xdr:row>2</xdr:row>
      <xdr:rowOff>200025</xdr:rowOff>
    </xdr:from>
    <xdr:to>
      <xdr:col>30</xdr:col>
      <xdr:colOff>76200</xdr:colOff>
      <xdr:row>4</xdr:row>
      <xdr:rowOff>57150</xdr:rowOff>
    </xdr:to>
    <xdr:sp macro="" textlink="">
      <xdr:nvSpPr>
        <xdr:cNvPr id="2" name="角丸四角形 1">
          <a:hlinkClick xmlns:r="http://schemas.openxmlformats.org/officeDocument/2006/relationships" r:id="rId1"/>
        </xdr:cNvPr>
        <xdr:cNvSpPr/>
      </xdr:nvSpPr>
      <xdr:spPr>
        <a:xfrm>
          <a:off x="7324725"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26</xdr:col>
      <xdr:colOff>152400</xdr:colOff>
      <xdr:row>2</xdr:row>
      <xdr:rowOff>161925</xdr:rowOff>
    </xdr:from>
    <xdr:to>
      <xdr:col>29</xdr:col>
      <xdr:colOff>228600</xdr:colOff>
      <xdr:row>4</xdr:row>
      <xdr:rowOff>19050</xdr:rowOff>
    </xdr:to>
    <xdr:sp macro="" textlink="">
      <xdr:nvSpPr>
        <xdr:cNvPr id="2" name="角丸四角形 1">
          <a:hlinkClick xmlns:r="http://schemas.openxmlformats.org/officeDocument/2006/relationships" r:id="rId1"/>
        </xdr:cNvPr>
        <xdr:cNvSpPr/>
      </xdr:nvSpPr>
      <xdr:spPr>
        <a:xfrm>
          <a:off x="10001250" y="6572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76200</xdr:colOff>
      <xdr:row>3</xdr:row>
      <xdr:rowOff>352425</xdr:rowOff>
    </xdr:to>
    <xdr:sp macro="" textlink="">
      <xdr:nvSpPr>
        <xdr:cNvPr id="2" name="角丸四角形 1">
          <a:hlinkClick xmlns:r="http://schemas.openxmlformats.org/officeDocument/2006/relationships" r:id="rId1"/>
        </xdr:cNvPr>
        <xdr:cNvSpPr/>
      </xdr:nvSpPr>
      <xdr:spPr>
        <a:xfrm>
          <a:off x="9429750"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26</xdr:col>
      <xdr:colOff>152400</xdr:colOff>
      <xdr:row>2</xdr:row>
      <xdr:rowOff>85725</xdr:rowOff>
    </xdr:from>
    <xdr:to>
      <xdr:col>29</xdr:col>
      <xdr:colOff>228600</xdr:colOff>
      <xdr:row>3</xdr:row>
      <xdr:rowOff>200025</xdr:rowOff>
    </xdr:to>
    <xdr:sp macro="" textlink="">
      <xdr:nvSpPr>
        <xdr:cNvPr id="2" name="角丸四角形 1">
          <a:hlinkClick xmlns:r="http://schemas.openxmlformats.org/officeDocument/2006/relationships" r:id="rId1"/>
        </xdr:cNvPr>
        <xdr:cNvSpPr/>
      </xdr:nvSpPr>
      <xdr:spPr>
        <a:xfrm>
          <a:off x="7172325" y="5619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26</xdr:col>
      <xdr:colOff>190500</xdr:colOff>
      <xdr:row>2</xdr:row>
      <xdr:rowOff>190500</xdr:rowOff>
    </xdr:from>
    <xdr:to>
      <xdr:col>29</xdr:col>
      <xdr:colOff>266700</xdr:colOff>
      <xdr:row>4</xdr:row>
      <xdr:rowOff>47625</xdr:rowOff>
    </xdr:to>
    <xdr:sp macro="" textlink="">
      <xdr:nvSpPr>
        <xdr:cNvPr id="2" name="角丸四角形 1">
          <a:hlinkClick xmlns:r="http://schemas.openxmlformats.org/officeDocument/2006/relationships" r:id="rId1"/>
        </xdr:cNvPr>
        <xdr:cNvSpPr/>
      </xdr:nvSpPr>
      <xdr:spPr>
        <a:xfrm>
          <a:off x="7210425" y="6858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75810" name="Check Box 34" hidden="1">
              <a:extLst>
                <a:ext uri="{63B3BB69-23CF-44E3-9099-C40C66FF867C}">
                  <a14:compatExt spid="_x0000_s7581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75816" name="Check Box 40" hidden="1">
              <a:extLst>
                <a:ext uri="{63B3BB69-23CF-44E3-9099-C40C66FF867C}">
                  <a14:compatExt spid="_x0000_s7581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75852" name="Check Box 76" hidden="1">
              <a:extLst>
                <a:ext uri="{63B3BB69-23CF-44E3-9099-C40C66FF867C}">
                  <a14:compatExt spid="_x0000_s7585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75853" name="Check Box 77" hidden="1">
              <a:extLst>
                <a:ext uri="{63B3BB69-23CF-44E3-9099-C40C66FF867C}">
                  <a14:compatExt spid="_x0000_s7585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75854" name="Check Box 78" hidden="1">
              <a:extLst>
                <a:ext uri="{63B3BB69-23CF-44E3-9099-C40C66FF867C}">
                  <a14:compatExt spid="_x0000_s7585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75855" name="Check Box 79" hidden="1">
              <a:extLst>
                <a:ext uri="{63B3BB69-23CF-44E3-9099-C40C66FF867C}">
                  <a14:compatExt spid="_x0000_s7585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75856" name="Check Box 80" hidden="1">
              <a:extLst>
                <a:ext uri="{63B3BB69-23CF-44E3-9099-C40C66FF867C}">
                  <a14:compatExt spid="_x0000_s7585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75857" name="Check Box 81" hidden="1">
              <a:extLst>
                <a:ext uri="{63B3BB69-23CF-44E3-9099-C40C66FF867C}">
                  <a14:compatExt spid="_x0000_s7585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75858" name="Check Box 82" hidden="1">
              <a:extLst>
                <a:ext uri="{63B3BB69-23CF-44E3-9099-C40C66FF867C}">
                  <a14:compatExt spid="_x0000_s7585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75859" name="Check Box 83" hidden="1">
              <a:extLst>
                <a:ext uri="{63B3BB69-23CF-44E3-9099-C40C66FF867C}">
                  <a14:compatExt spid="_x0000_s7585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75860" name="Check Box 84" hidden="1">
              <a:extLst>
                <a:ext uri="{63B3BB69-23CF-44E3-9099-C40C66FF867C}">
                  <a14:compatExt spid="_x0000_s7586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75861" name="Check Box 85" hidden="1">
              <a:extLst>
                <a:ext uri="{63B3BB69-23CF-44E3-9099-C40C66FF867C}">
                  <a14:compatExt spid="_x0000_s7586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75862" name="Check Box 86" hidden="1">
              <a:extLst>
                <a:ext uri="{63B3BB69-23CF-44E3-9099-C40C66FF867C}">
                  <a14:compatExt spid="_x0000_s7586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75863" name="Check Box 87" hidden="1">
              <a:extLst>
                <a:ext uri="{63B3BB69-23CF-44E3-9099-C40C66FF867C}">
                  <a14:compatExt spid="_x0000_s7586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75864" name="Check Box 88" hidden="1">
              <a:extLst>
                <a:ext uri="{63B3BB69-23CF-44E3-9099-C40C66FF867C}">
                  <a14:compatExt spid="_x0000_s7586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75865" name="Check Box 89" hidden="1">
              <a:extLst>
                <a:ext uri="{63B3BB69-23CF-44E3-9099-C40C66FF867C}">
                  <a14:compatExt spid="_x0000_s7586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75866" name="Check Box 90" hidden="1">
              <a:extLst>
                <a:ext uri="{63B3BB69-23CF-44E3-9099-C40C66FF867C}">
                  <a14:compatExt spid="_x0000_s7586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75867" name="Check Box 91" hidden="1">
              <a:extLst>
                <a:ext uri="{63B3BB69-23CF-44E3-9099-C40C66FF867C}">
                  <a14:compatExt spid="_x0000_s7586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75868" name="Check Box 92" hidden="1">
              <a:extLst>
                <a:ext uri="{63B3BB69-23CF-44E3-9099-C40C66FF867C}">
                  <a14:compatExt spid="_x0000_s7586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75869" name="Check Box 93" hidden="1">
              <a:extLst>
                <a:ext uri="{63B3BB69-23CF-44E3-9099-C40C66FF867C}">
                  <a14:compatExt spid="_x0000_s7586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75870" name="Check Box 94" hidden="1">
              <a:extLst>
                <a:ext uri="{63B3BB69-23CF-44E3-9099-C40C66FF867C}">
                  <a14:compatExt spid="_x0000_s7587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75871" name="Check Box 95" hidden="1">
              <a:extLst>
                <a:ext uri="{63B3BB69-23CF-44E3-9099-C40C66FF867C}">
                  <a14:compatExt spid="_x0000_s7587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75872" name="Check Box 96" hidden="1">
              <a:extLst>
                <a:ext uri="{63B3BB69-23CF-44E3-9099-C40C66FF867C}">
                  <a14:compatExt spid="_x0000_s7587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75873" name="Check Box 97" hidden="1">
              <a:extLst>
                <a:ext uri="{63B3BB69-23CF-44E3-9099-C40C66FF867C}">
                  <a14:compatExt spid="_x0000_s7587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75874" name="Check Box 98" hidden="1">
              <a:extLst>
                <a:ext uri="{63B3BB69-23CF-44E3-9099-C40C66FF867C}">
                  <a14:compatExt spid="_x0000_s7587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75875" name="Check Box 99" hidden="1">
              <a:extLst>
                <a:ext uri="{63B3BB69-23CF-44E3-9099-C40C66FF867C}">
                  <a14:compatExt spid="_x0000_s7587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75876" name="Check Box 100" hidden="1">
              <a:extLst>
                <a:ext uri="{63B3BB69-23CF-44E3-9099-C40C66FF867C}">
                  <a14:compatExt spid="_x0000_s7587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75877" name="Check Box 101" hidden="1">
              <a:extLst>
                <a:ext uri="{63B3BB69-23CF-44E3-9099-C40C66FF867C}">
                  <a14:compatExt spid="_x0000_s7587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75878" name="Check Box 102" hidden="1">
              <a:extLst>
                <a:ext uri="{63B3BB69-23CF-44E3-9099-C40C66FF867C}">
                  <a14:compatExt spid="_x0000_s7587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75879" name="Check Box 103" hidden="1">
              <a:extLst>
                <a:ext uri="{63B3BB69-23CF-44E3-9099-C40C66FF867C}">
                  <a14:compatExt spid="_x0000_s7587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75880" name="Check Box 104" hidden="1">
              <a:extLst>
                <a:ext uri="{63B3BB69-23CF-44E3-9099-C40C66FF867C}">
                  <a14:compatExt spid="_x0000_s7588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75881" name="Check Box 105" hidden="1">
              <a:extLst>
                <a:ext uri="{63B3BB69-23CF-44E3-9099-C40C66FF867C}">
                  <a14:compatExt spid="_x0000_s7588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75883" name="Check Box 107" hidden="1">
              <a:extLst>
                <a:ext uri="{63B3BB69-23CF-44E3-9099-C40C66FF867C}">
                  <a14:compatExt spid="_x0000_s7588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75884" name="Check Box 108" hidden="1">
              <a:extLst>
                <a:ext uri="{63B3BB69-23CF-44E3-9099-C40C66FF867C}">
                  <a14:compatExt spid="_x0000_s7588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75885" name="Check Box 109" hidden="1">
              <a:extLst>
                <a:ext uri="{63B3BB69-23CF-44E3-9099-C40C66FF867C}">
                  <a14:compatExt spid="_x0000_s7588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75889" name="Check Box 113" hidden="1">
              <a:extLst>
                <a:ext uri="{63B3BB69-23CF-44E3-9099-C40C66FF867C}">
                  <a14:compatExt spid="_x0000_s7588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75890" name="Check Box 114" hidden="1">
              <a:extLst>
                <a:ext uri="{63B3BB69-23CF-44E3-9099-C40C66FF867C}">
                  <a14:compatExt spid="_x0000_s7589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75891" name="Check Box 115" hidden="1">
              <a:extLst>
                <a:ext uri="{63B3BB69-23CF-44E3-9099-C40C66FF867C}">
                  <a14:compatExt spid="_x0000_s7589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75892" name="Check Box 116" hidden="1">
              <a:extLst>
                <a:ext uri="{63B3BB69-23CF-44E3-9099-C40C66FF867C}">
                  <a14:compatExt spid="_x0000_s7589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75893" name="Check Box 117" hidden="1">
              <a:extLst>
                <a:ext uri="{63B3BB69-23CF-44E3-9099-C40C66FF867C}">
                  <a14:compatExt spid="_x0000_s7589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75894" name="Check Box 118" hidden="1">
              <a:extLst>
                <a:ext uri="{63B3BB69-23CF-44E3-9099-C40C66FF867C}">
                  <a14:compatExt spid="_x0000_s7589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75895" name="Check Box 119" hidden="1">
              <a:extLst>
                <a:ext uri="{63B3BB69-23CF-44E3-9099-C40C66FF867C}">
                  <a14:compatExt spid="_x0000_s7589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75896" name="Check Box 120" hidden="1">
              <a:extLst>
                <a:ext uri="{63B3BB69-23CF-44E3-9099-C40C66FF867C}">
                  <a14:compatExt spid="_x0000_s7589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209550</xdr:colOff>
      <xdr:row>2</xdr:row>
      <xdr:rowOff>66675</xdr:rowOff>
    </xdr:from>
    <xdr:to>
      <xdr:col>43</xdr:col>
      <xdr:colOff>104775</xdr:colOff>
      <xdr:row>5</xdr:row>
      <xdr:rowOff>38100</xdr:rowOff>
    </xdr:to>
    <xdr:sp macro="" textlink="">
      <xdr:nvSpPr>
        <xdr:cNvPr id="122" name="角丸四角形 121">
          <a:hlinkClick xmlns:r="http://schemas.openxmlformats.org/officeDocument/2006/relationships" r:id="rId1"/>
        </xdr:cNvPr>
        <xdr:cNvSpPr/>
      </xdr:nvSpPr>
      <xdr:spPr>
        <a:xfrm>
          <a:off x="8477250" y="5334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29</xdr:col>
      <xdr:colOff>47625</xdr:colOff>
      <xdr:row>2</xdr:row>
      <xdr:rowOff>219075</xdr:rowOff>
    </xdr:from>
    <xdr:to>
      <xdr:col>33</xdr:col>
      <xdr:colOff>9525</xdr:colOff>
      <xdr:row>4</xdr:row>
      <xdr:rowOff>76200</xdr:rowOff>
    </xdr:to>
    <xdr:sp macro="" textlink="">
      <xdr:nvSpPr>
        <xdr:cNvPr id="2" name="角丸四角形 1">
          <a:hlinkClick xmlns:r="http://schemas.openxmlformats.org/officeDocument/2006/relationships" r:id="rId1"/>
        </xdr:cNvPr>
        <xdr:cNvSpPr/>
      </xdr:nvSpPr>
      <xdr:spPr>
        <a:xfrm>
          <a:off x="8258175"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7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zoomScaleNormal="100" workbookViewId="0">
      <selection activeCell="B4" sqref="B4"/>
    </sheetView>
  </sheetViews>
  <sheetFormatPr defaultRowHeight="18.75"/>
  <cols>
    <col min="1" max="1" width="3.75" customWidth="1"/>
    <col min="2" max="2" width="41.875" customWidth="1"/>
    <col min="3" max="3" width="38.75" customWidth="1"/>
    <col min="4" max="5" width="3.75" customWidth="1"/>
    <col min="6" max="6" width="42" customWidth="1"/>
    <col min="7" max="7" width="38.75" customWidth="1"/>
  </cols>
  <sheetData>
    <row r="1" spans="1:7" ht="24">
      <c r="A1" s="3438" t="s">
        <v>1671</v>
      </c>
    </row>
    <row r="2" spans="1:7">
      <c r="A2" t="s">
        <v>0</v>
      </c>
    </row>
    <row r="3" spans="1:7" ht="11.25" customHeight="1"/>
    <row r="4" spans="1:7" ht="19.5" thickBot="1">
      <c r="A4" t="s">
        <v>1</v>
      </c>
    </row>
    <row r="5" spans="1:7">
      <c r="A5" s="981" t="s">
        <v>2</v>
      </c>
      <c r="B5" s="982" t="s">
        <v>3</v>
      </c>
      <c r="C5" s="983" t="s">
        <v>4</v>
      </c>
      <c r="D5" s="1"/>
      <c r="E5" s="981" t="s">
        <v>2</v>
      </c>
      <c r="F5" s="982" t="s">
        <v>3</v>
      </c>
      <c r="G5" s="983" t="s">
        <v>5</v>
      </c>
    </row>
    <row r="6" spans="1:7">
      <c r="A6" s="987">
        <v>1</v>
      </c>
      <c r="B6" s="992" t="s">
        <v>6</v>
      </c>
      <c r="C6" s="1275" t="s">
        <v>1159</v>
      </c>
      <c r="E6" s="987">
        <v>41</v>
      </c>
      <c r="F6" s="992" t="s">
        <v>960</v>
      </c>
      <c r="G6" s="1000" t="s">
        <v>1162</v>
      </c>
    </row>
    <row r="7" spans="1:7">
      <c r="A7" s="987">
        <v>2</v>
      </c>
      <c r="B7" s="992" t="s">
        <v>7</v>
      </c>
      <c r="C7" s="1276"/>
      <c r="E7" s="987">
        <v>42</v>
      </c>
      <c r="F7" s="992" t="s">
        <v>970</v>
      </c>
      <c r="G7" s="1000" t="s">
        <v>1162</v>
      </c>
    </row>
    <row r="8" spans="1:7">
      <c r="A8" s="987">
        <v>3</v>
      </c>
      <c r="B8" s="992" t="s">
        <v>8</v>
      </c>
      <c r="C8" s="1276"/>
      <c r="E8" s="987">
        <v>43</v>
      </c>
      <c r="F8" s="992" t="s">
        <v>979</v>
      </c>
      <c r="G8" s="1000"/>
    </row>
    <row r="9" spans="1:7">
      <c r="A9" s="987">
        <v>4</v>
      </c>
      <c r="B9" s="992" t="s">
        <v>9</v>
      </c>
      <c r="C9" s="1277"/>
      <c r="E9" s="987">
        <v>44</v>
      </c>
      <c r="F9" s="992" t="s">
        <v>998</v>
      </c>
      <c r="G9" s="1262" t="s">
        <v>1665</v>
      </c>
    </row>
    <row r="10" spans="1:7">
      <c r="A10" s="987">
        <v>5</v>
      </c>
      <c r="B10" s="992" t="s">
        <v>172</v>
      </c>
      <c r="C10" s="999" t="s">
        <v>1161</v>
      </c>
      <c r="E10" s="987">
        <v>45</v>
      </c>
      <c r="F10" s="992" t="s">
        <v>1014</v>
      </c>
      <c r="G10" s="1000" t="s">
        <v>1666</v>
      </c>
    </row>
    <row r="11" spans="1:7">
      <c r="A11" s="987">
        <v>6</v>
      </c>
      <c r="B11" s="992" t="s">
        <v>435</v>
      </c>
      <c r="C11" s="1000" t="s">
        <v>1160</v>
      </c>
      <c r="E11" s="987">
        <v>46</v>
      </c>
      <c r="F11" s="992" t="s">
        <v>1057</v>
      </c>
      <c r="G11" s="1000" t="s">
        <v>1667</v>
      </c>
    </row>
    <row r="12" spans="1:7">
      <c r="A12" s="987">
        <v>7</v>
      </c>
      <c r="B12" s="992" t="s">
        <v>234</v>
      </c>
      <c r="C12" s="1000" t="s">
        <v>1162</v>
      </c>
      <c r="E12" s="987">
        <v>47</v>
      </c>
      <c r="F12" s="992" t="s">
        <v>1064</v>
      </c>
      <c r="G12" s="1000" t="s">
        <v>1669</v>
      </c>
    </row>
    <row r="13" spans="1:7">
      <c r="A13" s="988">
        <v>8</v>
      </c>
      <c r="B13" s="993" t="s">
        <v>235</v>
      </c>
      <c r="C13" s="994" t="s">
        <v>359</v>
      </c>
      <c r="E13" s="987">
        <v>48</v>
      </c>
      <c r="F13" s="992" t="s">
        <v>1073</v>
      </c>
      <c r="G13" s="1262" t="s">
        <v>1668</v>
      </c>
    </row>
    <row r="14" spans="1:7">
      <c r="A14" s="989"/>
      <c r="B14" s="986"/>
      <c r="C14" s="995" t="s">
        <v>360</v>
      </c>
      <c r="E14" s="988">
        <v>49</v>
      </c>
      <c r="F14" s="993" t="s">
        <v>1104</v>
      </c>
      <c r="G14" s="1263" t="s">
        <v>1133</v>
      </c>
    </row>
    <row r="15" spans="1:7">
      <c r="A15" s="990"/>
      <c r="B15" s="985"/>
      <c r="C15" s="996" t="s">
        <v>401</v>
      </c>
      <c r="E15" s="989"/>
      <c r="F15" s="1264"/>
      <c r="G15" s="995" t="s">
        <v>1134</v>
      </c>
    </row>
    <row r="16" spans="1:7">
      <c r="A16" s="987">
        <v>9</v>
      </c>
      <c r="B16" s="992" t="s">
        <v>434</v>
      </c>
      <c r="C16" s="999" t="s">
        <v>1160</v>
      </c>
      <c r="E16" s="1266"/>
      <c r="F16" s="1265"/>
      <c r="G16" s="1267" t="s">
        <v>1670</v>
      </c>
    </row>
    <row r="17" spans="1:7" ht="18.75" customHeight="1">
      <c r="A17" s="987">
        <v>10</v>
      </c>
      <c r="B17" s="992" t="s">
        <v>469</v>
      </c>
      <c r="C17" s="1273" t="s">
        <v>1664</v>
      </c>
      <c r="E17" s="987">
        <v>50</v>
      </c>
      <c r="F17" s="992" t="s">
        <v>1147</v>
      </c>
      <c r="G17" s="998" t="s">
        <v>1657</v>
      </c>
    </row>
    <row r="18" spans="1:7">
      <c r="A18" s="987">
        <v>11</v>
      </c>
      <c r="B18" s="992" t="s">
        <v>475</v>
      </c>
      <c r="C18" s="1274"/>
      <c r="E18" s="987">
        <v>51</v>
      </c>
      <c r="F18" s="992" t="s">
        <v>1177</v>
      </c>
      <c r="G18" s="999"/>
    </row>
    <row r="19" spans="1:7">
      <c r="A19" s="987">
        <v>12</v>
      </c>
      <c r="B19" s="992" t="s">
        <v>503</v>
      </c>
      <c r="C19" s="1000" t="s">
        <v>1162</v>
      </c>
      <c r="E19" s="987">
        <v>52</v>
      </c>
      <c r="F19" s="992" t="s">
        <v>1178</v>
      </c>
      <c r="G19" s="999"/>
    </row>
    <row r="20" spans="1:7">
      <c r="A20" s="987">
        <v>13</v>
      </c>
      <c r="B20" s="992" t="s">
        <v>519</v>
      </c>
      <c r="C20" s="1268" t="s">
        <v>1170</v>
      </c>
      <c r="E20" s="987">
        <v>53</v>
      </c>
      <c r="F20" s="992" t="s">
        <v>1179</v>
      </c>
      <c r="G20" s="999"/>
    </row>
    <row r="21" spans="1:7">
      <c r="A21" s="987">
        <v>14</v>
      </c>
      <c r="B21" s="992" t="s">
        <v>529</v>
      </c>
      <c r="C21" s="1278"/>
      <c r="E21" s="987">
        <v>54</v>
      </c>
      <c r="F21" s="992" t="s">
        <v>1256</v>
      </c>
      <c r="G21" s="999"/>
    </row>
    <row r="22" spans="1:7">
      <c r="A22" s="987">
        <v>15</v>
      </c>
      <c r="B22" s="992" t="s">
        <v>550</v>
      </c>
      <c r="C22" s="1279"/>
      <c r="E22" s="987">
        <v>55</v>
      </c>
      <c r="F22" s="992" t="s">
        <v>1257</v>
      </c>
      <c r="G22" s="999"/>
    </row>
    <row r="23" spans="1:7">
      <c r="A23" s="987">
        <v>16</v>
      </c>
      <c r="B23" s="992" t="s">
        <v>575</v>
      </c>
      <c r="C23" s="1268" t="s">
        <v>1164</v>
      </c>
      <c r="E23" s="987">
        <v>56</v>
      </c>
      <c r="F23" s="992" t="s">
        <v>1258</v>
      </c>
      <c r="G23" s="999"/>
    </row>
    <row r="24" spans="1:7">
      <c r="A24" s="987">
        <v>17</v>
      </c>
      <c r="B24" s="992" t="s">
        <v>583</v>
      </c>
      <c r="C24" s="1269"/>
      <c r="E24" s="987">
        <v>57</v>
      </c>
      <c r="F24" s="992" t="s">
        <v>1259</v>
      </c>
      <c r="G24" s="1260" t="s">
        <v>1276</v>
      </c>
    </row>
    <row r="25" spans="1:7">
      <c r="A25" s="987">
        <v>18</v>
      </c>
      <c r="B25" s="992" t="s">
        <v>602</v>
      </c>
      <c r="C25" s="998" t="s">
        <v>1165</v>
      </c>
      <c r="E25" s="987">
        <v>58</v>
      </c>
      <c r="F25" s="992" t="s">
        <v>1180</v>
      </c>
      <c r="G25" s="999" t="s">
        <v>1658</v>
      </c>
    </row>
    <row r="26" spans="1:7">
      <c r="A26" s="987">
        <v>19</v>
      </c>
      <c r="B26" s="992" t="s">
        <v>608</v>
      </c>
      <c r="C26" s="999"/>
      <c r="E26" s="987">
        <v>59</v>
      </c>
      <c r="F26" s="992" t="s">
        <v>1181</v>
      </c>
      <c r="G26" s="999"/>
    </row>
    <row r="27" spans="1:7">
      <c r="A27" s="987">
        <v>20</v>
      </c>
      <c r="B27" s="992" t="s">
        <v>643</v>
      </c>
      <c r="C27" s="999" t="s">
        <v>1174</v>
      </c>
      <c r="E27" s="987">
        <v>60</v>
      </c>
      <c r="F27" s="992" t="s">
        <v>1309</v>
      </c>
      <c r="G27" s="998" t="s">
        <v>1659</v>
      </c>
    </row>
    <row r="28" spans="1:7">
      <c r="A28" s="987">
        <v>21</v>
      </c>
      <c r="B28" s="992" t="s">
        <v>652</v>
      </c>
      <c r="C28" s="999" t="s">
        <v>1160</v>
      </c>
      <c r="E28" s="987">
        <v>61</v>
      </c>
      <c r="F28" s="992" t="s">
        <v>1182</v>
      </c>
      <c r="G28" s="999"/>
    </row>
    <row r="29" spans="1:7">
      <c r="A29" s="987">
        <v>22</v>
      </c>
      <c r="B29" s="992" t="s">
        <v>663</v>
      </c>
      <c r="C29" s="998" t="s">
        <v>1171</v>
      </c>
      <c r="E29" s="987">
        <v>62</v>
      </c>
      <c r="F29" s="992" t="s">
        <v>1406</v>
      </c>
      <c r="G29" s="1280" t="s">
        <v>1660</v>
      </c>
    </row>
    <row r="30" spans="1:7">
      <c r="A30" s="987">
        <v>23</v>
      </c>
      <c r="B30" s="992" t="s">
        <v>694</v>
      </c>
      <c r="C30" s="999" t="s">
        <v>1172</v>
      </c>
      <c r="E30" s="987">
        <v>63</v>
      </c>
      <c r="F30" s="992" t="s">
        <v>1407</v>
      </c>
      <c r="G30" s="1281"/>
    </row>
    <row r="31" spans="1:7">
      <c r="A31" s="987">
        <v>24</v>
      </c>
      <c r="B31" s="992" t="s">
        <v>704</v>
      </c>
      <c r="C31" s="999" t="s">
        <v>1173</v>
      </c>
      <c r="E31" s="987">
        <v>64</v>
      </c>
      <c r="F31" s="992" t="s">
        <v>1440</v>
      </c>
      <c r="G31" s="999" t="s">
        <v>1661</v>
      </c>
    </row>
    <row r="32" spans="1:7">
      <c r="A32" s="987">
        <v>25</v>
      </c>
      <c r="B32" s="992" t="s">
        <v>717</v>
      </c>
      <c r="C32" s="999" t="s">
        <v>1175</v>
      </c>
      <c r="E32" s="987">
        <v>65</v>
      </c>
      <c r="F32" s="992" t="s">
        <v>1183</v>
      </c>
      <c r="G32" s="999" t="s">
        <v>1662</v>
      </c>
    </row>
    <row r="33" spans="1:7">
      <c r="A33" s="987">
        <v>26</v>
      </c>
      <c r="B33" s="992" t="s">
        <v>723</v>
      </c>
      <c r="C33" s="999"/>
      <c r="E33" s="987">
        <v>66</v>
      </c>
      <c r="F33" s="992" t="s">
        <v>1184</v>
      </c>
      <c r="G33" s="999"/>
    </row>
    <row r="34" spans="1:7">
      <c r="A34" s="987">
        <v>27</v>
      </c>
      <c r="B34" s="992" t="s">
        <v>731</v>
      </c>
      <c r="C34" s="999" t="s">
        <v>1176</v>
      </c>
      <c r="E34" s="987">
        <v>67</v>
      </c>
      <c r="F34" s="992" t="s">
        <v>1185</v>
      </c>
      <c r="G34" s="999"/>
    </row>
    <row r="35" spans="1:7" ht="19.5" thickBot="1">
      <c r="A35" s="987">
        <v>28</v>
      </c>
      <c r="B35" s="992" t="s">
        <v>738</v>
      </c>
      <c r="C35" s="999"/>
      <c r="E35" s="991">
        <v>68</v>
      </c>
      <c r="F35" s="997" t="s">
        <v>1186</v>
      </c>
      <c r="G35" s="1261"/>
    </row>
    <row r="36" spans="1:7">
      <c r="A36" s="987">
        <v>29</v>
      </c>
      <c r="B36" s="992" t="s">
        <v>1148</v>
      </c>
      <c r="C36" s="999"/>
    </row>
    <row r="37" spans="1:7">
      <c r="A37" s="987">
        <v>30</v>
      </c>
      <c r="B37" s="992" t="s">
        <v>785</v>
      </c>
      <c r="C37" s="984"/>
    </row>
    <row r="38" spans="1:7">
      <c r="A38" s="987">
        <v>31</v>
      </c>
      <c r="B38" s="992" t="s">
        <v>801</v>
      </c>
      <c r="C38" s="1270" t="s">
        <v>1166</v>
      </c>
    </row>
    <row r="39" spans="1:7">
      <c r="A39" s="987">
        <v>32</v>
      </c>
      <c r="B39" s="992" t="s">
        <v>809</v>
      </c>
      <c r="C39" s="1271"/>
    </row>
    <row r="40" spans="1:7">
      <c r="A40" s="987">
        <v>33</v>
      </c>
      <c r="B40" s="992" t="s">
        <v>815</v>
      </c>
      <c r="C40" s="1272"/>
    </row>
    <row r="41" spans="1:7">
      <c r="A41" s="987">
        <v>34</v>
      </c>
      <c r="B41" s="992" t="s">
        <v>827</v>
      </c>
      <c r="C41" s="1000" t="s">
        <v>1167</v>
      </c>
    </row>
    <row r="42" spans="1:7">
      <c r="A42" s="987">
        <v>35</v>
      </c>
      <c r="B42" s="992" t="s">
        <v>840</v>
      </c>
      <c r="C42" s="1000" t="s">
        <v>1169</v>
      </c>
    </row>
    <row r="43" spans="1:7">
      <c r="A43" s="987">
        <v>36</v>
      </c>
      <c r="B43" s="992" t="s">
        <v>859</v>
      </c>
      <c r="C43" s="1000"/>
    </row>
    <row r="44" spans="1:7">
      <c r="A44" s="987">
        <v>37</v>
      </c>
      <c r="B44" s="992" t="s">
        <v>1149</v>
      </c>
      <c r="C44" s="1000"/>
    </row>
    <row r="45" spans="1:7">
      <c r="A45" s="987">
        <v>38</v>
      </c>
      <c r="B45" s="992" t="s">
        <v>919</v>
      </c>
      <c r="C45" s="1268" t="s">
        <v>1663</v>
      </c>
    </row>
    <row r="46" spans="1:7">
      <c r="A46" s="987">
        <v>39</v>
      </c>
      <c r="B46" s="992" t="s">
        <v>927</v>
      </c>
      <c r="C46" s="1269"/>
    </row>
    <row r="47" spans="1:7" ht="19.5" thickBot="1">
      <c r="A47" s="991">
        <v>40</v>
      </c>
      <c r="B47" s="997" t="s">
        <v>947</v>
      </c>
      <c r="C47" s="1003" t="s">
        <v>1163</v>
      </c>
    </row>
    <row r="48" spans="1:7">
      <c r="A48" s="1001" t="s">
        <v>1168</v>
      </c>
    </row>
  </sheetData>
  <mergeCells count="7">
    <mergeCell ref="G29:G30"/>
    <mergeCell ref="C45:C46"/>
    <mergeCell ref="C38:C40"/>
    <mergeCell ref="C17:C18"/>
    <mergeCell ref="C6:C9"/>
    <mergeCell ref="C20:C22"/>
    <mergeCell ref="C23:C24"/>
  </mergeCells>
  <phoneticPr fontId="2"/>
  <hyperlinks>
    <hyperlink ref="B6" location="'1.特定事業所加算(居宅)'!A1" display="特定事業所加算（居宅介護）"/>
    <hyperlink ref="B7" location="'2.特定事業所加算(重訪)'!A1" display="特定事業所加算（重度訪問介護）"/>
    <hyperlink ref="B8" location="'3.特定事業所加算(同行援護)'!A1" display="特定事業所加算（同行援護）"/>
    <hyperlink ref="B9" location="'4.特定事業所加算(行動援護)'!A1" display="特定事業所加算（行動援護）"/>
    <hyperlink ref="B10" location="'5.福祉専門職員配置等加算'!A1" display="福祉専門職員配置等加算"/>
    <hyperlink ref="B11" location="'6.福祉専門職員配置等加算(共生型短期入所)'!A1" display="福祉専門職員配置等加算（共生型短期入所）"/>
    <hyperlink ref="B12" location="'7.人員配置体制加算(生活介護・療養介護)'!A1" display="人員配置体制加算（生活介護・療養介護）"/>
    <hyperlink ref="B13" location="'8.人員配置体制加算(GH)'!A1" display="人員配置体制加算（共同生活援助）"/>
    <hyperlink ref="C13" location="'8.別添参考様式(人員配置体制確認表)'!A1" display="別添(人員配置体制確認表)"/>
    <hyperlink ref="C14" location="'8.別添参考様式(人員配置体制確認表(記載例))'!A1" display="別添(人員配置体制確認表(記載例))"/>
    <hyperlink ref="C15" location="'8.参考表'!A1" display="参考表"/>
    <hyperlink ref="B16" location="'9.常勤看護職員配置等加算・看護職員配置加算'!A1" display="常勤看護職員等配置加算・看護職員配置加算"/>
    <hyperlink ref="B17" location="'10.視覚・聴覚言語障害者支援体制加算(Ⅰ)'!A1" display="視覚・聴覚言語障害者支援体制加算(Ⅰ)"/>
    <hyperlink ref="B18" location="'11.視覚・聴覚言語障害者支援体制加算(Ⅱ)'!A1" display="視覚・聴覚言語障害者支援体制加算(Ⅱ)"/>
    <hyperlink ref="B19" location="'12.高次脳機能障害者支援体制加算'!A1" display="高次脳機能障害者支援体制加算"/>
    <hyperlink ref="B20" location="'13.重度障害者支援加算(生活介護・施設入所支援)'!A1" display="重度障害者支援加算（生活介護・施設入所支援）"/>
    <hyperlink ref="B21" location="'14.重度障害者支援加算(短期入所)'!A1" display="重度障害者支援加算（短期入所）"/>
    <hyperlink ref="B22" location="'15.重度障害者支援加算(共同生活援助)'!A1" display="重度障害者支援加算（共同生活援助）"/>
    <hyperlink ref="F17" location="'50.強度行動障害者体験利用加算'!A1" display="強度行動障害者体験利用加算"/>
    <hyperlink ref="B23" location="'16.リハビリテーション加算(生活介護)'!A1" display="リハビリテーション加算（生活介護）"/>
    <hyperlink ref="B24" location="'17.リハビリテーション加算(自立訓練(機能訓練))'!A1" display="リハビリテーション加算(自立訓練(機能訓練))"/>
    <hyperlink ref="B25" location="'18.食事提供体制加算'!A1" display="食事提供体制加算"/>
    <hyperlink ref="B26" location="'19.サービス管理責任者配置等加算'!A1" display="サービス管理責任者配置等加算"/>
    <hyperlink ref="B27" location="'20.地域生活移行個別支援特別加算'!A1" display="地域生活移行個別支援特別加算"/>
    <hyperlink ref="B28" location="'21.精神障害者地域移行特別加算'!A1" display="精神障害者地域移行特別加算"/>
    <hyperlink ref="B29" location="'22.強度行動障害者地域移行支援加算'!A1" display="強度行動障害者地域移行支援加算"/>
    <hyperlink ref="B30" location="'23.医療連携体制加算'!A1" display="医療連携体制加算"/>
    <hyperlink ref="B31" location="'24.栄養士配置・栄養マネジメント'!A1" display="栄養士配置・栄養マネジメント"/>
    <hyperlink ref="B32" location="'25.夜勤職員配置体制加算'!A1" display="夜勤職員配置体制加算"/>
    <hyperlink ref="B33" location="'26.入浴支援加算'!A1" display="入浴支援加算"/>
    <hyperlink ref="B34" location="'27.夜間看護体制加算'!A1" display="夜間看護体制加算"/>
    <hyperlink ref="B35" location="'28.地域移行支援体制加算'!A1" display="地域移行支援体制加算"/>
    <hyperlink ref="B36" location="'29.通院支援加算'!A1" display="通院支援加算"/>
    <hyperlink ref="B37" location="'30.障害者支援施設等感染対策向上加算'!A1" display="障害者支援施設等感染対策向上加算"/>
    <hyperlink ref="B38" location="'31.ピアサポート実施加算(GH)'!A1" display="ピアサポート実施加算(共同生活援助)"/>
    <hyperlink ref="B39" location="'32.ピアサポート実施加算(自立訓練・就B)'!A1" display="ピアサポート実施加算（自立訓練・就B）"/>
    <hyperlink ref="B40" location="'33.退居後ピアサポート実施加算'!A1" display="退居後ピアサポート実施加算"/>
    <hyperlink ref="B41" location="'34.ピアサポート体制加算'!A1" display="ピアサポート体制加算"/>
    <hyperlink ref="B42" location="'35.社会生活支援特別加算'!A1" display="社会生活支援特別加算"/>
    <hyperlink ref="B43" location="'36.地域移行支援体制強化加算・通勤者生活支援加算'!A1" display="地域移行支援体制強化加算・通勤者生活支援加算"/>
    <hyperlink ref="B44" location="'37.精神障害者退院支援施設加算・短期滞在'!A1" display="精神障害者退院支援施設加算・短期滞在"/>
    <hyperlink ref="B45" location="'38.夜間支援体制等加算(GH)'!A1" display="夜間支援体制等加算（共同生活援助）"/>
    <hyperlink ref="B46" location="'39.夜間支援体制等加算(宿泊型自立訓練)'!A1" display="夜間支援体制等加算（宿泊型自立訓練）"/>
    <hyperlink ref="B47" location="'40.就労支援関係研修修了加算'!A1" display="就労支援関係研修修了加算"/>
    <hyperlink ref="F6" location="'41.賃金向上達成指導員配置加算'!A1" display="賃金向上達成指導員配置加算"/>
    <hyperlink ref="F7" location="'42.目標工賃達成指導員配置加算'!A1" display="目標工賃達成指導員配置加算"/>
    <hyperlink ref="F8" location="'43.目標工賃達成加算'!A1" display="目標工賃達成加算"/>
    <hyperlink ref="F9" location="'44.個別計画訓練支援加算 '!A1" display="個別計画訓練支援加算"/>
    <hyperlink ref="F10" location="'45.職場適応援助者養成研修修了者配置体制加算'!A1" display="職場適応援助者養成研修修了者配置体制加算"/>
    <hyperlink ref="F11" location="'46.地域生活支援拠点等機能強化加算'!A1" display="地域生活支援拠点等機能強化加算"/>
    <hyperlink ref="F12" location="'47.夜勤職員加配加算'!A1" display="夜勤職員加配加算"/>
    <hyperlink ref="F13" location="'48.医療的ケア対応支援加算'!A1" display="医療的ケア対応支援加算（GH）"/>
    <hyperlink ref="F14" location="'49.自立生活支援加算Ⅲ'!A1" display="自立生活支援加算Ⅲ"/>
    <hyperlink ref="G14" location="'49.(別紙)参考書類 '!A1" display="(別紙)参考書類 "/>
    <hyperlink ref="G15" location="'49.(別紙)参考書類 (記載例と解説)'!A1" display="(別紙)参考書類 (記載例と解説)"/>
    <hyperlink ref="F18" location="'51.送迎加算'!A1" display="送迎加算"/>
    <hyperlink ref="F19" location="'52.日中活動支援加算'!A1" display="日中活動支援加算"/>
    <hyperlink ref="F20" location="'53.口腔衛生管理体制'!A1" display="口腔衛生管理体制加算"/>
    <hyperlink ref="F21" location="'54.就労移行支援体制加算(生活介護・自立訓練)'!A1" display="就労移行支援体制加算（生活介護・自立訓練）"/>
    <hyperlink ref="F22" location="'55.就労移行支援体制加算(A型)'!A1" display="就労移行支援体制加算（就A）"/>
    <hyperlink ref="F23" location="'56.就労移行支援体制加算(B型）'!A1" display="就労移行支援体制加算（就B）"/>
    <hyperlink ref="F24" location="'57.移行準備支援体制加算'!A1" display="移行準備支援体制加算"/>
    <hyperlink ref="G24" location="'移行準備支援体制加算 (記載例)'!A1" display="記載例"/>
    <hyperlink ref="F25" location="'58.重度者支援体制加算'!A1" display="重度者支援体制加算"/>
    <hyperlink ref="F26" location="'59.就労定着実績体制加算'!A1" display="就労定着実績体制加算"/>
    <hyperlink ref="F27" location="'60.居住支援連携体制加算'!A1" display="居住支援連携体制加算"/>
    <hyperlink ref="F28" location="'61.通勤者生活支援加算'!A1" display="通勤者生活支援加算"/>
    <hyperlink ref="F29" location="'62.機能強化型サービス費(単独)'!A1" display="機能強化型サービス利用支援費（単独）"/>
    <hyperlink ref="F30" location="'63.機能強化型サービス費(協働)'!A1" display="機能強化型サービス利用支援費（協働）"/>
    <hyperlink ref="F32" location="'65.主任相談支援専門員配置加算'!A1" display="主任相談支援専門員配置加算"/>
    <hyperlink ref="F31" location="'64.相談系体制加算'!A1" display="体制加算に関する届出書（相談支援事業所）"/>
    <hyperlink ref="F33" location="'66.地域体制強化共同支援加算'!A1" display="地域体制強化共同支援加算"/>
    <hyperlink ref="F34" location="'67.入院時情報提供書'!A1" display="入院時情報提供書"/>
    <hyperlink ref="F35" location="'68.地域生活支援拠点等に関連する加算の届出 '!A1" display="地域生活支援拠点等に関連する加算の届出書"/>
  </hyperlinks>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4"/>
      <c r="B1" s="3"/>
      <c r="C1" s="3"/>
      <c r="D1" s="3"/>
      <c r="E1" s="3"/>
      <c r="F1" s="3"/>
      <c r="G1" s="3"/>
      <c r="H1" s="3"/>
      <c r="I1" s="3"/>
      <c r="J1" s="3"/>
      <c r="K1" s="3"/>
      <c r="L1" s="3"/>
      <c r="M1" s="3"/>
      <c r="N1" s="3"/>
      <c r="O1" s="3"/>
      <c r="P1" s="3"/>
      <c r="Q1" s="3"/>
      <c r="R1" s="3"/>
      <c r="S1" s="3"/>
      <c r="T1" s="3"/>
      <c r="U1" s="3"/>
      <c r="V1" s="3"/>
      <c r="W1" s="3"/>
      <c r="X1" s="3"/>
      <c r="Y1" s="3"/>
    </row>
    <row r="2" spans="1:25" ht="15" customHeight="1">
      <c r="A2" s="4"/>
      <c r="B2" s="3"/>
      <c r="C2" s="3"/>
      <c r="D2" s="3"/>
      <c r="E2" s="3"/>
      <c r="F2" s="3"/>
      <c r="G2" s="3"/>
      <c r="H2" s="3"/>
      <c r="I2" s="3"/>
      <c r="J2" s="3"/>
      <c r="K2" s="3"/>
      <c r="L2" s="3"/>
      <c r="M2" s="3"/>
      <c r="N2" s="3"/>
      <c r="O2" s="3"/>
      <c r="P2" s="3"/>
      <c r="Q2" s="1323" t="s">
        <v>77</v>
      </c>
      <c r="R2" s="1323"/>
      <c r="S2" s="1323"/>
      <c r="T2" s="1323"/>
      <c r="U2" s="1323"/>
      <c r="V2" s="1323"/>
      <c r="W2" s="1323"/>
      <c r="X2" s="1323"/>
      <c r="Y2" s="1323"/>
    </row>
    <row r="3" spans="1:25" ht="15" customHeight="1">
      <c r="A3" s="4"/>
      <c r="B3" s="3"/>
      <c r="C3" s="3"/>
      <c r="D3" s="3"/>
      <c r="E3" s="3"/>
      <c r="F3" s="3"/>
      <c r="G3" s="3"/>
      <c r="H3" s="3"/>
      <c r="I3" s="3"/>
      <c r="J3" s="3"/>
      <c r="K3" s="3"/>
      <c r="L3" s="3"/>
      <c r="M3" s="3"/>
      <c r="N3" s="3"/>
      <c r="O3" s="3"/>
      <c r="P3" s="3"/>
      <c r="Q3" s="3"/>
      <c r="R3" s="3"/>
      <c r="S3" s="40"/>
      <c r="T3" s="3"/>
      <c r="U3" s="3"/>
      <c r="V3" s="3"/>
      <c r="W3" s="3"/>
      <c r="X3" s="3"/>
      <c r="Y3" s="3"/>
    </row>
    <row r="4" spans="1:25" ht="15" customHeight="1">
      <c r="A4" s="4"/>
      <c r="B4" s="1324" t="s">
        <v>76</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row>
    <row r="5" spans="1:25" ht="15" customHeight="1">
      <c r="A5" s="4"/>
      <c r="B5" s="3"/>
      <c r="C5" s="3"/>
      <c r="D5" s="3"/>
      <c r="E5" s="3"/>
      <c r="F5" s="3"/>
      <c r="G5" s="3"/>
      <c r="H5" s="3"/>
      <c r="I5" s="3"/>
      <c r="J5" s="3"/>
      <c r="K5" s="3"/>
      <c r="L5" s="3"/>
      <c r="M5" s="3"/>
      <c r="N5" s="3"/>
      <c r="O5" s="3"/>
      <c r="P5" s="3"/>
      <c r="Q5" s="3"/>
      <c r="R5" s="3"/>
      <c r="S5" s="3"/>
      <c r="T5" s="3"/>
      <c r="U5" s="3"/>
      <c r="V5" s="3"/>
      <c r="W5" s="3"/>
      <c r="X5" s="3"/>
      <c r="Y5" s="3"/>
    </row>
    <row r="6" spans="1:25" ht="22.5" customHeight="1">
      <c r="A6" s="4"/>
      <c r="B6" s="1285" t="s">
        <v>75</v>
      </c>
      <c r="C6" s="1286"/>
      <c r="D6" s="1286"/>
      <c r="E6" s="1286"/>
      <c r="F6" s="1287"/>
      <c r="G6" s="1285"/>
      <c r="H6" s="1286"/>
      <c r="I6" s="1286"/>
      <c r="J6" s="1286"/>
      <c r="K6" s="1286"/>
      <c r="L6" s="1286"/>
      <c r="M6" s="1286"/>
      <c r="N6" s="1286"/>
      <c r="O6" s="1286"/>
      <c r="P6" s="1286"/>
      <c r="Q6" s="1286"/>
      <c r="R6" s="1286"/>
      <c r="S6" s="1286"/>
      <c r="T6" s="1286"/>
      <c r="U6" s="1286"/>
      <c r="V6" s="1286"/>
      <c r="W6" s="1286"/>
      <c r="X6" s="1286"/>
      <c r="Y6" s="1287"/>
    </row>
    <row r="7" spans="1:25" ht="22.5" customHeight="1">
      <c r="A7" s="4"/>
      <c r="B7" s="1285" t="s">
        <v>74</v>
      </c>
      <c r="C7" s="1286"/>
      <c r="D7" s="1286"/>
      <c r="E7" s="1286"/>
      <c r="F7" s="1287"/>
      <c r="G7" s="1285" t="s">
        <v>73</v>
      </c>
      <c r="H7" s="1286"/>
      <c r="I7" s="1286"/>
      <c r="J7" s="1286"/>
      <c r="K7" s="1286"/>
      <c r="L7" s="1286"/>
      <c r="M7" s="1286"/>
      <c r="N7" s="1286"/>
      <c r="O7" s="1286"/>
      <c r="P7" s="1286"/>
      <c r="Q7" s="1286"/>
      <c r="R7" s="1286"/>
      <c r="S7" s="1286"/>
      <c r="T7" s="1286"/>
      <c r="U7" s="1286"/>
      <c r="V7" s="1286"/>
      <c r="W7" s="1286"/>
      <c r="X7" s="1286"/>
      <c r="Y7" s="1287"/>
    </row>
    <row r="8" spans="1:25" ht="22.5" customHeight="1">
      <c r="A8" s="4"/>
      <c r="B8" s="1298" t="s">
        <v>72</v>
      </c>
      <c r="C8" s="1298"/>
      <c r="D8" s="1298"/>
      <c r="E8" s="1298"/>
      <c r="F8" s="1298"/>
      <c r="G8" s="1325" t="s">
        <v>71</v>
      </c>
      <c r="H8" s="1326"/>
      <c r="I8" s="1326"/>
      <c r="J8" s="1326"/>
      <c r="K8" s="1326"/>
      <c r="L8" s="1326"/>
      <c r="M8" s="1326"/>
      <c r="N8" s="1326"/>
      <c r="O8" s="1326"/>
      <c r="P8" s="1326"/>
      <c r="Q8" s="1326"/>
      <c r="R8" s="1326"/>
      <c r="S8" s="1326"/>
      <c r="T8" s="1326"/>
      <c r="U8" s="1326"/>
      <c r="V8" s="1326"/>
      <c r="W8" s="1326"/>
      <c r="X8" s="1326"/>
      <c r="Y8" s="1327"/>
    </row>
    <row r="9" spans="1:25" ht="15" customHeight="1">
      <c r="A9" s="4"/>
      <c r="B9" s="3"/>
      <c r="C9" s="3"/>
      <c r="D9" s="3"/>
      <c r="E9" s="3"/>
      <c r="F9" s="3"/>
      <c r="G9" s="3"/>
      <c r="H9" s="3"/>
      <c r="I9" s="3"/>
      <c r="J9" s="3"/>
      <c r="K9" s="3"/>
      <c r="L9" s="3"/>
      <c r="M9" s="3"/>
      <c r="N9" s="3"/>
      <c r="O9" s="3"/>
      <c r="P9" s="3"/>
      <c r="Q9" s="3"/>
      <c r="R9" s="3"/>
      <c r="S9" s="3"/>
      <c r="T9" s="3"/>
      <c r="U9" s="3"/>
      <c r="V9" s="3"/>
      <c r="W9" s="3"/>
      <c r="X9" s="3"/>
      <c r="Y9" s="3"/>
    </row>
    <row r="10" spans="1:25" ht="15" customHeight="1">
      <c r="A10" s="4"/>
      <c r="B10" s="39"/>
      <c r="C10" s="38"/>
      <c r="D10" s="38"/>
      <c r="E10" s="38"/>
      <c r="F10" s="38"/>
      <c r="G10" s="38"/>
      <c r="H10" s="38"/>
      <c r="I10" s="38"/>
      <c r="J10" s="38"/>
      <c r="K10" s="38"/>
      <c r="L10" s="38"/>
      <c r="M10" s="38"/>
      <c r="N10" s="38"/>
      <c r="O10" s="38"/>
      <c r="P10" s="38"/>
      <c r="Q10" s="38"/>
      <c r="R10" s="38"/>
      <c r="S10" s="38"/>
      <c r="T10" s="38"/>
      <c r="U10" s="39"/>
      <c r="V10" s="38"/>
      <c r="W10" s="38"/>
      <c r="X10" s="38"/>
      <c r="Y10" s="37"/>
    </row>
    <row r="11" spans="1:25" ht="17.25">
      <c r="A11" s="4"/>
      <c r="B11" s="20" t="s">
        <v>70</v>
      </c>
      <c r="C11" s="3"/>
      <c r="D11" s="3"/>
      <c r="E11" s="3"/>
      <c r="F11" s="3"/>
      <c r="G11" s="3"/>
      <c r="H11" s="3"/>
      <c r="I11" s="3"/>
      <c r="J11" s="3"/>
      <c r="K11" s="3"/>
      <c r="L11" s="3"/>
      <c r="M11" s="3"/>
      <c r="N11" s="3"/>
      <c r="O11" s="3"/>
      <c r="P11" s="3"/>
      <c r="Q11" s="3"/>
      <c r="R11" s="3"/>
      <c r="S11" s="3"/>
      <c r="T11" s="3"/>
      <c r="U11" s="24"/>
      <c r="V11" s="1282" t="s">
        <v>22</v>
      </c>
      <c r="W11" s="1282"/>
      <c r="X11" s="1282"/>
      <c r="Y11" s="23"/>
    </row>
    <row r="12" spans="1:25" ht="15" customHeight="1">
      <c r="A12" s="4"/>
      <c r="B12" s="20"/>
      <c r="C12" s="3"/>
      <c r="D12" s="3"/>
      <c r="E12" s="3"/>
      <c r="F12" s="3"/>
      <c r="G12" s="3"/>
      <c r="H12" s="3"/>
      <c r="I12" s="3"/>
      <c r="J12" s="3"/>
      <c r="K12" s="3"/>
      <c r="L12" s="3"/>
      <c r="M12" s="3"/>
      <c r="N12" s="3"/>
      <c r="O12" s="3"/>
      <c r="P12" s="3"/>
      <c r="Q12" s="3"/>
      <c r="R12" s="3"/>
      <c r="S12" s="3"/>
      <c r="T12" s="3"/>
      <c r="U12" s="20"/>
      <c r="V12" s="3"/>
      <c r="W12" s="3"/>
      <c r="X12" s="12"/>
      <c r="Y12" s="22"/>
    </row>
    <row r="13" spans="1:25" ht="15" customHeight="1">
      <c r="A13" s="4"/>
      <c r="B13" s="20"/>
      <c r="C13" s="33" t="s">
        <v>69</v>
      </c>
      <c r="D13" s="1283" t="s">
        <v>68</v>
      </c>
      <c r="E13" s="1283"/>
      <c r="F13" s="1283"/>
      <c r="G13" s="1283"/>
      <c r="H13" s="1283"/>
      <c r="I13" s="1283"/>
      <c r="J13" s="1283"/>
      <c r="K13" s="1283"/>
      <c r="L13" s="1283"/>
      <c r="M13" s="1283"/>
      <c r="N13" s="1283"/>
      <c r="O13" s="1283"/>
      <c r="P13" s="1283"/>
      <c r="Q13" s="1283"/>
      <c r="R13" s="1283"/>
      <c r="S13" s="1283"/>
      <c r="T13" s="1284"/>
      <c r="U13" s="19"/>
      <c r="V13" s="18" t="s">
        <v>16</v>
      </c>
      <c r="W13" s="18" t="s">
        <v>17</v>
      </c>
      <c r="X13" s="17" t="s">
        <v>16</v>
      </c>
      <c r="Y13" s="16"/>
    </row>
    <row r="14" spans="1:25" ht="15" customHeight="1">
      <c r="A14" s="4"/>
      <c r="B14" s="20"/>
      <c r="C14" s="3"/>
      <c r="D14" s="1283"/>
      <c r="E14" s="1283"/>
      <c r="F14" s="1283"/>
      <c r="G14" s="1283"/>
      <c r="H14" s="1283"/>
      <c r="I14" s="1283"/>
      <c r="J14" s="1283"/>
      <c r="K14" s="1283"/>
      <c r="L14" s="1283"/>
      <c r="M14" s="1283"/>
      <c r="N14" s="1283"/>
      <c r="O14" s="1283"/>
      <c r="P14" s="1283"/>
      <c r="Q14" s="1283"/>
      <c r="R14" s="1283"/>
      <c r="S14" s="1283"/>
      <c r="T14" s="1284"/>
      <c r="U14" s="36"/>
      <c r="V14" s="10"/>
      <c r="W14" s="10"/>
      <c r="X14" s="35"/>
      <c r="Y14" s="34"/>
    </row>
    <row r="15" spans="1:25" ht="7.5" customHeight="1">
      <c r="A15" s="4"/>
      <c r="B15" s="20"/>
      <c r="C15" s="3"/>
      <c r="D15" s="3"/>
      <c r="E15" s="3"/>
      <c r="F15" s="3"/>
      <c r="G15" s="3"/>
      <c r="H15" s="3"/>
      <c r="I15" s="3"/>
      <c r="J15" s="3"/>
      <c r="K15" s="3"/>
      <c r="L15" s="3"/>
      <c r="M15" s="3"/>
      <c r="N15" s="3"/>
      <c r="O15" s="3"/>
      <c r="P15" s="3"/>
      <c r="Q15" s="3"/>
      <c r="R15" s="3"/>
      <c r="S15" s="3"/>
      <c r="T15" s="3"/>
      <c r="U15" s="19"/>
      <c r="V15" s="18"/>
      <c r="W15" s="18"/>
      <c r="X15" s="17"/>
      <c r="Y15" s="16"/>
    </row>
    <row r="16" spans="1:25" ht="15" customHeight="1">
      <c r="A16" s="4"/>
      <c r="B16" s="20"/>
      <c r="C16" s="33" t="s">
        <v>67</v>
      </c>
      <c r="D16" s="1283" t="s">
        <v>66</v>
      </c>
      <c r="E16" s="1283"/>
      <c r="F16" s="1283"/>
      <c r="G16" s="1283"/>
      <c r="H16" s="1283"/>
      <c r="I16" s="1283"/>
      <c r="J16" s="1283"/>
      <c r="K16" s="1283"/>
      <c r="L16" s="1283"/>
      <c r="M16" s="1283"/>
      <c r="N16" s="1283"/>
      <c r="O16" s="1283"/>
      <c r="P16" s="1283"/>
      <c r="Q16" s="1283"/>
      <c r="R16" s="1283"/>
      <c r="S16" s="1283"/>
      <c r="T16" s="1284"/>
      <c r="U16" s="19"/>
      <c r="V16" s="18" t="s">
        <v>16</v>
      </c>
      <c r="W16" s="18" t="s">
        <v>17</v>
      </c>
      <c r="X16" s="17" t="s">
        <v>16</v>
      </c>
      <c r="Y16" s="16"/>
    </row>
    <row r="17" spans="1:25" ht="15" customHeight="1">
      <c r="A17" s="4"/>
      <c r="B17" s="20"/>
      <c r="C17" s="3"/>
      <c r="D17" s="1283"/>
      <c r="E17" s="1283"/>
      <c r="F17" s="1283"/>
      <c r="G17" s="1283"/>
      <c r="H17" s="1283"/>
      <c r="I17" s="1283"/>
      <c r="J17" s="1283"/>
      <c r="K17" s="1283"/>
      <c r="L17" s="1283"/>
      <c r="M17" s="1283"/>
      <c r="N17" s="1283"/>
      <c r="O17" s="1283"/>
      <c r="P17" s="1283"/>
      <c r="Q17" s="1283"/>
      <c r="R17" s="1283"/>
      <c r="S17" s="1283"/>
      <c r="T17" s="1284"/>
      <c r="U17" s="19"/>
      <c r="V17" s="18"/>
      <c r="W17" s="18"/>
      <c r="X17" s="17"/>
      <c r="Y17" s="16"/>
    </row>
    <row r="18" spans="1:25" ht="7.5" customHeight="1">
      <c r="A18" s="4"/>
      <c r="B18" s="20"/>
      <c r="C18" s="3"/>
      <c r="D18" s="3"/>
      <c r="E18" s="3"/>
      <c r="F18" s="3"/>
      <c r="G18" s="3"/>
      <c r="H18" s="3"/>
      <c r="I18" s="3"/>
      <c r="J18" s="3"/>
      <c r="K18" s="3"/>
      <c r="L18" s="3"/>
      <c r="M18" s="3"/>
      <c r="N18" s="3"/>
      <c r="O18" s="3"/>
      <c r="P18" s="3"/>
      <c r="Q18" s="3"/>
      <c r="R18" s="3"/>
      <c r="S18" s="3"/>
      <c r="T18" s="3"/>
      <c r="U18" s="19"/>
      <c r="V18" s="18"/>
      <c r="W18" s="18"/>
      <c r="X18" s="17"/>
      <c r="Y18" s="16"/>
    </row>
    <row r="19" spans="1:25">
      <c r="A19" s="4"/>
      <c r="B19" s="20"/>
      <c r="C19" s="33" t="s">
        <v>19</v>
      </c>
      <c r="D19" s="1300" t="s">
        <v>65</v>
      </c>
      <c r="E19" s="1300"/>
      <c r="F19" s="1300"/>
      <c r="G19" s="1300"/>
      <c r="H19" s="1300"/>
      <c r="I19" s="1300"/>
      <c r="J19" s="1300"/>
      <c r="K19" s="1300"/>
      <c r="L19" s="1300"/>
      <c r="M19" s="1300"/>
      <c r="N19" s="1300"/>
      <c r="O19" s="1300"/>
      <c r="P19" s="1300"/>
      <c r="Q19" s="1300"/>
      <c r="R19" s="1300"/>
      <c r="S19" s="1300"/>
      <c r="T19" s="1301"/>
      <c r="U19" s="19"/>
      <c r="V19" s="18" t="s">
        <v>16</v>
      </c>
      <c r="W19" s="18" t="s">
        <v>17</v>
      </c>
      <c r="X19" s="17" t="s">
        <v>16</v>
      </c>
      <c r="Y19" s="16"/>
    </row>
    <row r="20" spans="1:25" ht="7.5" customHeight="1">
      <c r="A20" s="4"/>
      <c r="B20" s="20"/>
      <c r="C20" s="3"/>
      <c r="D20" s="3"/>
      <c r="E20" s="3"/>
      <c r="F20" s="3"/>
      <c r="G20" s="3"/>
      <c r="H20" s="3"/>
      <c r="I20" s="3"/>
      <c r="J20" s="3"/>
      <c r="K20" s="3"/>
      <c r="L20" s="3"/>
      <c r="M20" s="3"/>
      <c r="N20" s="3"/>
      <c r="O20" s="3"/>
      <c r="P20" s="3"/>
      <c r="Q20" s="3"/>
      <c r="R20" s="3"/>
      <c r="S20" s="3"/>
      <c r="T20" s="3"/>
      <c r="U20" s="19"/>
      <c r="V20" s="18"/>
      <c r="W20" s="18"/>
      <c r="X20" s="17"/>
      <c r="Y20" s="16"/>
    </row>
    <row r="21" spans="1:25" ht="15" customHeight="1">
      <c r="A21" s="4"/>
      <c r="B21" s="20"/>
      <c r="C21" s="11" t="s">
        <v>64</v>
      </c>
      <c r="D21" s="11" t="s">
        <v>63</v>
      </c>
      <c r="E21" s="9"/>
      <c r="F21" s="9"/>
      <c r="G21" s="9"/>
      <c r="H21" s="9"/>
      <c r="I21" s="9"/>
      <c r="J21" s="9"/>
      <c r="K21" s="9"/>
      <c r="L21" s="9"/>
      <c r="M21" s="9"/>
      <c r="N21" s="9"/>
      <c r="O21" s="9"/>
      <c r="P21" s="9"/>
      <c r="Q21" s="9"/>
      <c r="R21" s="9"/>
      <c r="S21" s="9"/>
      <c r="T21" s="32"/>
      <c r="U21" s="19"/>
      <c r="V21" s="18" t="s">
        <v>16</v>
      </c>
      <c r="W21" s="18" t="s">
        <v>17</v>
      </c>
      <c r="X21" s="17" t="s">
        <v>16</v>
      </c>
      <c r="Y21" s="16"/>
    </row>
    <row r="22" spans="1:25" ht="7.5" customHeight="1">
      <c r="A22" s="4"/>
      <c r="B22" s="20"/>
      <c r="C22" s="3"/>
      <c r="D22" s="3"/>
      <c r="E22" s="3"/>
      <c r="F22" s="3"/>
      <c r="G22" s="3"/>
      <c r="H22" s="3"/>
      <c r="I22" s="3"/>
      <c r="J22" s="3"/>
      <c r="K22" s="3"/>
      <c r="L22" s="3"/>
      <c r="M22" s="3"/>
      <c r="N22" s="3"/>
      <c r="O22" s="3"/>
      <c r="P22" s="3"/>
      <c r="Q22" s="3"/>
      <c r="R22" s="3"/>
      <c r="S22" s="3"/>
      <c r="T22" s="3"/>
      <c r="U22" s="19"/>
      <c r="V22" s="18"/>
      <c r="W22" s="18"/>
      <c r="X22" s="17"/>
      <c r="Y22" s="16"/>
    </row>
    <row r="23" spans="1:25" ht="15" customHeight="1">
      <c r="A23" s="4"/>
      <c r="B23" s="20"/>
      <c r="C23" s="3" t="s">
        <v>62</v>
      </c>
      <c r="D23" s="1300" t="s">
        <v>61</v>
      </c>
      <c r="E23" s="1300"/>
      <c r="F23" s="1300"/>
      <c r="G23" s="1300"/>
      <c r="H23" s="1300"/>
      <c r="I23" s="1300"/>
      <c r="J23" s="1300"/>
      <c r="K23" s="1300"/>
      <c r="L23" s="1300"/>
      <c r="M23" s="1300"/>
      <c r="N23" s="1300"/>
      <c r="O23" s="1300"/>
      <c r="P23" s="1300"/>
      <c r="Q23" s="1300"/>
      <c r="R23" s="1300"/>
      <c r="S23" s="1300"/>
      <c r="T23" s="1301"/>
      <c r="U23" s="19"/>
      <c r="V23" s="18" t="s">
        <v>16</v>
      </c>
      <c r="W23" s="18" t="s">
        <v>17</v>
      </c>
      <c r="X23" s="17" t="s">
        <v>16</v>
      </c>
      <c r="Y23" s="16"/>
    </row>
    <row r="24" spans="1:25" ht="7.5" customHeight="1">
      <c r="A24" s="4"/>
      <c r="B24" s="20"/>
      <c r="C24" s="3"/>
      <c r="D24" s="3"/>
      <c r="E24" s="3"/>
      <c r="F24" s="3"/>
      <c r="G24" s="3"/>
      <c r="H24" s="3"/>
      <c r="I24" s="3"/>
      <c r="J24" s="3"/>
      <c r="K24" s="3"/>
      <c r="L24" s="3"/>
      <c r="M24" s="3"/>
      <c r="N24" s="3"/>
      <c r="O24" s="3"/>
      <c r="P24" s="3"/>
      <c r="Q24" s="3"/>
      <c r="R24" s="3"/>
      <c r="S24" s="3"/>
      <c r="T24" s="3"/>
      <c r="U24" s="19"/>
      <c r="V24" s="18"/>
      <c r="W24" s="18"/>
      <c r="X24" s="17"/>
      <c r="Y24" s="16"/>
    </row>
    <row r="25" spans="1:25" ht="15" customHeight="1">
      <c r="A25" s="4"/>
      <c r="B25" s="20"/>
      <c r="C25" s="3" t="s">
        <v>60</v>
      </c>
      <c r="D25" s="1300" t="s">
        <v>59</v>
      </c>
      <c r="E25" s="1300"/>
      <c r="F25" s="1300"/>
      <c r="G25" s="1300"/>
      <c r="H25" s="1300"/>
      <c r="I25" s="1300"/>
      <c r="J25" s="1300"/>
      <c r="K25" s="1300"/>
      <c r="L25" s="1300"/>
      <c r="M25" s="1300"/>
      <c r="N25" s="1300"/>
      <c r="O25" s="1300"/>
      <c r="P25" s="1300"/>
      <c r="Q25" s="1300"/>
      <c r="R25" s="1300"/>
      <c r="S25" s="1300"/>
      <c r="T25" s="1301"/>
      <c r="U25" s="19"/>
      <c r="V25" s="18" t="s">
        <v>16</v>
      </c>
      <c r="W25" s="18" t="s">
        <v>17</v>
      </c>
      <c r="X25" s="17" t="s">
        <v>16</v>
      </c>
      <c r="Y25" s="16"/>
    </row>
    <row r="26" spans="1:25" ht="7.5" customHeight="1">
      <c r="A26" s="4"/>
      <c r="B26" s="20"/>
      <c r="C26" s="3"/>
      <c r="D26" s="3"/>
      <c r="E26" s="3"/>
      <c r="F26" s="3"/>
      <c r="G26" s="3"/>
      <c r="H26" s="3"/>
      <c r="I26" s="3"/>
      <c r="J26" s="3"/>
      <c r="K26" s="3"/>
      <c r="L26" s="3"/>
      <c r="M26" s="3"/>
      <c r="N26" s="3"/>
      <c r="O26" s="3"/>
      <c r="P26" s="3"/>
      <c r="Q26" s="3"/>
      <c r="R26" s="3"/>
      <c r="S26" s="3"/>
      <c r="T26" s="3"/>
      <c r="U26" s="19"/>
      <c r="V26" s="18"/>
      <c r="W26" s="18"/>
      <c r="X26" s="17"/>
      <c r="Y26" s="16"/>
    </row>
    <row r="27" spans="1:25" ht="15" customHeight="1">
      <c r="A27" s="4"/>
      <c r="B27" s="20"/>
      <c r="C27" s="3" t="s">
        <v>58</v>
      </c>
      <c r="D27" s="1302" t="s">
        <v>57</v>
      </c>
      <c r="E27" s="1302"/>
      <c r="F27" s="1302"/>
      <c r="G27" s="1302"/>
      <c r="H27" s="1302"/>
      <c r="I27" s="1302"/>
      <c r="J27" s="1302"/>
      <c r="K27" s="1302"/>
      <c r="L27" s="1302"/>
      <c r="M27" s="1302"/>
      <c r="N27" s="1302"/>
      <c r="O27" s="1302"/>
      <c r="P27" s="1302"/>
      <c r="Q27" s="1302"/>
      <c r="R27" s="1302"/>
      <c r="S27" s="1302"/>
      <c r="T27" s="1313"/>
      <c r="U27" s="19"/>
      <c r="V27" s="18" t="s">
        <v>16</v>
      </c>
      <c r="W27" s="18" t="s">
        <v>17</v>
      </c>
      <c r="X27" s="17" t="s">
        <v>16</v>
      </c>
      <c r="Y27" s="16"/>
    </row>
    <row r="28" spans="1:25" ht="15" customHeight="1">
      <c r="A28" s="4"/>
      <c r="B28" s="20"/>
      <c r="C28" s="3" t="s">
        <v>56</v>
      </c>
      <c r="D28" s="1302"/>
      <c r="E28" s="1302"/>
      <c r="F28" s="1302"/>
      <c r="G28" s="1302"/>
      <c r="H28" s="1302"/>
      <c r="I28" s="1302"/>
      <c r="J28" s="1302"/>
      <c r="K28" s="1302"/>
      <c r="L28" s="1302"/>
      <c r="M28" s="1302"/>
      <c r="N28" s="1302"/>
      <c r="O28" s="1302"/>
      <c r="P28" s="1302"/>
      <c r="Q28" s="1302"/>
      <c r="R28" s="1302"/>
      <c r="S28" s="1302"/>
      <c r="T28" s="1313"/>
      <c r="U28" s="19"/>
      <c r="V28" s="18"/>
      <c r="W28" s="18"/>
      <c r="X28" s="17"/>
      <c r="Y28" s="16"/>
    </row>
    <row r="29" spans="1:25" ht="15" customHeight="1">
      <c r="A29" s="4"/>
      <c r="B29" s="20"/>
      <c r="C29" s="3"/>
      <c r="D29" s="3"/>
      <c r="E29" s="3"/>
      <c r="F29" s="3"/>
      <c r="G29" s="3"/>
      <c r="H29" s="3"/>
      <c r="I29" s="3"/>
      <c r="J29" s="3"/>
      <c r="K29" s="3"/>
      <c r="L29" s="3"/>
      <c r="M29" s="3"/>
      <c r="N29" s="3"/>
      <c r="O29" s="3"/>
      <c r="P29" s="3"/>
      <c r="Q29" s="3"/>
      <c r="R29" s="3"/>
      <c r="S29" s="3"/>
      <c r="T29" s="3"/>
      <c r="U29" s="19"/>
      <c r="V29" s="18"/>
      <c r="W29" s="18"/>
      <c r="X29" s="17"/>
      <c r="Y29" s="16"/>
    </row>
    <row r="30" spans="1:25" ht="15" customHeight="1">
      <c r="A30" s="4"/>
      <c r="B30" s="20" t="s">
        <v>55</v>
      </c>
      <c r="C30" s="3"/>
      <c r="D30" s="3"/>
      <c r="E30" s="3"/>
      <c r="F30" s="3"/>
      <c r="G30" s="3"/>
      <c r="H30" s="3"/>
      <c r="I30" s="3"/>
      <c r="J30" s="3"/>
      <c r="K30" s="3"/>
      <c r="L30" s="3"/>
      <c r="M30" s="3"/>
      <c r="N30" s="3"/>
      <c r="O30" s="3"/>
      <c r="P30" s="3"/>
      <c r="Q30" s="3"/>
      <c r="R30" s="3"/>
      <c r="S30" s="3"/>
      <c r="T30" s="3"/>
      <c r="U30" s="1320"/>
      <c r="V30" s="1321"/>
      <c r="W30" s="1321"/>
      <c r="X30" s="1321"/>
      <c r="Y30" s="1322"/>
    </row>
    <row r="31" spans="1:25" ht="15" customHeight="1">
      <c r="A31" s="4"/>
      <c r="B31" s="20"/>
      <c r="C31" s="3"/>
      <c r="D31" s="3"/>
      <c r="E31" s="3"/>
      <c r="F31" s="3"/>
      <c r="G31" s="3"/>
      <c r="H31" s="3"/>
      <c r="I31" s="3"/>
      <c r="J31" s="3"/>
      <c r="K31" s="3"/>
      <c r="L31" s="3"/>
      <c r="M31" s="3"/>
      <c r="N31" s="3"/>
      <c r="O31" s="3"/>
      <c r="P31" s="3"/>
      <c r="Q31" s="3"/>
      <c r="R31" s="3"/>
      <c r="S31" s="3"/>
      <c r="T31" s="3"/>
      <c r="U31" s="20"/>
      <c r="V31" s="3"/>
      <c r="W31" s="3"/>
      <c r="X31" s="12"/>
      <c r="Y31" s="22"/>
    </row>
    <row r="32" spans="1:25" ht="15" customHeight="1">
      <c r="A32" s="4"/>
      <c r="B32" s="20"/>
      <c r="C32" s="3" t="s">
        <v>54</v>
      </c>
      <c r="D32" s="3"/>
      <c r="E32" s="3"/>
      <c r="F32" s="3"/>
      <c r="G32" s="3"/>
      <c r="H32" s="3"/>
      <c r="I32" s="3"/>
      <c r="J32" s="3"/>
      <c r="K32" s="3"/>
      <c r="L32" s="3"/>
      <c r="M32" s="3"/>
      <c r="N32" s="3"/>
      <c r="O32" s="3"/>
      <c r="P32" s="3"/>
      <c r="Q32" s="3"/>
      <c r="R32" s="3"/>
      <c r="S32" s="3"/>
      <c r="T32" s="3"/>
      <c r="U32" s="19"/>
      <c r="V32" s="18"/>
      <c r="W32" s="18"/>
      <c r="X32" s="17"/>
      <c r="Y32" s="16"/>
    </row>
    <row r="33" spans="1:25" ht="15" customHeight="1">
      <c r="A33" s="4"/>
      <c r="B33" s="20"/>
      <c r="C33" s="11" t="s">
        <v>53</v>
      </c>
      <c r="D33" s="9"/>
      <c r="E33" s="9"/>
      <c r="F33" s="9"/>
      <c r="G33" s="9"/>
      <c r="H33" s="9"/>
      <c r="I33" s="9"/>
      <c r="J33" s="9"/>
      <c r="K33" s="9"/>
      <c r="L33" s="9"/>
      <c r="M33" s="9"/>
      <c r="N33" s="9"/>
      <c r="O33" s="9"/>
      <c r="P33" s="9"/>
      <c r="Q33" s="9"/>
      <c r="R33" s="9"/>
      <c r="S33" s="9"/>
      <c r="T33" s="32"/>
      <c r="U33" s="19"/>
      <c r="V33" s="18"/>
      <c r="W33" s="18"/>
      <c r="X33" s="17"/>
      <c r="Y33" s="16"/>
    </row>
    <row r="34" spans="1:25" ht="7.5" customHeight="1">
      <c r="A34" s="4"/>
      <c r="B34" s="20"/>
      <c r="C34" s="3"/>
      <c r="D34" s="31"/>
      <c r="E34" s="31"/>
      <c r="F34" s="31"/>
      <c r="G34" s="31"/>
      <c r="H34" s="31"/>
      <c r="I34" s="31"/>
      <c r="J34" s="31"/>
      <c r="K34" s="31"/>
      <c r="L34" s="31"/>
      <c r="M34" s="31"/>
      <c r="N34" s="31"/>
      <c r="O34" s="31"/>
      <c r="P34" s="31"/>
      <c r="Q34" s="31"/>
      <c r="R34" s="31"/>
      <c r="S34" s="31"/>
      <c r="T34" s="31"/>
      <c r="U34" s="19"/>
      <c r="V34" s="18"/>
      <c r="W34" s="18"/>
      <c r="X34" s="17"/>
      <c r="Y34" s="16"/>
    </row>
    <row r="35" spans="1:25" ht="30" customHeight="1">
      <c r="A35" s="4"/>
      <c r="B35" s="20"/>
      <c r="C35" s="30"/>
      <c r="D35" s="1314"/>
      <c r="E35" s="1315"/>
      <c r="F35" s="1315"/>
      <c r="G35" s="1315"/>
      <c r="H35" s="1315"/>
      <c r="I35" s="1315"/>
      <c r="J35" s="1315"/>
      <c r="K35" s="1316"/>
      <c r="L35" s="1317" t="s">
        <v>52</v>
      </c>
      <c r="M35" s="1286"/>
      <c r="N35" s="1287"/>
      <c r="O35" s="1317" t="s">
        <v>51</v>
      </c>
      <c r="P35" s="1318"/>
      <c r="Q35" s="1319"/>
      <c r="R35" s="29"/>
      <c r="S35" s="29"/>
      <c r="T35" s="29"/>
      <c r="U35" s="19"/>
      <c r="V35" s="18"/>
      <c r="W35" s="18"/>
      <c r="X35" s="17"/>
      <c r="Y35" s="16"/>
    </row>
    <row r="36" spans="1:25" ht="54" customHeight="1">
      <c r="A36" s="4"/>
      <c r="B36" s="20"/>
      <c r="C36" s="27" t="s">
        <v>50</v>
      </c>
      <c r="D36" s="1293" t="s">
        <v>49</v>
      </c>
      <c r="E36" s="1293"/>
      <c r="F36" s="1293"/>
      <c r="G36" s="1293"/>
      <c r="H36" s="1293"/>
      <c r="I36" s="1293"/>
      <c r="J36" s="1293"/>
      <c r="K36" s="1293"/>
      <c r="L36" s="1294" t="s">
        <v>24</v>
      </c>
      <c r="M36" s="1295"/>
      <c r="N36" s="1296"/>
      <c r="O36" s="1297" t="s">
        <v>31</v>
      </c>
      <c r="P36" s="1297"/>
      <c r="Q36" s="1297"/>
      <c r="R36" s="8"/>
      <c r="S36" s="8"/>
      <c r="T36" s="8"/>
      <c r="U36" s="24"/>
      <c r="V36" s="1282" t="s">
        <v>22</v>
      </c>
      <c r="W36" s="1282"/>
      <c r="X36" s="1282"/>
      <c r="Y36" s="23"/>
    </row>
    <row r="37" spans="1:25" ht="54" customHeight="1">
      <c r="A37" s="4"/>
      <c r="B37" s="20"/>
      <c r="C37" s="27" t="s">
        <v>48</v>
      </c>
      <c r="D37" s="1293" t="s">
        <v>47</v>
      </c>
      <c r="E37" s="1293"/>
      <c r="F37" s="1293"/>
      <c r="G37" s="1293"/>
      <c r="H37" s="1293"/>
      <c r="I37" s="1293"/>
      <c r="J37" s="1293"/>
      <c r="K37" s="1293"/>
      <c r="L37" s="1294" t="s">
        <v>24</v>
      </c>
      <c r="M37" s="1295"/>
      <c r="N37" s="1296"/>
      <c r="O37" s="1303"/>
      <c r="P37" s="1303"/>
      <c r="Q37" s="1303"/>
      <c r="R37" s="28"/>
      <c r="S37" s="1304" t="s">
        <v>46</v>
      </c>
      <c r="T37" s="1305"/>
      <c r="U37" s="19"/>
      <c r="V37" s="18" t="s">
        <v>16</v>
      </c>
      <c r="W37" s="18" t="s">
        <v>17</v>
      </c>
      <c r="X37" s="17" t="s">
        <v>16</v>
      </c>
      <c r="Y37" s="16"/>
    </row>
    <row r="38" spans="1:25" ht="54" customHeight="1">
      <c r="A38" s="4"/>
      <c r="B38" s="20"/>
      <c r="C38" s="27" t="s">
        <v>45</v>
      </c>
      <c r="D38" s="1293" t="s">
        <v>44</v>
      </c>
      <c r="E38" s="1293"/>
      <c r="F38" s="1293"/>
      <c r="G38" s="1293"/>
      <c r="H38" s="1293"/>
      <c r="I38" s="1293"/>
      <c r="J38" s="1293"/>
      <c r="K38" s="1293"/>
      <c r="L38" s="1297" t="s">
        <v>24</v>
      </c>
      <c r="M38" s="1297"/>
      <c r="N38" s="1297"/>
      <c r="O38" s="1303"/>
      <c r="P38" s="1303"/>
      <c r="Q38" s="1303"/>
      <c r="R38" s="28"/>
      <c r="S38" s="1304" t="s">
        <v>43</v>
      </c>
      <c r="T38" s="1305"/>
      <c r="U38" s="19"/>
      <c r="V38" s="18" t="s">
        <v>16</v>
      </c>
      <c r="W38" s="18" t="s">
        <v>17</v>
      </c>
      <c r="X38" s="17" t="s">
        <v>16</v>
      </c>
      <c r="Y38" s="16"/>
    </row>
    <row r="39" spans="1:25" ht="54" customHeight="1">
      <c r="A39" s="4"/>
      <c r="B39" s="20"/>
      <c r="C39" s="27" t="s">
        <v>42</v>
      </c>
      <c r="D39" s="1293" t="s">
        <v>41</v>
      </c>
      <c r="E39" s="1293"/>
      <c r="F39" s="1293"/>
      <c r="G39" s="1293"/>
      <c r="H39" s="1293"/>
      <c r="I39" s="1293"/>
      <c r="J39" s="1293"/>
      <c r="K39" s="1293"/>
      <c r="L39" s="1306"/>
      <c r="M39" s="1306"/>
      <c r="N39" s="1306"/>
      <c r="O39" s="1297" t="s">
        <v>31</v>
      </c>
      <c r="P39" s="1297"/>
      <c r="Q39" s="1297"/>
      <c r="R39" s="26"/>
      <c r="S39" s="1304" t="s">
        <v>40</v>
      </c>
      <c r="T39" s="1305"/>
      <c r="U39" s="19"/>
      <c r="V39" s="18" t="s">
        <v>16</v>
      </c>
      <c r="W39" s="18" t="s">
        <v>17</v>
      </c>
      <c r="X39" s="17" t="s">
        <v>16</v>
      </c>
      <c r="Y39" s="16"/>
    </row>
    <row r="40" spans="1:25" ht="15" customHeight="1">
      <c r="A40" s="4"/>
      <c r="B40" s="20"/>
      <c r="C40" s="3"/>
      <c r="D40" s="3"/>
      <c r="E40" s="3"/>
      <c r="F40" s="3"/>
      <c r="G40" s="3"/>
      <c r="H40" s="3"/>
      <c r="I40" s="3"/>
      <c r="J40" s="3"/>
      <c r="K40" s="3"/>
      <c r="L40" s="3"/>
      <c r="M40" s="3"/>
      <c r="N40" s="3"/>
      <c r="O40" s="3"/>
      <c r="P40" s="3"/>
      <c r="Q40" s="3"/>
      <c r="R40" s="3"/>
      <c r="S40" s="3"/>
      <c r="T40" s="3"/>
      <c r="U40" s="19"/>
      <c r="V40" s="18"/>
      <c r="W40" s="18"/>
      <c r="X40" s="17"/>
      <c r="Y40" s="16"/>
    </row>
    <row r="41" spans="1:25" ht="17.25">
      <c r="A41" s="4"/>
      <c r="B41" s="20"/>
      <c r="C41" s="3" t="s">
        <v>39</v>
      </c>
      <c r="D41" s="3"/>
      <c r="E41" s="3"/>
      <c r="F41" s="3"/>
      <c r="G41" s="3"/>
      <c r="H41" s="3"/>
      <c r="I41" s="3"/>
      <c r="J41" s="3"/>
      <c r="K41" s="3"/>
      <c r="L41" s="3"/>
      <c r="M41" s="3"/>
      <c r="N41" s="3"/>
      <c r="O41" s="3"/>
      <c r="P41" s="3"/>
      <c r="Q41" s="3"/>
      <c r="R41" s="3"/>
      <c r="S41" s="3"/>
      <c r="T41" s="3"/>
      <c r="U41" s="24"/>
      <c r="V41" s="1282" t="s">
        <v>22</v>
      </c>
      <c r="W41" s="1282"/>
      <c r="X41" s="1282"/>
      <c r="Y41" s="23"/>
    </row>
    <row r="42" spans="1:25" ht="15" customHeight="1">
      <c r="A42" s="4"/>
      <c r="B42" s="20"/>
      <c r="C42" s="3"/>
      <c r="D42" s="3"/>
      <c r="E42" s="3"/>
      <c r="F42" s="3"/>
      <c r="G42" s="3"/>
      <c r="H42" s="3"/>
      <c r="I42" s="3"/>
      <c r="J42" s="3"/>
      <c r="K42" s="3"/>
      <c r="L42" s="3"/>
      <c r="M42" s="3"/>
      <c r="N42" s="3"/>
      <c r="O42" s="3"/>
      <c r="P42" s="3"/>
      <c r="Q42" s="3"/>
      <c r="R42" s="3"/>
      <c r="S42" s="3"/>
      <c r="T42" s="3"/>
      <c r="U42" s="20"/>
      <c r="V42" s="3"/>
      <c r="W42" s="3"/>
      <c r="X42" s="12"/>
      <c r="Y42" s="22"/>
    </row>
    <row r="43" spans="1:25" ht="45" customHeight="1">
      <c r="A43" s="4"/>
      <c r="B43" s="20"/>
      <c r="C43" s="7" t="s">
        <v>38</v>
      </c>
      <c r="D43" s="1283" t="s">
        <v>37</v>
      </c>
      <c r="E43" s="1283"/>
      <c r="F43" s="1283"/>
      <c r="G43" s="1283"/>
      <c r="H43" s="1283"/>
      <c r="I43" s="1283"/>
      <c r="J43" s="1283"/>
      <c r="K43" s="1283"/>
      <c r="L43" s="1283"/>
      <c r="M43" s="1283"/>
      <c r="N43" s="1283"/>
      <c r="O43" s="1283"/>
      <c r="P43" s="1283"/>
      <c r="Q43" s="1283"/>
      <c r="R43" s="1283"/>
      <c r="S43" s="1283"/>
      <c r="T43" s="1284"/>
      <c r="U43" s="19"/>
      <c r="V43" s="18" t="s">
        <v>16</v>
      </c>
      <c r="W43" s="18" t="s">
        <v>17</v>
      </c>
      <c r="X43" s="17" t="s">
        <v>16</v>
      </c>
      <c r="Y43" s="16"/>
    </row>
    <row r="44" spans="1:25" ht="30" customHeight="1">
      <c r="A44" s="4"/>
      <c r="B44" s="20"/>
      <c r="C44" s="7" t="s">
        <v>36</v>
      </c>
      <c r="D44" s="1283" t="s">
        <v>35</v>
      </c>
      <c r="E44" s="1283"/>
      <c r="F44" s="1283"/>
      <c r="G44" s="1283"/>
      <c r="H44" s="1283"/>
      <c r="I44" s="1283"/>
      <c r="J44" s="1283"/>
      <c r="K44" s="1283"/>
      <c r="L44" s="1283"/>
      <c r="M44" s="1283"/>
      <c r="N44" s="1283"/>
      <c r="O44" s="1283"/>
      <c r="P44" s="1283"/>
      <c r="Q44" s="1283"/>
      <c r="R44" s="1283"/>
      <c r="S44" s="1283"/>
      <c r="T44" s="1284"/>
      <c r="U44" s="19"/>
      <c r="V44" s="18" t="s">
        <v>16</v>
      </c>
      <c r="W44" s="18" t="s">
        <v>17</v>
      </c>
      <c r="X44" s="17" t="s">
        <v>16</v>
      </c>
      <c r="Y44" s="16"/>
    </row>
    <row r="45" spans="1:25" ht="45" customHeight="1">
      <c r="A45" s="4"/>
      <c r="B45" s="20"/>
      <c r="C45" s="7" t="s">
        <v>34</v>
      </c>
      <c r="D45" s="1283" t="s">
        <v>33</v>
      </c>
      <c r="E45" s="1283"/>
      <c r="F45" s="1283"/>
      <c r="G45" s="1283"/>
      <c r="H45" s="1283"/>
      <c r="I45" s="1283"/>
      <c r="J45" s="1283"/>
      <c r="K45" s="1283"/>
      <c r="L45" s="1283"/>
      <c r="M45" s="1283"/>
      <c r="N45" s="1283"/>
      <c r="O45" s="1283"/>
      <c r="P45" s="1283"/>
      <c r="Q45" s="1283"/>
      <c r="R45" s="1283"/>
      <c r="S45" s="1283"/>
      <c r="T45" s="1284"/>
      <c r="U45" s="19"/>
      <c r="V45" s="18" t="s">
        <v>16</v>
      </c>
      <c r="W45" s="18" t="s">
        <v>17</v>
      </c>
      <c r="X45" s="17" t="s">
        <v>16</v>
      </c>
      <c r="Y45" s="16"/>
    </row>
    <row r="46" spans="1:25" ht="7.5" customHeight="1">
      <c r="A46" s="4"/>
      <c r="B46" s="20"/>
      <c r="C46" s="3"/>
      <c r="D46" s="3"/>
      <c r="E46" s="3"/>
      <c r="F46" s="3"/>
      <c r="G46" s="3"/>
      <c r="H46" s="3"/>
      <c r="I46" s="3"/>
      <c r="J46" s="3"/>
      <c r="K46" s="3"/>
      <c r="L46" s="3"/>
      <c r="M46" s="3"/>
      <c r="N46" s="3"/>
      <c r="O46" s="3"/>
      <c r="P46" s="3"/>
      <c r="Q46" s="3"/>
      <c r="R46" s="3"/>
      <c r="S46" s="3"/>
      <c r="T46" s="3"/>
      <c r="U46" s="19"/>
      <c r="V46" s="18"/>
      <c r="W46" s="18"/>
      <c r="X46" s="17"/>
      <c r="Y46" s="16"/>
    </row>
    <row r="47" spans="1:25" ht="26.25" customHeight="1">
      <c r="A47" s="4"/>
      <c r="B47" s="20"/>
      <c r="C47" s="1285" t="s">
        <v>32</v>
      </c>
      <c r="D47" s="1286"/>
      <c r="E47" s="1286"/>
      <c r="F47" s="1286"/>
      <c r="G47" s="1286"/>
      <c r="H47" s="1287"/>
      <c r="I47" s="1288" t="s">
        <v>31</v>
      </c>
      <c r="J47" s="1289"/>
      <c r="K47" s="19"/>
      <c r="L47" s="1285" t="s">
        <v>30</v>
      </c>
      <c r="M47" s="1286"/>
      <c r="N47" s="1286"/>
      <c r="O47" s="1286"/>
      <c r="P47" s="1286"/>
      <c r="Q47" s="1287"/>
      <c r="R47" s="1288" t="s">
        <v>24</v>
      </c>
      <c r="S47" s="1299"/>
      <c r="T47" s="3"/>
      <c r="U47" s="19"/>
      <c r="V47" s="18"/>
      <c r="W47" s="18"/>
      <c r="X47" s="17"/>
      <c r="Y47" s="16"/>
    </row>
    <row r="48" spans="1:25" ht="7.5" customHeight="1">
      <c r="A48" s="4"/>
      <c r="B48" s="20"/>
      <c r="C48" s="3"/>
      <c r="D48" s="3"/>
      <c r="E48" s="3"/>
      <c r="F48" s="3"/>
      <c r="G48" s="3"/>
      <c r="H48" s="3"/>
      <c r="I48" s="3"/>
      <c r="J48" s="3"/>
      <c r="K48" s="3"/>
      <c r="L48" s="3"/>
      <c r="M48" s="3"/>
      <c r="N48" s="3"/>
      <c r="O48" s="3"/>
      <c r="P48" s="3"/>
      <c r="Q48" s="3"/>
      <c r="R48" s="3"/>
      <c r="S48" s="3"/>
      <c r="T48" s="3"/>
      <c r="U48" s="19"/>
      <c r="V48" s="18"/>
      <c r="W48" s="18"/>
      <c r="X48" s="17"/>
      <c r="Y48" s="16"/>
    </row>
    <row r="49" spans="1:26" ht="22.5" customHeight="1">
      <c r="A49" s="4"/>
      <c r="B49" s="20"/>
      <c r="C49" s="1290"/>
      <c r="D49" s="1291"/>
      <c r="E49" s="1291"/>
      <c r="F49" s="1291"/>
      <c r="G49" s="1291"/>
      <c r="H49" s="1291"/>
      <c r="I49" s="1292"/>
      <c r="J49" s="1298" t="s">
        <v>29</v>
      </c>
      <c r="K49" s="1298"/>
      <c r="L49" s="1298"/>
      <c r="M49" s="1298"/>
      <c r="N49" s="1298"/>
      <c r="O49" s="1298" t="s">
        <v>28</v>
      </c>
      <c r="P49" s="1298"/>
      <c r="Q49" s="1298"/>
      <c r="R49" s="1298"/>
      <c r="S49" s="1298"/>
      <c r="T49" s="3"/>
      <c r="U49" s="19"/>
      <c r="V49" s="18"/>
      <c r="W49" s="18"/>
      <c r="X49" s="17"/>
      <c r="Y49" s="16"/>
    </row>
    <row r="50" spans="1:26" ht="22.5" customHeight="1">
      <c r="A50" s="4"/>
      <c r="B50" s="20"/>
      <c r="C50" s="1307" t="s">
        <v>27</v>
      </c>
      <c r="D50" s="1308"/>
      <c r="E50" s="1308"/>
      <c r="F50" s="1308"/>
      <c r="G50" s="1308"/>
      <c r="H50" s="1309"/>
      <c r="I50" s="25" t="s">
        <v>26</v>
      </c>
      <c r="J50" s="1297" t="s">
        <v>24</v>
      </c>
      <c r="K50" s="1297"/>
      <c r="L50" s="1297"/>
      <c r="M50" s="1297"/>
      <c r="N50" s="1297"/>
      <c r="O50" s="1306"/>
      <c r="P50" s="1306"/>
      <c r="Q50" s="1306"/>
      <c r="R50" s="1306"/>
      <c r="S50" s="1306"/>
      <c r="T50" s="3"/>
      <c r="U50" s="19"/>
      <c r="V50" s="18"/>
      <c r="W50" s="18"/>
      <c r="X50" s="17"/>
      <c r="Y50" s="16"/>
    </row>
    <row r="51" spans="1:26" ht="22.5" customHeight="1">
      <c r="A51" s="4"/>
      <c r="B51" s="20"/>
      <c r="C51" s="1310"/>
      <c r="D51" s="1311"/>
      <c r="E51" s="1311"/>
      <c r="F51" s="1311"/>
      <c r="G51" s="1311"/>
      <c r="H51" s="1312"/>
      <c r="I51" s="25" t="s">
        <v>25</v>
      </c>
      <c r="J51" s="1297" t="s">
        <v>24</v>
      </c>
      <c r="K51" s="1297"/>
      <c r="L51" s="1297"/>
      <c r="M51" s="1297"/>
      <c r="N51" s="1297"/>
      <c r="O51" s="1297" t="s">
        <v>24</v>
      </c>
      <c r="P51" s="1297"/>
      <c r="Q51" s="1297"/>
      <c r="R51" s="1297"/>
      <c r="S51" s="1297"/>
      <c r="T51" s="3"/>
      <c r="U51" s="19"/>
      <c r="V51" s="18"/>
      <c r="W51" s="18"/>
      <c r="X51" s="17"/>
      <c r="Y51" s="16"/>
    </row>
    <row r="52" spans="1:26" ht="15" customHeight="1">
      <c r="A52" s="4"/>
      <c r="B52" s="20"/>
      <c r="C52" s="3"/>
      <c r="D52" s="3"/>
      <c r="E52" s="3"/>
      <c r="F52" s="3"/>
      <c r="G52" s="3"/>
      <c r="H52" s="3"/>
      <c r="I52" s="3"/>
      <c r="J52" s="3"/>
      <c r="K52" s="3"/>
      <c r="L52" s="3"/>
      <c r="M52" s="3"/>
      <c r="N52" s="3"/>
      <c r="O52" s="3"/>
      <c r="P52" s="3"/>
      <c r="Q52" s="3"/>
      <c r="R52" s="3"/>
      <c r="S52" s="3"/>
      <c r="T52" s="3"/>
      <c r="U52" s="19"/>
      <c r="V52" s="18"/>
      <c r="W52" s="18"/>
      <c r="X52" s="17"/>
      <c r="Y52" s="16"/>
    </row>
    <row r="53" spans="1:26" ht="22.5" customHeight="1">
      <c r="A53" s="4"/>
      <c r="B53" s="20" t="s">
        <v>23</v>
      </c>
      <c r="C53" s="3"/>
      <c r="D53" s="3"/>
      <c r="E53" s="3"/>
      <c r="F53" s="3"/>
      <c r="G53" s="3"/>
      <c r="H53" s="3"/>
      <c r="I53" s="3"/>
      <c r="J53" s="3"/>
      <c r="K53" s="3"/>
      <c r="L53" s="3"/>
      <c r="M53" s="3"/>
      <c r="N53" s="3"/>
      <c r="O53" s="3"/>
      <c r="P53" s="3"/>
      <c r="Q53" s="3"/>
      <c r="R53" s="3"/>
      <c r="S53" s="3"/>
      <c r="T53" s="3"/>
      <c r="U53" s="24"/>
      <c r="V53" s="1282" t="s">
        <v>22</v>
      </c>
      <c r="W53" s="1282"/>
      <c r="X53" s="1282"/>
      <c r="Y53" s="23"/>
    </row>
    <row r="54" spans="1:26" ht="15" customHeight="1">
      <c r="A54" s="4"/>
      <c r="B54" s="20"/>
      <c r="C54" s="3"/>
      <c r="D54" s="3"/>
      <c r="E54" s="3"/>
      <c r="F54" s="3"/>
      <c r="G54" s="3"/>
      <c r="H54" s="3"/>
      <c r="I54" s="3"/>
      <c r="J54" s="3"/>
      <c r="K54" s="3"/>
      <c r="L54" s="3"/>
      <c r="M54" s="3"/>
      <c r="N54" s="3"/>
      <c r="O54" s="3"/>
      <c r="P54" s="3"/>
      <c r="Q54" s="3"/>
      <c r="R54" s="3"/>
      <c r="S54" s="3"/>
      <c r="T54" s="3"/>
      <c r="U54" s="20"/>
      <c r="V54" s="3"/>
      <c r="W54" s="3"/>
      <c r="X54" s="12"/>
      <c r="Y54" s="22"/>
    </row>
    <row r="55" spans="1:26" ht="15" customHeight="1">
      <c r="A55" s="4"/>
      <c r="B55" s="20"/>
      <c r="C55" s="21" t="s">
        <v>21</v>
      </c>
      <c r="D55" s="1283" t="s">
        <v>20</v>
      </c>
      <c r="E55" s="1283"/>
      <c r="F55" s="1283"/>
      <c r="G55" s="1283"/>
      <c r="H55" s="1283"/>
      <c r="I55" s="1283"/>
      <c r="J55" s="1283"/>
      <c r="K55" s="1283"/>
      <c r="L55" s="1283"/>
      <c r="M55" s="1283"/>
      <c r="N55" s="1283"/>
      <c r="O55" s="1283"/>
      <c r="P55" s="1283"/>
      <c r="Q55" s="1283"/>
      <c r="R55" s="1283"/>
      <c r="S55" s="1283"/>
      <c r="T55" s="1284"/>
      <c r="U55" s="19"/>
      <c r="V55" s="18" t="s">
        <v>16</v>
      </c>
      <c r="W55" s="18" t="s">
        <v>17</v>
      </c>
      <c r="X55" s="17" t="s">
        <v>16</v>
      </c>
      <c r="Y55" s="16"/>
    </row>
    <row r="56" spans="1:26" ht="15" customHeight="1">
      <c r="A56" s="4"/>
      <c r="B56" s="20"/>
      <c r="C56" s="21"/>
      <c r="D56" s="1283"/>
      <c r="E56" s="1283"/>
      <c r="F56" s="1283"/>
      <c r="G56" s="1283"/>
      <c r="H56" s="1283"/>
      <c r="I56" s="1283"/>
      <c r="J56" s="1283"/>
      <c r="K56" s="1283"/>
      <c r="L56" s="1283"/>
      <c r="M56" s="1283"/>
      <c r="N56" s="1283"/>
      <c r="O56" s="1283"/>
      <c r="P56" s="1283"/>
      <c r="Q56" s="1283"/>
      <c r="R56" s="1283"/>
      <c r="S56" s="1283"/>
      <c r="T56" s="1284"/>
      <c r="U56" s="19"/>
      <c r="V56" s="18"/>
      <c r="W56" s="18"/>
      <c r="X56" s="17"/>
      <c r="Y56" s="16"/>
    </row>
    <row r="57" spans="1:26" ht="15" customHeight="1">
      <c r="A57" s="4"/>
      <c r="B57" s="20"/>
      <c r="C57" s="21" t="s">
        <v>19</v>
      </c>
      <c r="D57" s="1283" t="s">
        <v>18</v>
      </c>
      <c r="E57" s="1283"/>
      <c r="F57" s="1283"/>
      <c r="G57" s="1283"/>
      <c r="H57" s="1283"/>
      <c r="I57" s="1283"/>
      <c r="J57" s="1283"/>
      <c r="K57" s="1283"/>
      <c r="L57" s="1283"/>
      <c r="M57" s="1283"/>
      <c r="N57" s="1283"/>
      <c r="O57" s="1283"/>
      <c r="P57" s="1283"/>
      <c r="Q57" s="1283"/>
      <c r="R57" s="1283"/>
      <c r="S57" s="1283"/>
      <c r="T57" s="1284"/>
      <c r="U57" s="19"/>
      <c r="V57" s="18" t="s">
        <v>16</v>
      </c>
      <c r="W57" s="18" t="s">
        <v>17</v>
      </c>
      <c r="X57" s="17" t="s">
        <v>16</v>
      </c>
      <c r="Y57" s="16"/>
    </row>
    <row r="58" spans="1:26" ht="15" customHeight="1">
      <c r="A58" s="4"/>
      <c r="B58" s="20"/>
      <c r="C58" s="8"/>
      <c r="D58" s="1283"/>
      <c r="E58" s="1283"/>
      <c r="F58" s="1283"/>
      <c r="G58" s="1283"/>
      <c r="H58" s="1283"/>
      <c r="I58" s="1283"/>
      <c r="J58" s="1283"/>
      <c r="K58" s="1283"/>
      <c r="L58" s="1283"/>
      <c r="M58" s="1283"/>
      <c r="N58" s="1283"/>
      <c r="O58" s="1283"/>
      <c r="P58" s="1283"/>
      <c r="Q58" s="1283"/>
      <c r="R58" s="1283"/>
      <c r="S58" s="1283"/>
      <c r="T58" s="1284"/>
      <c r="U58" s="19"/>
      <c r="V58" s="18"/>
      <c r="W58" s="18"/>
      <c r="X58" s="17"/>
      <c r="Y58" s="16"/>
    </row>
    <row r="59" spans="1:26" ht="15" customHeight="1">
      <c r="A59" s="4"/>
      <c r="B59" s="15"/>
      <c r="C59" s="14"/>
      <c r="D59" s="14"/>
      <c r="E59" s="14"/>
      <c r="F59" s="14"/>
      <c r="G59" s="14"/>
      <c r="H59" s="14"/>
      <c r="I59" s="14"/>
      <c r="J59" s="14"/>
      <c r="K59" s="14"/>
      <c r="L59" s="14"/>
      <c r="M59" s="14"/>
      <c r="N59" s="14"/>
      <c r="O59" s="14"/>
      <c r="P59" s="14"/>
      <c r="Q59" s="14"/>
      <c r="R59" s="14"/>
      <c r="S59" s="14"/>
      <c r="T59" s="14"/>
      <c r="U59" s="15"/>
      <c r="V59" s="14"/>
      <c r="W59" s="14"/>
      <c r="X59" s="14"/>
      <c r="Y59" s="13"/>
    </row>
    <row r="60" spans="1:26" ht="15" customHeight="1">
      <c r="A60" s="4"/>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c r="A61" s="4"/>
      <c r="B61" s="1300" t="s">
        <v>15</v>
      </c>
      <c r="C61" s="1300"/>
      <c r="D61" s="3"/>
      <c r="E61" s="3"/>
      <c r="F61" s="3"/>
      <c r="G61" s="3"/>
      <c r="H61" s="3"/>
      <c r="I61" s="3"/>
      <c r="J61" s="3"/>
      <c r="K61" s="3"/>
      <c r="L61" s="3"/>
      <c r="M61" s="3"/>
      <c r="N61" s="3"/>
      <c r="O61" s="3"/>
      <c r="P61" s="3"/>
      <c r="Q61" s="3"/>
      <c r="R61" s="3"/>
      <c r="S61" s="3"/>
      <c r="T61" s="3"/>
      <c r="U61" s="3"/>
      <c r="V61" s="3"/>
      <c r="W61" s="3"/>
      <c r="X61" s="3"/>
      <c r="Y61" s="3"/>
    </row>
    <row r="62" spans="1:26" ht="15" customHeight="1">
      <c r="A62" s="4"/>
      <c r="B62" s="10">
        <v>1</v>
      </c>
      <c r="C62" s="1300" t="s">
        <v>14</v>
      </c>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1"/>
    </row>
    <row r="63" spans="1:26" ht="15" customHeight="1">
      <c r="A63" s="4"/>
      <c r="B63" s="10">
        <v>2</v>
      </c>
      <c r="C63" s="1302" t="s">
        <v>13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302"/>
      <c r="Z63" s="9"/>
    </row>
    <row r="64" spans="1:26" ht="15" customHeight="1">
      <c r="A64" s="4"/>
      <c r="B64" s="9"/>
      <c r="C64" s="1302"/>
      <c r="D64" s="1302"/>
      <c r="E64" s="1302"/>
      <c r="F64" s="1302"/>
      <c r="G64" s="1302"/>
      <c r="H64" s="1302"/>
      <c r="I64" s="1302"/>
      <c r="J64" s="1302"/>
      <c r="K64" s="1302"/>
      <c r="L64" s="1302"/>
      <c r="M64" s="1302"/>
      <c r="N64" s="1302"/>
      <c r="O64" s="1302"/>
      <c r="P64" s="1302"/>
      <c r="Q64" s="1302"/>
      <c r="R64" s="1302"/>
      <c r="S64" s="1302"/>
      <c r="T64" s="1302"/>
      <c r="U64" s="1302"/>
      <c r="V64" s="1302"/>
      <c r="W64" s="1302"/>
      <c r="X64" s="1302"/>
      <c r="Y64" s="1302"/>
      <c r="Z64" s="9"/>
    </row>
    <row r="65" spans="1:26" ht="15" customHeight="1">
      <c r="A65" s="4"/>
      <c r="B65" s="7">
        <v>3</v>
      </c>
      <c r="C65" s="1302" t="s">
        <v>12</v>
      </c>
      <c r="D65" s="1302"/>
      <c r="E65" s="1302"/>
      <c r="F65" s="1302"/>
      <c r="G65" s="1302"/>
      <c r="H65" s="1302"/>
      <c r="I65" s="1302"/>
      <c r="J65" s="1302"/>
      <c r="K65" s="1302"/>
      <c r="L65" s="1302"/>
      <c r="M65" s="1302"/>
      <c r="N65" s="1302"/>
      <c r="O65" s="1302"/>
      <c r="P65" s="1302"/>
      <c r="Q65" s="1302"/>
      <c r="R65" s="1302"/>
      <c r="S65" s="1302"/>
      <c r="T65" s="1302"/>
      <c r="U65" s="1302"/>
      <c r="V65" s="1302"/>
      <c r="W65" s="1302"/>
      <c r="X65" s="1302"/>
      <c r="Y65" s="1302"/>
      <c r="Z65" s="8"/>
    </row>
    <row r="66" spans="1:26" ht="45" customHeight="1">
      <c r="A66" s="4"/>
      <c r="B66" s="7">
        <v>4</v>
      </c>
      <c r="C66" s="1302" t="s">
        <v>11</v>
      </c>
      <c r="D66" s="1302"/>
      <c r="E66" s="1302"/>
      <c r="F66" s="1302"/>
      <c r="G66" s="1302"/>
      <c r="H66" s="1302"/>
      <c r="I66" s="1302"/>
      <c r="J66" s="1302"/>
      <c r="K66" s="1302"/>
      <c r="L66" s="1302"/>
      <c r="M66" s="1302"/>
      <c r="N66" s="1302"/>
      <c r="O66" s="1302"/>
      <c r="P66" s="1302"/>
      <c r="Q66" s="1302"/>
      <c r="R66" s="1302"/>
      <c r="S66" s="1302"/>
      <c r="T66" s="1302"/>
      <c r="U66" s="1302"/>
      <c r="V66" s="1302"/>
      <c r="W66" s="1302"/>
      <c r="X66" s="1302"/>
      <c r="Y66" s="1302"/>
      <c r="Z66" s="6"/>
    </row>
    <row r="67" spans="1:26" ht="15" customHeight="1">
      <c r="A67" s="4"/>
      <c r="B67" s="5"/>
      <c r="C67" s="4"/>
      <c r="D67" s="5"/>
      <c r="E67" s="5"/>
      <c r="F67" s="5"/>
      <c r="G67" s="5"/>
      <c r="H67" s="5"/>
      <c r="I67" s="5"/>
      <c r="J67" s="5"/>
      <c r="K67" s="5"/>
      <c r="L67" s="5"/>
      <c r="M67" s="5"/>
      <c r="N67" s="5"/>
      <c r="O67" s="5"/>
      <c r="P67" s="5"/>
      <c r="Q67" s="5"/>
      <c r="R67" s="5"/>
      <c r="S67" s="5"/>
      <c r="T67" s="5"/>
      <c r="U67" s="5"/>
      <c r="V67" s="5"/>
      <c r="W67" s="5"/>
      <c r="X67" s="5"/>
      <c r="Y67" s="5"/>
    </row>
    <row r="68" spans="1:26">
      <c r="A68" s="4"/>
      <c r="B68" s="4"/>
      <c r="C68" s="4" t="s">
        <v>10</v>
      </c>
      <c r="D68" s="4"/>
      <c r="E68" s="4"/>
      <c r="F68" s="4"/>
      <c r="G68" s="4"/>
      <c r="H68" s="4"/>
      <c r="I68" s="4"/>
      <c r="J68" s="4"/>
      <c r="K68" s="4"/>
      <c r="L68" s="4"/>
      <c r="M68" s="4"/>
      <c r="N68" s="4"/>
      <c r="O68" s="4"/>
      <c r="P68" s="4"/>
      <c r="Q68" s="4"/>
      <c r="R68" s="4"/>
      <c r="S68" s="4"/>
      <c r="T68" s="4"/>
      <c r="U68" s="4"/>
      <c r="V68" s="4"/>
      <c r="W68" s="4"/>
      <c r="X68" s="4"/>
      <c r="Y68" s="4"/>
    </row>
    <row r="69" spans="1:26">
      <c r="B69" s="3"/>
      <c r="C69" s="3"/>
      <c r="D69" s="3"/>
      <c r="E69" s="3"/>
      <c r="F69" s="3"/>
      <c r="G69" s="3"/>
      <c r="H69" s="3"/>
      <c r="I69" s="3"/>
      <c r="J69" s="3"/>
      <c r="K69" s="3"/>
      <c r="L69" s="3"/>
      <c r="M69" s="3"/>
      <c r="N69" s="3"/>
      <c r="O69" s="3"/>
      <c r="P69" s="3"/>
      <c r="Q69" s="3"/>
      <c r="R69" s="3"/>
      <c r="S69" s="3"/>
      <c r="T69" s="3"/>
      <c r="U69" s="3"/>
      <c r="V69" s="3"/>
      <c r="W69" s="3"/>
      <c r="X69" s="3"/>
      <c r="Y69" s="3"/>
    </row>
    <row r="70" spans="1:26">
      <c r="B70" s="3"/>
      <c r="C70" s="3"/>
      <c r="D70" s="3"/>
      <c r="E70" s="3"/>
      <c r="F70" s="3"/>
      <c r="G70" s="3"/>
      <c r="H70" s="3"/>
      <c r="I70" s="3"/>
      <c r="J70" s="3"/>
      <c r="K70" s="3"/>
      <c r="L70" s="3"/>
      <c r="M70" s="3"/>
      <c r="N70" s="3"/>
      <c r="O70" s="3"/>
      <c r="P70" s="3"/>
      <c r="Q70" s="3"/>
      <c r="R70" s="3"/>
      <c r="S70" s="3"/>
      <c r="T70" s="3"/>
      <c r="U70" s="3"/>
      <c r="V70" s="3"/>
      <c r="W70" s="3"/>
      <c r="X70" s="3"/>
      <c r="Y70" s="3"/>
    </row>
    <row r="71" spans="1:26">
      <c r="B71" s="3"/>
      <c r="C71" s="3"/>
      <c r="D71" s="3"/>
      <c r="E71" s="3"/>
      <c r="F71" s="3"/>
      <c r="G71" s="3"/>
      <c r="H71" s="3"/>
      <c r="I71" s="3"/>
      <c r="J71" s="3"/>
      <c r="K71" s="3"/>
      <c r="L71" s="3"/>
      <c r="M71" s="3"/>
      <c r="N71" s="3"/>
      <c r="O71" s="3"/>
      <c r="P71" s="3"/>
      <c r="Q71" s="3"/>
      <c r="R71" s="3"/>
      <c r="S71" s="3"/>
      <c r="T71" s="3"/>
      <c r="U71" s="3"/>
      <c r="V71" s="3"/>
      <c r="W71" s="3"/>
      <c r="X71" s="3"/>
      <c r="Y71" s="3"/>
    </row>
    <row r="72" spans="1:26">
      <c r="B72" s="3"/>
      <c r="C72" s="3"/>
      <c r="D72" s="3"/>
      <c r="E72" s="3"/>
      <c r="F72" s="3"/>
      <c r="G72" s="3"/>
      <c r="H72" s="3"/>
      <c r="I72" s="3"/>
      <c r="J72" s="3"/>
      <c r="K72" s="3"/>
      <c r="L72" s="3"/>
      <c r="M72" s="3"/>
      <c r="N72" s="3"/>
      <c r="O72" s="3"/>
      <c r="P72" s="3"/>
      <c r="Q72" s="3"/>
      <c r="R72" s="3"/>
      <c r="S72" s="3"/>
      <c r="T72" s="3"/>
      <c r="U72" s="3"/>
      <c r="V72" s="3"/>
      <c r="W72" s="3"/>
      <c r="X72" s="3"/>
      <c r="Y72" s="3"/>
    </row>
    <row r="73" spans="1:26">
      <c r="B73" s="3"/>
      <c r="C73" s="3"/>
      <c r="D73" s="3"/>
      <c r="E73" s="3"/>
      <c r="F73" s="3"/>
      <c r="G73" s="3"/>
      <c r="H73" s="3"/>
      <c r="I73" s="3"/>
      <c r="J73" s="3"/>
      <c r="K73" s="3"/>
      <c r="L73" s="3"/>
      <c r="M73" s="3"/>
      <c r="N73" s="3"/>
      <c r="O73" s="3"/>
      <c r="P73" s="3"/>
      <c r="Q73" s="3"/>
      <c r="R73" s="3"/>
      <c r="S73" s="3"/>
      <c r="T73" s="3"/>
      <c r="U73" s="3"/>
      <c r="V73" s="3"/>
      <c r="W73" s="3"/>
      <c r="X73" s="3"/>
      <c r="Y73" s="3"/>
    </row>
    <row r="74" spans="1:26">
      <c r="B74" s="3"/>
      <c r="C74" s="3"/>
      <c r="D74" s="3"/>
      <c r="E74" s="3"/>
      <c r="F74" s="3"/>
      <c r="G74" s="3"/>
      <c r="H74" s="3"/>
      <c r="I74" s="3"/>
      <c r="J74" s="3"/>
      <c r="K74" s="3"/>
      <c r="L74" s="3"/>
      <c r="M74" s="3"/>
      <c r="N74" s="3"/>
      <c r="O74" s="3"/>
      <c r="P74" s="3"/>
      <c r="Q74" s="3"/>
      <c r="R74" s="3"/>
      <c r="S74" s="3"/>
      <c r="T74" s="3"/>
      <c r="U74" s="3"/>
      <c r="V74" s="3"/>
      <c r="W74" s="3"/>
      <c r="X74" s="3"/>
      <c r="Y74" s="3"/>
    </row>
    <row r="75" spans="1:26">
      <c r="B75" s="3"/>
      <c r="C75" s="3"/>
      <c r="D75" s="3"/>
      <c r="E75" s="3"/>
      <c r="F75" s="3"/>
      <c r="G75" s="3"/>
      <c r="H75" s="3"/>
      <c r="I75" s="3"/>
      <c r="J75" s="3"/>
      <c r="K75" s="3"/>
      <c r="L75" s="3"/>
      <c r="M75" s="3"/>
      <c r="N75" s="3"/>
      <c r="O75" s="3"/>
      <c r="P75" s="3"/>
      <c r="Q75" s="3"/>
      <c r="R75" s="3"/>
      <c r="S75" s="3"/>
      <c r="T75" s="3"/>
      <c r="U75" s="3"/>
      <c r="V75" s="3"/>
      <c r="W75" s="3"/>
      <c r="X75" s="3"/>
      <c r="Y75" s="3"/>
    </row>
    <row r="76" spans="1:26">
      <c r="B76" s="3"/>
      <c r="C76" s="3"/>
      <c r="D76" s="3"/>
      <c r="E76" s="3"/>
      <c r="F76" s="3"/>
      <c r="G76" s="3"/>
      <c r="H76" s="3"/>
      <c r="I76" s="3"/>
      <c r="J76" s="3"/>
      <c r="K76" s="3"/>
      <c r="L76" s="3"/>
      <c r="M76" s="3"/>
      <c r="N76" s="3"/>
      <c r="O76" s="3"/>
      <c r="P76" s="3"/>
      <c r="Q76" s="3"/>
      <c r="R76" s="3"/>
      <c r="S76" s="3"/>
      <c r="T76" s="3"/>
      <c r="U76" s="3"/>
      <c r="V76" s="3"/>
      <c r="W76" s="3"/>
      <c r="X76" s="3"/>
      <c r="Y76" s="3"/>
    </row>
    <row r="77" spans="1:26">
      <c r="B77" s="3"/>
      <c r="C77" s="3"/>
      <c r="D77" s="3"/>
      <c r="E77" s="3"/>
      <c r="F77" s="3"/>
      <c r="G77" s="3"/>
      <c r="H77" s="3"/>
      <c r="I77" s="3"/>
      <c r="J77" s="3"/>
      <c r="K77" s="3"/>
      <c r="L77" s="3"/>
      <c r="M77" s="3"/>
      <c r="N77" s="3"/>
      <c r="O77" s="3"/>
      <c r="P77" s="3"/>
      <c r="Q77" s="3"/>
      <c r="R77" s="3"/>
      <c r="S77" s="3"/>
      <c r="T77" s="3"/>
      <c r="U77" s="3"/>
      <c r="V77" s="3"/>
      <c r="W77" s="3"/>
      <c r="X77" s="3"/>
      <c r="Y77" s="3"/>
    </row>
    <row r="78" spans="1:26">
      <c r="B78" s="3"/>
      <c r="C78" s="3"/>
      <c r="D78" s="3"/>
      <c r="E78" s="3"/>
      <c r="F78" s="3"/>
      <c r="G78" s="3"/>
      <c r="H78" s="3"/>
      <c r="I78" s="3"/>
      <c r="J78" s="3"/>
      <c r="K78" s="3"/>
      <c r="L78" s="3"/>
      <c r="M78" s="3"/>
      <c r="N78" s="3"/>
      <c r="O78" s="3"/>
      <c r="P78" s="3"/>
      <c r="Q78" s="3"/>
      <c r="R78" s="3"/>
      <c r="S78" s="3"/>
      <c r="T78" s="3"/>
      <c r="U78" s="3"/>
      <c r="V78" s="3"/>
      <c r="W78" s="3"/>
      <c r="X78" s="3"/>
      <c r="Y78" s="3"/>
    </row>
    <row r="79" spans="1:26">
      <c r="B79" s="3"/>
      <c r="C79" s="3"/>
      <c r="D79" s="3"/>
      <c r="E79" s="3"/>
      <c r="F79" s="3"/>
      <c r="G79" s="3"/>
      <c r="H79" s="3"/>
      <c r="I79" s="3"/>
      <c r="J79" s="3"/>
      <c r="K79" s="3"/>
      <c r="L79" s="3"/>
      <c r="M79" s="3"/>
      <c r="N79" s="3"/>
      <c r="O79" s="3"/>
      <c r="P79" s="3"/>
      <c r="Q79" s="3"/>
      <c r="R79" s="3"/>
      <c r="S79" s="3"/>
      <c r="T79" s="3"/>
      <c r="U79" s="3"/>
      <c r="V79" s="3"/>
      <c r="W79" s="3"/>
      <c r="X79" s="3"/>
      <c r="Y79" s="3"/>
    </row>
    <row r="80" spans="1:26">
      <c r="B80" s="3"/>
      <c r="C80" s="3"/>
      <c r="D80" s="3"/>
      <c r="E80" s="3"/>
      <c r="F80" s="3"/>
      <c r="G80" s="3"/>
      <c r="H80" s="3"/>
      <c r="I80" s="3"/>
      <c r="J80" s="3"/>
      <c r="K80" s="3"/>
      <c r="L80" s="3"/>
      <c r="M80" s="3"/>
      <c r="N80" s="3"/>
      <c r="O80" s="3"/>
      <c r="P80" s="3"/>
      <c r="Q80" s="3"/>
      <c r="R80" s="3"/>
      <c r="S80" s="3"/>
      <c r="T80" s="3"/>
      <c r="U80" s="3"/>
      <c r="V80" s="3"/>
      <c r="W80" s="3"/>
      <c r="X80" s="3"/>
      <c r="Y80" s="3"/>
    </row>
    <row r="81" spans="2:25">
      <c r="B81" s="3"/>
      <c r="C81" s="3"/>
      <c r="D81" s="3"/>
      <c r="E81" s="3"/>
      <c r="F81" s="3"/>
      <c r="G81" s="3"/>
      <c r="H81" s="3"/>
      <c r="I81" s="3"/>
      <c r="J81" s="3"/>
      <c r="K81" s="3"/>
      <c r="L81" s="3"/>
      <c r="M81" s="3"/>
      <c r="N81" s="3"/>
      <c r="O81" s="3"/>
      <c r="P81" s="3"/>
      <c r="Q81" s="3"/>
      <c r="R81" s="3"/>
      <c r="S81" s="3"/>
      <c r="T81" s="3"/>
      <c r="U81" s="3"/>
      <c r="V81" s="3"/>
      <c r="W81" s="3"/>
      <c r="X81" s="3"/>
      <c r="Y81" s="3"/>
    </row>
    <row r="82" spans="2:25">
      <c r="B82" s="3"/>
      <c r="C82" s="3"/>
      <c r="D82" s="3"/>
      <c r="E82" s="3"/>
      <c r="F82" s="3"/>
      <c r="G82" s="3"/>
      <c r="H82" s="3"/>
      <c r="I82" s="3"/>
      <c r="J82" s="3"/>
      <c r="K82" s="3"/>
      <c r="L82" s="3"/>
      <c r="M82" s="3"/>
      <c r="N82" s="3"/>
      <c r="O82" s="3"/>
      <c r="P82" s="3"/>
      <c r="Q82" s="3"/>
      <c r="R82" s="3"/>
      <c r="S82" s="3"/>
      <c r="T82" s="3"/>
      <c r="U82" s="3"/>
      <c r="V82" s="3"/>
      <c r="W82" s="3"/>
      <c r="X82" s="3"/>
      <c r="Y82" s="3"/>
    </row>
    <row r="83" spans="2:25">
      <c r="B83" s="3"/>
      <c r="C83" s="3"/>
      <c r="D83" s="3"/>
      <c r="E83" s="3"/>
      <c r="F83" s="3"/>
      <c r="G83" s="3"/>
      <c r="H83" s="3"/>
      <c r="I83" s="3"/>
      <c r="J83" s="3"/>
      <c r="K83" s="3"/>
      <c r="L83" s="3"/>
      <c r="M83" s="3"/>
      <c r="N83" s="3"/>
      <c r="O83" s="3"/>
      <c r="P83" s="3"/>
      <c r="Q83" s="3"/>
      <c r="R83" s="3"/>
      <c r="S83" s="3"/>
      <c r="T83" s="3"/>
      <c r="U83" s="3"/>
      <c r="V83" s="3"/>
      <c r="W83" s="3"/>
      <c r="X83" s="3"/>
      <c r="Y83" s="3"/>
    </row>
    <row r="84" spans="2:25">
      <c r="B84" s="3"/>
      <c r="C84" s="3"/>
      <c r="D84" s="3"/>
      <c r="E84" s="3"/>
      <c r="F84" s="3"/>
      <c r="G84" s="3"/>
      <c r="H84" s="3"/>
      <c r="I84" s="3"/>
      <c r="J84" s="3"/>
      <c r="K84" s="3"/>
      <c r="L84" s="3"/>
      <c r="M84" s="3"/>
      <c r="N84" s="3"/>
      <c r="O84" s="3"/>
      <c r="P84" s="3"/>
      <c r="Q84" s="3"/>
      <c r="R84" s="3"/>
      <c r="S84" s="3"/>
      <c r="T84" s="3"/>
      <c r="U84" s="3"/>
      <c r="V84" s="3"/>
      <c r="W84" s="3"/>
      <c r="X84" s="3"/>
      <c r="Y84" s="3"/>
    </row>
    <row r="85" spans="2:25">
      <c r="B85" s="3"/>
      <c r="C85" s="3"/>
      <c r="D85" s="3"/>
      <c r="E85" s="3"/>
      <c r="F85" s="3"/>
      <c r="G85" s="3"/>
      <c r="H85" s="3"/>
      <c r="I85" s="3"/>
      <c r="J85" s="3"/>
      <c r="K85" s="3"/>
      <c r="L85" s="3"/>
      <c r="M85" s="3"/>
      <c r="N85" s="3"/>
      <c r="O85" s="3"/>
      <c r="P85" s="3"/>
      <c r="Q85" s="3"/>
      <c r="R85" s="3"/>
      <c r="S85" s="3"/>
      <c r="T85" s="3"/>
      <c r="U85" s="3"/>
      <c r="V85" s="3"/>
      <c r="W85" s="3"/>
      <c r="X85" s="3"/>
      <c r="Y85" s="3"/>
    </row>
    <row r="86" spans="2:25">
      <c r="B86" s="3"/>
      <c r="C86" s="3"/>
      <c r="D86" s="3"/>
      <c r="E86" s="3"/>
      <c r="F86" s="3"/>
      <c r="G86" s="3"/>
      <c r="H86" s="3"/>
      <c r="I86" s="3"/>
      <c r="J86" s="3"/>
      <c r="K86" s="3"/>
      <c r="L86" s="3"/>
      <c r="M86" s="3"/>
      <c r="N86" s="3"/>
      <c r="O86" s="3"/>
      <c r="P86" s="3"/>
      <c r="Q86" s="3"/>
      <c r="R86" s="3"/>
      <c r="S86" s="3"/>
      <c r="T86" s="3"/>
      <c r="U86" s="3"/>
      <c r="V86" s="3"/>
      <c r="W86" s="3"/>
      <c r="X86" s="3"/>
      <c r="Y86" s="3"/>
    </row>
    <row r="87" spans="2:25">
      <c r="B87" s="3"/>
      <c r="C87" s="3"/>
      <c r="D87" s="3"/>
      <c r="E87" s="3"/>
      <c r="F87" s="3"/>
      <c r="G87" s="3"/>
      <c r="H87" s="3"/>
      <c r="I87" s="3"/>
      <c r="J87" s="3"/>
      <c r="K87" s="3"/>
      <c r="L87" s="3"/>
      <c r="M87" s="3"/>
      <c r="N87" s="3"/>
      <c r="O87" s="3"/>
      <c r="P87" s="3"/>
      <c r="Q87" s="3"/>
      <c r="R87" s="3"/>
      <c r="S87" s="3"/>
      <c r="T87" s="3"/>
      <c r="U87" s="3"/>
      <c r="V87" s="3"/>
      <c r="W87" s="3"/>
      <c r="X87" s="3"/>
      <c r="Y87" s="3"/>
    </row>
    <row r="88" spans="2:25">
      <c r="B88" s="3"/>
      <c r="C88" s="3"/>
      <c r="D88" s="3"/>
      <c r="E88" s="3"/>
      <c r="F88" s="3"/>
      <c r="G88" s="3"/>
      <c r="H88" s="3"/>
      <c r="I88" s="3"/>
      <c r="J88" s="3"/>
      <c r="K88" s="3"/>
      <c r="L88" s="3"/>
      <c r="M88" s="3"/>
      <c r="N88" s="3"/>
      <c r="O88" s="3"/>
      <c r="P88" s="3"/>
      <c r="Q88" s="3"/>
      <c r="R88" s="3"/>
      <c r="S88" s="3"/>
      <c r="T88" s="3"/>
      <c r="U88" s="3"/>
      <c r="V88" s="3"/>
      <c r="W88" s="3"/>
      <c r="X88" s="3"/>
      <c r="Y88" s="3"/>
    </row>
    <row r="89" spans="2:25">
      <c r="B89" s="3"/>
      <c r="C89" s="3"/>
      <c r="D89" s="3"/>
      <c r="E89" s="3"/>
      <c r="F89" s="3"/>
      <c r="G89" s="3"/>
      <c r="H89" s="3"/>
      <c r="I89" s="3"/>
      <c r="J89" s="3"/>
      <c r="K89" s="3"/>
      <c r="L89" s="3"/>
      <c r="M89" s="3"/>
      <c r="N89" s="3"/>
      <c r="O89" s="3"/>
      <c r="P89" s="3"/>
      <c r="Q89" s="3"/>
      <c r="R89" s="3"/>
      <c r="S89" s="3"/>
      <c r="T89" s="3"/>
      <c r="U89" s="3"/>
      <c r="V89" s="3"/>
      <c r="W89" s="3"/>
      <c r="X89" s="3"/>
      <c r="Y89" s="3"/>
    </row>
    <row r="90" spans="2:25">
      <c r="B90" s="3"/>
      <c r="C90" s="3"/>
      <c r="D90" s="3"/>
      <c r="E90" s="3"/>
      <c r="F90" s="3"/>
      <c r="G90" s="3"/>
      <c r="H90" s="3"/>
      <c r="I90" s="3"/>
      <c r="J90" s="3"/>
      <c r="K90" s="3"/>
      <c r="L90" s="3"/>
      <c r="M90" s="3"/>
      <c r="N90" s="3"/>
      <c r="O90" s="3"/>
      <c r="P90" s="3"/>
      <c r="Q90" s="3"/>
      <c r="R90" s="3"/>
      <c r="S90" s="3"/>
      <c r="T90" s="3"/>
      <c r="U90" s="3"/>
      <c r="V90" s="3"/>
      <c r="W90" s="3"/>
      <c r="X90" s="3"/>
      <c r="Y90" s="3"/>
    </row>
    <row r="91" spans="2:25">
      <c r="B91" s="3"/>
      <c r="C91" s="3"/>
      <c r="D91" s="3"/>
      <c r="E91" s="3"/>
      <c r="F91" s="3"/>
      <c r="G91" s="3"/>
      <c r="H91" s="3"/>
      <c r="I91" s="3"/>
      <c r="J91" s="3"/>
      <c r="K91" s="3"/>
      <c r="L91" s="3"/>
      <c r="M91" s="3"/>
      <c r="N91" s="3"/>
      <c r="O91" s="3"/>
      <c r="P91" s="3"/>
      <c r="Q91" s="3"/>
      <c r="R91" s="3"/>
      <c r="S91" s="3"/>
      <c r="T91" s="3"/>
      <c r="U91" s="3"/>
      <c r="V91" s="3"/>
      <c r="W91" s="3"/>
      <c r="X91" s="3"/>
      <c r="Y91" s="3"/>
    </row>
    <row r="92" spans="2:25">
      <c r="B92" s="3"/>
      <c r="C92" s="3"/>
      <c r="D92" s="3"/>
      <c r="E92" s="3"/>
      <c r="F92" s="3"/>
      <c r="G92" s="3"/>
      <c r="H92" s="3"/>
      <c r="I92" s="3"/>
      <c r="J92" s="3"/>
      <c r="K92" s="3"/>
      <c r="L92" s="3"/>
      <c r="M92" s="3"/>
      <c r="N92" s="3"/>
      <c r="O92" s="3"/>
      <c r="P92" s="3"/>
      <c r="Q92" s="3"/>
      <c r="R92" s="3"/>
      <c r="S92" s="3"/>
      <c r="T92" s="3"/>
      <c r="U92" s="3"/>
      <c r="V92" s="3"/>
      <c r="W92" s="3"/>
      <c r="X92" s="3"/>
      <c r="Y92" s="3"/>
    </row>
    <row r="93" spans="2:25">
      <c r="B93" s="3"/>
      <c r="C93" s="3"/>
      <c r="D93" s="3"/>
      <c r="E93" s="3"/>
      <c r="F93" s="3"/>
      <c r="G93" s="3"/>
      <c r="H93" s="3"/>
      <c r="I93" s="3"/>
      <c r="J93" s="3"/>
      <c r="K93" s="3"/>
      <c r="L93" s="3"/>
      <c r="M93" s="3"/>
      <c r="N93" s="3"/>
      <c r="O93" s="3"/>
      <c r="P93" s="3"/>
      <c r="Q93" s="3"/>
      <c r="R93" s="3"/>
      <c r="S93" s="3"/>
      <c r="T93" s="3"/>
      <c r="U93" s="3"/>
      <c r="V93" s="3"/>
      <c r="W93" s="3"/>
      <c r="X93" s="3"/>
      <c r="Y93" s="3"/>
    </row>
    <row r="94" spans="2:25">
      <c r="B94" s="3"/>
      <c r="C94" s="3"/>
      <c r="D94" s="3"/>
      <c r="E94" s="3"/>
      <c r="F94" s="3"/>
      <c r="G94" s="3"/>
      <c r="H94" s="3"/>
      <c r="I94" s="3"/>
      <c r="J94" s="3"/>
      <c r="K94" s="3"/>
      <c r="L94" s="3"/>
      <c r="M94" s="3"/>
      <c r="N94" s="3"/>
      <c r="O94" s="3"/>
      <c r="P94" s="3"/>
      <c r="Q94" s="3"/>
      <c r="R94" s="3"/>
      <c r="S94" s="3"/>
      <c r="T94" s="3"/>
      <c r="U94" s="3"/>
      <c r="V94" s="3"/>
      <c r="W94" s="3"/>
      <c r="X94" s="3"/>
      <c r="Y94" s="3"/>
    </row>
    <row r="95" spans="2:25">
      <c r="B95" s="3"/>
      <c r="C95" s="3"/>
      <c r="D95" s="3"/>
      <c r="E95" s="3"/>
      <c r="F95" s="3"/>
      <c r="G95" s="3"/>
      <c r="H95" s="3"/>
      <c r="I95" s="3"/>
      <c r="J95" s="3"/>
      <c r="K95" s="3"/>
      <c r="L95" s="3"/>
      <c r="M95" s="3"/>
      <c r="N95" s="3"/>
      <c r="O95" s="3"/>
      <c r="P95" s="3"/>
      <c r="Q95" s="3"/>
      <c r="R95" s="3"/>
      <c r="S95" s="3"/>
      <c r="T95" s="3"/>
      <c r="U95" s="3"/>
      <c r="V95" s="3"/>
      <c r="W95" s="3"/>
      <c r="X95" s="3"/>
      <c r="Y95" s="3"/>
    </row>
    <row r="96" spans="2:25">
      <c r="B96" s="3"/>
      <c r="C96" s="3"/>
      <c r="D96" s="3"/>
      <c r="E96" s="3"/>
      <c r="F96" s="3"/>
      <c r="G96" s="3"/>
      <c r="H96" s="3"/>
      <c r="I96" s="3"/>
      <c r="J96" s="3"/>
      <c r="K96" s="3"/>
      <c r="L96" s="3"/>
      <c r="M96" s="3"/>
      <c r="N96" s="3"/>
      <c r="O96" s="3"/>
      <c r="P96" s="3"/>
      <c r="Q96" s="3"/>
      <c r="R96" s="3"/>
      <c r="S96" s="3"/>
      <c r="T96" s="3"/>
      <c r="U96" s="3"/>
      <c r="V96" s="3"/>
      <c r="W96" s="3"/>
      <c r="X96" s="3"/>
      <c r="Y96" s="3"/>
    </row>
    <row r="97" spans="2:25">
      <c r="B97" s="3"/>
      <c r="C97" s="3"/>
      <c r="D97" s="3"/>
      <c r="E97" s="3"/>
      <c r="F97" s="3"/>
      <c r="G97" s="3"/>
      <c r="H97" s="3"/>
      <c r="I97" s="3"/>
      <c r="J97" s="3"/>
      <c r="K97" s="3"/>
      <c r="L97" s="3"/>
      <c r="M97" s="3"/>
      <c r="N97" s="3"/>
      <c r="O97" s="3"/>
      <c r="P97" s="3"/>
      <c r="Q97" s="3"/>
      <c r="R97" s="3"/>
      <c r="S97" s="3"/>
      <c r="T97" s="3"/>
      <c r="U97" s="3"/>
      <c r="V97" s="3"/>
      <c r="W97" s="3"/>
      <c r="X97" s="3"/>
      <c r="Y97" s="3"/>
    </row>
    <row r="98" spans="2:25">
      <c r="B98" s="3"/>
      <c r="C98" s="3"/>
      <c r="D98" s="3"/>
      <c r="E98" s="3"/>
      <c r="F98" s="3"/>
      <c r="G98" s="3"/>
      <c r="H98" s="3"/>
      <c r="I98" s="3"/>
      <c r="J98" s="3"/>
      <c r="K98" s="3"/>
      <c r="L98" s="3"/>
      <c r="M98" s="3"/>
      <c r="N98" s="3"/>
      <c r="O98" s="3"/>
      <c r="P98" s="3"/>
      <c r="Q98" s="3"/>
      <c r="R98" s="3"/>
      <c r="S98" s="3"/>
      <c r="T98" s="3"/>
      <c r="U98" s="3"/>
      <c r="V98" s="3"/>
      <c r="W98" s="3"/>
      <c r="X98" s="3"/>
      <c r="Y98" s="3"/>
    </row>
    <row r="99" spans="2:25">
      <c r="B99" s="3"/>
      <c r="C99" s="3"/>
      <c r="D99" s="3"/>
      <c r="E99" s="3"/>
      <c r="F99" s="3"/>
      <c r="G99" s="3"/>
      <c r="H99" s="3"/>
      <c r="I99" s="3"/>
      <c r="J99" s="3"/>
      <c r="K99" s="3"/>
      <c r="L99" s="3"/>
      <c r="M99" s="3"/>
      <c r="N99" s="3"/>
      <c r="O99" s="3"/>
      <c r="P99" s="3"/>
      <c r="Q99" s="3"/>
      <c r="R99" s="3"/>
      <c r="S99" s="3"/>
      <c r="T99" s="3"/>
      <c r="U99" s="3"/>
      <c r="V99" s="3"/>
      <c r="W99" s="3"/>
      <c r="X99" s="3"/>
      <c r="Y99" s="3"/>
    </row>
    <row r="100" spans="2:2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2:2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2:2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2:25">
      <c r="B156" s="3"/>
      <c r="C156" s="3"/>
      <c r="D156" s="3"/>
      <c r="E156" s="3"/>
      <c r="F156" s="3"/>
      <c r="G156" s="3"/>
      <c r="H156" s="3"/>
      <c r="I156" s="3"/>
      <c r="J156" s="3"/>
      <c r="K156" s="3"/>
      <c r="L156" s="3"/>
      <c r="M156" s="3"/>
      <c r="N156" s="3"/>
      <c r="O156" s="3"/>
      <c r="P156" s="3"/>
      <c r="Q156" s="3"/>
      <c r="R156" s="3"/>
      <c r="S156" s="3"/>
      <c r="T156" s="3"/>
      <c r="U156" s="3"/>
      <c r="V156" s="3"/>
      <c r="W156" s="3"/>
      <c r="X156" s="3"/>
      <c r="Y156" s="3"/>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L39:N39"/>
    <mergeCell ref="D45:T45"/>
    <mergeCell ref="D55:T56"/>
    <mergeCell ref="D57:T58"/>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V11:X11"/>
    <mergeCell ref="V36:X36"/>
    <mergeCell ref="V41:X41"/>
    <mergeCell ref="D16:T17"/>
    <mergeCell ref="C47:H47"/>
    <mergeCell ref="I47:J47"/>
    <mergeCell ref="L47:Q47"/>
    <mergeCell ref="D23:T23"/>
    <mergeCell ref="D25:T25"/>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1323" t="s">
        <v>77</v>
      </c>
      <c r="R2" s="1323"/>
      <c r="S2" s="1323"/>
      <c r="T2" s="1323"/>
      <c r="U2" s="1323"/>
      <c r="V2" s="1323"/>
      <c r="W2" s="1323"/>
      <c r="X2" s="1323"/>
      <c r="Y2" s="1323"/>
      <c r="Z2" s="3"/>
    </row>
    <row r="3" spans="1:26" ht="15" customHeight="1">
      <c r="A3" s="3"/>
      <c r="B3" s="3"/>
      <c r="C3" s="3"/>
      <c r="D3" s="3"/>
      <c r="E3" s="3"/>
      <c r="F3" s="3"/>
      <c r="G3" s="3"/>
      <c r="H3" s="3"/>
      <c r="I3" s="3"/>
      <c r="J3" s="3"/>
      <c r="K3" s="3"/>
      <c r="L3" s="3"/>
      <c r="M3" s="3"/>
      <c r="N3" s="3"/>
      <c r="O3" s="3"/>
      <c r="P3" s="3"/>
      <c r="Q3" s="3"/>
      <c r="R3" s="3"/>
      <c r="S3" s="40"/>
      <c r="T3" s="3"/>
      <c r="U3" s="3"/>
      <c r="V3" s="3"/>
      <c r="W3" s="3"/>
      <c r="X3" s="3"/>
      <c r="Y3" s="3"/>
      <c r="Z3" s="3"/>
    </row>
    <row r="4" spans="1:26" ht="15" customHeight="1">
      <c r="A4" s="3"/>
      <c r="B4" s="1324" t="s">
        <v>113</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4"/>
      <c r="B6" s="1285" t="s">
        <v>75</v>
      </c>
      <c r="C6" s="1286"/>
      <c r="D6" s="1286"/>
      <c r="E6" s="1286"/>
      <c r="F6" s="1287"/>
      <c r="G6" s="1285"/>
      <c r="H6" s="1286"/>
      <c r="I6" s="1286"/>
      <c r="J6" s="1286"/>
      <c r="K6" s="1286"/>
      <c r="L6" s="1286"/>
      <c r="M6" s="1286"/>
      <c r="N6" s="1286"/>
      <c r="O6" s="1286"/>
      <c r="P6" s="1286"/>
      <c r="Q6" s="1286"/>
      <c r="R6" s="1286"/>
      <c r="S6" s="1286"/>
      <c r="T6" s="1286"/>
      <c r="U6" s="1286"/>
      <c r="V6" s="1286"/>
      <c r="W6" s="1286"/>
      <c r="X6" s="1286"/>
      <c r="Y6" s="1287"/>
    </row>
    <row r="7" spans="1:26" ht="22.5" customHeight="1">
      <c r="A7" s="4"/>
      <c r="B7" s="1285" t="s">
        <v>74</v>
      </c>
      <c r="C7" s="1286"/>
      <c r="D7" s="1286"/>
      <c r="E7" s="1286"/>
      <c r="F7" s="1287"/>
      <c r="G7" s="1285" t="s">
        <v>73</v>
      </c>
      <c r="H7" s="1286"/>
      <c r="I7" s="1286"/>
      <c r="J7" s="1286"/>
      <c r="K7" s="1286"/>
      <c r="L7" s="1286"/>
      <c r="M7" s="1286"/>
      <c r="N7" s="1286"/>
      <c r="O7" s="1286"/>
      <c r="P7" s="1286"/>
      <c r="Q7" s="1286"/>
      <c r="R7" s="1286"/>
      <c r="S7" s="1286"/>
      <c r="T7" s="1286"/>
      <c r="U7" s="1286"/>
      <c r="V7" s="1286"/>
      <c r="W7" s="1286"/>
      <c r="X7" s="1286"/>
      <c r="Y7" s="1287"/>
    </row>
    <row r="8" spans="1:26" ht="22.5" customHeight="1">
      <c r="A8" s="4"/>
      <c r="B8" s="1285" t="s">
        <v>72</v>
      </c>
      <c r="C8" s="1286"/>
      <c r="D8" s="1286"/>
      <c r="E8" s="1286"/>
      <c r="F8" s="1287"/>
      <c r="G8" s="1325" t="s">
        <v>112</v>
      </c>
      <c r="H8" s="1326"/>
      <c r="I8" s="1326"/>
      <c r="J8" s="1326"/>
      <c r="K8" s="1326"/>
      <c r="L8" s="1326"/>
      <c r="M8" s="1326"/>
      <c r="N8" s="1326"/>
      <c r="O8" s="1326"/>
      <c r="P8" s="1326"/>
      <c r="Q8" s="1326"/>
      <c r="R8" s="1326"/>
      <c r="S8" s="1326"/>
      <c r="T8" s="1326"/>
      <c r="U8" s="1326"/>
      <c r="V8" s="1326"/>
      <c r="W8" s="1326"/>
      <c r="X8" s="1326"/>
      <c r="Y8" s="1327"/>
    </row>
    <row r="9" spans="1:26" ht="15" customHeight="1">
      <c r="A9" s="3"/>
      <c r="B9" s="3"/>
      <c r="C9" s="3"/>
      <c r="D9" s="3"/>
      <c r="E9" s="3"/>
      <c r="F9" s="3"/>
      <c r="G9" s="3"/>
      <c r="H9" s="3"/>
      <c r="I9" s="3"/>
      <c r="J9" s="3"/>
      <c r="K9" s="3"/>
      <c r="L9" s="3"/>
      <c r="M9" s="3"/>
      <c r="N9" s="3"/>
      <c r="O9" s="3"/>
      <c r="P9" s="3"/>
      <c r="Q9" s="3"/>
      <c r="R9" s="3"/>
      <c r="S9" s="3"/>
      <c r="T9" s="3"/>
      <c r="U9" s="3"/>
      <c r="V9" s="3"/>
      <c r="W9" s="3"/>
      <c r="X9" s="3"/>
      <c r="Y9" s="3"/>
      <c r="Z9" s="3"/>
    </row>
    <row r="10" spans="1:26" ht="15" customHeight="1">
      <c r="A10" s="3"/>
      <c r="B10" s="39"/>
      <c r="C10" s="38"/>
      <c r="D10" s="38"/>
      <c r="E10" s="38"/>
      <c r="F10" s="38"/>
      <c r="G10" s="38"/>
      <c r="H10" s="38"/>
      <c r="I10" s="38"/>
      <c r="J10" s="38"/>
      <c r="K10" s="38"/>
      <c r="L10" s="38"/>
      <c r="M10" s="38"/>
      <c r="N10" s="38"/>
      <c r="O10" s="38"/>
      <c r="P10" s="38"/>
      <c r="Q10" s="38"/>
      <c r="R10" s="38"/>
      <c r="S10" s="38"/>
      <c r="T10" s="38"/>
      <c r="U10" s="53"/>
      <c r="V10" s="44"/>
      <c r="W10" s="44"/>
      <c r="X10" s="44"/>
      <c r="Y10" s="52"/>
      <c r="Z10" s="3"/>
    </row>
    <row r="11" spans="1:26" ht="15" customHeight="1">
      <c r="A11" s="3"/>
      <c r="B11" s="20" t="s">
        <v>70</v>
      </c>
      <c r="C11" s="3"/>
      <c r="D11" s="3"/>
      <c r="E11" s="3"/>
      <c r="F11" s="3"/>
      <c r="G11" s="3"/>
      <c r="H11" s="3"/>
      <c r="I11" s="3"/>
      <c r="J11" s="3"/>
      <c r="K11" s="3"/>
      <c r="L11" s="3"/>
      <c r="M11" s="3"/>
      <c r="N11" s="3"/>
      <c r="O11" s="3"/>
      <c r="P11" s="3"/>
      <c r="Q11" s="3"/>
      <c r="R11" s="3"/>
      <c r="S11" s="3"/>
      <c r="T11" s="3"/>
      <c r="U11" s="1320" t="s">
        <v>84</v>
      </c>
      <c r="V11" s="1321"/>
      <c r="W11" s="1321"/>
      <c r="X11" s="1321"/>
      <c r="Y11" s="1322"/>
      <c r="Z11" s="3"/>
    </row>
    <row r="12" spans="1:26" ht="15" customHeight="1">
      <c r="A12" s="3"/>
      <c r="B12" s="20"/>
      <c r="C12" s="3"/>
      <c r="D12" s="3"/>
      <c r="E12" s="3"/>
      <c r="F12" s="3"/>
      <c r="G12" s="3"/>
      <c r="H12" s="3"/>
      <c r="I12" s="3"/>
      <c r="J12" s="3"/>
      <c r="K12" s="3"/>
      <c r="L12" s="3"/>
      <c r="M12" s="3"/>
      <c r="N12" s="3"/>
      <c r="O12" s="3"/>
      <c r="P12" s="3"/>
      <c r="Q12" s="3"/>
      <c r="R12" s="3"/>
      <c r="S12" s="3"/>
      <c r="T12" s="3"/>
      <c r="U12" s="19"/>
      <c r="V12" s="18"/>
      <c r="W12" s="18"/>
      <c r="X12" s="18"/>
      <c r="Y12" s="16"/>
      <c r="Z12" s="3"/>
    </row>
    <row r="13" spans="1:26" ht="15" customHeight="1">
      <c r="A13" s="3"/>
      <c r="B13" s="20"/>
      <c r="C13" s="33" t="s">
        <v>111</v>
      </c>
      <c r="D13" s="1283" t="s">
        <v>110</v>
      </c>
      <c r="E13" s="1283"/>
      <c r="F13" s="1283"/>
      <c r="G13" s="1283"/>
      <c r="H13" s="1283"/>
      <c r="I13" s="1283"/>
      <c r="J13" s="1283"/>
      <c r="K13" s="1283"/>
      <c r="L13" s="1283"/>
      <c r="M13" s="1283"/>
      <c r="N13" s="1283"/>
      <c r="O13" s="1283"/>
      <c r="P13" s="1283"/>
      <c r="Q13" s="1283"/>
      <c r="R13" s="1283"/>
      <c r="S13" s="1283"/>
      <c r="T13" s="1284"/>
      <c r="U13" s="19"/>
      <c r="V13" s="18" t="s">
        <v>16</v>
      </c>
      <c r="W13" s="18" t="s">
        <v>17</v>
      </c>
      <c r="X13" s="18" t="s">
        <v>16</v>
      </c>
      <c r="Y13" s="16"/>
      <c r="Z13" s="3"/>
    </row>
    <row r="14" spans="1:26" ht="15" customHeight="1">
      <c r="A14" s="3"/>
      <c r="B14" s="20"/>
      <c r="C14" s="33"/>
      <c r="D14" s="1283"/>
      <c r="E14" s="1283"/>
      <c r="F14" s="1283"/>
      <c r="G14" s="1283"/>
      <c r="H14" s="1283"/>
      <c r="I14" s="1283"/>
      <c r="J14" s="1283"/>
      <c r="K14" s="1283"/>
      <c r="L14" s="1283"/>
      <c r="M14" s="1283"/>
      <c r="N14" s="1283"/>
      <c r="O14" s="1283"/>
      <c r="P14" s="1283"/>
      <c r="Q14" s="1283"/>
      <c r="R14" s="1283"/>
      <c r="S14" s="1283"/>
      <c r="T14" s="1284"/>
      <c r="U14" s="19"/>
      <c r="V14" s="18"/>
      <c r="W14" s="18"/>
      <c r="X14" s="18"/>
      <c r="Y14" s="16"/>
      <c r="Z14" s="3"/>
    </row>
    <row r="15" spans="1:26" ht="7.5" customHeight="1">
      <c r="A15" s="3"/>
      <c r="B15" s="20"/>
      <c r="C15" s="3"/>
      <c r="D15" s="3"/>
      <c r="E15" s="3"/>
      <c r="F15" s="3"/>
      <c r="G15" s="3"/>
      <c r="H15" s="3"/>
      <c r="I15" s="3"/>
      <c r="J15" s="3"/>
      <c r="K15" s="3"/>
      <c r="L15" s="3"/>
      <c r="M15" s="3"/>
      <c r="N15" s="3"/>
      <c r="O15" s="3"/>
      <c r="P15" s="3"/>
      <c r="Q15" s="3"/>
      <c r="R15" s="3"/>
      <c r="S15" s="3"/>
      <c r="T15" s="3"/>
      <c r="U15" s="19"/>
      <c r="V15" s="18"/>
      <c r="W15" s="18"/>
      <c r="X15" s="18"/>
      <c r="Y15" s="16"/>
      <c r="Z15" s="3"/>
    </row>
    <row r="16" spans="1:26" ht="15" customHeight="1">
      <c r="A16" s="3"/>
      <c r="B16" s="20"/>
      <c r="C16" s="3" t="s">
        <v>109</v>
      </c>
      <c r="D16" s="1302" t="s">
        <v>108</v>
      </c>
      <c r="E16" s="1302"/>
      <c r="F16" s="1302"/>
      <c r="G16" s="1302"/>
      <c r="H16" s="1302"/>
      <c r="I16" s="1302"/>
      <c r="J16" s="1302"/>
      <c r="K16" s="1302"/>
      <c r="L16" s="1302"/>
      <c r="M16" s="1302"/>
      <c r="N16" s="1302"/>
      <c r="O16" s="1302"/>
      <c r="P16" s="1302"/>
      <c r="Q16" s="1302"/>
      <c r="R16" s="1302"/>
      <c r="S16" s="1302"/>
      <c r="T16" s="1313"/>
      <c r="U16" s="19"/>
      <c r="V16" s="18" t="s">
        <v>16</v>
      </c>
      <c r="W16" s="18" t="s">
        <v>17</v>
      </c>
      <c r="X16" s="18" t="s">
        <v>16</v>
      </c>
      <c r="Y16" s="16"/>
      <c r="Z16" s="3"/>
    </row>
    <row r="17" spans="1:44" ht="15" customHeight="1">
      <c r="A17" s="3"/>
      <c r="B17" s="20"/>
      <c r="C17" s="3"/>
      <c r="D17" s="1302"/>
      <c r="E17" s="1302"/>
      <c r="F17" s="1302"/>
      <c r="G17" s="1302"/>
      <c r="H17" s="1302"/>
      <c r="I17" s="1302"/>
      <c r="J17" s="1302"/>
      <c r="K17" s="1302"/>
      <c r="L17" s="1302"/>
      <c r="M17" s="1302"/>
      <c r="N17" s="1302"/>
      <c r="O17" s="1302"/>
      <c r="P17" s="1302"/>
      <c r="Q17" s="1302"/>
      <c r="R17" s="1302"/>
      <c r="S17" s="1302"/>
      <c r="T17" s="1313"/>
      <c r="U17" s="19"/>
      <c r="V17" s="18"/>
      <c r="W17" s="18"/>
      <c r="X17" s="18"/>
      <c r="Y17" s="16"/>
      <c r="Z17" s="3"/>
    </row>
    <row r="18" spans="1:44" ht="7.5" customHeight="1">
      <c r="A18" s="3"/>
      <c r="B18" s="20"/>
      <c r="C18" s="3"/>
      <c r="D18" s="3"/>
      <c r="E18" s="3"/>
      <c r="F18" s="3"/>
      <c r="G18" s="3"/>
      <c r="H18" s="3"/>
      <c r="I18" s="3"/>
      <c r="J18" s="3"/>
      <c r="K18" s="3"/>
      <c r="L18" s="3"/>
      <c r="M18" s="3"/>
      <c r="N18" s="3"/>
      <c r="O18" s="3"/>
      <c r="P18" s="3"/>
      <c r="Q18" s="3"/>
      <c r="R18" s="3"/>
      <c r="S18" s="3"/>
      <c r="T18" s="3"/>
      <c r="U18" s="19"/>
      <c r="V18" s="18"/>
      <c r="W18" s="18"/>
      <c r="X18" s="18"/>
      <c r="Y18" s="16"/>
      <c r="Z18" s="3"/>
      <c r="AE18" s="1328"/>
      <c r="AF18" s="1328"/>
      <c r="AG18" s="1328"/>
      <c r="AH18" s="1328"/>
      <c r="AI18" s="1328"/>
      <c r="AJ18" s="1328"/>
      <c r="AK18" s="1328"/>
      <c r="AL18" s="1328"/>
      <c r="AM18" s="1328"/>
      <c r="AN18" s="1328"/>
      <c r="AO18" s="1328"/>
      <c r="AP18" s="1328"/>
      <c r="AQ18" s="1328"/>
      <c r="AR18" s="1328"/>
    </row>
    <row r="19" spans="1:44" ht="15" customHeight="1">
      <c r="A19" s="3"/>
      <c r="B19" s="20"/>
      <c r="C19" s="40" t="s">
        <v>64</v>
      </c>
      <c r="D19" s="1283" t="s">
        <v>107</v>
      </c>
      <c r="E19" s="1283"/>
      <c r="F19" s="1283"/>
      <c r="G19" s="1283"/>
      <c r="H19" s="1283"/>
      <c r="I19" s="1283"/>
      <c r="J19" s="1283"/>
      <c r="K19" s="1283"/>
      <c r="L19" s="1283"/>
      <c r="M19" s="1283"/>
      <c r="N19" s="1283"/>
      <c r="O19" s="1283"/>
      <c r="P19" s="1283"/>
      <c r="Q19" s="1283"/>
      <c r="R19" s="1283"/>
      <c r="S19" s="1283"/>
      <c r="T19" s="1284"/>
      <c r="U19" s="19"/>
      <c r="V19" s="18" t="s">
        <v>16</v>
      </c>
      <c r="W19" s="18" t="s">
        <v>17</v>
      </c>
      <c r="X19" s="18" t="s">
        <v>16</v>
      </c>
      <c r="Y19" s="16"/>
      <c r="Z19" s="3"/>
      <c r="AE19" s="1328"/>
      <c r="AF19" s="1328"/>
      <c r="AG19" s="1328"/>
      <c r="AH19" s="1328"/>
      <c r="AI19" s="1328"/>
      <c r="AJ19" s="1328"/>
      <c r="AK19" s="1328"/>
      <c r="AL19" s="1328"/>
      <c r="AM19" s="1328"/>
      <c r="AN19" s="1328"/>
      <c r="AO19" s="1328"/>
      <c r="AP19" s="1328"/>
      <c r="AQ19" s="1328"/>
      <c r="AR19" s="1328"/>
    </row>
    <row r="20" spans="1:44" ht="15" customHeight="1">
      <c r="A20" s="3"/>
      <c r="B20" s="20"/>
      <c r="C20" s="40"/>
      <c r="D20" s="1283"/>
      <c r="E20" s="1283"/>
      <c r="F20" s="1283"/>
      <c r="G20" s="1283"/>
      <c r="H20" s="1283"/>
      <c r="I20" s="1283"/>
      <c r="J20" s="1283"/>
      <c r="K20" s="1283"/>
      <c r="L20" s="1283"/>
      <c r="M20" s="1283"/>
      <c r="N20" s="1283"/>
      <c r="O20" s="1283"/>
      <c r="P20" s="1283"/>
      <c r="Q20" s="1283"/>
      <c r="R20" s="1283"/>
      <c r="S20" s="1283"/>
      <c r="T20" s="1284"/>
      <c r="U20" s="19"/>
      <c r="V20" s="18"/>
      <c r="W20" s="18"/>
      <c r="X20" s="18"/>
      <c r="Y20" s="16"/>
      <c r="Z20" s="3"/>
      <c r="AE20" s="1328"/>
      <c r="AF20" s="1328"/>
      <c r="AG20" s="1328"/>
      <c r="AH20" s="1328"/>
      <c r="AI20" s="1328"/>
      <c r="AJ20" s="1328"/>
      <c r="AK20" s="1328"/>
      <c r="AL20" s="1328"/>
      <c r="AM20" s="1328"/>
      <c r="AN20" s="1328"/>
      <c r="AO20" s="1328"/>
      <c r="AP20" s="1328"/>
      <c r="AQ20" s="1328"/>
      <c r="AR20" s="1328"/>
    </row>
    <row r="21" spans="1:44" ht="7.5" customHeight="1">
      <c r="A21" s="3"/>
      <c r="B21" s="20"/>
      <c r="C21" s="40"/>
      <c r="D21" s="8"/>
      <c r="E21" s="8"/>
      <c r="F21" s="8"/>
      <c r="G21" s="8"/>
      <c r="H21" s="8"/>
      <c r="I21" s="8"/>
      <c r="J21" s="8"/>
      <c r="K21" s="8"/>
      <c r="L21" s="8"/>
      <c r="M21" s="8"/>
      <c r="N21" s="8"/>
      <c r="O21" s="8"/>
      <c r="P21" s="8"/>
      <c r="Q21" s="8"/>
      <c r="R21" s="8"/>
      <c r="S21" s="8"/>
      <c r="T21" s="51"/>
      <c r="U21" s="19"/>
      <c r="V21" s="18"/>
      <c r="W21" s="18"/>
      <c r="X21" s="18"/>
      <c r="Y21" s="16"/>
      <c r="Z21" s="3"/>
      <c r="AE21" s="1328"/>
      <c r="AF21" s="1328"/>
      <c r="AG21" s="1328"/>
      <c r="AH21" s="1328"/>
      <c r="AI21" s="1328"/>
      <c r="AJ21" s="1328"/>
      <c r="AK21" s="1328"/>
      <c r="AL21" s="1328"/>
      <c r="AM21" s="1328"/>
      <c r="AN21" s="1328"/>
      <c r="AO21" s="1328"/>
      <c r="AP21" s="1328"/>
      <c r="AQ21" s="1328"/>
      <c r="AR21" s="1328"/>
    </row>
    <row r="22" spans="1:44" ht="15" customHeight="1">
      <c r="A22" s="3"/>
      <c r="B22" s="20"/>
      <c r="C22" s="3" t="s">
        <v>62</v>
      </c>
      <c r="D22" s="1329" t="s">
        <v>106</v>
      </c>
      <c r="E22" s="1329"/>
      <c r="F22" s="1329"/>
      <c r="G22" s="1329"/>
      <c r="H22" s="1329"/>
      <c r="I22" s="1329"/>
      <c r="J22" s="1329"/>
      <c r="K22" s="1329"/>
      <c r="L22" s="1329"/>
      <c r="M22" s="1329"/>
      <c r="N22" s="1329"/>
      <c r="O22" s="1329"/>
      <c r="P22" s="1329"/>
      <c r="Q22" s="1329"/>
      <c r="R22" s="1329"/>
      <c r="S22" s="1329"/>
      <c r="T22" s="1330"/>
      <c r="U22" s="19"/>
      <c r="V22" s="18" t="s">
        <v>16</v>
      </c>
      <c r="W22" s="18" t="s">
        <v>17</v>
      </c>
      <c r="X22" s="18" t="s">
        <v>16</v>
      </c>
      <c r="Y22" s="16"/>
      <c r="Z22" s="3"/>
    </row>
    <row r="23" spans="1:44" ht="7.5" customHeight="1">
      <c r="A23" s="3"/>
      <c r="B23" s="20"/>
      <c r="C23" s="3"/>
      <c r="D23" s="3"/>
      <c r="E23" s="3"/>
      <c r="F23" s="3"/>
      <c r="G23" s="3"/>
      <c r="H23" s="3"/>
      <c r="I23" s="3"/>
      <c r="J23" s="3"/>
      <c r="K23" s="3"/>
      <c r="L23" s="3"/>
      <c r="M23" s="3"/>
      <c r="N23" s="3"/>
      <c r="O23" s="3"/>
      <c r="P23" s="3"/>
      <c r="Q23" s="3"/>
      <c r="R23" s="3"/>
      <c r="S23" s="3"/>
      <c r="T23" s="3"/>
      <c r="U23" s="19"/>
      <c r="V23" s="18"/>
      <c r="W23" s="18"/>
      <c r="X23" s="18"/>
      <c r="Y23" s="16"/>
      <c r="Z23" s="3"/>
    </row>
    <row r="24" spans="1:44" ht="15" customHeight="1">
      <c r="A24" s="3"/>
      <c r="B24" s="20"/>
      <c r="C24" s="3" t="s">
        <v>60</v>
      </c>
      <c r="D24" s="1300" t="s">
        <v>105</v>
      </c>
      <c r="E24" s="1300"/>
      <c r="F24" s="1300"/>
      <c r="G24" s="1300"/>
      <c r="H24" s="1300"/>
      <c r="I24" s="1300"/>
      <c r="J24" s="1300"/>
      <c r="K24" s="1300"/>
      <c r="L24" s="1300"/>
      <c r="M24" s="1300"/>
      <c r="N24" s="1300"/>
      <c r="O24" s="1300"/>
      <c r="P24" s="1300"/>
      <c r="Q24" s="1300"/>
      <c r="R24" s="1300"/>
      <c r="S24" s="1300"/>
      <c r="T24" s="1301"/>
      <c r="U24" s="19"/>
      <c r="V24" s="18" t="s">
        <v>16</v>
      </c>
      <c r="W24" s="18" t="s">
        <v>17</v>
      </c>
      <c r="X24" s="18" t="s">
        <v>16</v>
      </c>
      <c r="Y24" s="16"/>
      <c r="Z24" s="3"/>
    </row>
    <row r="25" spans="1:44" ht="7.5" customHeight="1">
      <c r="A25" s="3"/>
      <c r="B25" s="20"/>
      <c r="C25" s="3"/>
      <c r="D25" s="3"/>
      <c r="E25" s="3"/>
      <c r="F25" s="3"/>
      <c r="G25" s="3"/>
      <c r="H25" s="3"/>
      <c r="I25" s="3"/>
      <c r="J25" s="3"/>
      <c r="K25" s="3"/>
      <c r="L25" s="3"/>
      <c r="M25" s="3"/>
      <c r="N25" s="3"/>
      <c r="O25" s="3"/>
      <c r="P25" s="3"/>
      <c r="Q25" s="3"/>
      <c r="R25" s="3"/>
      <c r="S25" s="3"/>
      <c r="T25" s="3"/>
      <c r="U25" s="19"/>
      <c r="V25" s="18"/>
      <c r="W25" s="18"/>
      <c r="X25" s="18"/>
      <c r="Y25" s="16"/>
      <c r="Z25" s="3"/>
    </row>
    <row r="26" spans="1:44" ht="15" customHeight="1">
      <c r="A26" s="3"/>
      <c r="B26" s="20"/>
      <c r="C26" s="3" t="s">
        <v>58</v>
      </c>
      <c r="D26" s="1302" t="s">
        <v>104</v>
      </c>
      <c r="E26" s="1302"/>
      <c r="F26" s="1302"/>
      <c r="G26" s="1302"/>
      <c r="H26" s="1302"/>
      <c r="I26" s="1302"/>
      <c r="J26" s="1302"/>
      <c r="K26" s="1302"/>
      <c r="L26" s="1302"/>
      <c r="M26" s="1302"/>
      <c r="N26" s="1302"/>
      <c r="O26" s="1302"/>
      <c r="P26" s="1302"/>
      <c r="Q26" s="1302"/>
      <c r="R26" s="1302"/>
      <c r="S26" s="1302"/>
      <c r="T26" s="1313"/>
      <c r="U26" s="19"/>
      <c r="V26" s="18" t="s">
        <v>16</v>
      </c>
      <c r="W26" s="18" t="s">
        <v>17</v>
      </c>
      <c r="X26" s="18" t="s">
        <v>16</v>
      </c>
      <c r="Y26" s="16"/>
      <c r="Z26" s="3"/>
    </row>
    <row r="27" spans="1:44" ht="15" customHeight="1">
      <c r="A27" s="3"/>
      <c r="B27" s="20"/>
      <c r="C27" s="3" t="s">
        <v>56</v>
      </c>
      <c r="D27" s="1302"/>
      <c r="E27" s="1302"/>
      <c r="F27" s="1302"/>
      <c r="G27" s="1302"/>
      <c r="H27" s="1302"/>
      <c r="I27" s="1302"/>
      <c r="J27" s="1302"/>
      <c r="K27" s="1302"/>
      <c r="L27" s="1302"/>
      <c r="M27" s="1302"/>
      <c r="N27" s="1302"/>
      <c r="O27" s="1302"/>
      <c r="P27" s="1302"/>
      <c r="Q27" s="1302"/>
      <c r="R27" s="1302"/>
      <c r="S27" s="1302"/>
      <c r="T27" s="1313"/>
      <c r="U27" s="19"/>
      <c r="V27" s="18"/>
      <c r="W27" s="18"/>
      <c r="X27" s="18"/>
      <c r="Y27" s="16"/>
      <c r="Z27" s="3"/>
    </row>
    <row r="28" spans="1:44" ht="7.5" customHeight="1">
      <c r="A28" s="3"/>
      <c r="B28" s="20"/>
      <c r="C28" s="3"/>
      <c r="D28" s="3"/>
      <c r="E28" s="3"/>
      <c r="F28" s="3"/>
      <c r="G28" s="3"/>
      <c r="H28" s="3"/>
      <c r="I28" s="3"/>
      <c r="J28" s="3"/>
      <c r="K28" s="3"/>
      <c r="L28" s="3"/>
      <c r="M28" s="3"/>
      <c r="N28" s="3"/>
      <c r="O28" s="3"/>
      <c r="P28" s="3"/>
      <c r="Q28" s="3"/>
      <c r="R28" s="3"/>
      <c r="S28" s="3"/>
      <c r="T28" s="3"/>
      <c r="U28" s="19"/>
      <c r="V28" s="18"/>
      <c r="W28" s="18"/>
      <c r="X28" s="18"/>
      <c r="Y28" s="16"/>
      <c r="Z28" s="3"/>
    </row>
    <row r="29" spans="1:44" ht="15" customHeight="1">
      <c r="A29" s="3"/>
      <c r="B29" s="20"/>
      <c r="C29" s="3" t="s">
        <v>103</v>
      </c>
      <c r="D29" s="1302" t="s">
        <v>102</v>
      </c>
      <c r="E29" s="1302"/>
      <c r="F29" s="1302"/>
      <c r="G29" s="1302"/>
      <c r="H29" s="1302"/>
      <c r="I29" s="1302"/>
      <c r="J29" s="1302"/>
      <c r="K29" s="1302"/>
      <c r="L29" s="1302"/>
      <c r="M29" s="1302"/>
      <c r="N29" s="1302"/>
      <c r="O29" s="1302"/>
      <c r="P29" s="1302"/>
      <c r="Q29" s="1302"/>
      <c r="R29" s="1302"/>
      <c r="S29" s="1302"/>
      <c r="T29" s="1313"/>
      <c r="U29" s="19"/>
      <c r="V29" s="18" t="s">
        <v>16</v>
      </c>
      <c r="W29" s="18" t="s">
        <v>17</v>
      </c>
      <c r="X29" s="18" t="s">
        <v>16</v>
      </c>
      <c r="Y29" s="16"/>
      <c r="Z29" s="3"/>
    </row>
    <row r="30" spans="1:44" ht="15" customHeight="1">
      <c r="A30" s="3"/>
      <c r="B30" s="20"/>
      <c r="C30" s="3"/>
      <c r="D30" s="3"/>
      <c r="E30" s="3"/>
      <c r="F30" s="3"/>
      <c r="G30" s="3"/>
      <c r="H30" s="3"/>
      <c r="I30" s="3"/>
      <c r="J30" s="3"/>
      <c r="K30" s="3"/>
      <c r="L30" s="3"/>
      <c r="M30" s="3"/>
      <c r="N30" s="3"/>
      <c r="O30" s="3"/>
      <c r="P30" s="3"/>
      <c r="Q30" s="3"/>
      <c r="R30" s="3"/>
      <c r="S30" s="3"/>
      <c r="T30" s="3"/>
      <c r="U30" s="19"/>
      <c r="V30" s="18"/>
      <c r="W30" s="18"/>
      <c r="X30" s="18"/>
      <c r="Y30" s="16"/>
      <c r="Z30" s="3"/>
    </row>
    <row r="31" spans="1:44" ht="15" customHeight="1">
      <c r="A31" s="3"/>
      <c r="B31" s="20" t="s">
        <v>55</v>
      </c>
      <c r="C31" s="3"/>
      <c r="D31" s="3"/>
      <c r="E31" s="3"/>
      <c r="F31" s="3"/>
      <c r="G31" s="3"/>
      <c r="H31" s="3"/>
      <c r="I31" s="3"/>
      <c r="J31" s="3"/>
      <c r="K31" s="3"/>
      <c r="L31" s="3"/>
      <c r="M31" s="3"/>
      <c r="N31" s="3"/>
      <c r="O31" s="3"/>
      <c r="P31" s="3"/>
      <c r="Q31" s="3"/>
      <c r="R31" s="3"/>
      <c r="S31" s="3"/>
      <c r="T31" s="3"/>
      <c r="U31" s="20"/>
      <c r="V31" s="3"/>
      <c r="W31" s="3"/>
      <c r="X31" s="3"/>
      <c r="Y31" s="22"/>
      <c r="Z31" s="3"/>
    </row>
    <row r="32" spans="1:44" ht="15" customHeight="1">
      <c r="A32" s="3"/>
      <c r="B32" s="20"/>
      <c r="C32" s="3"/>
      <c r="D32" s="3"/>
      <c r="E32" s="3"/>
      <c r="F32" s="3"/>
      <c r="G32" s="3"/>
      <c r="H32" s="3"/>
      <c r="I32" s="3"/>
      <c r="J32" s="3"/>
      <c r="K32" s="3"/>
      <c r="L32" s="3"/>
      <c r="M32" s="3"/>
      <c r="N32" s="3"/>
      <c r="O32" s="3"/>
      <c r="P32" s="3"/>
      <c r="Q32" s="3"/>
      <c r="R32" s="3"/>
      <c r="S32" s="3"/>
      <c r="T32" s="3"/>
      <c r="U32" s="19"/>
      <c r="V32" s="18"/>
      <c r="W32" s="18"/>
      <c r="X32" s="18"/>
      <c r="Y32" s="16"/>
      <c r="Z32" s="3"/>
    </row>
    <row r="33" spans="1:26" ht="15" customHeight="1">
      <c r="A33" s="3"/>
      <c r="B33" s="20"/>
      <c r="C33" s="3" t="s">
        <v>101</v>
      </c>
      <c r="D33" s="3"/>
      <c r="E33" s="3"/>
      <c r="F33" s="3"/>
      <c r="G33" s="3"/>
      <c r="H33" s="3"/>
      <c r="I33" s="3"/>
      <c r="J33" s="3"/>
      <c r="K33" s="3"/>
      <c r="L33" s="3"/>
      <c r="M33" s="3"/>
      <c r="N33" s="3"/>
      <c r="O33" s="3"/>
      <c r="P33" s="3"/>
      <c r="Q33" s="3"/>
      <c r="R33" s="3"/>
      <c r="S33" s="3"/>
      <c r="T33" s="3"/>
      <c r="U33" s="19"/>
      <c r="V33" s="18"/>
      <c r="W33" s="18"/>
      <c r="X33" s="18"/>
      <c r="Y33" s="16"/>
      <c r="Z33" s="3"/>
    </row>
    <row r="34" spans="1:26" ht="15" customHeight="1">
      <c r="A34" s="3"/>
      <c r="B34" s="20"/>
      <c r="C34" s="1302" t="s">
        <v>100</v>
      </c>
      <c r="D34" s="1302"/>
      <c r="E34" s="1302"/>
      <c r="F34" s="1302"/>
      <c r="G34" s="1302"/>
      <c r="H34" s="1302"/>
      <c r="I34" s="1302"/>
      <c r="J34" s="1302"/>
      <c r="K34" s="1302"/>
      <c r="L34" s="1302"/>
      <c r="M34" s="1302"/>
      <c r="N34" s="1302"/>
      <c r="O34" s="1302"/>
      <c r="P34" s="1302"/>
      <c r="Q34" s="1302"/>
      <c r="R34" s="1302"/>
      <c r="S34" s="1302"/>
      <c r="T34" s="1313"/>
      <c r="U34" s="19"/>
      <c r="V34" s="18"/>
      <c r="W34" s="18"/>
      <c r="X34" s="18"/>
      <c r="Y34" s="16"/>
      <c r="Z34" s="3"/>
    </row>
    <row r="35" spans="1:26" ht="7.5" customHeight="1">
      <c r="A35" s="3"/>
      <c r="B35" s="20"/>
      <c r="C35" s="3"/>
      <c r="D35" s="31"/>
      <c r="E35" s="31"/>
      <c r="F35" s="31"/>
      <c r="G35" s="31"/>
      <c r="H35" s="31"/>
      <c r="I35" s="31"/>
      <c r="J35" s="31"/>
      <c r="K35" s="31"/>
      <c r="L35" s="31"/>
      <c r="M35" s="31"/>
      <c r="N35" s="31"/>
      <c r="O35" s="31"/>
      <c r="P35" s="31"/>
      <c r="Q35" s="31"/>
      <c r="R35" s="31"/>
      <c r="S35" s="31"/>
      <c r="T35" s="31"/>
      <c r="U35" s="19"/>
      <c r="V35" s="18"/>
      <c r="W35" s="18"/>
      <c r="X35" s="18"/>
      <c r="Y35" s="16"/>
      <c r="Z35" s="3"/>
    </row>
    <row r="36" spans="1:26" ht="30" customHeight="1">
      <c r="A36" s="3"/>
      <c r="B36" s="20"/>
      <c r="C36" s="30"/>
      <c r="D36" s="1314"/>
      <c r="E36" s="1315"/>
      <c r="F36" s="1315"/>
      <c r="G36" s="1315"/>
      <c r="H36" s="1315"/>
      <c r="I36" s="1315"/>
      <c r="J36" s="1315"/>
      <c r="K36" s="1316"/>
      <c r="L36" s="1317" t="s">
        <v>52</v>
      </c>
      <c r="M36" s="1286"/>
      <c r="N36" s="1287"/>
      <c r="O36" s="1317" t="s">
        <v>51</v>
      </c>
      <c r="P36" s="1318"/>
      <c r="Q36" s="1319"/>
      <c r="R36" s="29"/>
      <c r="S36" s="29"/>
      <c r="T36" s="29"/>
      <c r="U36" s="1320"/>
      <c r="V36" s="1321"/>
      <c r="W36" s="1321"/>
      <c r="X36" s="1321"/>
      <c r="Y36" s="1322"/>
      <c r="Z36" s="3"/>
    </row>
    <row r="37" spans="1:26" ht="54.6" customHeight="1">
      <c r="A37" s="3"/>
      <c r="B37" s="20"/>
      <c r="C37" s="27" t="s">
        <v>50</v>
      </c>
      <c r="D37" s="1293" t="s">
        <v>99</v>
      </c>
      <c r="E37" s="1293"/>
      <c r="F37" s="1293"/>
      <c r="G37" s="1293"/>
      <c r="H37" s="1293"/>
      <c r="I37" s="1293"/>
      <c r="J37" s="1293"/>
      <c r="K37" s="1293"/>
      <c r="L37" s="1294" t="s">
        <v>24</v>
      </c>
      <c r="M37" s="1295"/>
      <c r="N37" s="1296"/>
      <c r="O37" s="1297" t="s">
        <v>31</v>
      </c>
      <c r="P37" s="1297"/>
      <c r="Q37" s="1297"/>
      <c r="R37" s="8"/>
      <c r="S37" s="8"/>
      <c r="T37" s="8"/>
      <c r="U37" s="1320" t="s">
        <v>84</v>
      </c>
      <c r="V37" s="1321"/>
      <c r="W37" s="1321"/>
      <c r="X37" s="1321"/>
      <c r="Y37" s="1322"/>
      <c r="Z37" s="3"/>
    </row>
    <row r="38" spans="1:26" ht="54.6" customHeight="1">
      <c r="A38" s="3"/>
      <c r="B38" s="20"/>
      <c r="C38" s="27" t="s">
        <v>98</v>
      </c>
      <c r="D38" s="1293" t="s">
        <v>97</v>
      </c>
      <c r="E38" s="1293"/>
      <c r="F38" s="1293"/>
      <c r="G38" s="1293"/>
      <c r="H38" s="1293"/>
      <c r="I38" s="1293"/>
      <c r="J38" s="1293"/>
      <c r="K38" s="1293"/>
      <c r="L38" s="1294" t="s">
        <v>24</v>
      </c>
      <c r="M38" s="1295"/>
      <c r="N38" s="1296"/>
      <c r="O38" s="1303"/>
      <c r="P38" s="1303"/>
      <c r="Q38" s="1303"/>
      <c r="R38" s="28"/>
      <c r="S38" s="1304" t="s">
        <v>46</v>
      </c>
      <c r="T38" s="1305"/>
      <c r="U38" s="19"/>
      <c r="V38" s="18" t="s">
        <v>16</v>
      </c>
      <c r="W38" s="18" t="s">
        <v>17</v>
      </c>
      <c r="X38" s="18" t="s">
        <v>16</v>
      </c>
      <c r="Y38" s="16"/>
      <c r="Z38" s="3"/>
    </row>
    <row r="39" spans="1:26" ht="54.6" customHeight="1">
      <c r="A39" s="3"/>
      <c r="B39" s="20"/>
      <c r="C39" s="27" t="s">
        <v>96</v>
      </c>
      <c r="D39" s="1293" t="s">
        <v>95</v>
      </c>
      <c r="E39" s="1293"/>
      <c r="F39" s="1293"/>
      <c r="G39" s="1293"/>
      <c r="H39" s="1293"/>
      <c r="I39" s="1293"/>
      <c r="J39" s="1293"/>
      <c r="K39" s="1293"/>
      <c r="L39" s="1297" t="s">
        <v>24</v>
      </c>
      <c r="M39" s="1297"/>
      <c r="N39" s="1297"/>
      <c r="O39" s="1303"/>
      <c r="P39" s="1303"/>
      <c r="Q39" s="1303"/>
      <c r="R39" s="28"/>
      <c r="S39" s="1304" t="s">
        <v>43</v>
      </c>
      <c r="T39" s="1305"/>
      <c r="U39" s="19"/>
      <c r="V39" s="18" t="s">
        <v>16</v>
      </c>
      <c r="W39" s="18" t="s">
        <v>17</v>
      </c>
      <c r="X39" s="18" t="s">
        <v>16</v>
      </c>
      <c r="Y39" s="16"/>
      <c r="Z39" s="3"/>
    </row>
    <row r="40" spans="1:26" ht="54" customHeight="1">
      <c r="A40" s="3"/>
      <c r="B40" s="20"/>
      <c r="C40" s="27" t="s">
        <v>42</v>
      </c>
      <c r="D40" s="1293" t="s">
        <v>94</v>
      </c>
      <c r="E40" s="1293"/>
      <c r="F40" s="1293"/>
      <c r="G40" s="1293"/>
      <c r="H40" s="1293"/>
      <c r="I40" s="1293"/>
      <c r="J40" s="1293"/>
      <c r="K40" s="1293"/>
      <c r="L40" s="1306"/>
      <c r="M40" s="1306"/>
      <c r="N40" s="1306"/>
      <c r="O40" s="1297" t="s">
        <v>31</v>
      </c>
      <c r="P40" s="1297"/>
      <c r="Q40" s="1297"/>
      <c r="R40" s="26"/>
      <c r="S40" s="1304" t="s">
        <v>40</v>
      </c>
      <c r="T40" s="1305"/>
      <c r="U40" s="19"/>
      <c r="V40" s="18" t="s">
        <v>16</v>
      </c>
      <c r="W40" s="18" t="s">
        <v>17</v>
      </c>
      <c r="X40" s="18" t="s">
        <v>16</v>
      </c>
      <c r="Y40" s="16"/>
      <c r="Z40" s="3"/>
    </row>
    <row r="41" spans="1:26" ht="15" customHeight="1">
      <c r="A41" s="3"/>
      <c r="B41" s="20"/>
      <c r="C41" s="3"/>
      <c r="D41" s="3"/>
      <c r="E41" s="3"/>
      <c r="F41" s="3"/>
      <c r="G41" s="3"/>
      <c r="H41" s="3"/>
      <c r="I41" s="3"/>
      <c r="J41" s="3"/>
      <c r="K41" s="3"/>
      <c r="L41" s="3"/>
      <c r="M41" s="3"/>
      <c r="N41" s="3"/>
      <c r="O41" s="3"/>
      <c r="P41" s="3"/>
      <c r="Q41" s="3"/>
      <c r="R41" s="3"/>
      <c r="S41" s="3"/>
      <c r="T41" s="3"/>
      <c r="U41" s="19"/>
      <c r="V41" s="18"/>
      <c r="W41" s="18"/>
      <c r="X41" s="18"/>
      <c r="Y41" s="16"/>
      <c r="Z41" s="3"/>
    </row>
    <row r="42" spans="1:26" ht="15" customHeight="1">
      <c r="A42" s="3"/>
      <c r="B42" s="20"/>
      <c r="C42" s="3" t="s">
        <v>39</v>
      </c>
      <c r="D42" s="3"/>
      <c r="E42" s="3"/>
      <c r="F42" s="3"/>
      <c r="G42" s="3"/>
      <c r="H42" s="3"/>
      <c r="I42" s="3"/>
      <c r="J42" s="3"/>
      <c r="K42" s="3"/>
      <c r="L42" s="3"/>
      <c r="M42" s="3"/>
      <c r="N42" s="3"/>
      <c r="O42" s="3"/>
      <c r="P42" s="3"/>
      <c r="Q42" s="3"/>
      <c r="R42" s="3"/>
      <c r="S42" s="3"/>
      <c r="T42" s="3"/>
      <c r="U42" s="1320" t="s">
        <v>84</v>
      </c>
      <c r="V42" s="1321"/>
      <c r="W42" s="1321"/>
      <c r="X42" s="1321"/>
      <c r="Y42" s="1322"/>
      <c r="Z42" s="3"/>
    </row>
    <row r="43" spans="1:26" ht="15" customHeight="1">
      <c r="A43" s="3"/>
      <c r="B43" s="20"/>
      <c r="C43" s="3"/>
      <c r="D43" s="3"/>
      <c r="E43" s="3"/>
      <c r="F43" s="3"/>
      <c r="G43" s="3"/>
      <c r="H43" s="3"/>
      <c r="I43" s="3"/>
      <c r="J43" s="3"/>
      <c r="K43" s="3"/>
      <c r="L43" s="3"/>
      <c r="M43" s="3"/>
      <c r="N43" s="3"/>
      <c r="O43" s="3"/>
      <c r="P43" s="3"/>
      <c r="Q43" s="3"/>
      <c r="R43" s="3"/>
      <c r="S43" s="3"/>
      <c r="T43" s="3"/>
      <c r="U43" s="19"/>
      <c r="V43" s="18"/>
      <c r="W43" s="18"/>
      <c r="X43" s="18"/>
      <c r="Y43" s="16"/>
      <c r="Z43" s="3"/>
    </row>
    <row r="44" spans="1:26" ht="45" customHeight="1">
      <c r="A44" s="3"/>
      <c r="B44" s="20"/>
      <c r="C44" s="7" t="s">
        <v>93</v>
      </c>
      <c r="D44" s="1283" t="s">
        <v>92</v>
      </c>
      <c r="E44" s="1283"/>
      <c r="F44" s="1283"/>
      <c r="G44" s="1283"/>
      <c r="H44" s="1283"/>
      <c r="I44" s="1283"/>
      <c r="J44" s="1283"/>
      <c r="K44" s="1283"/>
      <c r="L44" s="1283"/>
      <c r="M44" s="1283"/>
      <c r="N44" s="1283"/>
      <c r="O44" s="1283"/>
      <c r="P44" s="1283"/>
      <c r="Q44" s="1283"/>
      <c r="R44" s="1283"/>
      <c r="S44" s="1283"/>
      <c r="T44" s="1284"/>
      <c r="U44" s="19"/>
      <c r="V44" s="18" t="s">
        <v>16</v>
      </c>
      <c r="W44" s="18" t="s">
        <v>17</v>
      </c>
      <c r="X44" s="18" t="s">
        <v>16</v>
      </c>
      <c r="Y44" s="16"/>
      <c r="Z44" s="3"/>
    </row>
    <row r="45" spans="1:26" ht="30" customHeight="1">
      <c r="A45" s="3"/>
      <c r="B45" s="20"/>
      <c r="C45" s="7" t="s">
        <v>91</v>
      </c>
      <c r="D45" s="1283" t="s">
        <v>90</v>
      </c>
      <c r="E45" s="1283"/>
      <c r="F45" s="1283"/>
      <c r="G45" s="1283"/>
      <c r="H45" s="1283"/>
      <c r="I45" s="1283"/>
      <c r="J45" s="1283"/>
      <c r="K45" s="1283"/>
      <c r="L45" s="1283"/>
      <c r="M45" s="1283"/>
      <c r="N45" s="1283"/>
      <c r="O45" s="1283"/>
      <c r="P45" s="1283"/>
      <c r="Q45" s="1283"/>
      <c r="R45" s="1283"/>
      <c r="S45" s="1283"/>
      <c r="T45" s="1284"/>
      <c r="U45" s="19"/>
      <c r="V45" s="18" t="s">
        <v>16</v>
      </c>
      <c r="W45" s="18" t="s">
        <v>17</v>
      </c>
      <c r="X45" s="18" t="s">
        <v>16</v>
      </c>
      <c r="Y45" s="16"/>
      <c r="Z45" s="3"/>
    </row>
    <row r="46" spans="1:26" ht="7.5" customHeight="1">
      <c r="A46" s="3"/>
      <c r="B46" s="20"/>
      <c r="C46" s="3"/>
      <c r="D46" s="3"/>
      <c r="E46" s="3"/>
      <c r="F46" s="3"/>
      <c r="G46" s="3"/>
      <c r="H46" s="3"/>
      <c r="I46" s="3"/>
      <c r="J46" s="3"/>
      <c r="K46" s="3"/>
      <c r="L46" s="3"/>
      <c r="M46" s="3"/>
      <c r="N46" s="3"/>
      <c r="O46" s="3"/>
      <c r="P46" s="3"/>
      <c r="Q46" s="3"/>
      <c r="R46" s="3"/>
      <c r="S46" s="3"/>
      <c r="T46" s="3"/>
      <c r="U46" s="19"/>
      <c r="V46" s="18"/>
      <c r="W46" s="18"/>
      <c r="X46" s="18"/>
      <c r="Y46" s="16"/>
      <c r="Z46" s="3"/>
    </row>
    <row r="47" spans="1:26" ht="26.25" customHeight="1">
      <c r="A47" s="3"/>
      <c r="B47" s="20"/>
      <c r="C47" s="1285" t="s">
        <v>32</v>
      </c>
      <c r="D47" s="1286"/>
      <c r="E47" s="1286"/>
      <c r="F47" s="1286"/>
      <c r="G47" s="1286"/>
      <c r="H47" s="1287"/>
      <c r="I47" s="1288" t="s">
        <v>31</v>
      </c>
      <c r="J47" s="1289"/>
      <c r="K47" s="19"/>
      <c r="L47" s="1285" t="s">
        <v>89</v>
      </c>
      <c r="M47" s="1286"/>
      <c r="N47" s="1286"/>
      <c r="O47" s="1286"/>
      <c r="P47" s="1286"/>
      <c r="Q47" s="1287"/>
      <c r="R47" s="1288" t="s">
        <v>24</v>
      </c>
      <c r="S47" s="1299"/>
      <c r="T47" s="3"/>
      <c r="U47" s="19"/>
      <c r="V47" s="18"/>
      <c r="W47" s="18"/>
      <c r="X47" s="18"/>
      <c r="Y47" s="16"/>
      <c r="Z47" s="3"/>
    </row>
    <row r="48" spans="1:26" ht="7.5" customHeight="1">
      <c r="A48" s="3"/>
      <c r="B48" s="20"/>
      <c r="C48" s="3"/>
      <c r="D48" s="3"/>
      <c r="E48" s="3"/>
      <c r="F48" s="3"/>
      <c r="G48" s="3"/>
      <c r="H48" s="3"/>
      <c r="I48" s="3"/>
      <c r="J48" s="3"/>
      <c r="K48" s="3"/>
      <c r="L48" s="3"/>
      <c r="M48" s="3"/>
      <c r="N48" s="3"/>
      <c r="O48" s="3"/>
      <c r="P48" s="3"/>
      <c r="Q48" s="3"/>
      <c r="R48" s="3"/>
      <c r="S48" s="3"/>
      <c r="T48" s="3"/>
      <c r="U48" s="19"/>
      <c r="V48" s="18"/>
      <c r="W48" s="18"/>
      <c r="X48" s="18"/>
      <c r="Y48" s="16"/>
      <c r="Z48" s="3"/>
    </row>
    <row r="49" spans="1:26" ht="22.5" customHeight="1">
      <c r="A49" s="3"/>
      <c r="B49" s="20"/>
      <c r="C49" s="1290"/>
      <c r="D49" s="1291"/>
      <c r="E49" s="1291"/>
      <c r="F49" s="1291"/>
      <c r="G49" s="1291"/>
      <c r="H49" s="1291"/>
      <c r="I49" s="1292"/>
      <c r="J49" s="1298" t="s">
        <v>29</v>
      </c>
      <c r="K49" s="1298"/>
      <c r="L49" s="1298"/>
      <c r="M49" s="1298"/>
      <c r="N49" s="1298"/>
      <c r="O49" s="1334" t="s">
        <v>28</v>
      </c>
      <c r="P49" s="1335"/>
      <c r="Q49" s="1336"/>
      <c r="R49" s="19"/>
      <c r="S49" s="42"/>
      <c r="T49" s="3"/>
      <c r="U49" s="19"/>
      <c r="V49" s="18"/>
      <c r="W49" s="18"/>
      <c r="X49" s="18"/>
      <c r="Y49" s="16"/>
      <c r="Z49" s="3"/>
    </row>
    <row r="50" spans="1:26" ht="22.5" customHeight="1">
      <c r="A50" s="3"/>
      <c r="B50" s="20"/>
      <c r="C50" s="1307" t="s">
        <v>88</v>
      </c>
      <c r="D50" s="1308"/>
      <c r="E50" s="1309"/>
      <c r="F50" s="1293" t="s">
        <v>87</v>
      </c>
      <c r="G50" s="1293"/>
      <c r="H50" s="1293"/>
      <c r="I50" s="1293"/>
      <c r="J50" s="1288" t="s">
        <v>24</v>
      </c>
      <c r="K50" s="1289"/>
      <c r="L50" s="1289"/>
      <c r="M50" s="1289"/>
      <c r="N50" s="1299"/>
      <c r="O50" s="1331" t="s">
        <v>24</v>
      </c>
      <c r="P50" s="1332"/>
      <c r="Q50" s="1333"/>
      <c r="R50" s="19"/>
      <c r="S50" s="42"/>
      <c r="T50" s="3"/>
      <c r="U50" s="19"/>
      <c r="V50" s="18"/>
      <c r="W50" s="18"/>
      <c r="X50" s="18"/>
      <c r="Y50" s="16"/>
      <c r="Z50" s="3"/>
    </row>
    <row r="51" spans="1:26" ht="22.5" customHeight="1">
      <c r="A51" s="3"/>
      <c r="B51" s="20"/>
      <c r="C51" s="1338"/>
      <c r="D51" s="1339"/>
      <c r="E51" s="1340"/>
      <c r="F51" s="1337" t="s">
        <v>86</v>
      </c>
      <c r="G51" s="1337"/>
      <c r="H51" s="1337"/>
      <c r="I51" s="1337"/>
      <c r="J51" s="1297" t="s">
        <v>24</v>
      </c>
      <c r="K51" s="1297"/>
      <c r="L51" s="1297"/>
      <c r="M51" s="1297"/>
      <c r="N51" s="1297"/>
      <c r="O51" s="1341"/>
      <c r="P51" s="1342"/>
      <c r="Q51" s="1342"/>
      <c r="R51" s="19"/>
      <c r="S51" s="42"/>
      <c r="T51" s="3"/>
      <c r="U51" s="19"/>
      <c r="V51" s="18"/>
      <c r="W51" s="18"/>
      <c r="X51" s="18"/>
      <c r="Y51" s="16"/>
      <c r="Z51" s="3"/>
    </row>
    <row r="52" spans="1:26" ht="22.5" customHeight="1">
      <c r="A52" s="3"/>
      <c r="B52" s="20"/>
      <c r="C52" s="1310"/>
      <c r="D52" s="1311"/>
      <c r="E52" s="1312"/>
      <c r="F52" s="1337" t="s">
        <v>85</v>
      </c>
      <c r="G52" s="1337"/>
      <c r="H52" s="1337"/>
      <c r="I52" s="1337"/>
      <c r="J52" s="1297" t="s">
        <v>24</v>
      </c>
      <c r="K52" s="1297"/>
      <c r="L52" s="1297"/>
      <c r="M52" s="1297"/>
      <c r="N52" s="1297"/>
      <c r="O52" s="1288" t="s">
        <v>24</v>
      </c>
      <c r="P52" s="1289"/>
      <c r="Q52" s="1289"/>
      <c r="R52" s="19"/>
      <c r="S52" s="42"/>
      <c r="T52" s="3"/>
      <c r="U52" s="19"/>
      <c r="V52" s="18"/>
      <c r="W52" s="18"/>
      <c r="X52" s="18"/>
      <c r="Y52" s="16"/>
      <c r="Z52" s="3"/>
    </row>
    <row r="53" spans="1:26">
      <c r="A53" s="3"/>
      <c r="B53" s="20"/>
      <c r="C53" s="3"/>
      <c r="D53" s="3"/>
      <c r="E53" s="3"/>
      <c r="F53" s="3"/>
      <c r="G53" s="3"/>
      <c r="H53" s="3"/>
      <c r="I53" s="3"/>
      <c r="J53" s="3"/>
      <c r="K53" s="3"/>
      <c r="L53" s="3"/>
      <c r="M53" s="3"/>
      <c r="N53" s="3"/>
      <c r="O53" s="3"/>
      <c r="P53" s="3"/>
      <c r="Q53" s="3"/>
      <c r="R53" s="3"/>
      <c r="S53" s="3"/>
      <c r="T53" s="3"/>
      <c r="U53" s="19"/>
      <c r="V53" s="18"/>
      <c r="W53" s="18"/>
      <c r="X53" s="18"/>
      <c r="Y53" s="16"/>
      <c r="Z53" s="3"/>
    </row>
    <row r="54" spans="1:26" ht="17.25">
      <c r="A54" s="3"/>
      <c r="B54" s="20" t="s">
        <v>23</v>
      </c>
      <c r="C54" s="3"/>
      <c r="D54" s="3"/>
      <c r="E54" s="3"/>
      <c r="F54" s="3"/>
      <c r="G54" s="3"/>
      <c r="H54" s="3"/>
      <c r="I54" s="3"/>
      <c r="J54" s="3"/>
      <c r="K54" s="3"/>
      <c r="L54" s="3"/>
      <c r="M54" s="3"/>
      <c r="N54" s="3"/>
      <c r="O54" s="3"/>
      <c r="P54" s="3"/>
      <c r="Q54" s="3"/>
      <c r="R54" s="3"/>
      <c r="S54" s="3"/>
      <c r="T54" s="3"/>
      <c r="U54" s="1320" t="s">
        <v>84</v>
      </c>
      <c r="V54" s="1321"/>
      <c r="W54" s="1321"/>
      <c r="X54" s="1321"/>
      <c r="Y54" s="1322"/>
      <c r="Z54" s="3"/>
    </row>
    <row r="55" spans="1:26">
      <c r="A55" s="3"/>
      <c r="B55" s="20"/>
      <c r="C55" s="3"/>
      <c r="D55" s="3"/>
      <c r="E55" s="3"/>
      <c r="F55" s="3"/>
      <c r="G55" s="3"/>
      <c r="H55" s="3"/>
      <c r="I55" s="3"/>
      <c r="J55" s="3"/>
      <c r="K55" s="3"/>
      <c r="L55" s="3"/>
      <c r="M55" s="3"/>
      <c r="N55" s="3"/>
      <c r="O55" s="3"/>
      <c r="P55" s="3"/>
      <c r="Q55" s="3"/>
      <c r="R55" s="3"/>
      <c r="S55" s="3"/>
      <c r="T55" s="3"/>
      <c r="U55" s="19"/>
      <c r="V55" s="18"/>
      <c r="W55" s="18"/>
      <c r="X55" s="18"/>
      <c r="Y55" s="16"/>
      <c r="Z55" s="3"/>
    </row>
    <row r="56" spans="1:26" ht="15" customHeight="1">
      <c r="A56" s="3"/>
      <c r="B56" s="20"/>
      <c r="C56" s="50" t="s">
        <v>56</v>
      </c>
      <c r="D56" s="1343" t="s">
        <v>83</v>
      </c>
      <c r="E56" s="1343"/>
      <c r="F56" s="1343"/>
      <c r="G56" s="1343"/>
      <c r="H56" s="1343"/>
      <c r="I56" s="1343"/>
      <c r="J56" s="1343"/>
      <c r="K56" s="1343"/>
      <c r="L56" s="1343"/>
      <c r="M56" s="1343"/>
      <c r="N56" s="1343"/>
      <c r="O56" s="1343"/>
      <c r="P56" s="1343"/>
      <c r="Q56" s="1343"/>
      <c r="R56" s="1343"/>
      <c r="S56" s="1343"/>
      <c r="T56" s="1284"/>
      <c r="U56" s="19"/>
      <c r="V56" s="17" t="s">
        <v>16</v>
      </c>
      <c r="W56" s="17" t="s">
        <v>17</v>
      </c>
      <c r="X56" s="17" t="s">
        <v>16</v>
      </c>
      <c r="Y56" s="16"/>
      <c r="Z56" s="3"/>
    </row>
    <row r="57" spans="1:26" ht="15" customHeight="1">
      <c r="A57" s="3"/>
      <c r="B57" s="15"/>
      <c r="C57" s="49"/>
      <c r="D57" s="1344"/>
      <c r="E57" s="1344"/>
      <c r="F57" s="1344"/>
      <c r="G57" s="1344"/>
      <c r="H57" s="1344"/>
      <c r="I57" s="1344"/>
      <c r="J57" s="1344"/>
      <c r="K57" s="1344"/>
      <c r="L57" s="1344"/>
      <c r="M57" s="1344"/>
      <c r="N57" s="1344"/>
      <c r="O57" s="1344"/>
      <c r="P57" s="1344"/>
      <c r="Q57" s="1344"/>
      <c r="R57" s="1344"/>
      <c r="S57" s="1344"/>
      <c r="T57" s="1345"/>
      <c r="U57" s="48"/>
      <c r="V57" s="47"/>
      <c r="W57" s="47"/>
      <c r="X57" s="47"/>
      <c r="Y57" s="46"/>
      <c r="Z57" s="3"/>
    </row>
    <row r="58" spans="1:26" ht="15" customHeight="1">
      <c r="A58" s="3"/>
      <c r="B58" s="38"/>
      <c r="C58" s="45"/>
      <c r="D58" s="45"/>
      <c r="E58" s="45"/>
      <c r="F58" s="45"/>
      <c r="G58" s="45"/>
      <c r="H58" s="45"/>
      <c r="I58" s="45"/>
      <c r="J58" s="45"/>
      <c r="K58" s="45"/>
      <c r="L58" s="45"/>
      <c r="M58" s="45"/>
      <c r="N58" s="45"/>
      <c r="O58" s="45"/>
      <c r="P58" s="45"/>
      <c r="Q58" s="45"/>
      <c r="R58" s="45"/>
      <c r="S58" s="45"/>
      <c r="T58" s="45"/>
      <c r="U58" s="43"/>
      <c r="V58" s="44"/>
      <c r="W58" s="44"/>
      <c r="X58" s="44"/>
      <c r="Y58" s="43"/>
      <c r="Z58" s="12"/>
    </row>
    <row r="59" spans="1:26" ht="15" customHeight="1">
      <c r="A59" s="3"/>
      <c r="B59" s="3" t="s">
        <v>82</v>
      </c>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c r="A60" s="3"/>
      <c r="B60" s="10">
        <v>1</v>
      </c>
      <c r="C60" s="1300" t="s">
        <v>81</v>
      </c>
      <c r="D60" s="1300"/>
      <c r="E60" s="1300"/>
      <c r="F60" s="1300"/>
      <c r="G60" s="1300"/>
      <c r="H60" s="1300"/>
      <c r="I60" s="1300"/>
      <c r="J60" s="1300"/>
      <c r="K60" s="1300"/>
      <c r="L60" s="1300"/>
      <c r="M60" s="1300"/>
      <c r="N60" s="1300"/>
      <c r="O60" s="1300"/>
      <c r="P60" s="1300"/>
      <c r="Q60" s="1300"/>
      <c r="R60" s="1300"/>
      <c r="S60" s="1300"/>
      <c r="T60" s="1300"/>
      <c r="U60" s="1300"/>
      <c r="V60" s="1300"/>
      <c r="W60" s="1300"/>
      <c r="X60" s="1300"/>
      <c r="Y60" s="1300"/>
      <c r="Z60" s="3"/>
    </row>
    <row r="61" spans="1:26" ht="30" customHeight="1">
      <c r="A61" s="3"/>
      <c r="B61" s="41">
        <v>2</v>
      </c>
      <c r="C61" s="1302" t="s">
        <v>80</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42"/>
    </row>
    <row r="62" spans="1:26" ht="15" customHeight="1">
      <c r="A62" s="3"/>
      <c r="B62" s="9"/>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42"/>
    </row>
    <row r="63" spans="1:26" ht="15" customHeight="1">
      <c r="A63" s="3"/>
      <c r="B63" s="41">
        <v>3</v>
      </c>
      <c r="C63" s="1302" t="s">
        <v>79</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302"/>
      <c r="Z63" s="9"/>
    </row>
    <row r="67" spans="5:5">
      <c r="E67" s="2" t="s">
        <v>78</v>
      </c>
    </row>
  </sheetData>
  <mergeCells count="63">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O40:Q40"/>
    <mergeCell ref="S40:T40"/>
    <mergeCell ref="U42:Y42"/>
    <mergeCell ref="O37:Q37"/>
    <mergeCell ref="U37:Y37"/>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D16:T17"/>
    <mergeCell ref="D29:T29"/>
    <mergeCell ref="D13:T14"/>
    <mergeCell ref="Q2:Y2"/>
    <mergeCell ref="B4:Y4"/>
    <mergeCell ref="U11:Y11"/>
    <mergeCell ref="G8:Y8"/>
    <mergeCell ref="B8:F8"/>
    <mergeCell ref="G7:Y7"/>
    <mergeCell ref="B7:F7"/>
    <mergeCell ref="G6:Y6"/>
    <mergeCell ref="B6:F6"/>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ht="15" customHeight="1">
      <c r="A2" s="4"/>
      <c r="B2" s="4"/>
      <c r="C2" s="4"/>
      <c r="D2" s="4"/>
      <c r="E2" s="4"/>
      <c r="F2" s="4"/>
      <c r="G2" s="4"/>
      <c r="H2" s="4"/>
      <c r="I2" s="4"/>
      <c r="J2" s="4"/>
      <c r="K2" s="4"/>
      <c r="L2" s="4"/>
      <c r="M2" s="4"/>
      <c r="N2" s="4"/>
      <c r="O2" s="4"/>
      <c r="P2" s="4"/>
      <c r="Q2" s="1352" t="s">
        <v>77</v>
      </c>
      <c r="R2" s="1352"/>
      <c r="S2" s="1352"/>
      <c r="T2" s="1352"/>
      <c r="U2" s="1352"/>
      <c r="V2" s="1352"/>
      <c r="W2" s="1352"/>
      <c r="X2" s="1352"/>
      <c r="Y2" s="1352"/>
      <c r="Z2" s="4"/>
    </row>
    <row r="3" spans="1:26" ht="15" customHeight="1">
      <c r="A3" s="4"/>
      <c r="B3" s="4"/>
      <c r="C3" s="4"/>
      <c r="D3" s="4"/>
      <c r="E3" s="4"/>
      <c r="F3" s="4"/>
      <c r="G3" s="4"/>
      <c r="H3" s="4"/>
      <c r="I3" s="4"/>
      <c r="J3" s="4"/>
      <c r="K3" s="4"/>
      <c r="L3" s="4"/>
      <c r="M3" s="4"/>
      <c r="N3" s="4"/>
      <c r="O3" s="4"/>
      <c r="P3" s="4"/>
      <c r="Q3" s="4"/>
      <c r="R3" s="4"/>
      <c r="S3" s="82"/>
      <c r="T3" s="4"/>
      <c r="U3" s="4"/>
      <c r="V3" s="4"/>
      <c r="W3" s="4"/>
      <c r="X3" s="4"/>
      <c r="Y3" s="4"/>
      <c r="Z3" s="4"/>
    </row>
    <row r="4" spans="1:26" ht="15" customHeight="1">
      <c r="A4" s="4"/>
      <c r="B4" s="1353" t="s">
        <v>142</v>
      </c>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4"/>
    </row>
    <row r="5" spans="1:26" ht="15" customHeight="1">
      <c r="A5" s="4"/>
      <c r="B5" s="4"/>
      <c r="C5" s="4"/>
      <c r="D5" s="4"/>
      <c r="E5" s="4"/>
      <c r="F5" s="4"/>
      <c r="G5" s="4"/>
      <c r="H5" s="4"/>
      <c r="I5" s="4"/>
      <c r="J5" s="4"/>
      <c r="K5" s="4"/>
      <c r="L5" s="4"/>
      <c r="M5" s="4"/>
      <c r="N5" s="4"/>
      <c r="O5" s="4"/>
      <c r="P5" s="4"/>
      <c r="Q5" s="4"/>
      <c r="R5" s="4"/>
      <c r="S5" s="4"/>
      <c r="T5" s="4"/>
      <c r="U5" s="4"/>
      <c r="V5" s="4"/>
      <c r="W5" s="4"/>
      <c r="X5" s="4"/>
      <c r="Y5" s="4"/>
      <c r="Z5" s="4"/>
    </row>
    <row r="6" spans="1:26" ht="22.5" customHeight="1">
      <c r="A6" s="4"/>
      <c r="B6" s="1285" t="s">
        <v>75</v>
      </c>
      <c r="C6" s="1286"/>
      <c r="D6" s="1286"/>
      <c r="E6" s="1286"/>
      <c r="F6" s="1287"/>
      <c r="G6" s="1285"/>
      <c r="H6" s="1286"/>
      <c r="I6" s="1286"/>
      <c r="J6" s="1286"/>
      <c r="K6" s="1286"/>
      <c r="L6" s="1286"/>
      <c r="M6" s="1286"/>
      <c r="N6" s="1286"/>
      <c r="O6" s="1286"/>
      <c r="P6" s="1286"/>
      <c r="Q6" s="1286"/>
      <c r="R6" s="1286"/>
      <c r="S6" s="1286"/>
      <c r="T6" s="1286"/>
      <c r="U6" s="1286"/>
      <c r="V6" s="1286"/>
      <c r="W6" s="1286"/>
      <c r="X6" s="1286"/>
      <c r="Y6" s="1287"/>
    </row>
    <row r="7" spans="1:26" ht="22.5" customHeight="1">
      <c r="A7" s="4"/>
      <c r="B7" s="1285" t="s">
        <v>74</v>
      </c>
      <c r="C7" s="1286"/>
      <c r="D7" s="1286"/>
      <c r="E7" s="1286"/>
      <c r="F7" s="1287"/>
      <c r="G7" s="1285" t="s">
        <v>73</v>
      </c>
      <c r="H7" s="1286"/>
      <c r="I7" s="1286"/>
      <c r="J7" s="1286"/>
      <c r="K7" s="1286"/>
      <c r="L7" s="1286"/>
      <c r="M7" s="1286"/>
      <c r="N7" s="1286"/>
      <c r="O7" s="1286"/>
      <c r="P7" s="1286"/>
      <c r="Q7" s="1286"/>
      <c r="R7" s="1286"/>
      <c r="S7" s="1286"/>
      <c r="T7" s="1286"/>
      <c r="U7" s="1286"/>
      <c r="V7" s="1286"/>
      <c r="W7" s="1286"/>
      <c r="X7" s="1286"/>
      <c r="Y7" s="1287"/>
    </row>
    <row r="8" spans="1:26" ht="22.5" customHeight="1">
      <c r="A8" s="4"/>
      <c r="B8" s="1298" t="s">
        <v>72</v>
      </c>
      <c r="C8" s="1298"/>
      <c r="D8" s="1298"/>
      <c r="E8" s="1298"/>
      <c r="F8" s="1298"/>
      <c r="G8" s="1325" t="s">
        <v>71</v>
      </c>
      <c r="H8" s="1326"/>
      <c r="I8" s="1326"/>
      <c r="J8" s="1326"/>
      <c r="K8" s="1326"/>
      <c r="L8" s="1326"/>
      <c r="M8" s="1326"/>
      <c r="N8" s="1326"/>
      <c r="O8" s="1326"/>
      <c r="P8" s="1326"/>
      <c r="Q8" s="1326"/>
      <c r="R8" s="1326"/>
      <c r="S8" s="1326"/>
      <c r="T8" s="1326"/>
      <c r="U8" s="1326"/>
      <c r="V8" s="1326"/>
      <c r="W8" s="1326"/>
      <c r="X8" s="1326"/>
      <c r="Y8" s="1327"/>
    </row>
    <row r="9" spans="1:26" ht="15" customHeight="1">
      <c r="A9" s="4"/>
      <c r="B9" s="4"/>
      <c r="C9" s="4"/>
      <c r="D9" s="4"/>
      <c r="E9" s="4"/>
      <c r="F9" s="4"/>
      <c r="G9" s="4"/>
      <c r="H9" s="4"/>
      <c r="I9" s="4"/>
      <c r="J9" s="4"/>
      <c r="K9" s="4"/>
      <c r="L9" s="4"/>
      <c r="M9" s="4"/>
      <c r="N9" s="4"/>
      <c r="O9" s="4"/>
      <c r="P9" s="4"/>
      <c r="Q9" s="4"/>
      <c r="R9" s="4"/>
      <c r="S9" s="4"/>
      <c r="T9" s="4"/>
      <c r="U9" s="4"/>
      <c r="V9" s="4"/>
      <c r="W9" s="4"/>
      <c r="X9" s="4"/>
      <c r="Y9" s="4"/>
      <c r="Z9" s="4"/>
    </row>
    <row r="10" spans="1:26" ht="15" customHeight="1">
      <c r="A10" s="4"/>
      <c r="B10" s="85"/>
      <c r="C10" s="84"/>
      <c r="D10" s="84"/>
      <c r="E10" s="84"/>
      <c r="F10" s="84"/>
      <c r="G10" s="84"/>
      <c r="H10" s="84"/>
      <c r="I10" s="84"/>
      <c r="J10" s="84"/>
      <c r="K10" s="84"/>
      <c r="L10" s="84"/>
      <c r="M10" s="84"/>
      <c r="N10" s="84"/>
      <c r="O10" s="84"/>
      <c r="P10" s="84"/>
      <c r="Q10" s="84"/>
      <c r="R10" s="84"/>
      <c r="S10" s="84"/>
      <c r="T10" s="84"/>
      <c r="U10" s="85"/>
      <c r="V10" s="84"/>
      <c r="W10" s="84"/>
      <c r="X10" s="84"/>
      <c r="Y10" s="83"/>
      <c r="Z10" s="4"/>
    </row>
    <row r="11" spans="1:26" ht="15" customHeight="1">
      <c r="A11" s="4"/>
      <c r="B11" s="70" t="s">
        <v>70</v>
      </c>
      <c r="C11" s="4"/>
      <c r="D11" s="4"/>
      <c r="E11" s="4"/>
      <c r="F11" s="4"/>
      <c r="G11" s="4"/>
      <c r="H11" s="4"/>
      <c r="I11" s="4"/>
      <c r="J11" s="4"/>
      <c r="K11" s="4"/>
      <c r="L11" s="4"/>
      <c r="M11" s="4"/>
      <c r="N11" s="4"/>
      <c r="O11" s="4"/>
      <c r="P11" s="4"/>
      <c r="Q11" s="4"/>
      <c r="R11" s="4"/>
      <c r="S11" s="4"/>
      <c r="T11" s="4"/>
      <c r="U11" s="1359" t="s">
        <v>119</v>
      </c>
      <c r="V11" s="1360"/>
      <c r="W11" s="1360"/>
      <c r="X11" s="1360"/>
      <c r="Y11" s="1361"/>
      <c r="Z11" s="4"/>
    </row>
    <row r="12" spans="1:26" ht="15" customHeight="1">
      <c r="A12" s="4"/>
      <c r="B12" s="70"/>
      <c r="C12" s="4"/>
      <c r="D12" s="4"/>
      <c r="E12" s="4"/>
      <c r="F12" s="4"/>
      <c r="G12" s="4"/>
      <c r="H12" s="4"/>
      <c r="I12" s="4"/>
      <c r="J12" s="4"/>
      <c r="K12" s="4"/>
      <c r="L12" s="4"/>
      <c r="M12" s="4"/>
      <c r="N12" s="4"/>
      <c r="O12" s="4"/>
      <c r="P12" s="4"/>
      <c r="Q12" s="4"/>
      <c r="R12" s="4"/>
      <c r="S12" s="4"/>
      <c r="T12" s="4"/>
      <c r="U12" s="68"/>
      <c r="V12" s="71"/>
      <c r="W12" s="71"/>
      <c r="X12" s="71"/>
      <c r="Y12" s="67"/>
      <c r="Z12" s="4"/>
    </row>
    <row r="13" spans="1:26" ht="15" customHeight="1">
      <c r="A13" s="4"/>
      <c r="B13" s="70"/>
      <c r="C13" s="56" t="s">
        <v>69</v>
      </c>
      <c r="D13" s="1362" t="s">
        <v>141</v>
      </c>
      <c r="E13" s="1362"/>
      <c r="F13" s="1362"/>
      <c r="G13" s="1362"/>
      <c r="H13" s="1362"/>
      <c r="I13" s="1362"/>
      <c r="J13" s="1362"/>
      <c r="K13" s="1362"/>
      <c r="L13" s="1362"/>
      <c r="M13" s="1362"/>
      <c r="N13" s="1362"/>
      <c r="O13" s="1362"/>
      <c r="P13" s="1362"/>
      <c r="Q13" s="1362"/>
      <c r="R13" s="1362"/>
      <c r="S13" s="1362"/>
      <c r="T13" s="1363"/>
      <c r="U13" s="68"/>
      <c r="V13" s="71" t="s">
        <v>16</v>
      </c>
      <c r="W13" s="71" t="s">
        <v>17</v>
      </c>
      <c r="X13" s="71" t="s">
        <v>16</v>
      </c>
      <c r="Y13" s="67"/>
      <c r="Z13" s="4"/>
    </row>
    <row r="14" spans="1:26" ht="15" customHeight="1">
      <c r="A14" s="4"/>
      <c r="B14" s="70"/>
      <c r="C14" s="56"/>
      <c r="D14" s="1362"/>
      <c r="E14" s="1362"/>
      <c r="F14" s="1362"/>
      <c r="G14" s="1362"/>
      <c r="H14" s="1362"/>
      <c r="I14" s="1362"/>
      <c r="J14" s="1362"/>
      <c r="K14" s="1362"/>
      <c r="L14" s="1362"/>
      <c r="M14" s="1362"/>
      <c r="N14" s="1362"/>
      <c r="O14" s="1362"/>
      <c r="P14" s="1362"/>
      <c r="Q14" s="1362"/>
      <c r="R14" s="1362"/>
      <c r="S14" s="1362"/>
      <c r="T14" s="1363"/>
      <c r="U14" s="68"/>
      <c r="V14" s="71"/>
      <c r="W14" s="71"/>
      <c r="X14" s="71"/>
      <c r="Y14" s="67"/>
      <c r="Z14" s="4"/>
    </row>
    <row r="15" spans="1:26" ht="7.5" customHeight="1">
      <c r="A15" s="4"/>
      <c r="B15" s="70"/>
      <c r="C15" s="4"/>
      <c r="D15" s="4"/>
      <c r="E15" s="4"/>
      <c r="F15" s="4"/>
      <c r="G15" s="4"/>
      <c r="H15" s="4"/>
      <c r="I15" s="4"/>
      <c r="J15" s="4"/>
      <c r="K15" s="4"/>
      <c r="L15" s="4"/>
      <c r="M15" s="4"/>
      <c r="N15" s="4"/>
      <c r="O15" s="4"/>
      <c r="P15" s="4"/>
      <c r="Q15" s="4"/>
      <c r="R15" s="4"/>
      <c r="S15" s="4"/>
      <c r="T15" s="4"/>
      <c r="U15" s="68"/>
      <c r="V15" s="71"/>
      <c r="W15" s="71"/>
      <c r="X15" s="71"/>
      <c r="Y15" s="67"/>
      <c r="Z15" s="4"/>
    </row>
    <row r="16" spans="1:26" ht="15" customHeight="1">
      <c r="A16" s="4"/>
      <c r="B16" s="70"/>
      <c r="C16" s="1370" t="s">
        <v>67</v>
      </c>
      <c r="D16" s="1362" t="s">
        <v>66</v>
      </c>
      <c r="E16" s="1362"/>
      <c r="F16" s="1362"/>
      <c r="G16" s="1362"/>
      <c r="H16" s="1362"/>
      <c r="I16" s="1362"/>
      <c r="J16" s="1362"/>
      <c r="K16" s="1362"/>
      <c r="L16" s="1362"/>
      <c r="M16" s="1362"/>
      <c r="N16" s="1362"/>
      <c r="O16" s="1362"/>
      <c r="P16" s="1362"/>
      <c r="Q16" s="1362"/>
      <c r="R16" s="1362"/>
      <c r="S16" s="1362"/>
      <c r="T16" s="1363"/>
      <c r="U16" s="68"/>
      <c r="V16" s="71" t="s">
        <v>16</v>
      </c>
      <c r="W16" s="71" t="s">
        <v>140</v>
      </c>
      <c r="X16" s="71" t="s">
        <v>16</v>
      </c>
      <c r="Y16" s="67"/>
      <c r="Z16" s="4"/>
    </row>
    <row r="17" spans="1:26" ht="15" customHeight="1">
      <c r="A17" s="4"/>
      <c r="B17" s="70"/>
      <c r="C17" s="1370"/>
      <c r="D17" s="1362"/>
      <c r="E17" s="1362"/>
      <c r="F17" s="1362"/>
      <c r="G17" s="1362"/>
      <c r="H17" s="1362"/>
      <c r="I17" s="1362"/>
      <c r="J17" s="1362"/>
      <c r="K17" s="1362"/>
      <c r="L17" s="1362"/>
      <c r="M17" s="1362"/>
      <c r="N17" s="1362"/>
      <c r="O17" s="1362"/>
      <c r="P17" s="1362"/>
      <c r="Q17" s="1362"/>
      <c r="R17" s="1362"/>
      <c r="S17" s="1362"/>
      <c r="T17" s="1363"/>
      <c r="U17" s="68"/>
      <c r="V17" s="71"/>
      <c r="W17" s="71"/>
      <c r="X17" s="71"/>
      <c r="Y17" s="67"/>
      <c r="Z17" s="4"/>
    </row>
    <row r="18" spans="1:26" ht="7.5" customHeight="1">
      <c r="A18" s="4"/>
      <c r="B18" s="70"/>
      <c r="C18" s="4"/>
      <c r="D18" s="4"/>
      <c r="E18" s="4"/>
      <c r="F18" s="4"/>
      <c r="G18" s="4"/>
      <c r="H18" s="4"/>
      <c r="I18" s="4"/>
      <c r="J18" s="4"/>
      <c r="K18" s="4"/>
      <c r="L18" s="4"/>
      <c r="M18" s="4"/>
      <c r="N18" s="4"/>
      <c r="O18" s="4"/>
      <c r="P18" s="4"/>
      <c r="Q18" s="4"/>
      <c r="R18" s="4"/>
      <c r="S18" s="4"/>
      <c r="T18" s="4"/>
      <c r="U18" s="68"/>
      <c r="V18" s="71"/>
      <c r="W18" s="71"/>
      <c r="X18" s="71"/>
      <c r="Y18" s="67"/>
      <c r="Z18" s="4"/>
    </row>
    <row r="19" spans="1:26" ht="15" customHeight="1">
      <c r="A19" s="4"/>
      <c r="B19" s="70"/>
      <c r="C19" s="4" t="s">
        <v>19</v>
      </c>
      <c r="D19" s="1364" t="s">
        <v>139</v>
      </c>
      <c r="E19" s="1364"/>
      <c r="F19" s="1364"/>
      <c r="G19" s="1364"/>
      <c r="H19" s="1364"/>
      <c r="I19" s="1364"/>
      <c r="J19" s="1364"/>
      <c r="K19" s="1364"/>
      <c r="L19" s="1364"/>
      <c r="M19" s="1364"/>
      <c r="N19" s="1364"/>
      <c r="O19" s="1364"/>
      <c r="P19" s="1364"/>
      <c r="Q19" s="1364"/>
      <c r="R19" s="1364"/>
      <c r="S19" s="1364"/>
      <c r="T19" s="1365"/>
      <c r="U19" s="68"/>
      <c r="V19" s="71" t="s">
        <v>16</v>
      </c>
      <c r="W19" s="71" t="s">
        <v>17</v>
      </c>
      <c r="X19" s="71" t="s">
        <v>16</v>
      </c>
      <c r="Y19" s="67"/>
      <c r="Z19" s="4"/>
    </row>
    <row r="20" spans="1:26" ht="7.5" customHeight="1">
      <c r="A20" s="4"/>
      <c r="B20" s="70"/>
      <c r="C20" s="4"/>
      <c r="D20" s="4"/>
      <c r="E20" s="4"/>
      <c r="F20" s="4"/>
      <c r="G20" s="4"/>
      <c r="H20" s="4"/>
      <c r="I20" s="4"/>
      <c r="J20" s="4"/>
      <c r="K20" s="4"/>
      <c r="L20" s="4"/>
      <c r="M20" s="4"/>
      <c r="N20" s="4"/>
      <c r="O20" s="4"/>
      <c r="P20" s="4"/>
      <c r="Q20" s="4"/>
      <c r="R20" s="4"/>
      <c r="S20" s="4"/>
      <c r="T20" s="4"/>
      <c r="U20" s="68"/>
      <c r="V20" s="71"/>
      <c r="W20" s="71"/>
      <c r="X20" s="71"/>
      <c r="Y20" s="67"/>
      <c r="Z20" s="4"/>
    </row>
    <row r="21" spans="1:26" ht="15" customHeight="1">
      <c r="A21" s="4"/>
      <c r="B21" s="70"/>
      <c r="C21" s="82" t="s">
        <v>64</v>
      </c>
      <c r="D21" s="1366" t="s">
        <v>138</v>
      </c>
      <c r="E21" s="1366"/>
      <c r="F21" s="1366"/>
      <c r="G21" s="1366"/>
      <c r="H21" s="1366"/>
      <c r="I21" s="1366"/>
      <c r="J21" s="1366"/>
      <c r="K21" s="1366"/>
      <c r="L21" s="1366"/>
      <c r="M21" s="1366"/>
      <c r="N21" s="1366"/>
      <c r="O21" s="1366"/>
      <c r="P21" s="1366"/>
      <c r="Q21" s="1366"/>
      <c r="R21" s="1366"/>
      <c r="S21" s="1366"/>
      <c r="T21" s="1367"/>
      <c r="U21" s="68"/>
      <c r="V21" s="71" t="s">
        <v>16</v>
      </c>
      <c r="W21" s="71" t="s">
        <v>17</v>
      </c>
      <c r="X21" s="71" t="s">
        <v>16</v>
      </c>
      <c r="Y21" s="67"/>
      <c r="Z21" s="4"/>
    </row>
    <row r="22" spans="1:26" ht="7.5" customHeight="1">
      <c r="A22" s="4"/>
      <c r="B22" s="70"/>
      <c r="C22" s="4"/>
      <c r="D22" s="4"/>
      <c r="E22" s="4"/>
      <c r="F22" s="4"/>
      <c r="G22" s="4"/>
      <c r="H22" s="4"/>
      <c r="I22" s="4"/>
      <c r="J22" s="4"/>
      <c r="K22" s="4"/>
      <c r="L22" s="4"/>
      <c r="M22" s="4"/>
      <c r="N22" s="4"/>
      <c r="O22" s="4"/>
      <c r="P22" s="4"/>
      <c r="Q22" s="4"/>
      <c r="R22" s="4"/>
      <c r="S22" s="4"/>
      <c r="T22" s="4"/>
      <c r="U22" s="68"/>
      <c r="V22" s="71"/>
      <c r="W22" s="71"/>
      <c r="X22" s="71"/>
      <c r="Y22" s="67"/>
      <c r="Z22" s="4"/>
    </row>
    <row r="23" spans="1:26" ht="15" customHeight="1">
      <c r="A23" s="4"/>
      <c r="B23" s="70"/>
      <c r="C23" s="4" t="s">
        <v>62</v>
      </c>
      <c r="D23" s="4" t="s">
        <v>137</v>
      </c>
      <c r="E23" s="4"/>
      <c r="F23" s="4"/>
      <c r="G23" s="4"/>
      <c r="H23" s="4"/>
      <c r="I23" s="4"/>
      <c r="J23" s="4"/>
      <c r="K23" s="4"/>
      <c r="L23" s="4"/>
      <c r="M23" s="4"/>
      <c r="N23" s="4"/>
      <c r="O23" s="4"/>
      <c r="P23" s="4"/>
      <c r="Q23" s="4"/>
      <c r="R23" s="4"/>
      <c r="S23" s="4"/>
      <c r="T23" s="4"/>
      <c r="U23" s="68"/>
      <c r="V23" s="71" t="s">
        <v>16</v>
      </c>
      <c r="W23" s="71" t="s">
        <v>17</v>
      </c>
      <c r="X23" s="71" t="s">
        <v>16</v>
      </c>
      <c r="Y23" s="67"/>
      <c r="Z23" s="4"/>
    </row>
    <row r="24" spans="1:26" ht="7.5" customHeight="1">
      <c r="A24" s="4"/>
      <c r="B24" s="70"/>
      <c r="C24" s="4"/>
      <c r="D24" s="4"/>
      <c r="E24" s="4"/>
      <c r="F24" s="4"/>
      <c r="G24" s="4"/>
      <c r="H24" s="4"/>
      <c r="I24" s="4"/>
      <c r="J24" s="4"/>
      <c r="K24" s="4"/>
      <c r="L24" s="4"/>
      <c r="M24" s="4"/>
      <c r="N24" s="4"/>
      <c r="O24" s="4"/>
      <c r="P24" s="4"/>
      <c r="Q24" s="4"/>
      <c r="R24" s="4"/>
      <c r="S24" s="4"/>
      <c r="T24" s="4"/>
      <c r="U24" s="68"/>
      <c r="V24" s="71"/>
      <c r="W24" s="71"/>
      <c r="X24" s="71"/>
      <c r="Y24" s="67"/>
      <c r="Z24" s="4"/>
    </row>
    <row r="25" spans="1:26" ht="15" customHeight="1">
      <c r="A25" s="4"/>
      <c r="B25" s="70"/>
      <c r="C25" s="4" t="s">
        <v>60</v>
      </c>
      <c r="D25" s="4" t="s">
        <v>105</v>
      </c>
      <c r="E25" s="4"/>
      <c r="F25" s="4"/>
      <c r="G25" s="4"/>
      <c r="H25" s="4"/>
      <c r="I25" s="4"/>
      <c r="J25" s="4"/>
      <c r="K25" s="4"/>
      <c r="L25" s="4"/>
      <c r="M25" s="4"/>
      <c r="N25" s="4"/>
      <c r="O25" s="4"/>
      <c r="P25" s="4"/>
      <c r="Q25" s="4"/>
      <c r="R25" s="4"/>
      <c r="S25" s="4"/>
      <c r="T25" s="4"/>
      <c r="U25" s="68"/>
      <c r="V25" s="71" t="s">
        <v>16</v>
      </c>
      <c r="W25" s="71" t="s">
        <v>17</v>
      </c>
      <c r="X25" s="71" t="s">
        <v>16</v>
      </c>
      <c r="Y25" s="67"/>
      <c r="Z25" s="4"/>
    </row>
    <row r="26" spans="1:26" ht="7.5" customHeight="1">
      <c r="A26" s="4"/>
      <c r="B26" s="70"/>
      <c r="C26" s="4"/>
      <c r="D26" s="4"/>
      <c r="E26" s="4"/>
      <c r="F26" s="4"/>
      <c r="G26" s="4"/>
      <c r="H26" s="4"/>
      <c r="I26" s="4"/>
      <c r="J26" s="4"/>
      <c r="K26" s="4"/>
      <c r="L26" s="4"/>
      <c r="M26" s="4"/>
      <c r="N26" s="4"/>
      <c r="O26" s="4"/>
      <c r="P26" s="4"/>
      <c r="Q26" s="4"/>
      <c r="R26" s="4"/>
      <c r="S26" s="4"/>
      <c r="T26" s="4"/>
      <c r="U26" s="68"/>
      <c r="V26" s="71"/>
      <c r="W26" s="71"/>
      <c r="X26" s="71"/>
      <c r="Y26" s="67"/>
      <c r="Z26" s="4"/>
    </row>
    <row r="27" spans="1:26" ht="15" customHeight="1">
      <c r="A27" s="4"/>
      <c r="B27" s="70"/>
      <c r="C27" s="4" t="s">
        <v>58</v>
      </c>
      <c r="D27" s="1366" t="s">
        <v>136</v>
      </c>
      <c r="E27" s="1366"/>
      <c r="F27" s="1366"/>
      <c r="G27" s="1366"/>
      <c r="H27" s="1366"/>
      <c r="I27" s="1366"/>
      <c r="J27" s="1366"/>
      <c r="K27" s="1366"/>
      <c r="L27" s="1366"/>
      <c r="M27" s="1366"/>
      <c r="N27" s="1366"/>
      <c r="O27" s="1366"/>
      <c r="P27" s="1366"/>
      <c r="Q27" s="1366"/>
      <c r="R27" s="1366"/>
      <c r="S27" s="1366"/>
      <c r="T27" s="1367"/>
      <c r="U27" s="68"/>
      <c r="V27" s="71" t="s">
        <v>16</v>
      </c>
      <c r="W27" s="71" t="s">
        <v>17</v>
      </c>
      <c r="X27" s="71" t="s">
        <v>16</v>
      </c>
      <c r="Y27" s="67"/>
      <c r="Z27" s="4"/>
    </row>
    <row r="28" spans="1:26" ht="15" customHeight="1">
      <c r="A28" s="4"/>
      <c r="B28" s="70"/>
      <c r="C28" s="4" t="s">
        <v>56</v>
      </c>
      <c r="D28" s="1366"/>
      <c r="E28" s="1366"/>
      <c r="F28" s="1366"/>
      <c r="G28" s="1366"/>
      <c r="H28" s="1366"/>
      <c r="I28" s="1366"/>
      <c r="J28" s="1366"/>
      <c r="K28" s="1366"/>
      <c r="L28" s="1366"/>
      <c r="M28" s="1366"/>
      <c r="N28" s="1366"/>
      <c r="O28" s="1366"/>
      <c r="P28" s="1366"/>
      <c r="Q28" s="1366"/>
      <c r="R28" s="1366"/>
      <c r="S28" s="1366"/>
      <c r="T28" s="1367"/>
      <c r="U28" s="68"/>
      <c r="V28" s="71"/>
      <c r="W28" s="71"/>
      <c r="X28" s="71"/>
      <c r="Y28" s="67"/>
      <c r="Z28" s="4"/>
    </row>
    <row r="29" spans="1:26" ht="15" customHeight="1">
      <c r="A29" s="4"/>
      <c r="B29" s="70"/>
      <c r="C29" s="4"/>
      <c r="D29" s="4"/>
      <c r="E29" s="4"/>
      <c r="F29" s="4"/>
      <c r="G29" s="4"/>
      <c r="H29" s="4"/>
      <c r="I29" s="4"/>
      <c r="J29" s="4"/>
      <c r="K29" s="4"/>
      <c r="L29" s="4"/>
      <c r="M29" s="4"/>
      <c r="N29" s="4"/>
      <c r="O29" s="4"/>
      <c r="P29" s="4"/>
      <c r="Q29" s="4"/>
      <c r="R29" s="4"/>
      <c r="S29" s="4"/>
      <c r="T29" s="4"/>
      <c r="U29" s="68"/>
      <c r="V29" s="71"/>
      <c r="W29" s="71"/>
      <c r="X29" s="71"/>
      <c r="Y29" s="67"/>
      <c r="Z29" s="4"/>
    </row>
    <row r="30" spans="1:26" ht="15" customHeight="1">
      <c r="A30" s="4"/>
      <c r="B30" s="70" t="s">
        <v>55</v>
      </c>
      <c r="C30" s="4"/>
      <c r="D30" s="4"/>
      <c r="E30" s="4"/>
      <c r="F30" s="4"/>
      <c r="G30" s="4"/>
      <c r="H30" s="4"/>
      <c r="I30" s="4"/>
      <c r="J30" s="4"/>
      <c r="K30" s="4"/>
      <c r="L30" s="4"/>
      <c r="M30" s="4"/>
      <c r="N30" s="4"/>
      <c r="O30" s="4"/>
      <c r="P30" s="4"/>
      <c r="Q30" s="4"/>
      <c r="R30" s="4"/>
      <c r="S30" s="4"/>
      <c r="T30" s="4"/>
      <c r="U30" s="1359"/>
      <c r="V30" s="1360"/>
      <c r="W30" s="1360"/>
      <c r="X30" s="1360"/>
      <c r="Y30" s="1361"/>
      <c r="Z30" s="4"/>
    </row>
    <row r="31" spans="1:26" ht="15" customHeight="1">
      <c r="A31" s="4"/>
      <c r="B31" s="70"/>
      <c r="C31" s="4"/>
      <c r="D31" s="4"/>
      <c r="E31" s="4"/>
      <c r="F31" s="4"/>
      <c r="G31" s="4"/>
      <c r="H31" s="4"/>
      <c r="I31" s="4"/>
      <c r="J31" s="4"/>
      <c r="K31" s="4"/>
      <c r="L31" s="4"/>
      <c r="M31" s="4"/>
      <c r="N31" s="4"/>
      <c r="O31" s="4"/>
      <c r="P31" s="4"/>
      <c r="Q31" s="4"/>
      <c r="R31" s="4"/>
      <c r="S31" s="4"/>
      <c r="T31" s="4"/>
      <c r="U31" s="68"/>
      <c r="V31" s="71"/>
      <c r="W31" s="71"/>
      <c r="X31" s="71"/>
      <c r="Y31" s="67"/>
      <c r="Z31" s="4"/>
    </row>
    <row r="32" spans="1:26" ht="15" customHeight="1">
      <c r="A32" s="4"/>
      <c r="B32" s="70"/>
      <c r="C32" s="4" t="s">
        <v>135</v>
      </c>
      <c r="D32" s="4"/>
      <c r="E32" s="4"/>
      <c r="F32" s="4"/>
      <c r="G32" s="4"/>
      <c r="H32" s="4"/>
      <c r="I32" s="4"/>
      <c r="J32" s="4"/>
      <c r="K32" s="4"/>
      <c r="L32" s="4"/>
      <c r="M32" s="4"/>
      <c r="N32" s="4"/>
      <c r="O32" s="4"/>
      <c r="P32" s="4"/>
      <c r="Q32" s="4"/>
      <c r="R32" s="4"/>
      <c r="S32" s="4"/>
      <c r="T32" s="4"/>
      <c r="U32" s="68"/>
      <c r="V32" s="71"/>
      <c r="W32" s="71"/>
      <c r="X32" s="71"/>
      <c r="Y32" s="67"/>
      <c r="Z32" s="4"/>
    </row>
    <row r="33" spans="1:26" ht="15" customHeight="1">
      <c r="A33" s="4"/>
      <c r="B33" s="70"/>
      <c r="C33" s="1366" t="s">
        <v>134</v>
      </c>
      <c r="D33" s="1366"/>
      <c r="E33" s="1366"/>
      <c r="F33" s="1366"/>
      <c r="G33" s="1366"/>
      <c r="H33" s="1366"/>
      <c r="I33" s="1366"/>
      <c r="J33" s="1366"/>
      <c r="K33" s="1366"/>
      <c r="L33" s="1366"/>
      <c r="M33" s="1366"/>
      <c r="N33" s="1366"/>
      <c r="O33" s="1366"/>
      <c r="P33" s="1366"/>
      <c r="Q33" s="1366"/>
      <c r="R33" s="1366"/>
      <c r="S33" s="1366"/>
      <c r="T33" s="1367"/>
      <c r="U33" s="68"/>
      <c r="V33" s="71"/>
      <c r="W33" s="71"/>
      <c r="X33" s="71"/>
      <c r="Y33" s="67"/>
      <c r="Z33" s="4"/>
    </row>
    <row r="34" spans="1:26" ht="15" customHeight="1">
      <c r="A34" s="4"/>
      <c r="B34" s="70"/>
      <c r="C34" s="1366"/>
      <c r="D34" s="1366"/>
      <c r="E34" s="1366"/>
      <c r="F34" s="1366"/>
      <c r="G34" s="1366"/>
      <c r="H34" s="1366"/>
      <c r="I34" s="1366"/>
      <c r="J34" s="1366"/>
      <c r="K34" s="1366"/>
      <c r="L34" s="1366"/>
      <c r="M34" s="1366"/>
      <c r="N34" s="1366"/>
      <c r="O34" s="1366"/>
      <c r="P34" s="1366"/>
      <c r="Q34" s="1366"/>
      <c r="R34" s="1366"/>
      <c r="S34" s="1366"/>
      <c r="T34" s="1367"/>
      <c r="U34" s="68"/>
      <c r="V34" s="71"/>
      <c r="W34" s="71"/>
      <c r="X34" s="71"/>
      <c r="Y34" s="67"/>
      <c r="Z34" s="4"/>
    </row>
    <row r="35" spans="1:26" ht="7.5" customHeight="1">
      <c r="A35" s="4"/>
      <c r="B35" s="70"/>
      <c r="C35" s="4"/>
      <c r="D35" s="75"/>
      <c r="E35" s="75"/>
      <c r="F35" s="75"/>
      <c r="G35" s="75"/>
      <c r="H35" s="75"/>
      <c r="I35" s="75"/>
      <c r="J35" s="75"/>
      <c r="K35" s="75"/>
      <c r="L35" s="75"/>
      <c r="M35" s="75"/>
      <c r="N35" s="75"/>
      <c r="O35" s="75"/>
      <c r="P35" s="75"/>
      <c r="Q35" s="75"/>
      <c r="R35" s="75"/>
      <c r="S35" s="75"/>
      <c r="T35" s="75"/>
      <c r="U35" s="68"/>
      <c r="V35" s="71"/>
      <c r="W35" s="71"/>
      <c r="X35" s="71"/>
      <c r="Y35" s="67"/>
      <c r="Z35" s="4"/>
    </row>
    <row r="36" spans="1:26" ht="30" customHeight="1">
      <c r="A36" s="4"/>
      <c r="B36" s="70"/>
      <c r="C36" s="81"/>
      <c r="D36" s="1346"/>
      <c r="E36" s="1347"/>
      <c r="F36" s="1347"/>
      <c r="G36" s="1347"/>
      <c r="H36" s="1347"/>
      <c r="I36" s="1347"/>
      <c r="J36" s="1347"/>
      <c r="K36" s="1348"/>
      <c r="L36" s="1349" t="s">
        <v>52</v>
      </c>
      <c r="M36" s="1350"/>
      <c r="N36" s="1351"/>
      <c r="O36" s="1349" t="s">
        <v>51</v>
      </c>
      <c r="P36" s="1368"/>
      <c r="Q36" s="1369"/>
      <c r="R36" s="80"/>
      <c r="S36" s="80"/>
      <c r="T36" s="80"/>
      <c r="U36" s="68"/>
      <c r="V36" s="71"/>
      <c r="W36" s="71"/>
      <c r="X36" s="71"/>
      <c r="Y36" s="67"/>
      <c r="Z36" s="4"/>
    </row>
    <row r="37" spans="1:26" ht="54" customHeight="1">
      <c r="A37" s="4"/>
      <c r="B37" s="70"/>
      <c r="C37" s="78" t="s">
        <v>50</v>
      </c>
      <c r="D37" s="1354" t="s">
        <v>133</v>
      </c>
      <c r="E37" s="1354"/>
      <c r="F37" s="1354"/>
      <c r="G37" s="1354"/>
      <c r="H37" s="1354"/>
      <c r="I37" s="1354"/>
      <c r="J37" s="1354"/>
      <c r="K37" s="1354"/>
      <c r="L37" s="1355" t="s">
        <v>24</v>
      </c>
      <c r="M37" s="1356"/>
      <c r="N37" s="1357"/>
      <c r="O37" s="1358" t="s">
        <v>31</v>
      </c>
      <c r="P37" s="1358"/>
      <c r="Q37" s="1358"/>
      <c r="R37" s="5"/>
      <c r="S37" s="5"/>
      <c r="T37" s="5"/>
      <c r="U37" s="1359" t="s">
        <v>119</v>
      </c>
      <c r="V37" s="1360"/>
      <c r="W37" s="1360"/>
      <c r="X37" s="1360"/>
      <c r="Y37" s="1361"/>
      <c r="Z37" s="4"/>
    </row>
    <row r="38" spans="1:26" ht="54" customHeight="1">
      <c r="A38" s="4"/>
      <c r="B38" s="70"/>
      <c r="C38" s="78" t="s">
        <v>98</v>
      </c>
      <c r="D38" s="1354" t="s">
        <v>47</v>
      </c>
      <c r="E38" s="1354"/>
      <c r="F38" s="1354"/>
      <c r="G38" s="1354"/>
      <c r="H38" s="1354"/>
      <c r="I38" s="1354"/>
      <c r="J38" s="1354"/>
      <c r="K38" s="1354"/>
      <c r="L38" s="1355" t="s">
        <v>24</v>
      </c>
      <c r="M38" s="1356"/>
      <c r="N38" s="1357"/>
      <c r="O38" s="1371"/>
      <c r="P38" s="1371"/>
      <c r="Q38" s="1371"/>
      <c r="R38" s="79"/>
      <c r="S38" s="1372" t="s">
        <v>46</v>
      </c>
      <c r="T38" s="1373"/>
      <c r="U38" s="68"/>
      <c r="V38" s="71" t="s">
        <v>16</v>
      </c>
      <c r="W38" s="71" t="s">
        <v>17</v>
      </c>
      <c r="X38" s="71" t="s">
        <v>16</v>
      </c>
      <c r="Y38" s="67"/>
      <c r="Z38" s="4"/>
    </row>
    <row r="39" spans="1:26" ht="54" customHeight="1">
      <c r="A39" s="4"/>
      <c r="B39" s="70"/>
      <c r="C39" s="78" t="s">
        <v>96</v>
      </c>
      <c r="D39" s="1354" t="s">
        <v>95</v>
      </c>
      <c r="E39" s="1354"/>
      <c r="F39" s="1354"/>
      <c r="G39" s="1354"/>
      <c r="H39" s="1354"/>
      <c r="I39" s="1354"/>
      <c r="J39" s="1354"/>
      <c r="K39" s="1354"/>
      <c r="L39" s="1358" t="s">
        <v>24</v>
      </c>
      <c r="M39" s="1358"/>
      <c r="N39" s="1358"/>
      <c r="O39" s="1371"/>
      <c r="P39" s="1371"/>
      <c r="Q39" s="1371"/>
      <c r="R39" s="79"/>
      <c r="S39" s="1372" t="s">
        <v>43</v>
      </c>
      <c r="T39" s="1373"/>
      <c r="U39" s="68"/>
      <c r="V39" s="71" t="s">
        <v>16</v>
      </c>
      <c r="W39" s="71" t="s">
        <v>17</v>
      </c>
      <c r="X39" s="71" t="s">
        <v>16</v>
      </c>
      <c r="Y39" s="67"/>
      <c r="Z39" s="4"/>
    </row>
    <row r="40" spans="1:26" ht="54" customHeight="1">
      <c r="A40" s="4"/>
      <c r="B40" s="70"/>
      <c r="C40" s="78" t="s">
        <v>132</v>
      </c>
      <c r="D40" s="1354" t="s">
        <v>131</v>
      </c>
      <c r="E40" s="1354"/>
      <c r="F40" s="1354"/>
      <c r="G40" s="1354"/>
      <c r="H40" s="1354"/>
      <c r="I40" s="1354"/>
      <c r="J40" s="1354"/>
      <c r="K40" s="1354"/>
      <c r="L40" s="1374"/>
      <c r="M40" s="1374"/>
      <c r="N40" s="1374"/>
      <c r="O40" s="1358" t="s">
        <v>31</v>
      </c>
      <c r="P40" s="1358"/>
      <c r="Q40" s="1358"/>
      <c r="R40" s="77"/>
      <c r="S40" s="1372" t="s">
        <v>40</v>
      </c>
      <c r="T40" s="1373"/>
      <c r="U40" s="68"/>
      <c r="V40" s="71" t="s">
        <v>16</v>
      </c>
      <c r="W40" s="71" t="s">
        <v>17</v>
      </c>
      <c r="X40" s="71" t="s">
        <v>16</v>
      </c>
      <c r="Y40" s="67"/>
      <c r="Z40" s="4"/>
    </row>
    <row r="41" spans="1:26" ht="54" customHeight="1">
      <c r="A41" s="4"/>
      <c r="B41" s="70"/>
      <c r="C41" s="78" t="s">
        <v>130</v>
      </c>
      <c r="D41" s="1354" t="s">
        <v>129</v>
      </c>
      <c r="E41" s="1354"/>
      <c r="F41" s="1354"/>
      <c r="G41" s="1354"/>
      <c r="H41" s="1354"/>
      <c r="I41" s="1354"/>
      <c r="J41" s="1354"/>
      <c r="K41" s="1354"/>
      <c r="L41" s="1358" t="s">
        <v>24</v>
      </c>
      <c r="M41" s="1358"/>
      <c r="N41" s="1358"/>
      <c r="O41" s="1358" t="s">
        <v>31</v>
      </c>
      <c r="P41" s="1358"/>
      <c r="Q41" s="1358"/>
      <c r="R41" s="77"/>
      <c r="S41" s="1372" t="s">
        <v>128</v>
      </c>
      <c r="T41" s="1373"/>
      <c r="U41" s="68"/>
      <c r="V41" s="71" t="s">
        <v>16</v>
      </c>
      <c r="W41" s="71" t="s">
        <v>17</v>
      </c>
      <c r="X41" s="71" t="s">
        <v>16</v>
      </c>
      <c r="Y41" s="67"/>
      <c r="Z41" s="4"/>
    </row>
    <row r="42" spans="1:26" ht="54" customHeight="1">
      <c r="A42" s="4"/>
      <c r="B42" s="70"/>
      <c r="C42" s="76" t="s">
        <v>127</v>
      </c>
      <c r="D42" s="1293" t="s">
        <v>126</v>
      </c>
      <c r="E42" s="1293"/>
      <c r="F42" s="1293"/>
      <c r="G42" s="1293"/>
      <c r="H42" s="1293"/>
      <c r="I42" s="1293"/>
      <c r="J42" s="1293"/>
      <c r="K42" s="1293"/>
      <c r="L42" s="1288" t="s">
        <v>24</v>
      </c>
      <c r="M42" s="1289"/>
      <c r="N42" s="1299"/>
      <c r="O42" s="1297" t="s">
        <v>31</v>
      </c>
      <c r="P42" s="1297"/>
      <c r="Q42" s="1297"/>
      <c r="R42" s="26"/>
      <c r="S42" s="1304" t="s">
        <v>125</v>
      </c>
      <c r="T42" s="1305"/>
      <c r="U42" s="68"/>
      <c r="V42" s="71" t="s">
        <v>16</v>
      </c>
      <c r="W42" s="71" t="s">
        <v>17</v>
      </c>
      <c r="X42" s="71" t="s">
        <v>16</v>
      </c>
      <c r="Y42" s="67"/>
      <c r="Z42" s="4"/>
    </row>
    <row r="43" spans="1:26" ht="15" customHeight="1">
      <c r="A43" s="4"/>
      <c r="B43" s="70"/>
      <c r="C43" s="4"/>
      <c r="D43" s="4"/>
      <c r="E43" s="4"/>
      <c r="F43" s="4"/>
      <c r="G43" s="4"/>
      <c r="H43" s="4"/>
      <c r="I43" s="4"/>
      <c r="J43" s="4"/>
      <c r="K43" s="4"/>
      <c r="L43" s="4"/>
      <c r="M43" s="4"/>
      <c r="N43" s="4"/>
      <c r="O43" s="4"/>
      <c r="P43" s="4"/>
      <c r="Q43" s="4"/>
      <c r="R43" s="4"/>
      <c r="S43" s="4"/>
      <c r="T43" s="4"/>
      <c r="U43" s="68"/>
      <c r="V43" s="71"/>
      <c r="W43" s="71"/>
      <c r="X43" s="71"/>
      <c r="Y43" s="67"/>
      <c r="Z43" s="4"/>
    </row>
    <row r="44" spans="1:26" ht="15" customHeight="1">
      <c r="A44" s="4"/>
      <c r="B44" s="70"/>
      <c r="C44" s="4" t="s">
        <v>39</v>
      </c>
      <c r="D44" s="4"/>
      <c r="E44" s="4"/>
      <c r="F44" s="4"/>
      <c r="G44" s="4"/>
      <c r="H44" s="4"/>
      <c r="I44" s="4"/>
      <c r="J44" s="4"/>
      <c r="K44" s="4"/>
      <c r="L44" s="4"/>
      <c r="M44" s="4"/>
      <c r="N44" s="4"/>
      <c r="O44" s="4"/>
      <c r="P44" s="4"/>
      <c r="Q44" s="4"/>
      <c r="R44" s="4"/>
      <c r="S44" s="4"/>
      <c r="T44" s="4"/>
      <c r="U44" s="1359" t="s">
        <v>119</v>
      </c>
      <c r="V44" s="1360"/>
      <c r="W44" s="1360"/>
      <c r="X44" s="1360"/>
      <c r="Y44" s="1361"/>
      <c r="Z44" s="4"/>
    </row>
    <row r="45" spans="1:26" ht="15" customHeight="1">
      <c r="A45" s="4"/>
      <c r="B45" s="70"/>
      <c r="C45" s="4"/>
      <c r="D45" s="4"/>
      <c r="E45" s="4"/>
      <c r="F45" s="4"/>
      <c r="G45" s="4"/>
      <c r="H45" s="4"/>
      <c r="I45" s="4"/>
      <c r="J45" s="4"/>
      <c r="K45" s="4"/>
      <c r="L45" s="4"/>
      <c r="M45" s="4"/>
      <c r="N45" s="4"/>
      <c r="O45" s="4"/>
      <c r="P45" s="4"/>
      <c r="Q45" s="4"/>
      <c r="R45" s="4"/>
      <c r="S45" s="4"/>
      <c r="T45" s="4"/>
      <c r="U45" s="68"/>
      <c r="V45" s="71"/>
      <c r="W45" s="71"/>
      <c r="X45" s="71"/>
      <c r="Y45" s="67"/>
      <c r="Z45" s="4"/>
    </row>
    <row r="46" spans="1:26" ht="45" customHeight="1">
      <c r="A46" s="4"/>
      <c r="B46" s="70"/>
      <c r="C46" s="5" t="s">
        <v>124</v>
      </c>
      <c r="D46" s="1362" t="s">
        <v>123</v>
      </c>
      <c r="E46" s="1362"/>
      <c r="F46" s="1362"/>
      <c r="G46" s="1362"/>
      <c r="H46" s="1362"/>
      <c r="I46" s="1362"/>
      <c r="J46" s="1362"/>
      <c r="K46" s="1362"/>
      <c r="L46" s="1362"/>
      <c r="M46" s="1362"/>
      <c r="N46" s="1362"/>
      <c r="O46" s="1362"/>
      <c r="P46" s="1362"/>
      <c r="Q46" s="1362"/>
      <c r="R46" s="1362"/>
      <c r="S46" s="1362"/>
      <c r="T46" s="1363"/>
      <c r="U46" s="68"/>
      <c r="V46" s="71" t="s">
        <v>16</v>
      </c>
      <c r="W46" s="71" t="s">
        <v>17</v>
      </c>
      <c r="X46" s="71" t="s">
        <v>16</v>
      </c>
      <c r="Y46" s="67"/>
      <c r="Z46" s="4"/>
    </row>
    <row r="47" spans="1:26" ht="30" customHeight="1">
      <c r="A47" s="4"/>
      <c r="B47" s="70"/>
      <c r="C47" s="5" t="s">
        <v>36</v>
      </c>
      <c r="D47" s="1362" t="s">
        <v>35</v>
      </c>
      <c r="E47" s="1362"/>
      <c r="F47" s="1362"/>
      <c r="G47" s="1362"/>
      <c r="H47" s="1362"/>
      <c r="I47" s="1362"/>
      <c r="J47" s="1362"/>
      <c r="K47" s="1362"/>
      <c r="L47" s="1362"/>
      <c r="M47" s="1362"/>
      <c r="N47" s="1362"/>
      <c r="O47" s="1362"/>
      <c r="P47" s="1362"/>
      <c r="Q47" s="1362"/>
      <c r="R47" s="1362"/>
      <c r="S47" s="1362"/>
      <c r="T47" s="1363"/>
      <c r="U47" s="68"/>
      <c r="V47" s="71" t="s">
        <v>16</v>
      </c>
      <c r="W47" s="71" t="s">
        <v>17</v>
      </c>
      <c r="X47" s="71" t="s">
        <v>16</v>
      </c>
      <c r="Y47" s="67"/>
      <c r="Z47" s="4"/>
    </row>
    <row r="48" spans="1:26" ht="45" customHeight="1">
      <c r="A48" s="4"/>
      <c r="B48" s="70"/>
      <c r="C48" s="5" t="s">
        <v>34</v>
      </c>
      <c r="D48" s="1362" t="s">
        <v>122</v>
      </c>
      <c r="E48" s="1362"/>
      <c r="F48" s="1362"/>
      <c r="G48" s="1362"/>
      <c r="H48" s="1362"/>
      <c r="I48" s="1362"/>
      <c r="J48" s="1362"/>
      <c r="K48" s="1362"/>
      <c r="L48" s="1362"/>
      <c r="M48" s="1362"/>
      <c r="N48" s="1362"/>
      <c r="O48" s="1362"/>
      <c r="P48" s="1362"/>
      <c r="Q48" s="1362"/>
      <c r="R48" s="1362"/>
      <c r="S48" s="1362"/>
      <c r="T48" s="1363"/>
      <c r="U48" s="68"/>
      <c r="V48" s="71" t="s">
        <v>16</v>
      </c>
      <c r="W48" s="71" t="s">
        <v>17</v>
      </c>
      <c r="X48" s="71" t="s">
        <v>16</v>
      </c>
      <c r="Y48" s="67"/>
      <c r="Z48" s="4"/>
    </row>
    <row r="49" spans="1:26" ht="7.5" customHeight="1">
      <c r="A49" s="4"/>
      <c r="B49" s="70"/>
      <c r="C49" s="75"/>
      <c r="D49" s="75"/>
      <c r="E49" s="75"/>
      <c r="F49" s="75"/>
      <c r="G49" s="75"/>
      <c r="H49" s="75"/>
      <c r="I49" s="75"/>
      <c r="J49" s="75"/>
      <c r="K49" s="75"/>
      <c r="L49" s="75"/>
      <c r="M49" s="75"/>
      <c r="N49" s="75"/>
      <c r="O49" s="75"/>
      <c r="P49" s="75"/>
      <c r="Q49" s="75"/>
      <c r="R49" s="75"/>
      <c r="S49" s="75"/>
      <c r="T49" s="75"/>
      <c r="U49" s="68"/>
      <c r="V49" s="71"/>
      <c r="W49" s="71"/>
      <c r="X49" s="71"/>
      <c r="Y49" s="67"/>
      <c r="Z49" s="4"/>
    </row>
    <row r="50" spans="1:26" ht="26.25" customHeight="1">
      <c r="A50" s="4"/>
      <c r="B50" s="70"/>
      <c r="C50" s="1375" t="s">
        <v>32</v>
      </c>
      <c r="D50" s="1350"/>
      <c r="E50" s="1350"/>
      <c r="F50" s="1350"/>
      <c r="G50" s="1350"/>
      <c r="H50" s="1351"/>
      <c r="I50" s="1376" t="s">
        <v>31</v>
      </c>
      <c r="J50" s="1377"/>
      <c r="K50" s="68"/>
      <c r="L50" s="1375" t="s">
        <v>121</v>
      </c>
      <c r="M50" s="1350"/>
      <c r="N50" s="1350"/>
      <c r="O50" s="1350"/>
      <c r="P50" s="1350"/>
      <c r="Q50" s="1351"/>
      <c r="R50" s="1376" t="s">
        <v>24</v>
      </c>
      <c r="S50" s="1377"/>
      <c r="T50" s="4"/>
      <c r="U50" s="68"/>
      <c r="V50" s="71"/>
      <c r="W50" s="71"/>
      <c r="X50" s="71"/>
      <c r="Y50" s="67"/>
      <c r="Z50" s="4"/>
    </row>
    <row r="51" spans="1:26" ht="7.5" customHeight="1">
      <c r="A51" s="4"/>
      <c r="B51" s="70"/>
      <c r="C51" s="4"/>
      <c r="D51" s="4"/>
      <c r="E51" s="4"/>
      <c r="F51" s="4"/>
      <c r="G51" s="4"/>
      <c r="H51" s="4"/>
      <c r="I51" s="4"/>
      <c r="J51" s="4"/>
      <c r="K51" s="4"/>
      <c r="L51" s="4"/>
      <c r="M51" s="4"/>
      <c r="N51" s="4"/>
      <c r="O51" s="4"/>
      <c r="P51" s="4"/>
      <c r="Q51" s="4"/>
      <c r="R51" s="4"/>
      <c r="S51" s="4"/>
      <c r="T51" s="4"/>
      <c r="U51" s="68"/>
      <c r="V51" s="71"/>
      <c r="W51" s="71"/>
      <c r="X51" s="71"/>
      <c r="Y51" s="67"/>
      <c r="Z51" s="4"/>
    </row>
    <row r="52" spans="1:26" ht="22.5" customHeight="1">
      <c r="A52" s="4"/>
      <c r="B52" s="70"/>
      <c r="C52" s="1381"/>
      <c r="D52" s="1382"/>
      <c r="E52" s="1382"/>
      <c r="F52" s="1382"/>
      <c r="G52" s="1382"/>
      <c r="H52" s="1382"/>
      <c r="I52" s="1383"/>
      <c r="J52" s="1384" t="s">
        <v>29</v>
      </c>
      <c r="K52" s="1384"/>
      <c r="L52" s="1384"/>
      <c r="M52" s="1384"/>
      <c r="N52" s="1384"/>
      <c r="O52" s="1384" t="s">
        <v>28</v>
      </c>
      <c r="P52" s="1384"/>
      <c r="Q52" s="1384"/>
      <c r="R52" s="1384"/>
      <c r="S52" s="1384"/>
      <c r="T52" s="4"/>
      <c r="U52" s="68"/>
      <c r="V52" s="71"/>
      <c r="W52" s="71"/>
      <c r="X52" s="71"/>
      <c r="Y52" s="67"/>
      <c r="Z52" s="4"/>
    </row>
    <row r="53" spans="1:26" ht="22.5" customHeight="1">
      <c r="A53" s="4"/>
      <c r="B53" s="70"/>
      <c r="C53" s="1385" t="s">
        <v>27</v>
      </c>
      <c r="D53" s="1386"/>
      <c r="E53" s="1386"/>
      <c r="F53" s="1386"/>
      <c r="G53" s="1386"/>
      <c r="H53" s="1387"/>
      <c r="I53" s="74" t="s">
        <v>26</v>
      </c>
      <c r="J53" s="1358" t="s">
        <v>24</v>
      </c>
      <c r="K53" s="1358"/>
      <c r="L53" s="1358"/>
      <c r="M53" s="1358"/>
      <c r="N53" s="1358"/>
      <c r="O53" s="1374"/>
      <c r="P53" s="1374"/>
      <c r="Q53" s="1374"/>
      <c r="R53" s="1374"/>
      <c r="S53" s="1374"/>
      <c r="T53" s="4"/>
      <c r="U53" s="68"/>
      <c r="V53" s="71"/>
      <c r="W53" s="71"/>
      <c r="X53" s="71"/>
      <c r="Y53" s="67"/>
      <c r="Z53" s="4"/>
    </row>
    <row r="54" spans="1:26" ht="22.5" customHeight="1">
      <c r="A54" s="4"/>
      <c r="B54" s="70"/>
      <c r="C54" s="1388"/>
      <c r="D54" s="1389"/>
      <c r="E54" s="1389"/>
      <c r="F54" s="1389"/>
      <c r="G54" s="1389"/>
      <c r="H54" s="1390"/>
      <c r="I54" s="74" t="s">
        <v>25</v>
      </c>
      <c r="J54" s="1358" t="s">
        <v>24</v>
      </c>
      <c r="K54" s="1358"/>
      <c r="L54" s="1358"/>
      <c r="M54" s="1358"/>
      <c r="N54" s="1358"/>
      <c r="O54" s="1358" t="s">
        <v>24</v>
      </c>
      <c r="P54" s="1358"/>
      <c r="Q54" s="1358"/>
      <c r="R54" s="1358"/>
      <c r="S54" s="1358"/>
      <c r="T54" s="4"/>
      <c r="U54" s="68"/>
      <c r="V54" s="71"/>
      <c r="W54" s="71"/>
      <c r="X54" s="71"/>
      <c r="Y54" s="67"/>
      <c r="Z54" s="4"/>
    </row>
    <row r="55" spans="1:26" ht="15" customHeight="1">
      <c r="A55" s="4"/>
      <c r="B55" s="70"/>
      <c r="C55" s="4"/>
      <c r="D55" s="4"/>
      <c r="E55" s="4"/>
      <c r="F55" s="4"/>
      <c r="G55" s="4"/>
      <c r="H55" s="4"/>
      <c r="I55" s="4"/>
      <c r="J55" s="4"/>
      <c r="K55" s="4"/>
      <c r="L55" s="4"/>
      <c r="M55" s="4"/>
      <c r="N55" s="4"/>
      <c r="O55" s="4"/>
      <c r="P55" s="4"/>
      <c r="Q55" s="4"/>
      <c r="R55" s="4"/>
      <c r="S55" s="4"/>
      <c r="T55" s="4"/>
      <c r="U55" s="68"/>
      <c r="V55" s="71"/>
      <c r="W55" s="71"/>
      <c r="X55" s="71"/>
      <c r="Y55" s="67"/>
      <c r="Z55" s="4"/>
    </row>
    <row r="56" spans="1:26" ht="15" customHeight="1">
      <c r="A56" s="4"/>
      <c r="B56" s="70" t="s">
        <v>120</v>
      </c>
      <c r="C56" s="4"/>
      <c r="D56" s="4"/>
      <c r="E56" s="4"/>
      <c r="F56" s="4"/>
      <c r="G56" s="4"/>
      <c r="H56" s="4"/>
      <c r="I56" s="4"/>
      <c r="J56" s="4"/>
      <c r="K56" s="4"/>
      <c r="L56" s="4"/>
      <c r="M56" s="4"/>
      <c r="N56" s="4"/>
      <c r="O56" s="4"/>
      <c r="P56" s="4"/>
      <c r="Q56" s="4"/>
      <c r="R56" s="4"/>
      <c r="S56" s="4"/>
      <c r="T56" s="4"/>
      <c r="U56" s="1359" t="s">
        <v>119</v>
      </c>
      <c r="V56" s="1360"/>
      <c r="W56" s="1360"/>
      <c r="X56" s="1360"/>
      <c r="Y56" s="1361"/>
      <c r="Z56" s="4"/>
    </row>
    <row r="57" spans="1:26" ht="15" customHeight="1">
      <c r="A57" s="4"/>
      <c r="B57" s="70"/>
      <c r="C57" s="4"/>
      <c r="D57" s="4"/>
      <c r="E57" s="4"/>
      <c r="F57" s="4"/>
      <c r="G57" s="4"/>
      <c r="H57" s="4"/>
      <c r="I57" s="4"/>
      <c r="J57" s="4"/>
      <c r="K57" s="4"/>
      <c r="L57" s="4"/>
      <c r="M57" s="4"/>
      <c r="N57" s="4"/>
      <c r="O57" s="4"/>
      <c r="P57" s="4"/>
      <c r="Q57" s="4"/>
      <c r="R57" s="4"/>
      <c r="S57" s="4"/>
      <c r="T57" s="4"/>
      <c r="U57" s="68"/>
      <c r="V57" s="71"/>
      <c r="W57" s="71"/>
      <c r="X57" s="71"/>
      <c r="Y57" s="67"/>
      <c r="Z57" s="4"/>
    </row>
    <row r="58" spans="1:26" ht="15" customHeight="1">
      <c r="A58" s="4"/>
      <c r="B58" s="70"/>
      <c r="C58" s="73" t="s">
        <v>21</v>
      </c>
      <c r="D58" s="1362" t="s">
        <v>118</v>
      </c>
      <c r="E58" s="1362"/>
      <c r="F58" s="1362"/>
      <c r="G58" s="1362"/>
      <c r="H58" s="1362"/>
      <c r="I58" s="1362"/>
      <c r="J58" s="1362"/>
      <c r="K58" s="1362"/>
      <c r="L58" s="1362"/>
      <c r="M58" s="1362"/>
      <c r="N58" s="1362"/>
      <c r="O58" s="1362"/>
      <c r="P58" s="1362"/>
      <c r="Q58" s="1362"/>
      <c r="R58" s="1362"/>
      <c r="S58" s="1362"/>
      <c r="T58" s="1363"/>
      <c r="U58" s="68"/>
      <c r="V58" s="71" t="s">
        <v>16</v>
      </c>
      <c r="W58" s="71" t="s">
        <v>17</v>
      </c>
      <c r="X58" s="71" t="s">
        <v>16</v>
      </c>
      <c r="Y58" s="67"/>
      <c r="Z58" s="4"/>
    </row>
    <row r="59" spans="1:26" ht="15" customHeight="1">
      <c r="A59" s="4"/>
      <c r="B59" s="70"/>
      <c r="C59" s="72"/>
      <c r="D59" s="1362"/>
      <c r="E59" s="1362"/>
      <c r="F59" s="1362"/>
      <c r="G59" s="1362"/>
      <c r="H59" s="1362"/>
      <c r="I59" s="1362"/>
      <c r="J59" s="1362"/>
      <c r="K59" s="1362"/>
      <c r="L59" s="1362"/>
      <c r="M59" s="1362"/>
      <c r="N59" s="1362"/>
      <c r="O59" s="1362"/>
      <c r="P59" s="1362"/>
      <c r="Q59" s="1362"/>
      <c r="R59" s="1362"/>
      <c r="S59" s="1362"/>
      <c r="T59" s="1363"/>
      <c r="U59" s="68"/>
      <c r="V59" s="71"/>
      <c r="W59" s="71"/>
      <c r="X59" s="71"/>
      <c r="Y59" s="67"/>
      <c r="Z59" s="4"/>
    </row>
    <row r="60" spans="1:26" ht="15" customHeight="1">
      <c r="A60" s="4"/>
      <c r="B60" s="70"/>
      <c r="C60" s="69" t="s">
        <v>19</v>
      </c>
      <c r="D60" s="1378" t="s">
        <v>117</v>
      </c>
      <c r="E60" s="1378"/>
      <c r="F60" s="1378"/>
      <c r="G60" s="1378"/>
      <c r="H60" s="1378"/>
      <c r="I60" s="1378"/>
      <c r="J60" s="1378"/>
      <c r="K60" s="1378"/>
      <c r="L60" s="1378"/>
      <c r="M60" s="1378"/>
      <c r="N60" s="1378"/>
      <c r="O60" s="1378"/>
      <c r="P60" s="1378"/>
      <c r="Q60" s="1378"/>
      <c r="R60" s="1378"/>
      <c r="S60" s="1378"/>
      <c r="T60" s="1363"/>
      <c r="U60" s="68"/>
      <c r="V60" s="58" t="s">
        <v>16</v>
      </c>
      <c r="W60" s="58" t="s">
        <v>17</v>
      </c>
      <c r="X60" s="58" t="s">
        <v>16</v>
      </c>
      <c r="Y60" s="67"/>
      <c r="Z60" s="4"/>
    </row>
    <row r="61" spans="1:26" ht="15" customHeight="1">
      <c r="A61" s="4"/>
      <c r="B61" s="66"/>
      <c r="C61" s="65"/>
      <c r="D61" s="1379"/>
      <c r="E61" s="1379"/>
      <c r="F61" s="1379"/>
      <c r="G61" s="1379"/>
      <c r="H61" s="1379"/>
      <c r="I61" s="1379"/>
      <c r="J61" s="1379"/>
      <c r="K61" s="1379"/>
      <c r="L61" s="1379"/>
      <c r="M61" s="1379"/>
      <c r="N61" s="1379"/>
      <c r="O61" s="1379"/>
      <c r="P61" s="1379"/>
      <c r="Q61" s="1379"/>
      <c r="R61" s="1379"/>
      <c r="S61" s="1379"/>
      <c r="T61" s="1380"/>
      <c r="U61" s="64"/>
      <c r="V61" s="63"/>
      <c r="W61" s="63"/>
      <c r="X61" s="63"/>
      <c r="Y61" s="62"/>
      <c r="Z61" s="4"/>
    </row>
    <row r="62" spans="1:26" ht="15" customHeight="1">
      <c r="A62" s="4"/>
      <c r="B62" s="61"/>
      <c r="C62" s="60"/>
      <c r="D62" s="59"/>
      <c r="E62" s="59"/>
      <c r="F62" s="59"/>
      <c r="G62" s="59"/>
      <c r="H62" s="59"/>
      <c r="I62" s="59"/>
      <c r="J62" s="59"/>
      <c r="K62" s="59"/>
      <c r="L62" s="59"/>
      <c r="M62" s="59"/>
      <c r="N62" s="59"/>
      <c r="O62" s="59"/>
      <c r="P62" s="59"/>
      <c r="Q62" s="59"/>
      <c r="R62" s="59"/>
      <c r="S62" s="59"/>
      <c r="T62" s="59"/>
      <c r="U62" s="57"/>
      <c r="V62" s="58"/>
      <c r="W62" s="58"/>
      <c r="X62" s="58"/>
      <c r="Y62" s="57"/>
      <c r="Z62" s="4"/>
    </row>
    <row r="63" spans="1:26" ht="15" customHeight="1">
      <c r="A63" s="4"/>
      <c r="B63" s="4" t="s">
        <v>15</v>
      </c>
      <c r="C63" s="4"/>
      <c r="D63" s="4"/>
      <c r="E63" s="4"/>
      <c r="F63" s="4"/>
      <c r="G63" s="4"/>
      <c r="H63" s="4"/>
      <c r="I63" s="4"/>
      <c r="J63" s="4"/>
      <c r="K63" s="4"/>
      <c r="L63" s="4"/>
      <c r="M63" s="4"/>
      <c r="N63" s="4"/>
      <c r="O63" s="4"/>
      <c r="P63" s="4"/>
      <c r="Q63" s="4"/>
      <c r="R63" s="4"/>
      <c r="S63" s="4"/>
      <c r="T63" s="4"/>
      <c r="U63" s="4"/>
      <c r="V63" s="4"/>
      <c r="W63" s="4"/>
      <c r="X63" s="4"/>
      <c r="Y63" s="4"/>
      <c r="Z63" s="4"/>
    </row>
    <row r="64" spans="1:26" ht="15" customHeight="1">
      <c r="A64" s="4"/>
      <c r="B64" s="54">
        <v>1</v>
      </c>
      <c r="C64" s="1364" t="s">
        <v>14</v>
      </c>
      <c r="D64" s="1364"/>
      <c r="E64" s="1364"/>
      <c r="F64" s="1364"/>
      <c r="G64" s="1364"/>
      <c r="H64" s="1364"/>
      <c r="I64" s="1364"/>
      <c r="J64" s="1364"/>
      <c r="K64" s="1364"/>
      <c r="L64" s="1364"/>
      <c r="M64" s="1364"/>
      <c r="N64" s="1364"/>
      <c r="O64" s="1364"/>
      <c r="P64" s="1364"/>
      <c r="Q64" s="1364"/>
      <c r="R64" s="1364"/>
      <c r="S64" s="1364"/>
      <c r="T64" s="1364"/>
      <c r="U64" s="1364"/>
      <c r="V64" s="1364"/>
      <c r="W64" s="1364"/>
      <c r="X64" s="1364"/>
      <c r="Y64" s="1364"/>
      <c r="Z64" s="4"/>
    </row>
    <row r="65" spans="1:26" ht="15" customHeight="1">
      <c r="A65" s="4"/>
      <c r="B65" s="54">
        <v>2</v>
      </c>
      <c r="C65" s="1362" t="s">
        <v>116</v>
      </c>
      <c r="D65" s="1362"/>
      <c r="E65" s="1362"/>
      <c r="F65" s="1362"/>
      <c r="G65" s="1362"/>
      <c r="H65" s="1362"/>
      <c r="I65" s="1362"/>
      <c r="J65" s="1362"/>
      <c r="K65" s="1362"/>
      <c r="L65" s="1362"/>
      <c r="M65" s="1362"/>
      <c r="N65" s="1362"/>
      <c r="O65" s="1362"/>
      <c r="P65" s="1362"/>
      <c r="Q65" s="1362"/>
      <c r="R65" s="1362"/>
      <c r="S65" s="1362"/>
      <c r="T65" s="1362"/>
      <c r="U65" s="1362"/>
      <c r="V65" s="1362"/>
      <c r="W65" s="1362"/>
      <c r="X65" s="1362"/>
      <c r="Y65" s="1362"/>
      <c r="Z65" s="4"/>
    </row>
    <row r="66" spans="1:26" ht="15" customHeight="1">
      <c r="A66" s="4"/>
      <c r="B66" s="54"/>
      <c r="C66" s="56" t="s">
        <v>115</v>
      </c>
      <c r="D66" s="5"/>
      <c r="E66" s="5"/>
      <c r="F66" s="5"/>
      <c r="G66" s="5"/>
      <c r="H66" s="5"/>
      <c r="I66" s="5"/>
      <c r="J66" s="5"/>
      <c r="K66" s="5"/>
      <c r="L66" s="5"/>
      <c r="M66" s="5"/>
      <c r="N66" s="5"/>
      <c r="O66" s="5"/>
      <c r="P66" s="5"/>
      <c r="Q66" s="5"/>
      <c r="R66" s="5"/>
      <c r="S66" s="5"/>
      <c r="T66" s="5"/>
      <c r="U66" s="5"/>
      <c r="V66" s="5"/>
      <c r="W66" s="5"/>
      <c r="X66" s="5"/>
      <c r="Y66" s="5"/>
      <c r="Z66" s="4"/>
    </row>
    <row r="67" spans="1:26" ht="15" customHeight="1">
      <c r="A67" s="4"/>
      <c r="B67" s="54"/>
      <c r="C67" s="56" t="s">
        <v>114</v>
      </c>
      <c r="D67" s="55"/>
      <c r="E67" s="55"/>
      <c r="F67" s="55"/>
      <c r="G67" s="55"/>
      <c r="H67" s="55"/>
      <c r="I67" s="55"/>
      <c r="J67" s="55"/>
      <c r="K67" s="55"/>
      <c r="L67" s="55"/>
      <c r="M67" s="55"/>
      <c r="N67" s="55"/>
      <c r="O67" s="55"/>
      <c r="P67" s="55"/>
      <c r="Q67" s="55"/>
      <c r="R67" s="55"/>
      <c r="S67" s="55"/>
      <c r="T67" s="55"/>
      <c r="U67" s="55"/>
      <c r="V67" s="55"/>
      <c r="W67" s="55"/>
      <c r="X67" s="55"/>
      <c r="Y67" s="55"/>
      <c r="Z67" s="4"/>
    </row>
    <row r="68" spans="1:26" ht="15" customHeight="1">
      <c r="A68" s="4"/>
      <c r="B68" s="54">
        <v>3</v>
      </c>
      <c r="C68" s="1364" t="s">
        <v>12</v>
      </c>
      <c r="D68" s="1364"/>
      <c r="E68" s="1364"/>
      <c r="F68" s="1364"/>
      <c r="G68" s="1364"/>
      <c r="H68" s="1364"/>
      <c r="I68" s="1364"/>
      <c r="J68" s="1364"/>
      <c r="K68" s="1364"/>
      <c r="L68" s="1364"/>
      <c r="M68" s="1364"/>
      <c r="N68" s="1364"/>
      <c r="O68" s="1364"/>
      <c r="P68" s="1364"/>
      <c r="Q68" s="1364"/>
      <c r="R68" s="1364"/>
      <c r="S68" s="1364"/>
      <c r="T68" s="1364"/>
      <c r="U68" s="1364"/>
      <c r="V68" s="1364"/>
      <c r="W68" s="1364"/>
      <c r="X68" s="1364"/>
      <c r="Y68" s="1364"/>
      <c r="Z68" s="4"/>
    </row>
    <row r="69" spans="1:26">
      <c r="A69" s="4"/>
      <c r="B69" s="1370"/>
      <c r="C69" s="1370"/>
      <c r="D69" s="1370"/>
      <c r="E69" s="1370"/>
      <c r="F69" s="1370"/>
      <c r="G69" s="1370"/>
      <c r="H69" s="1370"/>
      <c r="I69" s="1370"/>
      <c r="J69" s="1370"/>
      <c r="K69" s="1370"/>
      <c r="L69" s="1370"/>
      <c r="M69" s="1370"/>
      <c r="N69" s="1370"/>
      <c r="O69" s="1370"/>
      <c r="P69" s="1370"/>
      <c r="Q69" s="1370"/>
      <c r="R69" s="1370"/>
      <c r="S69" s="1370"/>
      <c r="T69" s="1370"/>
      <c r="U69" s="1370"/>
      <c r="V69" s="1370"/>
      <c r="W69" s="1370"/>
      <c r="X69" s="1370"/>
      <c r="Y69" s="1370"/>
      <c r="Z69" s="1370"/>
    </row>
  </sheetData>
  <mergeCells count="67">
    <mergeCell ref="J52:N52"/>
    <mergeCell ref="O52:S52"/>
    <mergeCell ref="C53:H54"/>
    <mergeCell ref="J54:N54"/>
    <mergeCell ref="O54:S54"/>
    <mergeCell ref="S42:T42"/>
    <mergeCell ref="B69:Z69"/>
    <mergeCell ref="B6:F6"/>
    <mergeCell ref="G6:Y6"/>
    <mergeCell ref="B7:F7"/>
    <mergeCell ref="G7:Y7"/>
    <mergeCell ref="B8:F8"/>
    <mergeCell ref="G8:Y8"/>
    <mergeCell ref="U56:Y56"/>
    <mergeCell ref="D58:T59"/>
    <mergeCell ref="D60:T61"/>
    <mergeCell ref="C64:Y64"/>
    <mergeCell ref="C68:Y68"/>
    <mergeCell ref="C52:I52"/>
    <mergeCell ref="D39:K39"/>
    <mergeCell ref="L39:N39"/>
    <mergeCell ref="O39:Q39"/>
    <mergeCell ref="S39:T39"/>
    <mergeCell ref="D46:T46"/>
    <mergeCell ref="D40:K40"/>
    <mergeCell ref="L40:N40"/>
    <mergeCell ref="O40:Q40"/>
    <mergeCell ref="S40:T40"/>
    <mergeCell ref="D41:K41"/>
    <mergeCell ref="C65:Y65"/>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U30:Y30"/>
    <mergeCell ref="C33:T34"/>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Normal="11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1323" t="s">
        <v>171</v>
      </c>
      <c r="R2" s="1323"/>
      <c r="S2" s="1323"/>
      <c r="T2" s="1323"/>
      <c r="U2" s="1323"/>
      <c r="V2" s="1323"/>
      <c r="W2" s="1323"/>
      <c r="X2" s="1323"/>
      <c r="Y2" s="1323"/>
      <c r="Z2" s="3"/>
    </row>
    <row r="3" spans="1:26" ht="15" customHeight="1">
      <c r="A3" s="3"/>
      <c r="B3" s="3"/>
      <c r="C3" s="3"/>
      <c r="D3" s="3"/>
      <c r="E3" s="3"/>
      <c r="F3" s="3"/>
      <c r="G3" s="3"/>
      <c r="H3" s="3"/>
      <c r="I3" s="3"/>
      <c r="J3" s="3"/>
      <c r="K3" s="3"/>
      <c r="L3" s="3"/>
      <c r="M3" s="3"/>
      <c r="N3" s="3"/>
      <c r="O3" s="3"/>
      <c r="P3" s="3"/>
      <c r="Q3" s="3"/>
      <c r="R3" s="3"/>
      <c r="S3" s="40"/>
      <c r="T3" s="3"/>
      <c r="U3" s="3"/>
      <c r="V3" s="3"/>
      <c r="W3" s="3"/>
      <c r="X3" s="3"/>
      <c r="Y3" s="3"/>
      <c r="Z3" s="3"/>
    </row>
    <row r="4" spans="1:26" ht="15" customHeight="1">
      <c r="A4" s="3"/>
      <c r="B4" s="1324" t="s">
        <v>170</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3"/>
      <c r="B6" s="1285" t="s">
        <v>75</v>
      </c>
      <c r="C6" s="1286"/>
      <c r="D6" s="1286"/>
      <c r="E6" s="1286"/>
      <c r="F6" s="1287"/>
      <c r="G6" s="94"/>
      <c r="H6" s="93"/>
      <c r="I6" s="92"/>
      <c r="J6" s="92"/>
      <c r="K6" s="92"/>
      <c r="L6" s="91"/>
      <c r="M6" s="1285" t="s">
        <v>169</v>
      </c>
      <c r="N6" s="1286"/>
      <c r="O6" s="1287"/>
      <c r="P6" s="1285" t="s">
        <v>168</v>
      </c>
      <c r="Q6" s="1286"/>
      <c r="R6" s="1286"/>
      <c r="S6" s="1286"/>
      <c r="T6" s="1286"/>
      <c r="U6" s="1286"/>
      <c r="V6" s="1286"/>
      <c r="W6" s="1286"/>
      <c r="X6" s="1286"/>
      <c r="Y6" s="1287"/>
      <c r="Z6" s="3"/>
    </row>
    <row r="7" spans="1:26" ht="22.5" customHeight="1">
      <c r="A7" s="3"/>
      <c r="B7" s="1298" t="s">
        <v>72</v>
      </c>
      <c r="C7" s="1298"/>
      <c r="D7" s="1298"/>
      <c r="E7" s="1298"/>
      <c r="F7" s="1298"/>
      <c r="G7" s="1325" t="s">
        <v>167</v>
      </c>
      <c r="H7" s="1326"/>
      <c r="I7" s="1326"/>
      <c r="J7" s="1326"/>
      <c r="K7" s="1326"/>
      <c r="L7" s="1326"/>
      <c r="M7" s="1326"/>
      <c r="N7" s="1326"/>
      <c r="O7" s="1326"/>
      <c r="P7" s="1326"/>
      <c r="Q7" s="1326"/>
      <c r="R7" s="1326"/>
      <c r="S7" s="1326"/>
      <c r="T7" s="1326"/>
      <c r="U7" s="1326"/>
      <c r="V7" s="1326"/>
      <c r="W7" s="1326"/>
      <c r="X7" s="1326"/>
      <c r="Y7" s="1327"/>
      <c r="Z7" s="3"/>
    </row>
    <row r="8" spans="1:26" ht="15" customHeight="1">
      <c r="A8" s="3"/>
      <c r="B8" s="3"/>
      <c r="C8" s="3"/>
      <c r="D8" s="3"/>
      <c r="E8" s="3"/>
      <c r="F8" s="3"/>
      <c r="G8" s="3"/>
      <c r="H8" s="3"/>
      <c r="I8" s="3"/>
      <c r="J8" s="3"/>
      <c r="K8" s="3"/>
      <c r="L8" s="3"/>
      <c r="M8" s="3"/>
      <c r="N8" s="3"/>
      <c r="O8" s="3"/>
      <c r="P8" s="3"/>
      <c r="Q8" s="3"/>
      <c r="R8" s="3"/>
      <c r="S8" s="3"/>
      <c r="T8" s="3"/>
      <c r="U8" s="3"/>
      <c r="V8" s="3"/>
      <c r="W8" s="3"/>
      <c r="X8" s="3"/>
      <c r="Y8" s="3"/>
      <c r="Z8" s="3"/>
    </row>
    <row r="9" spans="1:26" ht="15" customHeight="1">
      <c r="A9" s="3"/>
      <c r="B9" s="39"/>
      <c r="C9" s="38"/>
      <c r="D9" s="38"/>
      <c r="E9" s="38"/>
      <c r="F9" s="38"/>
      <c r="G9" s="38"/>
      <c r="H9" s="38"/>
      <c r="I9" s="38"/>
      <c r="J9" s="38"/>
      <c r="K9" s="38"/>
      <c r="L9" s="38"/>
      <c r="M9" s="38"/>
      <c r="N9" s="38"/>
      <c r="O9" s="38"/>
      <c r="P9" s="38"/>
      <c r="Q9" s="38"/>
      <c r="R9" s="38"/>
      <c r="S9" s="38"/>
      <c r="T9" s="38"/>
      <c r="U9" s="53"/>
      <c r="V9" s="44"/>
      <c r="W9" s="44"/>
      <c r="X9" s="44"/>
      <c r="Y9" s="52"/>
      <c r="Z9" s="3"/>
    </row>
    <row r="10" spans="1:26" ht="15" customHeight="1">
      <c r="A10" s="3"/>
      <c r="B10" s="20" t="s">
        <v>70</v>
      </c>
      <c r="C10" s="3"/>
      <c r="D10" s="3"/>
      <c r="E10" s="3"/>
      <c r="F10" s="3"/>
      <c r="G10" s="3"/>
      <c r="H10" s="3"/>
      <c r="I10" s="3"/>
      <c r="J10" s="3"/>
      <c r="K10" s="3"/>
      <c r="L10" s="3"/>
      <c r="M10" s="3"/>
      <c r="N10" s="3"/>
      <c r="O10" s="3"/>
      <c r="P10" s="3"/>
      <c r="Q10" s="3"/>
      <c r="R10" s="3"/>
      <c r="S10" s="3"/>
      <c r="T10" s="3"/>
      <c r="U10" s="1391" t="s">
        <v>22</v>
      </c>
      <c r="V10" s="1324"/>
      <c r="W10" s="1324"/>
      <c r="X10" s="1324"/>
      <c r="Y10" s="1392"/>
      <c r="Z10" s="3"/>
    </row>
    <row r="11" spans="1:26" ht="15" customHeight="1">
      <c r="A11" s="3"/>
      <c r="B11" s="20"/>
      <c r="C11" s="3"/>
      <c r="D11" s="3"/>
      <c r="E11" s="3"/>
      <c r="F11" s="3"/>
      <c r="G11" s="3"/>
      <c r="H11" s="3"/>
      <c r="I11" s="3"/>
      <c r="J11" s="3"/>
      <c r="K11" s="3"/>
      <c r="L11" s="3"/>
      <c r="M11" s="3"/>
      <c r="N11" s="3"/>
      <c r="O11" s="3"/>
      <c r="P11" s="3"/>
      <c r="Q11" s="3"/>
      <c r="R11" s="3"/>
      <c r="S11" s="3"/>
      <c r="T11" s="3"/>
      <c r="U11" s="19"/>
      <c r="V11" s="18"/>
      <c r="W11" s="18"/>
      <c r="X11" s="18"/>
      <c r="Y11" s="16"/>
      <c r="Z11" s="3"/>
    </row>
    <row r="12" spans="1:26" ht="15" customHeight="1">
      <c r="A12" s="3"/>
      <c r="B12" s="20"/>
      <c r="C12" s="33" t="s">
        <v>69</v>
      </c>
      <c r="D12" s="1283" t="s">
        <v>166</v>
      </c>
      <c r="E12" s="1283"/>
      <c r="F12" s="1283"/>
      <c r="G12" s="1283"/>
      <c r="H12" s="1283"/>
      <c r="I12" s="1283"/>
      <c r="J12" s="1283"/>
      <c r="K12" s="1283"/>
      <c r="L12" s="1283"/>
      <c r="M12" s="1283"/>
      <c r="N12" s="1283"/>
      <c r="O12" s="1283"/>
      <c r="P12" s="1283"/>
      <c r="Q12" s="1283"/>
      <c r="R12" s="1283"/>
      <c r="S12" s="1283"/>
      <c r="T12" s="1284"/>
      <c r="U12" s="19"/>
      <c r="V12" s="18" t="s">
        <v>16</v>
      </c>
      <c r="W12" s="18" t="s">
        <v>17</v>
      </c>
      <c r="X12" s="18" t="s">
        <v>16</v>
      </c>
      <c r="Y12" s="16"/>
      <c r="Z12" s="3"/>
    </row>
    <row r="13" spans="1:26" ht="15" customHeight="1">
      <c r="A13" s="3"/>
      <c r="B13" s="20"/>
      <c r="C13" s="33"/>
      <c r="D13" s="1283"/>
      <c r="E13" s="1283"/>
      <c r="F13" s="1283"/>
      <c r="G13" s="1283"/>
      <c r="H13" s="1283"/>
      <c r="I13" s="1283"/>
      <c r="J13" s="1283"/>
      <c r="K13" s="1283"/>
      <c r="L13" s="1283"/>
      <c r="M13" s="1283"/>
      <c r="N13" s="1283"/>
      <c r="O13" s="1283"/>
      <c r="P13" s="1283"/>
      <c r="Q13" s="1283"/>
      <c r="R13" s="1283"/>
      <c r="S13" s="1283"/>
      <c r="T13" s="1284"/>
      <c r="U13" s="19"/>
      <c r="V13" s="18"/>
      <c r="W13" s="18"/>
      <c r="X13" s="18"/>
      <c r="Y13" s="16"/>
      <c r="Z13" s="3"/>
    </row>
    <row r="14" spans="1:26" ht="7.5" customHeight="1">
      <c r="A14" s="3"/>
      <c r="B14" s="20"/>
      <c r="C14" s="33"/>
      <c r="D14" s="21"/>
      <c r="E14" s="21"/>
      <c r="F14" s="21"/>
      <c r="G14" s="21"/>
      <c r="H14" s="21"/>
      <c r="I14" s="21"/>
      <c r="J14" s="21"/>
      <c r="K14" s="21"/>
      <c r="L14" s="21"/>
      <c r="M14" s="21"/>
      <c r="N14" s="21"/>
      <c r="O14" s="21"/>
      <c r="P14" s="21"/>
      <c r="Q14" s="21"/>
      <c r="R14" s="21"/>
      <c r="S14" s="21"/>
      <c r="T14" s="90"/>
      <c r="U14" s="19"/>
      <c r="V14" s="18"/>
      <c r="W14" s="18"/>
      <c r="X14" s="18"/>
      <c r="Y14" s="16"/>
      <c r="Z14" s="3"/>
    </row>
    <row r="15" spans="1:26" ht="15" customHeight="1">
      <c r="A15" s="3"/>
      <c r="B15" s="20"/>
      <c r="C15" s="33" t="s">
        <v>67</v>
      </c>
      <c r="D15" s="1283" t="s">
        <v>66</v>
      </c>
      <c r="E15" s="1283"/>
      <c r="F15" s="1283"/>
      <c r="G15" s="1283"/>
      <c r="H15" s="1283"/>
      <c r="I15" s="1283"/>
      <c r="J15" s="1283"/>
      <c r="K15" s="1283"/>
      <c r="L15" s="1283"/>
      <c r="M15" s="1283"/>
      <c r="N15" s="1283"/>
      <c r="O15" s="1283"/>
      <c r="P15" s="1283"/>
      <c r="Q15" s="1283"/>
      <c r="R15" s="1283"/>
      <c r="S15" s="1283"/>
      <c r="T15" s="1284"/>
      <c r="U15" s="19"/>
      <c r="V15" s="18" t="s">
        <v>16</v>
      </c>
      <c r="W15" s="18" t="s">
        <v>17</v>
      </c>
      <c r="X15" s="18" t="s">
        <v>16</v>
      </c>
      <c r="Y15" s="16"/>
      <c r="Z15" s="3"/>
    </row>
    <row r="16" spans="1:26" ht="15" customHeight="1">
      <c r="A16" s="3"/>
      <c r="B16" s="20"/>
      <c r="C16" s="3"/>
      <c r="D16" s="1283"/>
      <c r="E16" s="1283"/>
      <c r="F16" s="1283"/>
      <c r="G16" s="1283"/>
      <c r="H16" s="1283"/>
      <c r="I16" s="1283"/>
      <c r="J16" s="1283"/>
      <c r="K16" s="1283"/>
      <c r="L16" s="1283"/>
      <c r="M16" s="1283"/>
      <c r="N16" s="1283"/>
      <c r="O16" s="1283"/>
      <c r="P16" s="1283"/>
      <c r="Q16" s="1283"/>
      <c r="R16" s="1283"/>
      <c r="S16" s="1283"/>
      <c r="T16" s="1284"/>
      <c r="U16" s="19"/>
      <c r="V16" s="18"/>
      <c r="W16" s="18"/>
      <c r="X16" s="18"/>
      <c r="Y16" s="16"/>
      <c r="Z16" s="3"/>
    </row>
    <row r="17" spans="1:26" ht="7.5" customHeight="1">
      <c r="A17" s="3"/>
      <c r="B17" s="20"/>
      <c r="C17" s="3"/>
      <c r="D17" s="3"/>
      <c r="E17" s="3"/>
      <c r="F17" s="3"/>
      <c r="G17" s="3"/>
      <c r="H17" s="3"/>
      <c r="I17" s="3"/>
      <c r="J17" s="3"/>
      <c r="K17" s="3"/>
      <c r="L17" s="3"/>
      <c r="M17" s="3"/>
      <c r="N17" s="3"/>
      <c r="O17" s="3"/>
      <c r="P17" s="3"/>
      <c r="Q17" s="3"/>
      <c r="R17" s="3"/>
      <c r="S17" s="3"/>
      <c r="T17" s="3"/>
      <c r="U17" s="19"/>
      <c r="V17" s="18"/>
      <c r="W17" s="18"/>
      <c r="X17" s="18"/>
      <c r="Y17" s="16"/>
      <c r="Z17" s="3"/>
    </row>
    <row r="18" spans="1:26" ht="15" customHeight="1">
      <c r="A18" s="3"/>
      <c r="B18" s="20"/>
      <c r="C18" s="3" t="s">
        <v>19</v>
      </c>
      <c r="D18" s="1300" t="s">
        <v>165</v>
      </c>
      <c r="E18" s="1300"/>
      <c r="F18" s="1300"/>
      <c r="G18" s="1300"/>
      <c r="H18" s="1300"/>
      <c r="I18" s="1300"/>
      <c r="J18" s="1300"/>
      <c r="K18" s="1300"/>
      <c r="L18" s="1300"/>
      <c r="M18" s="1300"/>
      <c r="N18" s="1300"/>
      <c r="O18" s="1300"/>
      <c r="P18" s="1300"/>
      <c r="Q18" s="1300"/>
      <c r="R18" s="1300"/>
      <c r="S18" s="1300"/>
      <c r="T18" s="1301"/>
      <c r="U18" s="19"/>
      <c r="V18" s="18" t="s">
        <v>16</v>
      </c>
      <c r="W18" s="18" t="s">
        <v>17</v>
      </c>
      <c r="X18" s="18" t="s">
        <v>16</v>
      </c>
      <c r="Y18" s="16"/>
      <c r="Z18" s="3"/>
    </row>
    <row r="19" spans="1:26" ht="7.5" customHeight="1">
      <c r="A19" s="3"/>
      <c r="B19" s="20"/>
      <c r="C19" s="3"/>
      <c r="D19" s="3"/>
      <c r="E19" s="3"/>
      <c r="F19" s="3"/>
      <c r="G19" s="3"/>
      <c r="H19" s="3"/>
      <c r="I19" s="3"/>
      <c r="J19" s="3"/>
      <c r="K19" s="3"/>
      <c r="L19" s="3"/>
      <c r="M19" s="3"/>
      <c r="N19" s="3"/>
      <c r="O19" s="3"/>
      <c r="P19" s="3"/>
      <c r="Q19" s="3"/>
      <c r="R19" s="3"/>
      <c r="S19" s="3"/>
      <c r="T19" s="3"/>
      <c r="U19" s="19"/>
      <c r="V19" s="18"/>
      <c r="W19" s="18"/>
      <c r="X19" s="18"/>
      <c r="Y19" s="16"/>
      <c r="Z19" s="3"/>
    </row>
    <row r="20" spans="1:26" ht="15" customHeight="1">
      <c r="A20" s="3"/>
      <c r="B20" s="20"/>
      <c r="C20" s="40" t="s">
        <v>64</v>
      </c>
      <c r="D20" s="1302" t="s">
        <v>164</v>
      </c>
      <c r="E20" s="1302"/>
      <c r="F20" s="1302"/>
      <c r="G20" s="1302"/>
      <c r="H20" s="1302"/>
      <c r="I20" s="1302"/>
      <c r="J20" s="1302"/>
      <c r="K20" s="1302"/>
      <c r="L20" s="1302"/>
      <c r="M20" s="1302"/>
      <c r="N20" s="1302"/>
      <c r="O20" s="1302"/>
      <c r="P20" s="1302"/>
      <c r="Q20" s="1302"/>
      <c r="R20" s="1302"/>
      <c r="S20" s="1302"/>
      <c r="T20" s="1313"/>
      <c r="U20" s="19"/>
      <c r="V20" s="18" t="s">
        <v>16</v>
      </c>
      <c r="W20" s="18" t="s">
        <v>17</v>
      </c>
      <c r="X20" s="18" t="s">
        <v>16</v>
      </c>
      <c r="Y20" s="16"/>
      <c r="Z20" s="3"/>
    </row>
    <row r="21" spans="1:26" ht="7.5" customHeight="1">
      <c r="A21" s="3"/>
      <c r="B21" s="20"/>
      <c r="C21" s="3"/>
      <c r="D21" s="3"/>
      <c r="E21" s="3"/>
      <c r="F21" s="3"/>
      <c r="G21" s="3"/>
      <c r="H21" s="3"/>
      <c r="I21" s="3"/>
      <c r="J21" s="3"/>
      <c r="K21" s="3"/>
      <c r="L21" s="3"/>
      <c r="M21" s="3"/>
      <c r="N21" s="3"/>
      <c r="O21" s="3"/>
      <c r="P21" s="3"/>
      <c r="Q21" s="3"/>
      <c r="R21" s="3"/>
      <c r="S21" s="3"/>
      <c r="T21" s="3"/>
      <c r="U21" s="19"/>
      <c r="V21" s="18"/>
      <c r="W21" s="18"/>
      <c r="X21" s="18"/>
      <c r="Y21" s="16"/>
      <c r="Z21" s="3"/>
    </row>
    <row r="22" spans="1:26" ht="15" customHeight="1">
      <c r="A22" s="3"/>
      <c r="B22" s="20"/>
      <c r="C22" s="33" t="s">
        <v>163</v>
      </c>
      <c r="D22" s="1283" t="s">
        <v>162</v>
      </c>
      <c r="E22" s="1283"/>
      <c r="F22" s="1283"/>
      <c r="G22" s="1283"/>
      <c r="H22" s="1283"/>
      <c r="I22" s="1283"/>
      <c r="J22" s="1283"/>
      <c r="K22" s="1283"/>
      <c r="L22" s="1283"/>
      <c r="M22" s="1283"/>
      <c r="N22" s="1283"/>
      <c r="O22" s="1283"/>
      <c r="P22" s="1283"/>
      <c r="Q22" s="1283"/>
      <c r="R22" s="1283"/>
      <c r="S22" s="1283"/>
      <c r="T22" s="1284"/>
      <c r="U22" s="19"/>
      <c r="V22" s="18" t="s">
        <v>16</v>
      </c>
      <c r="W22" s="18" t="s">
        <v>17</v>
      </c>
      <c r="X22" s="18" t="s">
        <v>16</v>
      </c>
      <c r="Y22" s="16"/>
      <c r="Z22" s="3"/>
    </row>
    <row r="23" spans="1:26" ht="30" customHeight="1">
      <c r="A23" s="3"/>
      <c r="B23" s="20"/>
      <c r="C23" s="3"/>
      <c r="D23" s="1283"/>
      <c r="E23" s="1283"/>
      <c r="F23" s="1283"/>
      <c r="G23" s="1283"/>
      <c r="H23" s="1283"/>
      <c r="I23" s="1283"/>
      <c r="J23" s="1283"/>
      <c r="K23" s="1283"/>
      <c r="L23" s="1283"/>
      <c r="M23" s="1283"/>
      <c r="N23" s="1283"/>
      <c r="O23" s="1283"/>
      <c r="P23" s="1283"/>
      <c r="Q23" s="1283"/>
      <c r="R23" s="1283"/>
      <c r="S23" s="1283"/>
      <c r="T23" s="1284"/>
      <c r="U23" s="19"/>
      <c r="V23" s="18"/>
      <c r="W23" s="18"/>
      <c r="X23" s="18"/>
      <c r="Y23" s="16"/>
      <c r="Z23" s="3"/>
    </row>
    <row r="24" spans="1:26" ht="7.5" customHeight="1">
      <c r="A24" s="3"/>
      <c r="B24" s="20"/>
      <c r="C24" s="3"/>
      <c r="D24" s="3"/>
      <c r="E24" s="3"/>
      <c r="F24" s="3"/>
      <c r="G24" s="3"/>
      <c r="H24" s="3"/>
      <c r="I24" s="3"/>
      <c r="J24" s="3"/>
      <c r="K24" s="3"/>
      <c r="L24" s="3"/>
      <c r="M24" s="3"/>
      <c r="N24" s="3"/>
      <c r="O24" s="3"/>
      <c r="P24" s="3"/>
      <c r="Q24" s="3"/>
      <c r="R24" s="3"/>
      <c r="S24" s="3"/>
      <c r="T24" s="3"/>
      <c r="U24" s="19"/>
      <c r="V24" s="18"/>
      <c r="W24" s="18"/>
      <c r="X24" s="18"/>
      <c r="Y24" s="16"/>
      <c r="Z24" s="3"/>
    </row>
    <row r="25" spans="1:26" ht="15" customHeight="1">
      <c r="A25" s="3"/>
      <c r="B25" s="20"/>
      <c r="C25" s="3" t="s">
        <v>161</v>
      </c>
      <c r="D25" s="3" t="s">
        <v>160</v>
      </c>
      <c r="E25" s="3"/>
      <c r="F25" s="3"/>
      <c r="G25" s="3"/>
      <c r="H25" s="3"/>
      <c r="I25" s="3"/>
      <c r="J25" s="3"/>
      <c r="K25" s="3"/>
      <c r="L25" s="3"/>
      <c r="M25" s="3"/>
      <c r="N25" s="3"/>
      <c r="O25" s="3"/>
      <c r="P25" s="3"/>
      <c r="Q25" s="3"/>
      <c r="R25" s="3"/>
      <c r="S25" s="3"/>
      <c r="T25" s="3"/>
      <c r="U25" s="19"/>
      <c r="V25" s="18" t="s">
        <v>16</v>
      </c>
      <c r="W25" s="18" t="s">
        <v>17</v>
      </c>
      <c r="X25" s="18" t="s">
        <v>16</v>
      </c>
      <c r="Y25" s="16"/>
      <c r="Z25" s="3"/>
    </row>
    <row r="26" spans="1:26" ht="8.25" customHeight="1">
      <c r="A26" s="3"/>
      <c r="B26" s="20"/>
      <c r="C26" s="3"/>
      <c r="D26" s="3"/>
      <c r="E26" s="3"/>
      <c r="F26" s="3"/>
      <c r="G26" s="3"/>
      <c r="H26" s="3"/>
      <c r="I26" s="3"/>
      <c r="J26" s="3"/>
      <c r="K26" s="3"/>
      <c r="L26" s="3"/>
      <c r="M26" s="3"/>
      <c r="N26" s="3"/>
      <c r="O26" s="3"/>
      <c r="P26" s="3"/>
      <c r="Q26" s="3"/>
      <c r="R26" s="3"/>
      <c r="S26" s="3"/>
      <c r="T26" s="3"/>
      <c r="U26" s="19"/>
      <c r="V26" s="18"/>
      <c r="W26" s="18"/>
      <c r="X26" s="18"/>
      <c r="Y26" s="16"/>
      <c r="Z26" s="3"/>
    </row>
    <row r="27" spans="1:26" ht="15" customHeight="1">
      <c r="A27" s="3"/>
      <c r="B27" s="20"/>
      <c r="C27" s="3" t="s">
        <v>159</v>
      </c>
      <c r="D27" s="3" t="s">
        <v>105</v>
      </c>
      <c r="E27" s="3"/>
      <c r="F27" s="3"/>
      <c r="G27" s="3"/>
      <c r="H27" s="3"/>
      <c r="I27" s="3"/>
      <c r="J27" s="3"/>
      <c r="K27" s="3"/>
      <c r="L27" s="3"/>
      <c r="M27" s="3"/>
      <c r="N27" s="3"/>
      <c r="O27" s="3"/>
      <c r="P27" s="3"/>
      <c r="Q27" s="3"/>
      <c r="R27" s="3"/>
      <c r="S27" s="3"/>
      <c r="T27" s="3"/>
      <c r="U27" s="19"/>
      <c r="V27" s="18" t="s">
        <v>16</v>
      </c>
      <c r="W27" s="18" t="s">
        <v>17</v>
      </c>
      <c r="X27" s="18" t="s">
        <v>16</v>
      </c>
      <c r="Y27" s="16"/>
      <c r="Z27" s="3"/>
    </row>
    <row r="28" spans="1:26" ht="8.25" customHeight="1">
      <c r="A28" s="3"/>
      <c r="B28" s="20"/>
      <c r="C28" s="3"/>
      <c r="D28" s="3"/>
      <c r="E28" s="3"/>
      <c r="F28" s="3"/>
      <c r="G28" s="3"/>
      <c r="H28" s="3"/>
      <c r="I28" s="3"/>
      <c r="J28" s="3"/>
      <c r="K28" s="3"/>
      <c r="L28" s="3"/>
      <c r="M28" s="3"/>
      <c r="N28" s="3"/>
      <c r="O28" s="3"/>
      <c r="P28" s="3"/>
      <c r="Q28" s="3"/>
      <c r="R28" s="3"/>
      <c r="S28" s="3"/>
      <c r="T28" s="3"/>
      <c r="U28" s="19"/>
      <c r="V28" s="18"/>
      <c r="W28" s="18"/>
      <c r="X28" s="18"/>
      <c r="Y28" s="16"/>
      <c r="Z28" s="3"/>
    </row>
    <row r="29" spans="1:26" ht="15" customHeight="1">
      <c r="A29" s="3"/>
      <c r="B29" s="20"/>
      <c r="C29" s="3" t="s">
        <v>158</v>
      </c>
      <c r="D29" s="1302" t="s">
        <v>157</v>
      </c>
      <c r="E29" s="1302"/>
      <c r="F29" s="1302"/>
      <c r="G29" s="1302"/>
      <c r="H29" s="1302"/>
      <c r="I29" s="1302"/>
      <c r="J29" s="1302"/>
      <c r="K29" s="1302"/>
      <c r="L29" s="1302"/>
      <c r="M29" s="1302"/>
      <c r="N29" s="1302"/>
      <c r="O29" s="1302"/>
      <c r="P29" s="1302"/>
      <c r="Q29" s="1302"/>
      <c r="R29" s="1302"/>
      <c r="S29" s="1302"/>
      <c r="T29" s="1313"/>
      <c r="U29" s="19"/>
      <c r="V29" s="18" t="s">
        <v>16</v>
      </c>
      <c r="W29" s="18" t="s">
        <v>17</v>
      </c>
      <c r="X29" s="18" t="s">
        <v>16</v>
      </c>
      <c r="Y29" s="16"/>
      <c r="Z29" s="3"/>
    </row>
    <row r="30" spans="1:26" ht="15" customHeight="1">
      <c r="A30" s="3"/>
      <c r="B30" s="20"/>
      <c r="C30" s="3" t="s">
        <v>56</v>
      </c>
      <c r="D30" s="1302"/>
      <c r="E30" s="1302"/>
      <c r="F30" s="1302"/>
      <c r="G30" s="1302"/>
      <c r="H30" s="1302"/>
      <c r="I30" s="1302"/>
      <c r="J30" s="1302"/>
      <c r="K30" s="1302"/>
      <c r="L30" s="1302"/>
      <c r="M30" s="1302"/>
      <c r="N30" s="1302"/>
      <c r="O30" s="1302"/>
      <c r="P30" s="1302"/>
      <c r="Q30" s="1302"/>
      <c r="R30" s="1302"/>
      <c r="S30" s="1302"/>
      <c r="T30" s="1313"/>
      <c r="U30" s="19"/>
      <c r="V30" s="18"/>
      <c r="W30" s="18"/>
      <c r="X30" s="18"/>
      <c r="Y30" s="16"/>
      <c r="Z30" s="3"/>
    </row>
    <row r="31" spans="1:26" ht="15" customHeight="1">
      <c r="A31" s="3"/>
      <c r="B31" s="20"/>
      <c r="C31" s="3"/>
      <c r="D31" s="3"/>
      <c r="E31" s="3"/>
      <c r="F31" s="3"/>
      <c r="G31" s="3"/>
      <c r="H31" s="3"/>
      <c r="I31" s="3"/>
      <c r="J31" s="3"/>
      <c r="K31" s="3"/>
      <c r="L31" s="3"/>
      <c r="M31" s="3"/>
      <c r="N31" s="3"/>
      <c r="O31" s="3"/>
      <c r="P31" s="3"/>
      <c r="Q31" s="3"/>
      <c r="R31" s="3"/>
      <c r="S31" s="3"/>
      <c r="T31" s="3"/>
      <c r="U31" s="19"/>
      <c r="V31" s="18"/>
      <c r="W31" s="18"/>
      <c r="X31" s="18"/>
      <c r="Y31" s="16"/>
      <c r="Z31" s="3"/>
    </row>
    <row r="32" spans="1:26" ht="15" customHeight="1">
      <c r="A32" s="3"/>
      <c r="B32" s="20" t="s">
        <v>55</v>
      </c>
      <c r="C32" s="3"/>
      <c r="D32" s="3"/>
      <c r="E32" s="3"/>
      <c r="F32" s="3"/>
      <c r="G32" s="3"/>
      <c r="H32" s="3"/>
      <c r="I32" s="3"/>
      <c r="J32" s="3"/>
      <c r="K32" s="3"/>
      <c r="L32" s="3"/>
      <c r="M32" s="3"/>
      <c r="N32" s="3"/>
      <c r="O32" s="3"/>
      <c r="P32" s="3"/>
      <c r="Q32" s="3"/>
      <c r="R32" s="3"/>
      <c r="S32" s="3"/>
      <c r="T32" s="3"/>
      <c r="U32" s="20"/>
      <c r="V32" s="3"/>
      <c r="W32" s="3"/>
      <c r="X32" s="3"/>
      <c r="Y32" s="22"/>
      <c r="Z32" s="3"/>
    </row>
    <row r="33" spans="1:26" ht="15" customHeight="1">
      <c r="A33" s="3"/>
      <c r="B33" s="20"/>
      <c r="C33" s="3"/>
      <c r="D33" s="3"/>
      <c r="E33" s="3"/>
      <c r="F33" s="3"/>
      <c r="G33" s="3"/>
      <c r="H33" s="3"/>
      <c r="I33" s="3"/>
      <c r="J33" s="3"/>
      <c r="K33" s="3"/>
      <c r="L33" s="3"/>
      <c r="M33" s="3"/>
      <c r="N33" s="3"/>
      <c r="O33" s="3"/>
      <c r="P33" s="3"/>
      <c r="Q33" s="3"/>
      <c r="R33" s="3"/>
      <c r="S33" s="3"/>
      <c r="T33" s="3"/>
      <c r="U33" s="19"/>
      <c r="V33" s="18"/>
      <c r="W33" s="18"/>
      <c r="X33" s="18"/>
      <c r="Y33" s="16"/>
      <c r="Z33" s="3"/>
    </row>
    <row r="34" spans="1:26" ht="15" customHeight="1">
      <c r="A34" s="3"/>
      <c r="B34" s="20"/>
      <c r="C34" s="3" t="s">
        <v>156</v>
      </c>
      <c r="D34" s="3"/>
      <c r="E34" s="3"/>
      <c r="F34" s="3"/>
      <c r="G34" s="3"/>
      <c r="H34" s="3"/>
      <c r="I34" s="3"/>
      <c r="J34" s="3"/>
      <c r="K34" s="3"/>
      <c r="L34" s="3"/>
      <c r="M34" s="3"/>
      <c r="N34" s="3"/>
      <c r="O34" s="3"/>
      <c r="P34" s="3"/>
      <c r="Q34" s="3"/>
      <c r="R34" s="3"/>
      <c r="S34" s="3"/>
      <c r="T34" s="3"/>
      <c r="U34" s="19"/>
      <c r="V34" s="18"/>
      <c r="W34" s="18"/>
      <c r="X34" s="18"/>
      <c r="Y34" s="16"/>
      <c r="Z34" s="3"/>
    </row>
    <row r="35" spans="1:26" ht="15" customHeight="1">
      <c r="A35" s="3"/>
      <c r="B35" s="20"/>
      <c r="C35" s="1302" t="s">
        <v>155</v>
      </c>
      <c r="D35" s="1302"/>
      <c r="E35" s="1302"/>
      <c r="F35" s="1302"/>
      <c r="G35" s="1302"/>
      <c r="H35" s="1302"/>
      <c r="I35" s="1302"/>
      <c r="J35" s="1302"/>
      <c r="K35" s="1302"/>
      <c r="L35" s="1302"/>
      <c r="M35" s="1302"/>
      <c r="N35" s="1302"/>
      <c r="O35" s="1302"/>
      <c r="P35" s="1302"/>
      <c r="Q35" s="1302"/>
      <c r="R35" s="1302"/>
      <c r="S35" s="1302"/>
      <c r="T35" s="1313"/>
      <c r="U35" s="19"/>
      <c r="V35" s="18"/>
      <c r="W35" s="18"/>
      <c r="X35" s="18"/>
      <c r="Y35" s="16"/>
      <c r="Z35" s="3"/>
    </row>
    <row r="36" spans="1:26" ht="15" customHeight="1">
      <c r="A36" s="3"/>
      <c r="B36" s="20"/>
      <c r="C36" s="1302"/>
      <c r="D36" s="1302"/>
      <c r="E36" s="1302"/>
      <c r="F36" s="1302"/>
      <c r="G36" s="1302"/>
      <c r="H36" s="1302"/>
      <c r="I36" s="1302"/>
      <c r="J36" s="1302"/>
      <c r="K36" s="1302"/>
      <c r="L36" s="1302"/>
      <c r="M36" s="1302"/>
      <c r="N36" s="1302"/>
      <c r="O36" s="1302"/>
      <c r="P36" s="1302"/>
      <c r="Q36" s="1302"/>
      <c r="R36" s="1302"/>
      <c r="S36" s="1302"/>
      <c r="T36" s="1313"/>
      <c r="U36" s="19"/>
      <c r="V36" s="18"/>
      <c r="W36" s="18"/>
      <c r="X36" s="18"/>
      <c r="Y36" s="16"/>
      <c r="Z36" s="3"/>
    </row>
    <row r="37" spans="1:26" ht="7.5" customHeight="1">
      <c r="A37" s="3"/>
      <c r="B37" s="20"/>
      <c r="C37" s="3"/>
      <c r="D37" s="31"/>
      <c r="E37" s="31"/>
      <c r="F37" s="31"/>
      <c r="G37" s="31"/>
      <c r="H37" s="31"/>
      <c r="I37" s="31"/>
      <c r="J37" s="31"/>
      <c r="K37" s="31"/>
      <c r="L37" s="31"/>
      <c r="M37" s="31"/>
      <c r="N37" s="31"/>
      <c r="O37" s="31"/>
      <c r="P37" s="31"/>
      <c r="Q37" s="31"/>
      <c r="R37" s="31"/>
      <c r="S37" s="31"/>
      <c r="T37" s="31"/>
      <c r="U37" s="19"/>
      <c r="V37" s="18"/>
      <c r="W37" s="18"/>
      <c r="X37" s="18"/>
      <c r="Y37" s="16"/>
      <c r="Z37" s="3"/>
    </row>
    <row r="38" spans="1:26" ht="30" customHeight="1">
      <c r="A38" s="3"/>
      <c r="B38" s="20"/>
      <c r="C38" s="30"/>
      <c r="D38" s="1314"/>
      <c r="E38" s="1315"/>
      <c r="F38" s="1315"/>
      <c r="G38" s="1315"/>
      <c r="H38" s="1315"/>
      <c r="I38" s="1315"/>
      <c r="J38" s="1315"/>
      <c r="K38" s="1316"/>
      <c r="L38" s="1317" t="s">
        <v>52</v>
      </c>
      <c r="M38" s="1286"/>
      <c r="N38" s="1287"/>
      <c r="O38" s="1393" t="s">
        <v>51</v>
      </c>
      <c r="P38" s="1394"/>
      <c r="Q38" s="1395"/>
      <c r="R38" s="29"/>
      <c r="S38" s="29"/>
      <c r="T38" s="29"/>
      <c r="U38" s="19"/>
      <c r="V38" s="18"/>
      <c r="W38" s="18"/>
      <c r="X38" s="18"/>
      <c r="Y38" s="16"/>
      <c r="Z38" s="3"/>
    </row>
    <row r="39" spans="1:26" ht="54" customHeight="1">
      <c r="A39" s="3"/>
      <c r="B39" s="20"/>
      <c r="C39" s="27" t="s">
        <v>50</v>
      </c>
      <c r="D39" s="1293" t="s">
        <v>154</v>
      </c>
      <c r="E39" s="1293"/>
      <c r="F39" s="1293"/>
      <c r="G39" s="1293"/>
      <c r="H39" s="1293"/>
      <c r="I39" s="1293"/>
      <c r="J39" s="1293"/>
      <c r="K39" s="1293"/>
      <c r="L39" s="1294" t="s">
        <v>24</v>
      </c>
      <c r="M39" s="1295"/>
      <c r="N39" s="1296"/>
      <c r="O39" s="1297" t="s">
        <v>31</v>
      </c>
      <c r="P39" s="1297"/>
      <c r="Q39" s="1297"/>
      <c r="R39" s="8"/>
      <c r="S39" s="8"/>
      <c r="T39" s="8"/>
      <c r="U39" s="1391" t="s">
        <v>22</v>
      </c>
      <c r="V39" s="1324"/>
      <c r="W39" s="1324"/>
      <c r="X39" s="1324"/>
      <c r="Y39" s="1392"/>
      <c r="Z39" s="3"/>
    </row>
    <row r="40" spans="1:26" ht="54" customHeight="1">
      <c r="A40" s="3"/>
      <c r="B40" s="20"/>
      <c r="C40" s="27" t="s">
        <v>98</v>
      </c>
      <c r="D40" s="1293" t="s">
        <v>47</v>
      </c>
      <c r="E40" s="1293"/>
      <c r="F40" s="1293"/>
      <c r="G40" s="1293"/>
      <c r="H40" s="1293"/>
      <c r="I40" s="1293"/>
      <c r="J40" s="1293"/>
      <c r="K40" s="1293"/>
      <c r="L40" s="1294" t="s">
        <v>24</v>
      </c>
      <c r="M40" s="1295"/>
      <c r="N40" s="1296"/>
      <c r="O40" s="1303"/>
      <c r="P40" s="1303"/>
      <c r="Q40" s="1303"/>
      <c r="R40" s="28"/>
      <c r="S40" s="1304" t="s">
        <v>46</v>
      </c>
      <c r="T40" s="1305"/>
      <c r="U40" s="19"/>
      <c r="V40" s="18" t="s">
        <v>16</v>
      </c>
      <c r="W40" s="18" t="s">
        <v>17</v>
      </c>
      <c r="X40" s="18" t="s">
        <v>16</v>
      </c>
      <c r="Y40" s="16"/>
      <c r="Z40" s="3"/>
    </row>
    <row r="41" spans="1:26" ht="54" customHeight="1">
      <c r="A41" s="3"/>
      <c r="B41" s="20"/>
      <c r="C41" s="27" t="s">
        <v>96</v>
      </c>
      <c r="D41" s="1293" t="s">
        <v>95</v>
      </c>
      <c r="E41" s="1293"/>
      <c r="F41" s="1293"/>
      <c r="G41" s="1293"/>
      <c r="H41" s="1293"/>
      <c r="I41" s="1293"/>
      <c r="J41" s="1293"/>
      <c r="K41" s="1293"/>
      <c r="L41" s="1297" t="s">
        <v>24</v>
      </c>
      <c r="M41" s="1297"/>
      <c r="N41" s="1297"/>
      <c r="O41" s="1303"/>
      <c r="P41" s="1303"/>
      <c r="Q41" s="1303"/>
      <c r="R41" s="28"/>
      <c r="S41" s="1304" t="s">
        <v>43</v>
      </c>
      <c r="T41" s="1305"/>
      <c r="U41" s="19"/>
      <c r="V41" s="18" t="s">
        <v>16</v>
      </c>
      <c r="W41" s="18" t="s">
        <v>17</v>
      </c>
      <c r="X41" s="18" t="s">
        <v>16</v>
      </c>
      <c r="Y41" s="16"/>
      <c r="Z41" s="3"/>
    </row>
    <row r="42" spans="1:26" ht="54" customHeight="1">
      <c r="A42" s="3"/>
      <c r="B42" s="20"/>
      <c r="C42" s="27" t="s">
        <v>42</v>
      </c>
      <c r="D42" s="1293" t="s">
        <v>153</v>
      </c>
      <c r="E42" s="1293"/>
      <c r="F42" s="1293"/>
      <c r="G42" s="1293"/>
      <c r="H42" s="1293"/>
      <c r="I42" s="1293"/>
      <c r="J42" s="1293"/>
      <c r="K42" s="1293"/>
      <c r="L42" s="1306"/>
      <c r="M42" s="1306"/>
      <c r="N42" s="1306"/>
      <c r="O42" s="1297" t="s">
        <v>31</v>
      </c>
      <c r="P42" s="1297"/>
      <c r="Q42" s="1297"/>
      <c r="R42" s="26"/>
      <c r="S42" s="1304" t="s">
        <v>40</v>
      </c>
      <c r="T42" s="1305"/>
      <c r="U42" s="19"/>
      <c r="V42" s="18" t="s">
        <v>16</v>
      </c>
      <c r="W42" s="18" t="s">
        <v>17</v>
      </c>
      <c r="X42" s="18" t="s">
        <v>16</v>
      </c>
      <c r="Y42" s="16"/>
      <c r="Z42" s="3"/>
    </row>
    <row r="43" spans="1:26" ht="54" customHeight="1">
      <c r="A43" s="3"/>
      <c r="B43" s="20"/>
      <c r="C43" s="27" t="s">
        <v>152</v>
      </c>
      <c r="D43" s="1293" t="s">
        <v>151</v>
      </c>
      <c r="E43" s="1293"/>
      <c r="F43" s="1293"/>
      <c r="G43" s="1293"/>
      <c r="H43" s="1293"/>
      <c r="I43" s="1293"/>
      <c r="J43" s="1293"/>
      <c r="K43" s="1293"/>
      <c r="L43" s="1297" t="s">
        <v>24</v>
      </c>
      <c r="M43" s="1297"/>
      <c r="N43" s="1297"/>
      <c r="O43" s="1306"/>
      <c r="P43" s="1306"/>
      <c r="Q43" s="1306"/>
      <c r="R43" s="26"/>
      <c r="S43" s="1304" t="s">
        <v>150</v>
      </c>
      <c r="T43" s="1305"/>
      <c r="U43" s="19"/>
      <c r="V43" s="18" t="s">
        <v>16</v>
      </c>
      <c r="W43" s="18" t="s">
        <v>17</v>
      </c>
      <c r="X43" s="18" t="s">
        <v>16</v>
      </c>
      <c r="Y43" s="16"/>
      <c r="Z43" s="3"/>
    </row>
    <row r="44" spans="1:26" ht="15" customHeight="1">
      <c r="A44" s="3"/>
      <c r="B44" s="20"/>
      <c r="C44" s="3"/>
      <c r="D44" s="3"/>
      <c r="E44" s="3"/>
      <c r="F44" s="3"/>
      <c r="G44" s="3"/>
      <c r="H44" s="3"/>
      <c r="I44" s="3"/>
      <c r="J44" s="3"/>
      <c r="K44" s="3"/>
      <c r="L44" s="3"/>
      <c r="M44" s="3"/>
      <c r="N44" s="3"/>
      <c r="O44" s="3"/>
      <c r="P44" s="3"/>
      <c r="Q44" s="3"/>
      <c r="R44" s="3"/>
      <c r="S44" s="3"/>
      <c r="T44" s="3"/>
      <c r="U44" s="19"/>
      <c r="V44" s="18"/>
      <c r="W44" s="18"/>
      <c r="X44" s="18"/>
      <c r="Y44" s="16"/>
      <c r="Z44" s="3"/>
    </row>
    <row r="45" spans="1:26" ht="15" customHeight="1">
      <c r="A45" s="3"/>
      <c r="B45" s="20"/>
      <c r="C45" s="3" t="s">
        <v>39</v>
      </c>
      <c r="D45" s="3"/>
      <c r="E45" s="3"/>
      <c r="F45" s="3"/>
      <c r="G45" s="3"/>
      <c r="H45" s="3"/>
      <c r="I45" s="3"/>
      <c r="J45" s="3"/>
      <c r="K45" s="3"/>
      <c r="L45" s="3"/>
      <c r="M45" s="3"/>
      <c r="N45" s="3"/>
      <c r="O45" s="3"/>
      <c r="P45" s="3"/>
      <c r="Q45" s="3"/>
      <c r="R45" s="3"/>
      <c r="S45" s="3"/>
      <c r="T45" s="3"/>
      <c r="U45" s="1391" t="s">
        <v>22</v>
      </c>
      <c r="V45" s="1324"/>
      <c r="W45" s="1324"/>
      <c r="X45" s="1324"/>
      <c r="Y45" s="1392"/>
      <c r="Z45" s="3"/>
    </row>
    <row r="46" spans="1:26" ht="15" customHeight="1">
      <c r="A46" s="3"/>
      <c r="B46" s="20"/>
      <c r="C46" s="3"/>
      <c r="D46" s="3"/>
      <c r="E46" s="3"/>
      <c r="F46" s="3"/>
      <c r="G46" s="3"/>
      <c r="H46" s="3"/>
      <c r="I46" s="3"/>
      <c r="J46" s="3"/>
      <c r="K46" s="3"/>
      <c r="L46" s="3"/>
      <c r="M46" s="3"/>
      <c r="N46" s="3"/>
      <c r="O46" s="3"/>
      <c r="P46" s="3"/>
      <c r="Q46" s="3"/>
      <c r="R46" s="3"/>
      <c r="S46" s="3"/>
      <c r="T46" s="3"/>
      <c r="U46" s="19"/>
      <c r="V46" s="18"/>
      <c r="W46" s="18"/>
      <c r="X46" s="18"/>
      <c r="Y46" s="16"/>
      <c r="Z46" s="3"/>
    </row>
    <row r="47" spans="1:26" ht="45.75" customHeight="1">
      <c r="A47" s="3"/>
      <c r="B47" s="20"/>
      <c r="C47" s="7" t="s">
        <v>149</v>
      </c>
      <c r="D47" s="1283" t="s">
        <v>37</v>
      </c>
      <c r="E47" s="1283"/>
      <c r="F47" s="1283"/>
      <c r="G47" s="1283"/>
      <c r="H47" s="1283"/>
      <c r="I47" s="1283"/>
      <c r="J47" s="1283"/>
      <c r="K47" s="1283"/>
      <c r="L47" s="1283"/>
      <c r="M47" s="1283"/>
      <c r="N47" s="1283"/>
      <c r="O47" s="1283"/>
      <c r="P47" s="1283"/>
      <c r="Q47" s="1283"/>
      <c r="R47" s="1283"/>
      <c r="S47" s="1283"/>
      <c r="T47" s="1284"/>
      <c r="U47" s="19"/>
      <c r="V47" s="18" t="s">
        <v>16</v>
      </c>
      <c r="W47" s="18" t="s">
        <v>17</v>
      </c>
      <c r="X47" s="18" t="s">
        <v>16</v>
      </c>
      <c r="Y47" s="16"/>
      <c r="Z47" s="3"/>
    </row>
    <row r="48" spans="1:26" ht="29.25" customHeight="1">
      <c r="A48" s="3"/>
      <c r="B48" s="20"/>
      <c r="C48" s="7" t="s">
        <v>36</v>
      </c>
      <c r="D48" s="1283" t="s">
        <v>35</v>
      </c>
      <c r="E48" s="1283"/>
      <c r="F48" s="1283"/>
      <c r="G48" s="1283"/>
      <c r="H48" s="1283"/>
      <c r="I48" s="1283"/>
      <c r="J48" s="1283"/>
      <c r="K48" s="1283"/>
      <c r="L48" s="1283"/>
      <c r="M48" s="1283"/>
      <c r="N48" s="1283"/>
      <c r="O48" s="1283"/>
      <c r="P48" s="1283"/>
      <c r="Q48" s="1283"/>
      <c r="R48" s="1283"/>
      <c r="S48" s="1283"/>
      <c r="T48" s="1284"/>
      <c r="U48" s="19"/>
      <c r="V48" s="18" t="s">
        <v>16</v>
      </c>
      <c r="W48" s="18" t="s">
        <v>17</v>
      </c>
      <c r="X48" s="18" t="s">
        <v>16</v>
      </c>
      <c r="Y48" s="16"/>
      <c r="Z48" s="3"/>
    </row>
    <row r="49" spans="1:26" ht="45" customHeight="1">
      <c r="A49" s="3"/>
      <c r="B49" s="20"/>
      <c r="C49" s="7" t="s">
        <v>34</v>
      </c>
      <c r="D49" s="1283" t="s">
        <v>122</v>
      </c>
      <c r="E49" s="1283"/>
      <c r="F49" s="1283"/>
      <c r="G49" s="1283"/>
      <c r="H49" s="1283"/>
      <c r="I49" s="1283"/>
      <c r="J49" s="1283"/>
      <c r="K49" s="1283"/>
      <c r="L49" s="1283"/>
      <c r="M49" s="1283"/>
      <c r="N49" s="1283"/>
      <c r="O49" s="1283"/>
      <c r="P49" s="1283"/>
      <c r="Q49" s="1283"/>
      <c r="R49" s="1283"/>
      <c r="S49" s="1283"/>
      <c r="T49" s="1284"/>
      <c r="U49" s="19"/>
      <c r="V49" s="18" t="s">
        <v>16</v>
      </c>
      <c r="W49" s="18" t="s">
        <v>17</v>
      </c>
      <c r="X49" s="18" t="s">
        <v>16</v>
      </c>
      <c r="Y49" s="16"/>
      <c r="Z49" s="3"/>
    </row>
    <row r="50" spans="1:26" ht="7.5" customHeight="1">
      <c r="A50" s="3"/>
      <c r="B50" s="20"/>
      <c r="C50" s="31"/>
      <c r="D50" s="31"/>
      <c r="E50" s="31"/>
      <c r="F50" s="31"/>
      <c r="G50" s="31"/>
      <c r="H50" s="31"/>
      <c r="I50" s="31"/>
      <c r="J50" s="31"/>
      <c r="K50" s="31"/>
      <c r="L50" s="31"/>
      <c r="M50" s="31"/>
      <c r="N50" s="31"/>
      <c r="O50" s="31"/>
      <c r="P50" s="31"/>
      <c r="Q50" s="31"/>
      <c r="R50" s="31"/>
      <c r="S50" s="31"/>
      <c r="T50" s="31"/>
      <c r="U50" s="19"/>
      <c r="V50" s="18"/>
      <c r="W50" s="18"/>
      <c r="X50" s="18"/>
      <c r="Y50" s="16"/>
      <c r="Z50" s="3"/>
    </row>
    <row r="51" spans="1:26" ht="26.25" customHeight="1">
      <c r="A51" s="3"/>
      <c r="B51" s="20"/>
      <c r="C51" s="1285" t="s">
        <v>32</v>
      </c>
      <c r="D51" s="1286"/>
      <c r="E51" s="1286"/>
      <c r="F51" s="1286"/>
      <c r="G51" s="1286"/>
      <c r="H51" s="1287"/>
      <c r="I51" s="1288" t="s">
        <v>31</v>
      </c>
      <c r="J51" s="1289"/>
      <c r="K51" s="19"/>
      <c r="L51" s="1285" t="s">
        <v>148</v>
      </c>
      <c r="M51" s="1286"/>
      <c r="N51" s="1286"/>
      <c r="O51" s="1286"/>
      <c r="P51" s="1286"/>
      <c r="Q51" s="1287"/>
      <c r="R51" s="1288" t="s">
        <v>24</v>
      </c>
      <c r="S51" s="1299"/>
      <c r="T51" s="3"/>
      <c r="U51" s="19"/>
      <c r="V51" s="18"/>
      <c r="W51" s="18"/>
      <c r="X51" s="18"/>
      <c r="Y51" s="16"/>
      <c r="Z51" s="3"/>
    </row>
    <row r="52" spans="1:26" ht="7.5" customHeight="1">
      <c r="A52" s="3"/>
      <c r="B52" s="20"/>
      <c r="C52" s="3"/>
      <c r="D52" s="3"/>
      <c r="E52" s="3"/>
      <c r="F52" s="3"/>
      <c r="G52" s="3"/>
      <c r="H52" s="3"/>
      <c r="I52" s="3"/>
      <c r="J52" s="3"/>
      <c r="K52" s="3"/>
      <c r="L52" s="3"/>
      <c r="M52" s="3"/>
      <c r="N52" s="3"/>
      <c r="O52" s="3"/>
      <c r="P52" s="3"/>
      <c r="Q52" s="3"/>
      <c r="R52" s="3"/>
      <c r="S52" s="3"/>
      <c r="T52" s="3"/>
      <c r="U52" s="19"/>
      <c r="V52" s="18"/>
      <c r="W52" s="18"/>
      <c r="X52" s="18"/>
      <c r="Y52" s="16"/>
      <c r="Z52" s="3"/>
    </row>
    <row r="53" spans="1:26" ht="22.5" customHeight="1">
      <c r="A53" s="3"/>
      <c r="B53" s="20"/>
      <c r="C53" s="1290"/>
      <c r="D53" s="1291"/>
      <c r="E53" s="1291"/>
      <c r="F53" s="1291"/>
      <c r="G53" s="1291"/>
      <c r="H53" s="1291"/>
      <c r="I53" s="1292"/>
      <c r="J53" s="1298" t="s">
        <v>29</v>
      </c>
      <c r="K53" s="1298"/>
      <c r="L53" s="1298"/>
      <c r="M53" s="1298"/>
      <c r="N53" s="1298"/>
      <c r="O53" s="1298" t="s">
        <v>28</v>
      </c>
      <c r="P53" s="1298"/>
      <c r="Q53" s="1298"/>
      <c r="R53" s="1298"/>
      <c r="S53" s="1298"/>
      <c r="T53" s="3"/>
      <c r="U53" s="19"/>
      <c r="V53" s="18"/>
      <c r="W53" s="18"/>
      <c r="X53" s="18"/>
      <c r="Y53" s="16"/>
      <c r="Z53" s="3"/>
    </row>
    <row r="54" spans="1:26" ht="22.5" customHeight="1">
      <c r="A54" s="3"/>
      <c r="B54" s="20"/>
      <c r="C54" s="1307" t="s">
        <v>27</v>
      </c>
      <c r="D54" s="1308"/>
      <c r="E54" s="1308"/>
      <c r="F54" s="1308"/>
      <c r="G54" s="1308"/>
      <c r="H54" s="1309"/>
      <c r="I54" s="25" t="s">
        <v>26</v>
      </c>
      <c r="J54" s="1297" t="s">
        <v>24</v>
      </c>
      <c r="K54" s="1297"/>
      <c r="L54" s="1297"/>
      <c r="M54" s="1297"/>
      <c r="N54" s="1297"/>
      <c r="O54" s="1306"/>
      <c r="P54" s="1306"/>
      <c r="Q54" s="1306"/>
      <c r="R54" s="1306"/>
      <c r="S54" s="1306"/>
      <c r="T54" s="3"/>
      <c r="U54" s="19"/>
      <c r="V54" s="18"/>
      <c r="W54" s="18"/>
      <c r="X54" s="18"/>
      <c r="Y54" s="16"/>
      <c r="Z54" s="3"/>
    </row>
    <row r="55" spans="1:26" ht="22.5" customHeight="1">
      <c r="A55" s="3"/>
      <c r="B55" s="20"/>
      <c r="C55" s="1310"/>
      <c r="D55" s="1311"/>
      <c r="E55" s="1311"/>
      <c r="F55" s="1311"/>
      <c r="G55" s="1311"/>
      <c r="H55" s="1312"/>
      <c r="I55" s="25" t="s">
        <v>25</v>
      </c>
      <c r="J55" s="1297" t="s">
        <v>24</v>
      </c>
      <c r="K55" s="1297"/>
      <c r="L55" s="1297"/>
      <c r="M55" s="1297"/>
      <c r="N55" s="1297"/>
      <c r="O55" s="1297" t="s">
        <v>24</v>
      </c>
      <c r="P55" s="1297"/>
      <c r="Q55" s="1297"/>
      <c r="R55" s="1297"/>
      <c r="S55" s="1297"/>
      <c r="T55" s="3"/>
      <c r="U55" s="19"/>
      <c r="V55" s="18"/>
      <c r="W55" s="18"/>
      <c r="X55" s="18"/>
      <c r="Y55" s="16"/>
      <c r="Z55" s="3"/>
    </row>
    <row r="56" spans="1:26" ht="15" customHeight="1">
      <c r="A56" s="3"/>
      <c r="B56" s="20"/>
      <c r="C56" s="3"/>
      <c r="D56" s="3"/>
      <c r="E56" s="3"/>
      <c r="F56" s="3"/>
      <c r="G56" s="3"/>
      <c r="H56" s="3"/>
      <c r="I56" s="3"/>
      <c r="J56" s="3"/>
      <c r="K56" s="3"/>
      <c r="L56" s="3"/>
      <c r="M56" s="3"/>
      <c r="N56" s="3"/>
      <c r="O56" s="3"/>
      <c r="P56" s="3"/>
      <c r="Q56" s="3"/>
      <c r="R56" s="3"/>
      <c r="S56" s="3"/>
      <c r="T56" s="3"/>
      <c r="U56" s="19"/>
      <c r="V56" s="18"/>
      <c r="W56" s="18"/>
      <c r="X56" s="18"/>
      <c r="Y56" s="16"/>
      <c r="Z56" s="3"/>
    </row>
    <row r="57" spans="1:26" ht="15" customHeight="1">
      <c r="A57" s="3"/>
      <c r="B57" s="20" t="s">
        <v>120</v>
      </c>
      <c r="C57" s="3"/>
      <c r="D57" s="3"/>
      <c r="E57" s="3"/>
      <c r="F57" s="3"/>
      <c r="G57" s="3"/>
      <c r="H57" s="3"/>
      <c r="I57" s="3"/>
      <c r="J57" s="3"/>
      <c r="K57" s="3"/>
      <c r="L57" s="3"/>
      <c r="M57" s="3"/>
      <c r="N57" s="3"/>
      <c r="O57" s="3"/>
      <c r="P57" s="3"/>
      <c r="Q57" s="3"/>
      <c r="R57" s="3"/>
      <c r="S57" s="3"/>
      <c r="T57" s="3"/>
      <c r="U57" s="1391" t="s">
        <v>22</v>
      </c>
      <c r="V57" s="1324"/>
      <c r="W57" s="1324"/>
      <c r="X57" s="1324"/>
      <c r="Y57" s="1392"/>
      <c r="Z57" s="3"/>
    </row>
    <row r="58" spans="1:26" ht="15" customHeight="1">
      <c r="A58" s="3"/>
      <c r="B58" s="20"/>
      <c r="C58" s="3"/>
      <c r="D58" s="3"/>
      <c r="E58" s="3"/>
      <c r="F58" s="3"/>
      <c r="G58" s="3"/>
      <c r="H58" s="3"/>
      <c r="I58" s="3"/>
      <c r="J58" s="3"/>
      <c r="K58" s="3"/>
      <c r="L58" s="3"/>
      <c r="M58" s="3"/>
      <c r="N58" s="3"/>
      <c r="O58" s="3"/>
      <c r="P58" s="3"/>
      <c r="Q58" s="3"/>
      <c r="R58" s="3"/>
      <c r="S58" s="3"/>
      <c r="T58" s="3"/>
      <c r="U58" s="19"/>
      <c r="V58" s="18"/>
      <c r="W58" s="18"/>
      <c r="X58" s="18"/>
      <c r="Y58" s="16"/>
      <c r="Z58" s="3"/>
    </row>
    <row r="59" spans="1:26" ht="15" customHeight="1">
      <c r="A59" s="3"/>
      <c r="B59" s="20"/>
      <c r="C59" s="7" t="s">
        <v>21</v>
      </c>
      <c r="D59" s="1283" t="s">
        <v>147</v>
      </c>
      <c r="E59" s="1283"/>
      <c r="F59" s="1283"/>
      <c r="G59" s="1283"/>
      <c r="H59" s="1283"/>
      <c r="I59" s="1283"/>
      <c r="J59" s="1283"/>
      <c r="K59" s="1283"/>
      <c r="L59" s="1283"/>
      <c r="M59" s="1283"/>
      <c r="N59" s="1283"/>
      <c r="O59" s="1283"/>
      <c r="P59" s="1283"/>
      <c r="Q59" s="1283"/>
      <c r="R59" s="1283"/>
      <c r="S59" s="1283"/>
      <c r="T59" s="1284"/>
      <c r="U59" s="19"/>
      <c r="V59" s="18" t="s">
        <v>16</v>
      </c>
      <c r="W59" s="18" t="s">
        <v>17</v>
      </c>
      <c r="X59" s="18" t="s">
        <v>16</v>
      </c>
      <c r="Y59" s="16"/>
      <c r="Z59" s="3"/>
    </row>
    <row r="60" spans="1:26" ht="15" customHeight="1">
      <c r="A60" s="3"/>
      <c r="B60" s="20"/>
      <c r="C60" s="7"/>
      <c r="D60" s="1283"/>
      <c r="E60" s="1283"/>
      <c r="F60" s="1283"/>
      <c r="G60" s="1283"/>
      <c r="H60" s="1283"/>
      <c r="I60" s="1283"/>
      <c r="J60" s="1283"/>
      <c r="K60" s="1283"/>
      <c r="L60" s="1283"/>
      <c r="M60" s="1283"/>
      <c r="N60" s="1283"/>
      <c r="O60" s="1283"/>
      <c r="P60" s="1283"/>
      <c r="Q60" s="1283"/>
      <c r="R60" s="1283"/>
      <c r="S60" s="1283"/>
      <c r="T60" s="1284"/>
      <c r="U60" s="19"/>
      <c r="V60" s="18"/>
      <c r="W60" s="18"/>
      <c r="X60" s="18"/>
      <c r="Y60" s="16"/>
      <c r="Z60" s="3"/>
    </row>
    <row r="61" spans="1:26" ht="8.25" customHeight="1">
      <c r="A61" s="3"/>
      <c r="B61" s="20"/>
      <c r="C61" s="7"/>
      <c r="D61" s="8"/>
      <c r="E61" s="8"/>
      <c r="F61" s="8"/>
      <c r="G61" s="8"/>
      <c r="H61" s="8"/>
      <c r="I61" s="8"/>
      <c r="J61" s="8"/>
      <c r="K61" s="8"/>
      <c r="L61" s="8"/>
      <c r="M61" s="8"/>
      <c r="N61" s="8"/>
      <c r="O61" s="8"/>
      <c r="P61" s="8"/>
      <c r="Q61" s="8"/>
      <c r="R61" s="8"/>
      <c r="S61" s="8"/>
      <c r="T61" s="51"/>
      <c r="U61" s="19"/>
      <c r="V61" s="18"/>
      <c r="W61" s="18"/>
      <c r="X61" s="18"/>
      <c r="Y61" s="16"/>
      <c r="Z61" s="3"/>
    </row>
    <row r="62" spans="1:26" ht="15" customHeight="1">
      <c r="A62" s="3"/>
      <c r="B62" s="20"/>
      <c r="C62" s="89" t="s">
        <v>19</v>
      </c>
      <c r="D62" s="1343" t="s">
        <v>117</v>
      </c>
      <c r="E62" s="1343"/>
      <c r="F62" s="1343"/>
      <c r="G62" s="1343"/>
      <c r="H62" s="1343"/>
      <c r="I62" s="1343"/>
      <c r="J62" s="1343"/>
      <c r="K62" s="1343"/>
      <c r="L62" s="1343"/>
      <c r="M62" s="1343"/>
      <c r="N62" s="1343"/>
      <c r="O62" s="1343"/>
      <c r="P62" s="1343"/>
      <c r="Q62" s="1343"/>
      <c r="R62" s="1343"/>
      <c r="S62" s="1343"/>
      <c r="T62" s="1284"/>
      <c r="U62" s="19"/>
      <c r="V62" s="17" t="s">
        <v>16</v>
      </c>
      <c r="W62" s="17" t="s">
        <v>17</v>
      </c>
      <c r="X62" s="17" t="s">
        <v>16</v>
      </c>
      <c r="Y62" s="16"/>
      <c r="Z62" s="3"/>
    </row>
    <row r="63" spans="1:26" ht="15" customHeight="1">
      <c r="A63" s="3"/>
      <c r="B63" s="15"/>
      <c r="C63" s="88"/>
      <c r="D63" s="1344"/>
      <c r="E63" s="1344"/>
      <c r="F63" s="1344"/>
      <c r="G63" s="1344"/>
      <c r="H63" s="1344"/>
      <c r="I63" s="1344"/>
      <c r="J63" s="1344"/>
      <c r="K63" s="1344"/>
      <c r="L63" s="1344"/>
      <c r="M63" s="1344"/>
      <c r="N63" s="1344"/>
      <c r="O63" s="1344"/>
      <c r="P63" s="1344"/>
      <c r="Q63" s="1344"/>
      <c r="R63" s="1344"/>
      <c r="S63" s="1344"/>
      <c r="T63" s="1345"/>
      <c r="U63" s="48"/>
      <c r="V63" s="47"/>
      <c r="W63" s="47"/>
      <c r="X63" s="47"/>
      <c r="Y63" s="46"/>
      <c r="Z63" s="3"/>
    </row>
    <row r="64" spans="1:26" ht="15" customHeight="1">
      <c r="A64" s="3"/>
      <c r="B64" s="38"/>
      <c r="C64" s="38"/>
      <c r="D64" s="38"/>
      <c r="E64" s="38"/>
      <c r="F64" s="38"/>
      <c r="G64" s="38"/>
      <c r="H64" s="38"/>
      <c r="I64" s="38"/>
      <c r="J64" s="38"/>
      <c r="K64" s="38"/>
      <c r="L64" s="38"/>
      <c r="M64" s="38"/>
      <c r="N64" s="38"/>
      <c r="O64" s="38"/>
      <c r="P64" s="38"/>
      <c r="Q64" s="38"/>
      <c r="R64" s="38"/>
      <c r="S64" s="38"/>
      <c r="T64" s="38"/>
      <c r="U64" s="38"/>
      <c r="V64" s="38"/>
      <c r="W64" s="38"/>
      <c r="X64" s="38"/>
      <c r="Y64" s="38"/>
      <c r="Z64" s="12"/>
    </row>
    <row r="65" spans="1:31" ht="15" customHeight="1">
      <c r="A65" s="3"/>
      <c r="B65" s="3" t="s">
        <v>15</v>
      </c>
      <c r="C65" s="3"/>
      <c r="D65" s="3"/>
      <c r="E65" s="3"/>
      <c r="F65" s="3"/>
      <c r="G65" s="3"/>
      <c r="H65" s="3"/>
      <c r="I65" s="3"/>
      <c r="J65" s="3"/>
      <c r="K65" s="3"/>
      <c r="L65" s="3"/>
      <c r="M65" s="3"/>
      <c r="N65" s="3"/>
      <c r="O65" s="3"/>
      <c r="P65" s="3"/>
      <c r="Q65" s="3"/>
      <c r="R65" s="3"/>
      <c r="S65" s="3"/>
      <c r="T65" s="3"/>
      <c r="U65" s="3"/>
      <c r="V65" s="3"/>
      <c r="W65" s="3"/>
      <c r="X65" s="3"/>
      <c r="Y65" s="3"/>
      <c r="Z65" s="3"/>
    </row>
    <row r="66" spans="1:31" ht="15" customHeight="1">
      <c r="A66" s="3"/>
      <c r="B66" s="86">
        <v>1</v>
      </c>
      <c r="C66" s="1329" t="s">
        <v>14</v>
      </c>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3"/>
      <c r="AE66" s="87"/>
    </row>
    <row r="67" spans="1:31" ht="30" customHeight="1">
      <c r="A67" s="3"/>
      <c r="B67" s="21" t="s">
        <v>146</v>
      </c>
      <c r="C67" s="1283" t="s">
        <v>145</v>
      </c>
      <c r="D67" s="1283"/>
      <c r="E67" s="1283"/>
      <c r="F67" s="1283"/>
      <c r="G67" s="1283"/>
      <c r="H67" s="1283"/>
      <c r="I67" s="1283"/>
      <c r="J67" s="1283"/>
      <c r="K67" s="1283"/>
      <c r="L67" s="1283"/>
      <c r="M67" s="1283"/>
      <c r="N67" s="1283"/>
      <c r="O67" s="1283"/>
      <c r="P67" s="1283"/>
      <c r="Q67" s="1283"/>
      <c r="R67" s="1283"/>
      <c r="S67" s="1283"/>
      <c r="T67" s="1283"/>
      <c r="U67" s="1283"/>
      <c r="V67" s="1283"/>
      <c r="W67" s="1283"/>
      <c r="X67" s="1283"/>
      <c r="Y67" s="1283"/>
      <c r="Z67" s="3"/>
    </row>
    <row r="68" spans="1:31" ht="14.25" customHeight="1">
      <c r="A68" s="3"/>
      <c r="B68" s="86">
        <v>3</v>
      </c>
      <c r="C68" s="1329" t="s">
        <v>12</v>
      </c>
      <c r="D68" s="1329"/>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0"/>
    </row>
    <row r="69" spans="1:31" ht="45" customHeight="1">
      <c r="A69" s="3"/>
      <c r="B69" s="86">
        <v>4</v>
      </c>
      <c r="C69" s="1283" t="s">
        <v>144</v>
      </c>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0"/>
    </row>
    <row r="70" spans="1:3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c r="F71" s="42" t="s">
        <v>143</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37"/>
  <sheetViews>
    <sheetView view="pageBreakPreview" zoomScaleNormal="100" zoomScaleSheetLayoutView="100" workbookViewId="0"/>
  </sheetViews>
  <sheetFormatPr defaultRowHeight="13.5"/>
  <cols>
    <col min="1" max="1" width="1.5" style="95" customWidth="1"/>
    <col min="2" max="2" width="28.625" style="95" customWidth="1"/>
    <col min="3" max="4" width="3.125" style="95" customWidth="1"/>
    <col min="5" max="5" width="23.625" style="95" customWidth="1"/>
    <col min="6" max="6" width="10.375" style="95" customWidth="1"/>
    <col min="7" max="7" width="7.5" style="95" customWidth="1"/>
    <col min="8" max="8" width="23.875" style="95" customWidth="1"/>
    <col min="9" max="9" width="13.75" style="95" customWidth="1"/>
    <col min="10" max="10" width="1.125" style="95" customWidth="1"/>
    <col min="11" max="257" width="9" style="95"/>
    <col min="258" max="258" width="28.625" style="95" customWidth="1"/>
    <col min="259" max="260" width="3.125" style="95" customWidth="1"/>
    <col min="261" max="261" width="23.625" style="95" customWidth="1"/>
    <col min="262" max="262" width="10.375" style="95" customWidth="1"/>
    <col min="263" max="263" width="7.5" style="95" customWidth="1"/>
    <col min="264" max="264" width="23.875" style="95" customWidth="1"/>
    <col min="265" max="265" width="13.75" style="95" customWidth="1"/>
    <col min="266" max="513" width="9" style="95"/>
    <col min="514" max="514" width="28.625" style="95" customWidth="1"/>
    <col min="515" max="516" width="3.125" style="95" customWidth="1"/>
    <col min="517" max="517" width="23.625" style="95" customWidth="1"/>
    <col min="518" max="518" width="10.375" style="95" customWidth="1"/>
    <col min="519" max="519" width="7.5" style="95" customWidth="1"/>
    <col min="520" max="520" width="23.875" style="95" customWidth="1"/>
    <col min="521" max="521" width="13.75" style="95" customWidth="1"/>
    <col min="522" max="769" width="9" style="95"/>
    <col min="770" max="770" width="28.625" style="95" customWidth="1"/>
    <col min="771" max="772" width="3.125" style="95" customWidth="1"/>
    <col min="773" max="773" width="23.625" style="95" customWidth="1"/>
    <col min="774" max="774" width="10.375" style="95" customWidth="1"/>
    <col min="775" max="775" width="7.5" style="95" customWidth="1"/>
    <col min="776" max="776" width="23.875" style="95" customWidth="1"/>
    <col min="777" max="777" width="13.75" style="95" customWidth="1"/>
    <col min="778" max="1025" width="9" style="95"/>
    <col min="1026" max="1026" width="28.625" style="95" customWidth="1"/>
    <col min="1027" max="1028" width="3.125" style="95" customWidth="1"/>
    <col min="1029" max="1029" width="23.625" style="95" customWidth="1"/>
    <col min="1030" max="1030" width="10.375" style="95" customWidth="1"/>
    <col min="1031" max="1031" width="7.5" style="95" customWidth="1"/>
    <col min="1032" max="1032" width="23.875" style="95" customWidth="1"/>
    <col min="1033" max="1033" width="13.75" style="95" customWidth="1"/>
    <col min="1034" max="1281" width="9" style="95"/>
    <col min="1282" max="1282" width="28.625" style="95" customWidth="1"/>
    <col min="1283" max="1284" width="3.125" style="95" customWidth="1"/>
    <col min="1285" max="1285" width="23.625" style="95" customWidth="1"/>
    <col min="1286" max="1286" width="10.375" style="95" customWidth="1"/>
    <col min="1287" max="1287" width="7.5" style="95" customWidth="1"/>
    <col min="1288" max="1288" width="23.875" style="95" customWidth="1"/>
    <col min="1289" max="1289" width="13.75" style="95" customWidth="1"/>
    <col min="1290" max="1537" width="9" style="95"/>
    <col min="1538" max="1538" width="28.625" style="95" customWidth="1"/>
    <col min="1539" max="1540" width="3.125" style="95" customWidth="1"/>
    <col min="1541" max="1541" width="23.625" style="95" customWidth="1"/>
    <col min="1542" max="1542" width="10.375" style="95" customWidth="1"/>
    <col min="1543" max="1543" width="7.5" style="95" customWidth="1"/>
    <col min="1544" max="1544" width="23.875" style="95" customWidth="1"/>
    <col min="1545" max="1545" width="13.75" style="95" customWidth="1"/>
    <col min="1546" max="1793" width="9" style="95"/>
    <col min="1794" max="1794" width="28.625" style="95" customWidth="1"/>
    <col min="1795" max="1796" width="3.125" style="95" customWidth="1"/>
    <col min="1797" max="1797" width="23.625" style="95" customWidth="1"/>
    <col min="1798" max="1798" width="10.375" style="95" customWidth="1"/>
    <col min="1799" max="1799" width="7.5" style="95" customWidth="1"/>
    <col min="1800" max="1800" width="23.875" style="95" customWidth="1"/>
    <col min="1801" max="1801" width="13.75" style="95" customWidth="1"/>
    <col min="1802" max="2049" width="9" style="95"/>
    <col min="2050" max="2050" width="28.625" style="95" customWidth="1"/>
    <col min="2051" max="2052" width="3.125" style="95" customWidth="1"/>
    <col min="2053" max="2053" width="23.625" style="95" customWidth="1"/>
    <col min="2054" max="2054" width="10.375" style="95" customWidth="1"/>
    <col min="2055" max="2055" width="7.5" style="95" customWidth="1"/>
    <col min="2056" max="2056" width="23.875" style="95" customWidth="1"/>
    <col min="2057" max="2057" width="13.75" style="95" customWidth="1"/>
    <col min="2058" max="2305" width="9" style="95"/>
    <col min="2306" max="2306" width="28.625" style="95" customWidth="1"/>
    <col min="2307" max="2308" width="3.125" style="95" customWidth="1"/>
    <col min="2309" max="2309" width="23.625" style="95" customWidth="1"/>
    <col min="2310" max="2310" width="10.375" style="95" customWidth="1"/>
    <col min="2311" max="2311" width="7.5" style="95" customWidth="1"/>
    <col min="2312" max="2312" width="23.875" style="95" customWidth="1"/>
    <col min="2313" max="2313" width="13.75" style="95" customWidth="1"/>
    <col min="2314" max="2561" width="9" style="95"/>
    <col min="2562" max="2562" width="28.625" style="95" customWidth="1"/>
    <col min="2563" max="2564" width="3.125" style="95" customWidth="1"/>
    <col min="2565" max="2565" width="23.625" style="95" customWidth="1"/>
    <col min="2566" max="2566" width="10.375" style="95" customWidth="1"/>
    <col min="2567" max="2567" width="7.5" style="95" customWidth="1"/>
    <col min="2568" max="2568" width="23.875" style="95" customWidth="1"/>
    <col min="2569" max="2569" width="13.75" style="95" customWidth="1"/>
    <col min="2570" max="2817" width="9" style="95"/>
    <col min="2818" max="2818" width="28.625" style="95" customWidth="1"/>
    <col min="2819" max="2820" width="3.125" style="95" customWidth="1"/>
    <col min="2821" max="2821" width="23.625" style="95" customWidth="1"/>
    <col min="2822" max="2822" width="10.375" style="95" customWidth="1"/>
    <col min="2823" max="2823" width="7.5" style="95" customWidth="1"/>
    <col min="2824" max="2824" width="23.875" style="95" customWidth="1"/>
    <col min="2825" max="2825" width="13.75" style="95" customWidth="1"/>
    <col min="2826" max="3073" width="9" style="95"/>
    <col min="3074" max="3074" width="28.625" style="95" customWidth="1"/>
    <col min="3075" max="3076" width="3.125" style="95" customWidth="1"/>
    <col min="3077" max="3077" width="23.625" style="95" customWidth="1"/>
    <col min="3078" max="3078" width="10.375" style="95" customWidth="1"/>
    <col min="3079" max="3079" width="7.5" style="95" customWidth="1"/>
    <col min="3080" max="3080" width="23.875" style="95" customWidth="1"/>
    <col min="3081" max="3081" width="13.75" style="95" customWidth="1"/>
    <col min="3082" max="3329" width="9" style="95"/>
    <col min="3330" max="3330" width="28.625" style="95" customWidth="1"/>
    <col min="3331" max="3332" width="3.125" style="95" customWidth="1"/>
    <col min="3333" max="3333" width="23.625" style="95" customWidth="1"/>
    <col min="3334" max="3334" width="10.375" style="95" customWidth="1"/>
    <col min="3335" max="3335" width="7.5" style="95" customWidth="1"/>
    <col min="3336" max="3336" width="23.875" style="95" customWidth="1"/>
    <col min="3337" max="3337" width="13.75" style="95" customWidth="1"/>
    <col min="3338" max="3585" width="9" style="95"/>
    <col min="3586" max="3586" width="28.625" style="95" customWidth="1"/>
    <col min="3587" max="3588" width="3.125" style="95" customWidth="1"/>
    <col min="3589" max="3589" width="23.625" style="95" customWidth="1"/>
    <col min="3590" max="3590" width="10.375" style="95" customWidth="1"/>
    <col min="3591" max="3591" width="7.5" style="95" customWidth="1"/>
    <col min="3592" max="3592" width="23.875" style="95" customWidth="1"/>
    <col min="3593" max="3593" width="13.75" style="95" customWidth="1"/>
    <col min="3594" max="3841" width="9" style="95"/>
    <col min="3842" max="3842" width="28.625" style="95" customWidth="1"/>
    <col min="3843" max="3844" width="3.125" style="95" customWidth="1"/>
    <col min="3845" max="3845" width="23.625" style="95" customWidth="1"/>
    <col min="3846" max="3846" width="10.375" style="95" customWidth="1"/>
    <col min="3847" max="3847" width="7.5" style="95" customWidth="1"/>
    <col min="3848" max="3848" width="23.875" style="95" customWidth="1"/>
    <col min="3849" max="3849" width="13.75" style="95" customWidth="1"/>
    <col min="3850" max="4097" width="9" style="95"/>
    <col min="4098" max="4098" width="28.625" style="95" customWidth="1"/>
    <col min="4099" max="4100" width="3.125" style="95" customWidth="1"/>
    <col min="4101" max="4101" width="23.625" style="95" customWidth="1"/>
    <col min="4102" max="4102" width="10.375" style="95" customWidth="1"/>
    <col min="4103" max="4103" width="7.5" style="95" customWidth="1"/>
    <col min="4104" max="4104" width="23.875" style="95" customWidth="1"/>
    <col min="4105" max="4105" width="13.75" style="95" customWidth="1"/>
    <col min="4106" max="4353" width="9" style="95"/>
    <col min="4354" max="4354" width="28.625" style="95" customWidth="1"/>
    <col min="4355" max="4356" width="3.125" style="95" customWidth="1"/>
    <col min="4357" max="4357" width="23.625" style="95" customWidth="1"/>
    <col min="4358" max="4358" width="10.375" style="95" customWidth="1"/>
    <col min="4359" max="4359" width="7.5" style="95" customWidth="1"/>
    <col min="4360" max="4360" width="23.875" style="95" customWidth="1"/>
    <col min="4361" max="4361" width="13.75" style="95" customWidth="1"/>
    <col min="4362" max="4609" width="9" style="95"/>
    <col min="4610" max="4610" width="28.625" style="95" customWidth="1"/>
    <col min="4611" max="4612" width="3.125" style="95" customWidth="1"/>
    <col min="4613" max="4613" width="23.625" style="95" customWidth="1"/>
    <col min="4614" max="4614" width="10.375" style="95" customWidth="1"/>
    <col min="4615" max="4615" width="7.5" style="95" customWidth="1"/>
    <col min="4616" max="4616" width="23.875" style="95" customWidth="1"/>
    <col min="4617" max="4617" width="13.75" style="95" customWidth="1"/>
    <col min="4618" max="4865" width="9" style="95"/>
    <col min="4866" max="4866" width="28.625" style="95" customWidth="1"/>
    <col min="4867" max="4868" width="3.125" style="95" customWidth="1"/>
    <col min="4869" max="4869" width="23.625" style="95" customWidth="1"/>
    <col min="4870" max="4870" width="10.375" style="95" customWidth="1"/>
    <col min="4871" max="4871" width="7.5" style="95" customWidth="1"/>
    <col min="4872" max="4872" width="23.875" style="95" customWidth="1"/>
    <col min="4873" max="4873" width="13.75" style="95" customWidth="1"/>
    <col min="4874" max="5121" width="9" style="95"/>
    <col min="5122" max="5122" width="28.625" style="95" customWidth="1"/>
    <col min="5123" max="5124" width="3.125" style="95" customWidth="1"/>
    <col min="5125" max="5125" width="23.625" style="95" customWidth="1"/>
    <col min="5126" max="5126" width="10.375" style="95" customWidth="1"/>
    <col min="5127" max="5127" width="7.5" style="95" customWidth="1"/>
    <col min="5128" max="5128" width="23.875" style="95" customWidth="1"/>
    <col min="5129" max="5129" width="13.75" style="95" customWidth="1"/>
    <col min="5130" max="5377" width="9" style="95"/>
    <col min="5378" max="5378" width="28.625" style="95" customWidth="1"/>
    <col min="5379" max="5380" width="3.125" style="95" customWidth="1"/>
    <col min="5381" max="5381" width="23.625" style="95" customWidth="1"/>
    <col min="5382" max="5382" width="10.375" style="95" customWidth="1"/>
    <col min="5383" max="5383" width="7.5" style="95" customWidth="1"/>
    <col min="5384" max="5384" width="23.875" style="95" customWidth="1"/>
    <col min="5385" max="5385" width="13.75" style="95" customWidth="1"/>
    <col min="5386" max="5633" width="9" style="95"/>
    <col min="5634" max="5634" width="28.625" style="95" customWidth="1"/>
    <col min="5635" max="5636" width="3.125" style="95" customWidth="1"/>
    <col min="5637" max="5637" width="23.625" style="95" customWidth="1"/>
    <col min="5638" max="5638" width="10.375" style="95" customWidth="1"/>
    <col min="5639" max="5639" width="7.5" style="95" customWidth="1"/>
    <col min="5640" max="5640" width="23.875" style="95" customWidth="1"/>
    <col min="5641" max="5641" width="13.75" style="95" customWidth="1"/>
    <col min="5642" max="5889" width="9" style="95"/>
    <col min="5890" max="5890" width="28.625" style="95" customWidth="1"/>
    <col min="5891" max="5892" width="3.125" style="95" customWidth="1"/>
    <col min="5893" max="5893" width="23.625" style="95" customWidth="1"/>
    <col min="5894" max="5894" width="10.375" style="95" customWidth="1"/>
    <col min="5895" max="5895" width="7.5" style="95" customWidth="1"/>
    <col min="5896" max="5896" width="23.875" style="95" customWidth="1"/>
    <col min="5897" max="5897" width="13.75" style="95" customWidth="1"/>
    <col min="5898" max="6145" width="9" style="95"/>
    <col min="6146" max="6146" width="28.625" style="95" customWidth="1"/>
    <col min="6147" max="6148" width="3.125" style="95" customWidth="1"/>
    <col min="6149" max="6149" width="23.625" style="95" customWidth="1"/>
    <col min="6150" max="6150" width="10.375" style="95" customWidth="1"/>
    <col min="6151" max="6151" width="7.5" style="95" customWidth="1"/>
    <col min="6152" max="6152" width="23.875" style="95" customWidth="1"/>
    <col min="6153" max="6153" width="13.75" style="95" customWidth="1"/>
    <col min="6154" max="6401" width="9" style="95"/>
    <col min="6402" max="6402" width="28.625" style="95" customWidth="1"/>
    <col min="6403" max="6404" width="3.125" style="95" customWidth="1"/>
    <col min="6405" max="6405" width="23.625" style="95" customWidth="1"/>
    <col min="6406" max="6406" width="10.375" style="95" customWidth="1"/>
    <col min="6407" max="6407" width="7.5" style="95" customWidth="1"/>
    <col min="6408" max="6408" width="23.875" style="95" customWidth="1"/>
    <col min="6409" max="6409" width="13.75" style="95" customWidth="1"/>
    <col min="6410" max="6657" width="9" style="95"/>
    <col min="6658" max="6658" width="28.625" style="95" customWidth="1"/>
    <col min="6659" max="6660" width="3.125" style="95" customWidth="1"/>
    <col min="6661" max="6661" width="23.625" style="95" customWidth="1"/>
    <col min="6662" max="6662" width="10.375" style="95" customWidth="1"/>
    <col min="6663" max="6663" width="7.5" style="95" customWidth="1"/>
    <col min="6664" max="6664" width="23.875" style="95" customWidth="1"/>
    <col min="6665" max="6665" width="13.75" style="95" customWidth="1"/>
    <col min="6666" max="6913" width="9" style="95"/>
    <col min="6914" max="6914" width="28.625" style="95" customWidth="1"/>
    <col min="6915" max="6916" width="3.125" style="95" customWidth="1"/>
    <col min="6917" max="6917" width="23.625" style="95" customWidth="1"/>
    <col min="6918" max="6918" width="10.375" style="95" customWidth="1"/>
    <col min="6919" max="6919" width="7.5" style="95" customWidth="1"/>
    <col min="6920" max="6920" width="23.875" style="95" customWidth="1"/>
    <col min="6921" max="6921" width="13.75" style="95" customWidth="1"/>
    <col min="6922" max="7169" width="9" style="95"/>
    <col min="7170" max="7170" width="28.625" style="95" customWidth="1"/>
    <col min="7171" max="7172" width="3.125" style="95" customWidth="1"/>
    <col min="7173" max="7173" width="23.625" style="95" customWidth="1"/>
    <col min="7174" max="7174" width="10.375" style="95" customWidth="1"/>
    <col min="7175" max="7175" width="7.5" style="95" customWidth="1"/>
    <col min="7176" max="7176" width="23.875" style="95" customWidth="1"/>
    <col min="7177" max="7177" width="13.75" style="95" customWidth="1"/>
    <col min="7178" max="7425" width="9" style="95"/>
    <col min="7426" max="7426" width="28.625" style="95" customWidth="1"/>
    <col min="7427" max="7428" width="3.125" style="95" customWidth="1"/>
    <col min="7429" max="7429" width="23.625" style="95" customWidth="1"/>
    <col min="7430" max="7430" width="10.375" style="95" customWidth="1"/>
    <col min="7431" max="7431" width="7.5" style="95" customWidth="1"/>
    <col min="7432" max="7432" width="23.875" style="95" customWidth="1"/>
    <col min="7433" max="7433" width="13.75" style="95" customWidth="1"/>
    <col min="7434" max="7681" width="9" style="95"/>
    <col min="7682" max="7682" width="28.625" style="95" customWidth="1"/>
    <col min="7683" max="7684" width="3.125" style="95" customWidth="1"/>
    <col min="7685" max="7685" width="23.625" style="95" customWidth="1"/>
    <col min="7686" max="7686" width="10.375" style="95" customWidth="1"/>
    <col min="7687" max="7687" width="7.5" style="95" customWidth="1"/>
    <col min="7688" max="7688" width="23.875" style="95" customWidth="1"/>
    <col min="7689" max="7689" width="13.75" style="95" customWidth="1"/>
    <col min="7690" max="7937" width="9" style="95"/>
    <col min="7938" max="7938" width="28.625" style="95" customWidth="1"/>
    <col min="7939" max="7940" width="3.125" style="95" customWidth="1"/>
    <col min="7941" max="7941" width="23.625" style="95" customWidth="1"/>
    <col min="7942" max="7942" width="10.375" style="95" customWidth="1"/>
    <col min="7943" max="7943" width="7.5" style="95" customWidth="1"/>
    <col min="7944" max="7944" width="23.875" style="95" customWidth="1"/>
    <col min="7945" max="7945" width="13.75" style="95" customWidth="1"/>
    <col min="7946" max="8193" width="9" style="95"/>
    <col min="8194" max="8194" width="28.625" style="95" customWidth="1"/>
    <col min="8195" max="8196" width="3.125" style="95" customWidth="1"/>
    <col min="8197" max="8197" width="23.625" style="95" customWidth="1"/>
    <col min="8198" max="8198" width="10.375" style="95" customWidth="1"/>
    <col min="8199" max="8199" width="7.5" style="95" customWidth="1"/>
    <col min="8200" max="8200" width="23.875" style="95" customWidth="1"/>
    <col min="8201" max="8201" width="13.75" style="95" customWidth="1"/>
    <col min="8202" max="8449" width="9" style="95"/>
    <col min="8450" max="8450" width="28.625" style="95" customWidth="1"/>
    <col min="8451" max="8452" width="3.125" style="95" customWidth="1"/>
    <col min="8453" max="8453" width="23.625" style="95" customWidth="1"/>
    <col min="8454" max="8454" width="10.375" style="95" customWidth="1"/>
    <col min="8455" max="8455" width="7.5" style="95" customWidth="1"/>
    <col min="8456" max="8456" width="23.875" style="95" customWidth="1"/>
    <col min="8457" max="8457" width="13.75" style="95" customWidth="1"/>
    <col min="8458" max="8705" width="9" style="95"/>
    <col min="8706" max="8706" width="28.625" style="95" customWidth="1"/>
    <col min="8707" max="8708" width="3.125" style="95" customWidth="1"/>
    <col min="8709" max="8709" width="23.625" style="95" customWidth="1"/>
    <col min="8710" max="8710" width="10.375" style="95" customWidth="1"/>
    <col min="8711" max="8711" width="7.5" style="95" customWidth="1"/>
    <col min="8712" max="8712" width="23.875" style="95" customWidth="1"/>
    <col min="8713" max="8713" width="13.75" style="95" customWidth="1"/>
    <col min="8714" max="8961" width="9" style="95"/>
    <col min="8962" max="8962" width="28.625" style="95" customWidth="1"/>
    <col min="8963" max="8964" width="3.125" style="95" customWidth="1"/>
    <col min="8965" max="8965" width="23.625" style="95" customWidth="1"/>
    <col min="8966" max="8966" width="10.375" style="95" customWidth="1"/>
    <col min="8967" max="8967" width="7.5" style="95" customWidth="1"/>
    <col min="8968" max="8968" width="23.875" style="95" customWidth="1"/>
    <col min="8969" max="8969" width="13.75" style="95" customWidth="1"/>
    <col min="8970" max="9217" width="9" style="95"/>
    <col min="9218" max="9218" width="28.625" style="95" customWidth="1"/>
    <col min="9219" max="9220" width="3.125" style="95" customWidth="1"/>
    <col min="9221" max="9221" width="23.625" style="95" customWidth="1"/>
    <col min="9222" max="9222" width="10.375" style="95" customWidth="1"/>
    <col min="9223" max="9223" width="7.5" style="95" customWidth="1"/>
    <col min="9224" max="9224" width="23.875" style="95" customWidth="1"/>
    <col min="9225" max="9225" width="13.75" style="95" customWidth="1"/>
    <col min="9226" max="9473" width="9" style="95"/>
    <col min="9474" max="9474" width="28.625" style="95" customWidth="1"/>
    <col min="9475" max="9476" width="3.125" style="95" customWidth="1"/>
    <col min="9477" max="9477" width="23.625" style="95" customWidth="1"/>
    <col min="9478" max="9478" width="10.375" style="95" customWidth="1"/>
    <col min="9479" max="9479" width="7.5" style="95" customWidth="1"/>
    <col min="9480" max="9480" width="23.875" style="95" customWidth="1"/>
    <col min="9481" max="9481" width="13.75" style="95" customWidth="1"/>
    <col min="9482" max="9729" width="9" style="95"/>
    <col min="9730" max="9730" width="28.625" style="95" customWidth="1"/>
    <col min="9731" max="9732" width="3.125" style="95" customWidth="1"/>
    <col min="9733" max="9733" width="23.625" style="95" customWidth="1"/>
    <col min="9734" max="9734" width="10.375" style="95" customWidth="1"/>
    <col min="9735" max="9735" width="7.5" style="95" customWidth="1"/>
    <col min="9736" max="9736" width="23.875" style="95" customWidth="1"/>
    <col min="9737" max="9737" width="13.75" style="95" customWidth="1"/>
    <col min="9738" max="9985" width="9" style="95"/>
    <col min="9986" max="9986" width="28.625" style="95" customWidth="1"/>
    <col min="9987" max="9988" width="3.125" style="95" customWidth="1"/>
    <col min="9989" max="9989" width="23.625" style="95" customWidth="1"/>
    <col min="9990" max="9990" width="10.375" style="95" customWidth="1"/>
    <col min="9991" max="9991" width="7.5" style="95" customWidth="1"/>
    <col min="9992" max="9992" width="23.875" style="95" customWidth="1"/>
    <col min="9993" max="9993" width="13.75" style="95" customWidth="1"/>
    <col min="9994" max="10241" width="9" style="95"/>
    <col min="10242" max="10242" width="28.625" style="95" customWidth="1"/>
    <col min="10243" max="10244" width="3.125" style="95" customWidth="1"/>
    <col min="10245" max="10245" width="23.625" style="95" customWidth="1"/>
    <col min="10246" max="10246" width="10.375" style="95" customWidth="1"/>
    <col min="10247" max="10247" width="7.5" style="95" customWidth="1"/>
    <col min="10248" max="10248" width="23.875" style="95" customWidth="1"/>
    <col min="10249" max="10249" width="13.75" style="95" customWidth="1"/>
    <col min="10250" max="10497" width="9" style="95"/>
    <col min="10498" max="10498" width="28.625" style="95" customWidth="1"/>
    <col min="10499" max="10500" width="3.125" style="95" customWidth="1"/>
    <col min="10501" max="10501" width="23.625" style="95" customWidth="1"/>
    <col min="10502" max="10502" width="10.375" style="95" customWidth="1"/>
    <col min="10503" max="10503" width="7.5" style="95" customWidth="1"/>
    <col min="10504" max="10504" width="23.875" style="95" customWidth="1"/>
    <col min="10505" max="10505" width="13.75" style="95" customWidth="1"/>
    <col min="10506" max="10753" width="9" style="95"/>
    <col min="10754" max="10754" width="28.625" style="95" customWidth="1"/>
    <col min="10755" max="10756" width="3.125" style="95" customWidth="1"/>
    <col min="10757" max="10757" width="23.625" style="95" customWidth="1"/>
    <col min="10758" max="10758" width="10.375" style="95" customWidth="1"/>
    <col min="10759" max="10759" width="7.5" style="95" customWidth="1"/>
    <col min="10760" max="10760" width="23.875" style="95" customWidth="1"/>
    <col min="10761" max="10761" width="13.75" style="95" customWidth="1"/>
    <col min="10762" max="11009" width="9" style="95"/>
    <col min="11010" max="11010" width="28.625" style="95" customWidth="1"/>
    <col min="11011" max="11012" width="3.125" style="95" customWidth="1"/>
    <col min="11013" max="11013" width="23.625" style="95" customWidth="1"/>
    <col min="11014" max="11014" width="10.375" style="95" customWidth="1"/>
    <col min="11015" max="11015" width="7.5" style="95" customWidth="1"/>
    <col min="11016" max="11016" width="23.875" style="95" customWidth="1"/>
    <col min="11017" max="11017" width="13.75" style="95" customWidth="1"/>
    <col min="11018" max="11265" width="9" style="95"/>
    <col min="11266" max="11266" width="28.625" style="95" customWidth="1"/>
    <col min="11267" max="11268" width="3.125" style="95" customWidth="1"/>
    <col min="11269" max="11269" width="23.625" style="95" customWidth="1"/>
    <col min="11270" max="11270" width="10.375" style="95" customWidth="1"/>
    <col min="11271" max="11271" width="7.5" style="95" customWidth="1"/>
    <col min="11272" max="11272" width="23.875" style="95" customWidth="1"/>
    <col min="11273" max="11273" width="13.75" style="95" customWidth="1"/>
    <col min="11274" max="11521" width="9" style="95"/>
    <col min="11522" max="11522" width="28.625" style="95" customWidth="1"/>
    <col min="11523" max="11524" width="3.125" style="95" customWidth="1"/>
    <col min="11525" max="11525" width="23.625" style="95" customWidth="1"/>
    <col min="11526" max="11526" width="10.375" style="95" customWidth="1"/>
    <col min="11527" max="11527" width="7.5" style="95" customWidth="1"/>
    <col min="11528" max="11528" width="23.875" style="95" customWidth="1"/>
    <col min="11529" max="11529" width="13.75" style="95" customWidth="1"/>
    <col min="11530" max="11777" width="9" style="95"/>
    <col min="11778" max="11778" width="28.625" style="95" customWidth="1"/>
    <col min="11779" max="11780" width="3.125" style="95" customWidth="1"/>
    <col min="11781" max="11781" width="23.625" style="95" customWidth="1"/>
    <col min="11782" max="11782" width="10.375" style="95" customWidth="1"/>
    <col min="11783" max="11783" width="7.5" style="95" customWidth="1"/>
    <col min="11784" max="11784" width="23.875" style="95" customWidth="1"/>
    <col min="11785" max="11785" width="13.75" style="95" customWidth="1"/>
    <col min="11786" max="12033" width="9" style="95"/>
    <col min="12034" max="12034" width="28.625" style="95" customWidth="1"/>
    <col min="12035" max="12036" width="3.125" style="95" customWidth="1"/>
    <col min="12037" max="12037" width="23.625" style="95" customWidth="1"/>
    <col min="12038" max="12038" width="10.375" style="95" customWidth="1"/>
    <col min="12039" max="12039" width="7.5" style="95" customWidth="1"/>
    <col min="12040" max="12040" width="23.875" style="95" customWidth="1"/>
    <col min="12041" max="12041" width="13.75" style="95" customWidth="1"/>
    <col min="12042" max="12289" width="9" style="95"/>
    <col min="12290" max="12290" width="28.625" style="95" customWidth="1"/>
    <col min="12291" max="12292" width="3.125" style="95" customWidth="1"/>
    <col min="12293" max="12293" width="23.625" style="95" customWidth="1"/>
    <col min="12294" max="12294" width="10.375" style="95" customWidth="1"/>
    <col min="12295" max="12295" width="7.5" style="95" customWidth="1"/>
    <col min="12296" max="12296" width="23.875" style="95" customWidth="1"/>
    <col min="12297" max="12297" width="13.75" style="95" customWidth="1"/>
    <col min="12298" max="12545" width="9" style="95"/>
    <col min="12546" max="12546" width="28.625" style="95" customWidth="1"/>
    <col min="12547" max="12548" width="3.125" style="95" customWidth="1"/>
    <col min="12549" max="12549" width="23.625" style="95" customWidth="1"/>
    <col min="12550" max="12550" width="10.375" style="95" customWidth="1"/>
    <col min="12551" max="12551" width="7.5" style="95" customWidth="1"/>
    <col min="12552" max="12552" width="23.875" style="95" customWidth="1"/>
    <col min="12553" max="12553" width="13.75" style="95" customWidth="1"/>
    <col min="12554" max="12801" width="9" style="95"/>
    <col min="12802" max="12802" width="28.625" style="95" customWidth="1"/>
    <col min="12803" max="12804" width="3.125" style="95" customWidth="1"/>
    <col min="12805" max="12805" width="23.625" style="95" customWidth="1"/>
    <col min="12806" max="12806" width="10.375" style="95" customWidth="1"/>
    <col min="12807" max="12807" width="7.5" style="95" customWidth="1"/>
    <col min="12808" max="12808" width="23.875" style="95" customWidth="1"/>
    <col min="12809" max="12809" width="13.75" style="95" customWidth="1"/>
    <col min="12810" max="13057" width="9" style="95"/>
    <col min="13058" max="13058" width="28.625" style="95" customWidth="1"/>
    <col min="13059" max="13060" width="3.125" style="95" customWidth="1"/>
    <col min="13061" max="13061" width="23.625" style="95" customWidth="1"/>
    <col min="13062" max="13062" width="10.375" style="95" customWidth="1"/>
    <col min="13063" max="13063" width="7.5" style="95" customWidth="1"/>
    <col min="13064" max="13064" width="23.875" style="95" customWidth="1"/>
    <col min="13065" max="13065" width="13.75" style="95" customWidth="1"/>
    <col min="13066" max="13313" width="9" style="95"/>
    <col min="13314" max="13314" width="28.625" style="95" customWidth="1"/>
    <col min="13315" max="13316" width="3.125" style="95" customWidth="1"/>
    <col min="13317" max="13317" width="23.625" style="95" customWidth="1"/>
    <col min="13318" max="13318" width="10.375" style="95" customWidth="1"/>
    <col min="13319" max="13319" width="7.5" style="95" customWidth="1"/>
    <col min="13320" max="13320" width="23.875" style="95" customWidth="1"/>
    <col min="13321" max="13321" width="13.75" style="95" customWidth="1"/>
    <col min="13322" max="13569" width="9" style="95"/>
    <col min="13570" max="13570" width="28.625" style="95" customWidth="1"/>
    <col min="13571" max="13572" width="3.125" style="95" customWidth="1"/>
    <col min="13573" max="13573" width="23.625" style="95" customWidth="1"/>
    <col min="13574" max="13574" width="10.375" style="95" customWidth="1"/>
    <col min="13575" max="13575" width="7.5" style="95" customWidth="1"/>
    <col min="13576" max="13576" width="23.875" style="95" customWidth="1"/>
    <col min="13577" max="13577" width="13.75" style="95" customWidth="1"/>
    <col min="13578" max="13825" width="9" style="95"/>
    <col min="13826" max="13826" width="28.625" style="95" customWidth="1"/>
    <col min="13827" max="13828" width="3.125" style="95" customWidth="1"/>
    <col min="13829" max="13829" width="23.625" style="95" customWidth="1"/>
    <col min="13830" max="13830" width="10.375" style="95" customWidth="1"/>
    <col min="13831" max="13831" width="7.5" style="95" customWidth="1"/>
    <col min="13832" max="13832" width="23.875" style="95" customWidth="1"/>
    <col min="13833" max="13833" width="13.75" style="95" customWidth="1"/>
    <col min="13834" max="14081" width="9" style="95"/>
    <col min="14082" max="14082" width="28.625" style="95" customWidth="1"/>
    <col min="14083" max="14084" width="3.125" style="95" customWidth="1"/>
    <col min="14085" max="14085" width="23.625" style="95" customWidth="1"/>
    <col min="14086" max="14086" width="10.375" style="95" customWidth="1"/>
    <col min="14087" max="14087" width="7.5" style="95" customWidth="1"/>
    <col min="14088" max="14088" width="23.875" style="95" customWidth="1"/>
    <col min="14089" max="14089" width="13.75" style="95" customWidth="1"/>
    <col min="14090" max="14337" width="9" style="95"/>
    <col min="14338" max="14338" width="28.625" style="95" customWidth="1"/>
    <col min="14339" max="14340" width="3.125" style="95" customWidth="1"/>
    <col min="14341" max="14341" width="23.625" style="95" customWidth="1"/>
    <col min="14342" max="14342" width="10.375" style="95" customWidth="1"/>
    <col min="14343" max="14343" width="7.5" style="95" customWidth="1"/>
    <col min="14344" max="14344" width="23.875" style="95" customWidth="1"/>
    <col min="14345" max="14345" width="13.75" style="95" customWidth="1"/>
    <col min="14346" max="14593" width="9" style="95"/>
    <col min="14594" max="14594" width="28.625" style="95" customWidth="1"/>
    <col min="14595" max="14596" width="3.125" style="95" customWidth="1"/>
    <col min="14597" max="14597" width="23.625" style="95" customWidth="1"/>
    <col min="14598" max="14598" width="10.375" style="95" customWidth="1"/>
    <col min="14599" max="14599" width="7.5" style="95" customWidth="1"/>
    <col min="14600" max="14600" width="23.875" style="95" customWidth="1"/>
    <col min="14601" max="14601" width="13.75" style="95" customWidth="1"/>
    <col min="14602" max="14849" width="9" style="95"/>
    <col min="14850" max="14850" width="28.625" style="95" customWidth="1"/>
    <col min="14851" max="14852" width="3.125" style="95" customWidth="1"/>
    <col min="14853" max="14853" width="23.625" style="95" customWidth="1"/>
    <col min="14854" max="14854" width="10.375" style="95" customWidth="1"/>
    <col min="14855" max="14855" width="7.5" style="95" customWidth="1"/>
    <col min="14856" max="14856" width="23.875" style="95" customWidth="1"/>
    <col min="14857" max="14857" width="13.75" style="95" customWidth="1"/>
    <col min="14858" max="15105" width="9" style="95"/>
    <col min="15106" max="15106" width="28.625" style="95" customWidth="1"/>
    <col min="15107" max="15108" width="3.125" style="95" customWidth="1"/>
    <col min="15109" max="15109" width="23.625" style="95" customWidth="1"/>
    <col min="15110" max="15110" width="10.375" style="95" customWidth="1"/>
    <col min="15111" max="15111" width="7.5" style="95" customWidth="1"/>
    <col min="15112" max="15112" width="23.875" style="95" customWidth="1"/>
    <col min="15113" max="15113" width="13.75" style="95" customWidth="1"/>
    <col min="15114" max="15361" width="9" style="95"/>
    <col min="15362" max="15362" width="28.625" style="95" customWidth="1"/>
    <col min="15363" max="15364" width="3.125" style="95" customWidth="1"/>
    <col min="15365" max="15365" width="23.625" style="95" customWidth="1"/>
    <col min="15366" max="15366" width="10.375" style="95" customWidth="1"/>
    <col min="15367" max="15367" width="7.5" style="95" customWidth="1"/>
    <col min="15368" max="15368" width="23.875" style="95" customWidth="1"/>
    <col min="15369" max="15369" width="13.75" style="95" customWidth="1"/>
    <col min="15370" max="15617" width="9" style="95"/>
    <col min="15618" max="15618" width="28.625" style="95" customWidth="1"/>
    <col min="15619" max="15620" width="3.125" style="95" customWidth="1"/>
    <col min="15621" max="15621" width="23.625" style="95" customWidth="1"/>
    <col min="15622" max="15622" width="10.375" style="95" customWidth="1"/>
    <col min="15623" max="15623" width="7.5" style="95" customWidth="1"/>
    <col min="15624" max="15624" width="23.875" style="95" customWidth="1"/>
    <col min="15625" max="15625" width="13.75" style="95" customWidth="1"/>
    <col min="15626" max="15873" width="9" style="95"/>
    <col min="15874" max="15874" width="28.625" style="95" customWidth="1"/>
    <col min="15875" max="15876" width="3.125" style="95" customWidth="1"/>
    <col min="15877" max="15877" width="23.625" style="95" customWidth="1"/>
    <col min="15878" max="15878" width="10.375" style="95" customWidth="1"/>
    <col min="15879" max="15879" width="7.5" style="95" customWidth="1"/>
    <col min="15880" max="15880" width="23.875" style="95" customWidth="1"/>
    <col min="15881" max="15881" width="13.75" style="95" customWidth="1"/>
    <col min="15882" max="16129" width="9" style="95"/>
    <col min="16130" max="16130" width="28.625" style="95" customWidth="1"/>
    <col min="16131" max="16132" width="3.125" style="95" customWidth="1"/>
    <col min="16133" max="16133" width="23.625" style="95" customWidth="1"/>
    <col min="16134" max="16134" width="10.375" style="95" customWidth="1"/>
    <col min="16135" max="16135" width="7.5" style="95" customWidth="1"/>
    <col min="16136" max="16136" width="23.875" style="95" customWidth="1"/>
    <col min="16137" max="16137" width="13.75" style="95" customWidth="1"/>
    <col min="16138" max="16384" width="9" style="95"/>
  </cols>
  <sheetData>
    <row r="1" spans="2:9" ht="20.100000000000001" customHeight="1">
      <c r="B1" s="121"/>
      <c r="C1" s="97"/>
      <c r="D1" s="97"/>
      <c r="E1" s="97"/>
      <c r="F1" s="97"/>
      <c r="G1" s="97"/>
      <c r="H1" s="97"/>
      <c r="I1" s="97"/>
    </row>
    <row r="2" spans="2:9" ht="20.100000000000001" customHeight="1">
      <c r="B2" s="121"/>
      <c r="C2" s="97"/>
      <c r="D2" s="97"/>
      <c r="E2" s="97"/>
      <c r="F2" s="97"/>
      <c r="G2" s="97"/>
      <c r="H2" s="1398" t="s">
        <v>207</v>
      </c>
      <c r="I2" s="1398"/>
    </row>
    <row r="3" spans="2:9" ht="20.100000000000001" customHeight="1">
      <c r="B3" s="121"/>
      <c r="C3" s="97"/>
      <c r="D3" s="97"/>
      <c r="E3" s="97"/>
      <c r="F3" s="97"/>
      <c r="G3" s="97"/>
      <c r="H3" s="120"/>
      <c r="I3" s="120"/>
    </row>
    <row r="4" spans="2:9" ht="56.25" customHeight="1">
      <c r="B4" s="1399" t="s">
        <v>206</v>
      </c>
      <c r="C4" s="1400"/>
      <c r="D4" s="1400"/>
      <c r="E4" s="1400"/>
      <c r="F4" s="1400"/>
      <c r="G4" s="1400"/>
      <c r="H4" s="1400"/>
      <c r="I4" s="1400"/>
    </row>
    <row r="5" spans="2:9" ht="20.100000000000001" customHeight="1">
      <c r="B5" s="119"/>
      <c r="C5" s="119"/>
      <c r="D5" s="119"/>
      <c r="E5" s="119"/>
      <c r="F5" s="119"/>
      <c r="G5" s="119"/>
      <c r="H5" s="119"/>
      <c r="I5" s="119"/>
    </row>
    <row r="6" spans="2:9" ht="39.950000000000003" customHeight="1">
      <c r="B6" s="118" t="s">
        <v>205</v>
      </c>
      <c r="C6" s="1401"/>
      <c r="D6" s="1402"/>
      <c r="E6" s="1402"/>
      <c r="F6" s="1402"/>
      <c r="G6" s="1402"/>
      <c r="H6" s="1402"/>
      <c r="I6" s="1403"/>
    </row>
    <row r="7" spans="2:9" ht="39.950000000000003" customHeight="1">
      <c r="B7" s="117" t="s">
        <v>204</v>
      </c>
      <c r="C7" s="1404" t="s">
        <v>203</v>
      </c>
      <c r="D7" s="1405"/>
      <c r="E7" s="1405"/>
      <c r="F7" s="1405"/>
      <c r="G7" s="1405"/>
      <c r="H7" s="1405"/>
      <c r="I7" s="1406"/>
    </row>
    <row r="8" spans="2:9" ht="39.950000000000003" customHeight="1">
      <c r="B8" s="117" t="s">
        <v>202</v>
      </c>
      <c r="C8" s="1404"/>
      <c r="D8" s="1405"/>
      <c r="E8" s="1405"/>
      <c r="F8" s="1405"/>
      <c r="G8" s="1405"/>
      <c r="H8" s="1405"/>
      <c r="I8" s="1406"/>
    </row>
    <row r="9" spans="2:9" ht="84" customHeight="1">
      <c r="B9" s="116" t="s">
        <v>201</v>
      </c>
      <c r="C9" s="1407" t="s">
        <v>200</v>
      </c>
      <c r="D9" s="1408"/>
      <c r="E9" s="1408"/>
      <c r="F9" s="1408"/>
      <c r="G9" s="1408"/>
      <c r="H9" s="1408"/>
      <c r="I9" s="1409"/>
    </row>
    <row r="10" spans="2:9" ht="23.25" customHeight="1">
      <c r="B10" s="115"/>
      <c r="C10" s="114" t="s">
        <v>199</v>
      </c>
      <c r="D10" s="98"/>
      <c r="E10" s="98"/>
      <c r="F10" s="98"/>
      <c r="G10" s="98"/>
      <c r="H10" s="98"/>
      <c r="I10" s="97"/>
    </row>
    <row r="11" spans="2:9">
      <c r="B11" s="1410" t="s">
        <v>198</v>
      </c>
      <c r="C11" s="111"/>
      <c r="D11" s="110"/>
      <c r="E11" s="110"/>
      <c r="F11" s="110"/>
      <c r="G11" s="110"/>
      <c r="H11" s="110"/>
      <c r="I11" s="1412" t="s">
        <v>194</v>
      </c>
    </row>
    <row r="12" spans="2:9" ht="52.5" customHeight="1">
      <c r="B12" s="1411"/>
      <c r="C12" s="105"/>
      <c r="D12" s="104" t="s">
        <v>111</v>
      </c>
      <c r="E12" s="103" t="s">
        <v>189</v>
      </c>
      <c r="F12" s="102" t="s">
        <v>24</v>
      </c>
      <c r="G12" s="113"/>
      <c r="H12" s="97"/>
      <c r="I12" s="1413"/>
    </row>
    <row r="13" spans="2:9" ht="52.5" customHeight="1">
      <c r="B13" s="1411"/>
      <c r="C13" s="105"/>
      <c r="D13" s="104" t="s">
        <v>109</v>
      </c>
      <c r="E13" s="103" t="s">
        <v>197</v>
      </c>
      <c r="F13" s="102" t="s">
        <v>24</v>
      </c>
      <c r="G13" s="113"/>
      <c r="H13" s="112" t="s">
        <v>196</v>
      </c>
      <c r="I13" s="1413"/>
    </row>
    <row r="14" spans="2:9" ht="13.5" customHeight="1">
      <c r="B14" s="1411"/>
      <c r="C14" s="105"/>
      <c r="D14" s="97"/>
      <c r="E14" s="97"/>
      <c r="F14" s="97"/>
      <c r="G14" s="97"/>
      <c r="H14" s="97"/>
      <c r="I14" s="1413"/>
    </row>
    <row r="15" spans="2:9">
      <c r="B15" s="1414" t="s">
        <v>195</v>
      </c>
      <c r="C15" s="111"/>
      <c r="D15" s="110"/>
      <c r="E15" s="110"/>
      <c r="F15" s="110"/>
      <c r="G15" s="110"/>
      <c r="H15" s="109"/>
      <c r="I15" s="1416" t="s">
        <v>194</v>
      </c>
    </row>
    <row r="16" spans="2:9" ht="53.1" customHeight="1">
      <c r="B16" s="1415"/>
      <c r="C16" s="105"/>
      <c r="D16" s="104" t="s">
        <v>111</v>
      </c>
      <c r="E16" s="103" t="s">
        <v>193</v>
      </c>
      <c r="F16" s="102" t="s">
        <v>24</v>
      </c>
      <c r="G16" s="101"/>
      <c r="H16" s="107"/>
      <c r="I16" s="1417"/>
    </row>
    <row r="17" spans="2:9" ht="53.1" customHeight="1">
      <c r="B17" s="1415"/>
      <c r="C17" s="105"/>
      <c r="D17" s="104" t="s">
        <v>109</v>
      </c>
      <c r="E17" s="103" t="s">
        <v>192</v>
      </c>
      <c r="F17" s="102" t="s">
        <v>24</v>
      </c>
      <c r="G17" s="101"/>
      <c r="H17" s="108" t="s">
        <v>191</v>
      </c>
      <c r="I17" s="1417"/>
    </row>
    <row r="18" spans="2:9">
      <c r="B18" s="1415"/>
      <c r="C18" s="105"/>
      <c r="D18" s="106"/>
      <c r="E18" s="106"/>
      <c r="F18" s="106"/>
      <c r="G18" s="106"/>
      <c r="H18" s="107"/>
      <c r="I18" s="1417"/>
    </row>
    <row r="19" spans="2:9">
      <c r="B19" s="1419" t="s">
        <v>190</v>
      </c>
      <c r="C19" s="105"/>
      <c r="D19" s="106"/>
      <c r="E19" s="106"/>
      <c r="F19" s="106"/>
      <c r="G19" s="106"/>
      <c r="H19" s="106"/>
      <c r="I19" s="1417"/>
    </row>
    <row r="20" spans="2:9" ht="52.5" customHeight="1">
      <c r="B20" s="1419"/>
      <c r="C20" s="105"/>
      <c r="D20" s="104" t="s">
        <v>111</v>
      </c>
      <c r="E20" s="103" t="s">
        <v>189</v>
      </c>
      <c r="F20" s="102" t="s">
        <v>24</v>
      </c>
      <c r="G20" s="101"/>
      <c r="H20" s="106"/>
      <c r="I20" s="1417"/>
    </row>
    <row r="21" spans="2:9" ht="52.5" customHeight="1">
      <c r="B21" s="1419"/>
      <c r="C21" s="105"/>
      <c r="D21" s="104" t="s">
        <v>109</v>
      </c>
      <c r="E21" s="103" t="s">
        <v>188</v>
      </c>
      <c r="F21" s="102" t="s">
        <v>24</v>
      </c>
      <c r="G21" s="101"/>
      <c r="H21" s="100" t="s">
        <v>187</v>
      </c>
      <c r="I21" s="1417"/>
    </row>
    <row r="22" spans="2:9">
      <c r="B22" s="1420"/>
      <c r="C22" s="99"/>
      <c r="D22" s="98"/>
      <c r="E22" s="98"/>
      <c r="F22" s="98"/>
      <c r="G22" s="98"/>
      <c r="H22" s="98"/>
      <c r="I22" s="1418"/>
    </row>
    <row r="23" spans="2:9">
      <c r="B23" s="97"/>
      <c r="C23" s="97"/>
      <c r="D23" s="97"/>
      <c r="E23" s="97"/>
      <c r="F23" s="97"/>
      <c r="G23" s="97"/>
      <c r="H23" s="97"/>
      <c r="I23" s="97"/>
    </row>
    <row r="24" spans="2:9" ht="48" customHeight="1">
      <c r="B24" s="1396" t="s">
        <v>186</v>
      </c>
      <c r="C24" s="1397"/>
      <c r="D24" s="1397"/>
      <c r="E24" s="1397"/>
      <c r="F24" s="1397"/>
      <c r="G24" s="1397"/>
      <c r="H24" s="1397"/>
      <c r="I24" s="1397"/>
    </row>
    <row r="25" spans="2:9" ht="17.25" customHeight="1">
      <c r="B25" s="1397" t="s">
        <v>185</v>
      </c>
      <c r="C25" s="1397"/>
      <c r="D25" s="1397"/>
      <c r="E25" s="1397"/>
      <c r="F25" s="1397"/>
      <c r="G25" s="1397"/>
      <c r="H25" s="1397"/>
      <c r="I25" s="1397"/>
    </row>
    <row r="26" spans="2:9" ht="17.25" customHeight="1">
      <c r="B26" s="1397" t="s">
        <v>184</v>
      </c>
      <c r="C26" s="1397"/>
      <c r="D26" s="1397"/>
      <c r="E26" s="1397"/>
      <c r="F26" s="1397"/>
      <c r="G26" s="1397"/>
      <c r="H26" s="1397"/>
      <c r="I26" s="1397"/>
    </row>
    <row r="27" spans="2:9" ht="17.25" customHeight="1">
      <c r="B27" s="1397" t="s">
        <v>183</v>
      </c>
      <c r="C27" s="1397"/>
      <c r="D27" s="1397"/>
      <c r="E27" s="1397"/>
      <c r="F27" s="1397"/>
      <c r="G27" s="1397"/>
      <c r="H27" s="1397"/>
      <c r="I27" s="1397"/>
    </row>
    <row r="28" spans="2:9" ht="17.25" customHeight="1">
      <c r="B28" s="1397" t="s">
        <v>182</v>
      </c>
      <c r="C28" s="1397"/>
      <c r="D28" s="1397"/>
      <c r="E28" s="1397"/>
      <c r="F28" s="1397"/>
      <c r="G28" s="1397"/>
      <c r="H28" s="1397"/>
      <c r="I28" s="1397"/>
    </row>
    <row r="29" spans="2:9" ht="17.25" customHeight="1">
      <c r="B29" s="1397" t="s">
        <v>181</v>
      </c>
      <c r="C29" s="1397"/>
      <c r="D29" s="1397"/>
      <c r="E29" s="1397"/>
      <c r="F29" s="1397"/>
      <c r="G29" s="1397"/>
      <c r="H29" s="1397"/>
      <c r="I29" s="1397"/>
    </row>
    <row r="30" spans="2:9" ht="17.25" customHeight="1">
      <c r="B30" s="1397" t="s">
        <v>180</v>
      </c>
      <c r="C30" s="1397"/>
      <c r="D30" s="1397"/>
      <c r="E30" s="1397"/>
      <c r="F30" s="1397"/>
      <c r="G30" s="1397"/>
      <c r="H30" s="1397"/>
      <c r="I30" s="1397"/>
    </row>
    <row r="31" spans="2:9" ht="17.25" customHeight="1">
      <c r="B31" s="1397" t="s">
        <v>179</v>
      </c>
      <c r="C31" s="1397"/>
      <c r="D31" s="1397"/>
      <c r="E31" s="1397"/>
      <c r="F31" s="1397"/>
      <c r="G31" s="1397"/>
      <c r="H31" s="1397"/>
      <c r="I31" s="1397"/>
    </row>
    <row r="32" spans="2:9" ht="17.25" customHeight="1">
      <c r="B32" s="96" t="s">
        <v>178</v>
      </c>
      <c r="C32" s="96"/>
      <c r="D32" s="96"/>
      <c r="E32" s="96"/>
      <c r="F32" s="96"/>
      <c r="G32" s="96"/>
      <c r="H32" s="96"/>
      <c r="I32" s="96"/>
    </row>
    <row r="33" spans="2:9" ht="17.25" customHeight="1">
      <c r="B33" s="1397" t="s">
        <v>177</v>
      </c>
      <c r="C33" s="1397"/>
      <c r="D33" s="1397"/>
      <c r="E33" s="1397"/>
      <c r="F33" s="1397"/>
      <c r="G33" s="1397"/>
      <c r="H33" s="1397"/>
      <c r="I33" s="1397"/>
    </row>
    <row r="34" spans="2:9" ht="47.25" customHeight="1">
      <c r="B34" s="1396" t="s">
        <v>176</v>
      </c>
      <c r="C34" s="1397"/>
      <c r="D34" s="1397"/>
      <c r="E34" s="1397"/>
      <c r="F34" s="1397"/>
      <c r="G34" s="1397"/>
      <c r="H34" s="1397"/>
      <c r="I34" s="1397"/>
    </row>
    <row r="35" spans="2:9" ht="51.75" customHeight="1">
      <c r="B35" s="1396" t="s">
        <v>175</v>
      </c>
      <c r="C35" s="1397"/>
      <c r="D35" s="1397"/>
      <c r="E35" s="1397"/>
      <c r="F35" s="1397"/>
      <c r="G35" s="1397"/>
      <c r="H35" s="1397"/>
      <c r="I35" s="1397"/>
    </row>
    <row r="36" spans="2:9" ht="31.5" customHeight="1">
      <c r="B36" s="1396" t="s">
        <v>174</v>
      </c>
      <c r="C36" s="1396"/>
      <c r="D36" s="1396"/>
      <c r="E36" s="1396"/>
      <c r="F36" s="1396"/>
      <c r="G36" s="1396"/>
      <c r="H36" s="1396"/>
      <c r="I36" s="1396"/>
    </row>
    <row r="37" spans="2:9" ht="48" customHeight="1">
      <c r="B37" s="1396" t="s">
        <v>173</v>
      </c>
      <c r="C37" s="1397"/>
      <c r="D37" s="1397"/>
      <c r="E37" s="1397"/>
      <c r="F37" s="1397"/>
      <c r="G37" s="1397"/>
      <c r="H37" s="1397"/>
      <c r="I37" s="1397"/>
    </row>
  </sheetData>
  <mergeCells count="24">
    <mergeCell ref="B36:I36"/>
    <mergeCell ref="B37:I37"/>
    <mergeCell ref="B35:I35"/>
    <mergeCell ref="B25:I25"/>
    <mergeCell ref="B26:I26"/>
    <mergeCell ref="B27:I27"/>
    <mergeCell ref="B28:I28"/>
    <mergeCell ref="B29:I29"/>
    <mergeCell ref="B30:I30"/>
    <mergeCell ref="B31:I31"/>
    <mergeCell ref="B33:I33"/>
    <mergeCell ref="B34:I34"/>
    <mergeCell ref="B24:I24"/>
    <mergeCell ref="H2:I2"/>
    <mergeCell ref="B4:I4"/>
    <mergeCell ref="C6:I6"/>
    <mergeCell ref="C8:I8"/>
    <mergeCell ref="C9:I9"/>
    <mergeCell ref="C7:I7"/>
    <mergeCell ref="B11:B14"/>
    <mergeCell ref="I11:I14"/>
    <mergeCell ref="B15:B18"/>
    <mergeCell ref="I15:I22"/>
    <mergeCell ref="B19:B22"/>
  </mergeCells>
  <phoneticPr fontId="2"/>
  <pageMargins left="0.7" right="0.7" top="0.75" bottom="0.75" header="0.3" footer="0.3"/>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29"/>
  <sheetViews>
    <sheetView view="pageBreakPreview" zoomScaleNormal="100" zoomScaleSheetLayoutView="100" workbookViewId="0"/>
  </sheetViews>
  <sheetFormatPr defaultRowHeight="13.5"/>
  <cols>
    <col min="1" max="1" width="1.75" style="97" customWidth="1"/>
    <col min="2" max="2" width="32.125" style="97" customWidth="1"/>
    <col min="3" max="4" width="3.125" style="97" customWidth="1"/>
    <col min="5" max="5" width="23.625" style="97" customWidth="1"/>
    <col min="6" max="6" width="10.375" style="97" customWidth="1"/>
    <col min="7" max="7" width="7.5" style="97" customWidth="1"/>
    <col min="8" max="8" width="23.25" style="97" customWidth="1"/>
    <col min="9" max="9" width="11.5" style="97" customWidth="1"/>
    <col min="10" max="10" width="1.25" style="97" customWidth="1"/>
    <col min="11" max="257" width="9" style="97"/>
    <col min="258" max="258" width="32.125" style="97" customWidth="1"/>
    <col min="259" max="260" width="3.125" style="97" customWidth="1"/>
    <col min="261" max="261" width="23.625" style="97" customWidth="1"/>
    <col min="262" max="262" width="10.375" style="97" customWidth="1"/>
    <col min="263" max="263" width="7.5" style="97" customWidth="1"/>
    <col min="264" max="264" width="23.25" style="97" customWidth="1"/>
    <col min="265" max="265" width="11.5" style="97" customWidth="1"/>
    <col min="266" max="513" width="9" style="97"/>
    <col min="514" max="514" width="32.125" style="97" customWidth="1"/>
    <col min="515" max="516" width="3.125" style="97" customWidth="1"/>
    <col min="517" max="517" width="23.625" style="97" customWidth="1"/>
    <col min="518" max="518" width="10.375" style="97" customWidth="1"/>
    <col min="519" max="519" width="7.5" style="97" customWidth="1"/>
    <col min="520" max="520" width="23.25" style="97" customWidth="1"/>
    <col min="521" max="521" width="11.5" style="97" customWidth="1"/>
    <col min="522" max="769" width="9" style="97"/>
    <col min="770" max="770" width="32.125" style="97" customWidth="1"/>
    <col min="771" max="772" width="3.125" style="97" customWidth="1"/>
    <col min="773" max="773" width="23.625" style="97" customWidth="1"/>
    <col min="774" max="774" width="10.375" style="97" customWidth="1"/>
    <col min="775" max="775" width="7.5" style="97" customWidth="1"/>
    <col min="776" max="776" width="23.25" style="97" customWidth="1"/>
    <col min="777" max="777" width="11.5" style="97" customWidth="1"/>
    <col min="778" max="1025" width="9" style="97"/>
    <col min="1026" max="1026" width="32.125" style="97" customWidth="1"/>
    <col min="1027" max="1028" width="3.125" style="97" customWidth="1"/>
    <col min="1029" max="1029" width="23.625" style="97" customWidth="1"/>
    <col min="1030" max="1030" width="10.375" style="97" customWidth="1"/>
    <col min="1031" max="1031" width="7.5" style="97" customWidth="1"/>
    <col min="1032" max="1032" width="23.25" style="97" customWidth="1"/>
    <col min="1033" max="1033" width="11.5" style="97" customWidth="1"/>
    <col min="1034" max="1281" width="9" style="97"/>
    <col min="1282" max="1282" width="32.125" style="97" customWidth="1"/>
    <col min="1283" max="1284" width="3.125" style="97" customWidth="1"/>
    <col min="1285" max="1285" width="23.625" style="97" customWidth="1"/>
    <col min="1286" max="1286" width="10.375" style="97" customWidth="1"/>
    <col min="1287" max="1287" width="7.5" style="97" customWidth="1"/>
    <col min="1288" max="1288" width="23.25" style="97" customWidth="1"/>
    <col min="1289" max="1289" width="11.5" style="97" customWidth="1"/>
    <col min="1290" max="1537" width="9" style="97"/>
    <col min="1538" max="1538" width="32.125" style="97" customWidth="1"/>
    <col min="1539" max="1540" width="3.125" style="97" customWidth="1"/>
    <col min="1541" max="1541" width="23.625" style="97" customWidth="1"/>
    <col min="1542" max="1542" width="10.375" style="97" customWidth="1"/>
    <col min="1543" max="1543" width="7.5" style="97" customWidth="1"/>
    <col min="1544" max="1544" width="23.25" style="97" customWidth="1"/>
    <col min="1545" max="1545" width="11.5" style="97" customWidth="1"/>
    <col min="1546" max="1793" width="9" style="97"/>
    <col min="1794" max="1794" width="32.125" style="97" customWidth="1"/>
    <col min="1795" max="1796" width="3.125" style="97" customWidth="1"/>
    <col min="1797" max="1797" width="23.625" style="97" customWidth="1"/>
    <col min="1798" max="1798" width="10.375" style="97" customWidth="1"/>
    <col min="1799" max="1799" width="7.5" style="97" customWidth="1"/>
    <col min="1800" max="1800" width="23.25" style="97" customWidth="1"/>
    <col min="1801" max="1801" width="11.5" style="97" customWidth="1"/>
    <col min="1802" max="2049" width="9" style="97"/>
    <col min="2050" max="2050" width="32.125" style="97" customWidth="1"/>
    <col min="2051" max="2052" width="3.125" style="97" customWidth="1"/>
    <col min="2053" max="2053" width="23.625" style="97" customWidth="1"/>
    <col min="2054" max="2054" width="10.375" style="97" customWidth="1"/>
    <col min="2055" max="2055" width="7.5" style="97" customWidth="1"/>
    <col min="2056" max="2056" width="23.25" style="97" customWidth="1"/>
    <col min="2057" max="2057" width="11.5" style="97" customWidth="1"/>
    <col min="2058" max="2305" width="9" style="97"/>
    <col min="2306" max="2306" width="32.125" style="97" customWidth="1"/>
    <col min="2307" max="2308" width="3.125" style="97" customWidth="1"/>
    <col min="2309" max="2309" width="23.625" style="97" customWidth="1"/>
    <col min="2310" max="2310" width="10.375" style="97" customWidth="1"/>
    <col min="2311" max="2311" width="7.5" style="97" customWidth="1"/>
    <col min="2312" max="2312" width="23.25" style="97" customWidth="1"/>
    <col min="2313" max="2313" width="11.5" style="97" customWidth="1"/>
    <col min="2314" max="2561" width="9" style="97"/>
    <col min="2562" max="2562" width="32.125" style="97" customWidth="1"/>
    <col min="2563" max="2564" width="3.125" style="97" customWidth="1"/>
    <col min="2565" max="2565" width="23.625" style="97" customWidth="1"/>
    <col min="2566" max="2566" width="10.375" style="97" customWidth="1"/>
    <col min="2567" max="2567" width="7.5" style="97" customWidth="1"/>
    <col min="2568" max="2568" width="23.25" style="97" customWidth="1"/>
    <col min="2569" max="2569" width="11.5" style="97" customWidth="1"/>
    <col min="2570" max="2817" width="9" style="97"/>
    <col min="2818" max="2818" width="32.125" style="97" customWidth="1"/>
    <col min="2819" max="2820" width="3.125" style="97" customWidth="1"/>
    <col min="2821" max="2821" width="23.625" style="97" customWidth="1"/>
    <col min="2822" max="2822" width="10.375" style="97" customWidth="1"/>
    <col min="2823" max="2823" width="7.5" style="97" customWidth="1"/>
    <col min="2824" max="2824" width="23.25" style="97" customWidth="1"/>
    <col min="2825" max="2825" width="11.5" style="97" customWidth="1"/>
    <col min="2826" max="3073" width="9" style="97"/>
    <col min="3074" max="3074" width="32.125" style="97" customWidth="1"/>
    <col min="3075" max="3076" width="3.125" style="97" customWidth="1"/>
    <col min="3077" max="3077" width="23.625" style="97" customWidth="1"/>
    <col min="3078" max="3078" width="10.375" style="97" customWidth="1"/>
    <col min="3079" max="3079" width="7.5" style="97" customWidth="1"/>
    <col min="3080" max="3080" width="23.25" style="97" customWidth="1"/>
    <col min="3081" max="3081" width="11.5" style="97" customWidth="1"/>
    <col min="3082" max="3329" width="9" style="97"/>
    <col min="3330" max="3330" width="32.125" style="97" customWidth="1"/>
    <col min="3331" max="3332" width="3.125" style="97" customWidth="1"/>
    <col min="3333" max="3333" width="23.625" style="97" customWidth="1"/>
    <col min="3334" max="3334" width="10.375" style="97" customWidth="1"/>
    <col min="3335" max="3335" width="7.5" style="97" customWidth="1"/>
    <col min="3336" max="3336" width="23.25" style="97" customWidth="1"/>
    <col min="3337" max="3337" width="11.5" style="97" customWidth="1"/>
    <col min="3338" max="3585" width="9" style="97"/>
    <col min="3586" max="3586" width="32.125" style="97" customWidth="1"/>
    <col min="3587" max="3588" width="3.125" style="97" customWidth="1"/>
    <col min="3589" max="3589" width="23.625" style="97" customWidth="1"/>
    <col min="3590" max="3590" width="10.375" style="97" customWidth="1"/>
    <col min="3591" max="3591" width="7.5" style="97" customWidth="1"/>
    <col min="3592" max="3592" width="23.25" style="97" customWidth="1"/>
    <col min="3593" max="3593" width="11.5" style="97" customWidth="1"/>
    <col min="3594" max="3841" width="9" style="97"/>
    <col min="3842" max="3842" width="32.125" style="97" customWidth="1"/>
    <col min="3843" max="3844" width="3.125" style="97" customWidth="1"/>
    <col min="3845" max="3845" width="23.625" style="97" customWidth="1"/>
    <col min="3846" max="3846" width="10.375" style="97" customWidth="1"/>
    <col min="3847" max="3847" width="7.5" style="97" customWidth="1"/>
    <col min="3848" max="3848" width="23.25" style="97" customWidth="1"/>
    <col min="3849" max="3849" width="11.5" style="97" customWidth="1"/>
    <col min="3850" max="4097" width="9" style="97"/>
    <col min="4098" max="4098" width="32.125" style="97" customWidth="1"/>
    <col min="4099" max="4100" width="3.125" style="97" customWidth="1"/>
    <col min="4101" max="4101" width="23.625" style="97" customWidth="1"/>
    <col min="4102" max="4102" width="10.375" style="97" customWidth="1"/>
    <col min="4103" max="4103" width="7.5" style="97" customWidth="1"/>
    <col min="4104" max="4104" width="23.25" style="97" customWidth="1"/>
    <col min="4105" max="4105" width="11.5" style="97" customWidth="1"/>
    <col min="4106" max="4353" width="9" style="97"/>
    <col min="4354" max="4354" width="32.125" style="97" customWidth="1"/>
    <col min="4355" max="4356" width="3.125" style="97" customWidth="1"/>
    <col min="4357" max="4357" width="23.625" style="97" customWidth="1"/>
    <col min="4358" max="4358" width="10.375" style="97" customWidth="1"/>
    <col min="4359" max="4359" width="7.5" style="97" customWidth="1"/>
    <col min="4360" max="4360" width="23.25" style="97" customWidth="1"/>
    <col min="4361" max="4361" width="11.5" style="97" customWidth="1"/>
    <col min="4362" max="4609" width="9" style="97"/>
    <col min="4610" max="4610" width="32.125" style="97" customWidth="1"/>
    <col min="4611" max="4612" width="3.125" style="97" customWidth="1"/>
    <col min="4613" max="4613" width="23.625" style="97" customWidth="1"/>
    <col min="4614" max="4614" width="10.375" style="97" customWidth="1"/>
    <col min="4615" max="4615" width="7.5" style="97" customWidth="1"/>
    <col min="4616" max="4616" width="23.25" style="97" customWidth="1"/>
    <col min="4617" max="4617" width="11.5" style="97" customWidth="1"/>
    <col min="4618" max="4865" width="9" style="97"/>
    <col min="4866" max="4866" width="32.125" style="97" customWidth="1"/>
    <col min="4867" max="4868" width="3.125" style="97" customWidth="1"/>
    <col min="4869" max="4869" width="23.625" style="97" customWidth="1"/>
    <col min="4870" max="4870" width="10.375" style="97" customWidth="1"/>
    <col min="4871" max="4871" width="7.5" style="97" customWidth="1"/>
    <col min="4872" max="4872" width="23.25" style="97" customWidth="1"/>
    <col min="4873" max="4873" width="11.5" style="97" customWidth="1"/>
    <col min="4874" max="5121" width="9" style="97"/>
    <col min="5122" max="5122" width="32.125" style="97" customWidth="1"/>
    <col min="5123" max="5124" width="3.125" style="97" customWidth="1"/>
    <col min="5125" max="5125" width="23.625" style="97" customWidth="1"/>
    <col min="5126" max="5126" width="10.375" style="97" customWidth="1"/>
    <col min="5127" max="5127" width="7.5" style="97" customWidth="1"/>
    <col min="5128" max="5128" width="23.25" style="97" customWidth="1"/>
    <col min="5129" max="5129" width="11.5" style="97" customWidth="1"/>
    <col min="5130" max="5377" width="9" style="97"/>
    <col min="5378" max="5378" width="32.125" style="97" customWidth="1"/>
    <col min="5379" max="5380" width="3.125" style="97" customWidth="1"/>
    <col min="5381" max="5381" width="23.625" style="97" customWidth="1"/>
    <col min="5382" max="5382" width="10.375" style="97" customWidth="1"/>
    <col min="5383" max="5383" width="7.5" style="97" customWidth="1"/>
    <col min="5384" max="5384" width="23.25" style="97" customWidth="1"/>
    <col min="5385" max="5385" width="11.5" style="97" customWidth="1"/>
    <col min="5386" max="5633" width="9" style="97"/>
    <col min="5634" max="5634" width="32.125" style="97" customWidth="1"/>
    <col min="5635" max="5636" width="3.125" style="97" customWidth="1"/>
    <col min="5637" max="5637" width="23.625" style="97" customWidth="1"/>
    <col min="5638" max="5638" width="10.375" style="97" customWidth="1"/>
    <col min="5639" max="5639" width="7.5" style="97" customWidth="1"/>
    <col min="5640" max="5640" width="23.25" style="97" customWidth="1"/>
    <col min="5641" max="5641" width="11.5" style="97" customWidth="1"/>
    <col min="5642" max="5889" width="9" style="97"/>
    <col min="5890" max="5890" width="32.125" style="97" customWidth="1"/>
    <col min="5891" max="5892" width="3.125" style="97" customWidth="1"/>
    <col min="5893" max="5893" width="23.625" style="97" customWidth="1"/>
    <col min="5894" max="5894" width="10.375" style="97" customWidth="1"/>
    <col min="5895" max="5895" width="7.5" style="97" customWidth="1"/>
    <col min="5896" max="5896" width="23.25" style="97" customWidth="1"/>
    <col min="5897" max="5897" width="11.5" style="97" customWidth="1"/>
    <col min="5898" max="6145" width="9" style="97"/>
    <col min="6146" max="6146" width="32.125" style="97" customWidth="1"/>
    <col min="6147" max="6148" width="3.125" style="97" customWidth="1"/>
    <col min="6149" max="6149" width="23.625" style="97" customWidth="1"/>
    <col min="6150" max="6150" width="10.375" style="97" customWidth="1"/>
    <col min="6151" max="6151" width="7.5" style="97" customWidth="1"/>
    <col min="6152" max="6152" width="23.25" style="97" customWidth="1"/>
    <col min="6153" max="6153" width="11.5" style="97" customWidth="1"/>
    <col min="6154" max="6401" width="9" style="97"/>
    <col min="6402" max="6402" width="32.125" style="97" customWidth="1"/>
    <col min="6403" max="6404" width="3.125" style="97" customWidth="1"/>
    <col min="6405" max="6405" width="23.625" style="97" customWidth="1"/>
    <col min="6406" max="6406" width="10.375" style="97" customWidth="1"/>
    <col min="6407" max="6407" width="7.5" style="97" customWidth="1"/>
    <col min="6408" max="6408" width="23.25" style="97" customWidth="1"/>
    <col min="6409" max="6409" width="11.5" style="97" customWidth="1"/>
    <col min="6410" max="6657" width="9" style="97"/>
    <col min="6658" max="6658" width="32.125" style="97" customWidth="1"/>
    <col min="6659" max="6660" width="3.125" style="97" customWidth="1"/>
    <col min="6661" max="6661" width="23.625" style="97" customWidth="1"/>
    <col min="6662" max="6662" width="10.375" style="97" customWidth="1"/>
    <col min="6663" max="6663" width="7.5" style="97" customWidth="1"/>
    <col min="6664" max="6664" width="23.25" style="97" customWidth="1"/>
    <col min="6665" max="6665" width="11.5" style="97" customWidth="1"/>
    <col min="6666" max="6913" width="9" style="97"/>
    <col min="6914" max="6914" width="32.125" style="97" customWidth="1"/>
    <col min="6915" max="6916" width="3.125" style="97" customWidth="1"/>
    <col min="6917" max="6917" width="23.625" style="97" customWidth="1"/>
    <col min="6918" max="6918" width="10.375" style="97" customWidth="1"/>
    <col min="6919" max="6919" width="7.5" style="97" customWidth="1"/>
    <col min="6920" max="6920" width="23.25" style="97" customWidth="1"/>
    <col min="6921" max="6921" width="11.5" style="97" customWidth="1"/>
    <col min="6922" max="7169" width="9" style="97"/>
    <col min="7170" max="7170" width="32.125" style="97" customWidth="1"/>
    <col min="7171" max="7172" width="3.125" style="97" customWidth="1"/>
    <col min="7173" max="7173" width="23.625" style="97" customWidth="1"/>
    <col min="7174" max="7174" width="10.375" style="97" customWidth="1"/>
    <col min="7175" max="7175" width="7.5" style="97" customWidth="1"/>
    <col min="7176" max="7176" width="23.25" style="97" customWidth="1"/>
    <col min="7177" max="7177" width="11.5" style="97" customWidth="1"/>
    <col min="7178" max="7425" width="9" style="97"/>
    <col min="7426" max="7426" width="32.125" style="97" customWidth="1"/>
    <col min="7427" max="7428" width="3.125" style="97" customWidth="1"/>
    <col min="7429" max="7429" width="23.625" style="97" customWidth="1"/>
    <col min="7430" max="7430" width="10.375" style="97" customWidth="1"/>
    <col min="7431" max="7431" width="7.5" style="97" customWidth="1"/>
    <col min="7432" max="7432" width="23.25" style="97" customWidth="1"/>
    <col min="7433" max="7433" width="11.5" style="97" customWidth="1"/>
    <col min="7434" max="7681" width="9" style="97"/>
    <col min="7682" max="7682" width="32.125" style="97" customWidth="1"/>
    <col min="7683" max="7684" width="3.125" style="97" customWidth="1"/>
    <col min="7685" max="7685" width="23.625" style="97" customWidth="1"/>
    <col min="7686" max="7686" width="10.375" style="97" customWidth="1"/>
    <col min="7687" max="7687" width="7.5" style="97" customWidth="1"/>
    <col min="7688" max="7688" width="23.25" style="97" customWidth="1"/>
    <col min="7689" max="7689" width="11.5" style="97" customWidth="1"/>
    <col min="7690" max="7937" width="9" style="97"/>
    <col min="7938" max="7938" width="32.125" style="97" customWidth="1"/>
    <col min="7939" max="7940" width="3.125" style="97" customWidth="1"/>
    <col min="7941" max="7941" width="23.625" style="97" customWidth="1"/>
    <col min="7942" max="7942" width="10.375" style="97" customWidth="1"/>
    <col min="7943" max="7943" width="7.5" style="97" customWidth="1"/>
    <col min="7944" max="7944" width="23.25" style="97" customWidth="1"/>
    <col min="7945" max="7945" width="11.5" style="97" customWidth="1"/>
    <col min="7946" max="8193" width="9" style="97"/>
    <col min="8194" max="8194" width="32.125" style="97" customWidth="1"/>
    <col min="8195" max="8196" width="3.125" style="97" customWidth="1"/>
    <col min="8197" max="8197" width="23.625" style="97" customWidth="1"/>
    <col min="8198" max="8198" width="10.375" style="97" customWidth="1"/>
    <col min="8199" max="8199" width="7.5" style="97" customWidth="1"/>
    <col min="8200" max="8200" width="23.25" style="97" customWidth="1"/>
    <col min="8201" max="8201" width="11.5" style="97" customWidth="1"/>
    <col min="8202" max="8449" width="9" style="97"/>
    <col min="8450" max="8450" width="32.125" style="97" customWidth="1"/>
    <col min="8451" max="8452" width="3.125" style="97" customWidth="1"/>
    <col min="8453" max="8453" width="23.625" style="97" customWidth="1"/>
    <col min="8454" max="8454" width="10.375" style="97" customWidth="1"/>
    <col min="8455" max="8455" width="7.5" style="97" customWidth="1"/>
    <col min="8456" max="8456" width="23.25" style="97" customWidth="1"/>
    <col min="8457" max="8457" width="11.5" style="97" customWidth="1"/>
    <col min="8458" max="8705" width="9" style="97"/>
    <col min="8706" max="8706" width="32.125" style="97" customWidth="1"/>
    <col min="8707" max="8708" width="3.125" style="97" customWidth="1"/>
    <col min="8709" max="8709" width="23.625" style="97" customWidth="1"/>
    <col min="8710" max="8710" width="10.375" style="97" customWidth="1"/>
    <col min="8711" max="8711" width="7.5" style="97" customWidth="1"/>
    <col min="8712" max="8712" width="23.25" style="97" customWidth="1"/>
    <col min="8713" max="8713" width="11.5" style="97" customWidth="1"/>
    <col min="8714" max="8961" width="9" style="97"/>
    <col min="8962" max="8962" width="32.125" style="97" customWidth="1"/>
    <col min="8963" max="8964" width="3.125" style="97" customWidth="1"/>
    <col min="8965" max="8965" width="23.625" style="97" customWidth="1"/>
    <col min="8966" max="8966" width="10.375" style="97" customWidth="1"/>
    <col min="8967" max="8967" width="7.5" style="97" customWidth="1"/>
    <col min="8968" max="8968" width="23.25" style="97" customWidth="1"/>
    <col min="8969" max="8969" width="11.5" style="97" customWidth="1"/>
    <col min="8970" max="9217" width="9" style="97"/>
    <col min="9218" max="9218" width="32.125" style="97" customWidth="1"/>
    <col min="9219" max="9220" width="3.125" style="97" customWidth="1"/>
    <col min="9221" max="9221" width="23.625" style="97" customWidth="1"/>
    <col min="9222" max="9222" width="10.375" style="97" customWidth="1"/>
    <col min="9223" max="9223" width="7.5" style="97" customWidth="1"/>
    <col min="9224" max="9224" width="23.25" style="97" customWidth="1"/>
    <col min="9225" max="9225" width="11.5" style="97" customWidth="1"/>
    <col min="9226" max="9473" width="9" style="97"/>
    <col min="9474" max="9474" width="32.125" style="97" customWidth="1"/>
    <col min="9475" max="9476" width="3.125" style="97" customWidth="1"/>
    <col min="9477" max="9477" width="23.625" style="97" customWidth="1"/>
    <col min="9478" max="9478" width="10.375" style="97" customWidth="1"/>
    <col min="9479" max="9479" width="7.5" style="97" customWidth="1"/>
    <col min="9480" max="9480" width="23.25" style="97" customWidth="1"/>
    <col min="9481" max="9481" width="11.5" style="97" customWidth="1"/>
    <col min="9482" max="9729" width="9" style="97"/>
    <col min="9730" max="9730" width="32.125" style="97" customWidth="1"/>
    <col min="9731" max="9732" width="3.125" style="97" customWidth="1"/>
    <col min="9733" max="9733" width="23.625" style="97" customWidth="1"/>
    <col min="9734" max="9734" width="10.375" style="97" customWidth="1"/>
    <col min="9735" max="9735" width="7.5" style="97" customWidth="1"/>
    <col min="9736" max="9736" width="23.25" style="97" customWidth="1"/>
    <col min="9737" max="9737" width="11.5" style="97" customWidth="1"/>
    <col min="9738" max="9985" width="9" style="97"/>
    <col min="9986" max="9986" width="32.125" style="97" customWidth="1"/>
    <col min="9987" max="9988" width="3.125" style="97" customWidth="1"/>
    <col min="9989" max="9989" width="23.625" style="97" customWidth="1"/>
    <col min="9990" max="9990" width="10.375" style="97" customWidth="1"/>
    <col min="9991" max="9991" width="7.5" style="97" customWidth="1"/>
    <col min="9992" max="9992" width="23.25" style="97" customWidth="1"/>
    <col min="9993" max="9993" width="11.5" style="97" customWidth="1"/>
    <col min="9994" max="10241" width="9" style="97"/>
    <col min="10242" max="10242" width="32.125" style="97" customWidth="1"/>
    <col min="10243" max="10244" width="3.125" style="97" customWidth="1"/>
    <col min="10245" max="10245" width="23.625" style="97" customWidth="1"/>
    <col min="10246" max="10246" width="10.375" style="97" customWidth="1"/>
    <col min="10247" max="10247" width="7.5" style="97" customWidth="1"/>
    <col min="10248" max="10248" width="23.25" style="97" customWidth="1"/>
    <col min="10249" max="10249" width="11.5" style="97" customWidth="1"/>
    <col min="10250" max="10497" width="9" style="97"/>
    <col min="10498" max="10498" width="32.125" style="97" customWidth="1"/>
    <col min="10499" max="10500" width="3.125" style="97" customWidth="1"/>
    <col min="10501" max="10501" width="23.625" style="97" customWidth="1"/>
    <col min="10502" max="10502" width="10.375" style="97" customWidth="1"/>
    <col min="10503" max="10503" width="7.5" style="97" customWidth="1"/>
    <col min="10504" max="10504" width="23.25" style="97" customWidth="1"/>
    <col min="10505" max="10505" width="11.5" style="97" customWidth="1"/>
    <col min="10506" max="10753" width="9" style="97"/>
    <col min="10754" max="10754" width="32.125" style="97" customWidth="1"/>
    <col min="10755" max="10756" width="3.125" style="97" customWidth="1"/>
    <col min="10757" max="10757" width="23.625" style="97" customWidth="1"/>
    <col min="10758" max="10758" width="10.375" style="97" customWidth="1"/>
    <col min="10759" max="10759" width="7.5" style="97" customWidth="1"/>
    <col min="10760" max="10760" width="23.25" style="97" customWidth="1"/>
    <col min="10761" max="10761" width="11.5" style="97" customWidth="1"/>
    <col min="10762" max="11009" width="9" style="97"/>
    <col min="11010" max="11010" width="32.125" style="97" customWidth="1"/>
    <col min="11011" max="11012" width="3.125" style="97" customWidth="1"/>
    <col min="11013" max="11013" width="23.625" style="97" customWidth="1"/>
    <col min="11014" max="11014" width="10.375" style="97" customWidth="1"/>
    <col min="11015" max="11015" width="7.5" style="97" customWidth="1"/>
    <col min="11016" max="11016" width="23.25" style="97" customWidth="1"/>
    <col min="11017" max="11017" width="11.5" style="97" customWidth="1"/>
    <col min="11018" max="11265" width="9" style="97"/>
    <col min="11266" max="11266" width="32.125" style="97" customWidth="1"/>
    <col min="11267" max="11268" width="3.125" style="97" customWidth="1"/>
    <col min="11269" max="11269" width="23.625" style="97" customWidth="1"/>
    <col min="11270" max="11270" width="10.375" style="97" customWidth="1"/>
    <col min="11271" max="11271" width="7.5" style="97" customWidth="1"/>
    <col min="11272" max="11272" width="23.25" style="97" customWidth="1"/>
    <col min="11273" max="11273" width="11.5" style="97" customWidth="1"/>
    <col min="11274" max="11521" width="9" style="97"/>
    <col min="11522" max="11522" width="32.125" style="97" customWidth="1"/>
    <col min="11523" max="11524" width="3.125" style="97" customWidth="1"/>
    <col min="11525" max="11525" width="23.625" style="97" customWidth="1"/>
    <col min="11526" max="11526" width="10.375" style="97" customWidth="1"/>
    <col min="11527" max="11527" width="7.5" style="97" customWidth="1"/>
    <col min="11528" max="11528" width="23.25" style="97" customWidth="1"/>
    <col min="11529" max="11529" width="11.5" style="97" customWidth="1"/>
    <col min="11530" max="11777" width="9" style="97"/>
    <col min="11778" max="11778" width="32.125" style="97" customWidth="1"/>
    <col min="11779" max="11780" width="3.125" style="97" customWidth="1"/>
    <col min="11781" max="11781" width="23.625" style="97" customWidth="1"/>
    <col min="11782" max="11782" width="10.375" style="97" customWidth="1"/>
    <col min="11783" max="11783" width="7.5" style="97" customWidth="1"/>
    <col min="11784" max="11784" width="23.25" style="97" customWidth="1"/>
    <col min="11785" max="11785" width="11.5" style="97" customWidth="1"/>
    <col min="11786" max="12033" width="9" style="97"/>
    <col min="12034" max="12034" width="32.125" style="97" customWidth="1"/>
    <col min="12035" max="12036" width="3.125" style="97" customWidth="1"/>
    <col min="12037" max="12037" width="23.625" style="97" customWidth="1"/>
    <col min="12038" max="12038" width="10.375" style="97" customWidth="1"/>
    <col min="12039" max="12039" width="7.5" style="97" customWidth="1"/>
    <col min="12040" max="12040" width="23.25" style="97" customWidth="1"/>
    <col min="12041" max="12041" width="11.5" style="97" customWidth="1"/>
    <col min="12042" max="12289" width="9" style="97"/>
    <col min="12290" max="12290" width="32.125" style="97" customWidth="1"/>
    <col min="12291" max="12292" width="3.125" style="97" customWidth="1"/>
    <col min="12293" max="12293" width="23.625" style="97" customWidth="1"/>
    <col min="12294" max="12294" width="10.375" style="97" customWidth="1"/>
    <col min="12295" max="12295" width="7.5" style="97" customWidth="1"/>
    <col min="12296" max="12296" width="23.25" style="97" customWidth="1"/>
    <col min="12297" max="12297" width="11.5" style="97" customWidth="1"/>
    <col min="12298" max="12545" width="9" style="97"/>
    <col min="12546" max="12546" width="32.125" style="97" customWidth="1"/>
    <col min="12547" max="12548" width="3.125" style="97" customWidth="1"/>
    <col min="12549" max="12549" width="23.625" style="97" customWidth="1"/>
    <col min="12550" max="12550" width="10.375" style="97" customWidth="1"/>
    <col min="12551" max="12551" width="7.5" style="97" customWidth="1"/>
    <col min="12552" max="12552" width="23.25" style="97" customWidth="1"/>
    <col min="12553" max="12553" width="11.5" style="97" customWidth="1"/>
    <col min="12554" max="12801" width="9" style="97"/>
    <col min="12802" max="12802" width="32.125" style="97" customWidth="1"/>
    <col min="12803" max="12804" width="3.125" style="97" customWidth="1"/>
    <col min="12805" max="12805" width="23.625" style="97" customWidth="1"/>
    <col min="12806" max="12806" width="10.375" style="97" customWidth="1"/>
    <col min="12807" max="12807" width="7.5" style="97" customWidth="1"/>
    <col min="12808" max="12808" width="23.25" style="97" customWidth="1"/>
    <col min="12809" max="12809" width="11.5" style="97" customWidth="1"/>
    <col min="12810" max="13057" width="9" style="97"/>
    <col min="13058" max="13058" width="32.125" style="97" customWidth="1"/>
    <col min="13059" max="13060" width="3.125" style="97" customWidth="1"/>
    <col min="13061" max="13061" width="23.625" style="97" customWidth="1"/>
    <col min="13062" max="13062" width="10.375" style="97" customWidth="1"/>
    <col min="13063" max="13063" width="7.5" style="97" customWidth="1"/>
    <col min="13064" max="13064" width="23.25" style="97" customWidth="1"/>
    <col min="13065" max="13065" width="11.5" style="97" customWidth="1"/>
    <col min="13066" max="13313" width="9" style="97"/>
    <col min="13314" max="13314" width="32.125" style="97" customWidth="1"/>
    <col min="13315" max="13316" width="3.125" style="97" customWidth="1"/>
    <col min="13317" max="13317" width="23.625" style="97" customWidth="1"/>
    <col min="13318" max="13318" width="10.375" style="97" customWidth="1"/>
    <col min="13319" max="13319" width="7.5" style="97" customWidth="1"/>
    <col min="13320" max="13320" width="23.25" style="97" customWidth="1"/>
    <col min="13321" max="13321" width="11.5" style="97" customWidth="1"/>
    <col min="13322" max="13569" width="9" style="97"/>
    <col min="13570" max="13570" width="32.125" style="97" customWidth="1"/>
    <col min="13571" max="13572" width="3.125" style="97" customWidth="1"/>
    <col min="13573" max="13573" width="23.625" style="97" customWidth="1"/>
    <col min="13574" max="13574" width="10.375" style="97" customWidth="1"/>
    <col min="13575" max="13575" width="7.5" style="97" customWidth="1"/>
    <col min="13576" max="13576" width="23.25" style="97" customWidth="1"/>
    <col min="13577" max="13577" width="11.5" style="97" customWidth="1"/>
    <col min="13578" max="13825" width="9" style="97"/>
    <col min="13826" max="13826" width="32.125" style="97" customWidth="1"/>
    <col min="13827" max="13828" width="3.125" style="97" customWidth="1"/>
    <col min="13829" max="13829" width="23.625" style="97" customWidth="1"/>
    <col min="13830" max="13830" width="10.375" style="97" customWidth="1"/>
    <col min="13831" max="13831" width="7.5" style="97" customWidth="1"/>
    <col min="13832" max="13832" width="23.25" style="97" customWidth="1"/>
    <col min="13833" max="13833" width="11.5" style="97" customWidth="1"/>
    <col min="13834" max="14081" width="9" style="97"/>
    <col min="14082" max="14082" width="32.125" style="97" customWidth="1"/>
    <col min="14083" max="14084" width="3.125" style="97" customWidth="1"/>
    <col min="14085" max="14085" width="23.625" style="97" customWidth="1"/>
    <col min="14086" max="14086" width="10.375" style="97" customWidth="1"/>
    <col min="14087" max="14087" width="7.5" style="97" customWidth="1"/>
    <col min="14088" max="14088" width="23.25" style="97" customWidth="1"/>
    <col min="14089" max="14089" width="11.5" style="97" customWidth="1"/>
    <col min="14090" max="14337" width="9" style="97"/>
    <col min="14338" max="14338" width="32.125" style="97" customWidth="1"/>
    <col min="14339" max="14340" width="3.125" style="97" customWidth="1"/>
    <col min="14341" max="14341" width="23.625" style="97" customWidth="1"/>
    <col min="14342" max="14342" width="10.375" style="97" customWidth="1"/>
    <col min="14343" max="14343" width="7.5" style="97" customWidth="1"/>
    <col min="14344" max="14344" width="23.25" style="97" customWidth="1"/>
    <col min="14345" max="14345" width="11.5" style="97" customWidth="1"/>
    <col min="14346" max="14593" width="9" style="97"/>
    <col min="14594" max="14594" width="32.125" style="97" customWidth="1"/>
    <col min="14595" max="14596" width="3.125" style="97" customWidth="1"/>
    <col min="14597" max="14597" width="23.625" style="97" customWidth="1"/>
    <col min="14598" max="14598" width="10.375" style="97" customWidth="1"/>
    <col min="14599" max="14599" width="7.5" style="97" customWidth="1"/>
    <col min="14600" max="14600" width="23.25" style="97" customWidth="1"/>
    <col min="14601" max="14601" width="11.5" style="97" customWidth="1"/>
    <col min="14602" max="14849" width="9" style="97"/>
    <col min="14850" max="14850" width="32.125" style="97" customWidth="1"/>
    <col min="14851" max="14852" width="3.125" style="97" customWidth="1"/>
    <col min="14853" max="14853" width="23.625" style="97" customWidth="1"/>
    <col min="14854" max="14854" width="10.375" style="97" customWidth="1"/>
    <col min="14855" max="14855" width="7.5" style="97" customWidth="1"/>
    <col min="14856" max="14856" width="23.25" style="97" customWidth="1"/>
    <col min="14857" max="14857" width="11.5" style="97" customWidth="1"/>
    <col min="14858" max="15105" width="9" style="97"/>
    <col min="15106" max="15106" width="32.125" style="97" customWidth="1"/>
    <col min="15107" max="15108" width="3.125" style="97" customWidth="1"/>
    <col min="15109" max="15109" width="23.625" style="97" customWidth="1"/>
    <col min="15110" max="15110" width="10.375" style="97" customWidth="1"/>
    <col min="15111" max="15111" width="7.5" style="97" customWidth="1"/>
    <col min="15112" max="15112" width="23.25" style="97" customWidth="1"/>
    <col min="15113" max="15113" width="11.5" style="97" customWidth="1"/>
    <col min="15114" max="15361" width="9" style="97"/>
    <col min="15362" max="15362" width="32.125" style="97" customWidth="1"/>
    <col min="15363" max="15364" width="3.125" style="97" customWidth="1"/>
    <col min="15365" max="15365" width="23.625" style="97" customWidth="1"/>
    <col min="15366" max="15366" width="10.375" style="97" customWidth="1"/>
    <col min="15367" max="15367" width="7.5" style="97" customWidth="1"/>
    <col min="15368" max="15368" width="23.25" style="97" customWidth="1"/>
    <col min="15369" max="15369" width="11.5" style="97" customWidth="1"/>
    <col min="15370" max="15617" width="9" style="97"/>
    <col min="15618" max="15618" width="32.125" style="97" customWidth="1"/>
    <col min="15619" max="15620" width="3.125" style="97" customWidth="1"/>
    <col min="15621" max="15621" width="23.625" style="97" customWidth="1"/>
    <col min="15622" max="15622" width="10.375" style="97" customWidth="1"/>
    <col min="15623" max="15623" width="7.5" style="97" customWidth="1"/>
    <col min="15624" max="15624" width="23.25" style="97" customWidth="1"/>
    <col min="15625" max="15625" width="11.5" style="97" customWidth="1"/>
    <col min="15626" max="15873" width="9" style="97"/>
    <col min="15874" max="15874" width="32.125" style="97" customWidth="1"/>
    <col min="15875" max="15876" width="3.125" style="97" customWidth="1"/>
    <col min="15877" max="15877" width="23.625" style="97" customWidth="1"/>
    <col min="15878" max="15878" width="10.375" style="97" customWidth="1"/>
    <col min="15879" max="15879" width="7.5" style="97" customWidth="1"/>
    <col min="15880" max="15880" width="23.25" style="97" customWidth="1"/>
    <col min="15881" max="15881" width="11.5" style="97" customWidth="1"/>
    <col min="15882" max="16129" width="9" style="97"/>
    <col min="16130" max="16130" width="32.125" style="97" customWidth="1"/>
    <col min="16131" max="16132" width="3.125" style="97" customWidth="1"/>
    <col min="16133" max="16133" width="23.625" style="97" customWidth="1"/>
    <col min="16134" max="16134" width="10.375" style="97" customWidth="1"/>
    <col min="16135" max="16135" width="7.5" style="97" customWidth="1"/>
    <col min="16136" max="16136" width="23.25" style="97" customWidth="1"/>
    <col min="16137" max="16137" width="11.5" style="97" customWidth="1"/>
    <col min="16138" max="16384" width="9" style="97"/>
  </cols>
  <sheetData>
    <row r="1" spans="2:9" ht="20.100000000000001" customHeight="1">
      <c r="B1" s="121"/>
    </row>
    <row r="2" spans="2:9" ht="20.100000000000001" customHeight="1">
      <c r="B2" s="121"/>
      <c r="H2" s="1433" t="s">
        <v>207</v>
      </c>
      <c r="I2" s="1433"/>
    </row>
    <row r="3" spans="2:9" ht="20.100000000000001" customHeight="1">
      <c r="B3" s="121"/>
      <c r="H3" s="113"/>
      <c r="I3" s="113"/>
    </row>
    <row r="4" spans="2:9" ht="20.100000000000001" customHeight="1">
      <c r="B4" s="1434" t="s">
        <v>216</v>
      </c>
      <c r="C4" s="1435"/>
      <c r="D4" s="1435"/>
      <c r="E4" s="1435"/>
      <c r="F4" s="1435"/>
      <c r="G4" s="1435"/>
      <c r="H4" s="1435"/>
      <c r="I4" s="1435"/>
    </row>
    <row r="5" spans="2:9" ht="20.100000000000001" customHeight="1">
      <c r="B5" s="119"/>
      <c r="C5" s="119"/>
      <c r="D5" s="119"/>
      <c r="E5" s="119"/>
      <c r="F5" s="119"/>
      <c r="G5" s="119"/>
      <c r="H5" s="119"/>
      <c r="I5" s="119"/>
    </row>
    <row r="6" spans="2:9" ht="39.950000000000003" customHeight="1">
      <c r="B6" s="118" t="s">
        <v>205</v>
      </c>
      <c r="C6" s="1401"/>
      <c r="D6" s="1402"/>
      <c r="E6" s="1402"/>
      <c r="F6" s="1402"/>
      <c r="G6" s="1402"/>
      <c r="H6" s="1402"/>
      <c r="I6" s="1403"/>
    </row>
    <row r="7" spans="2:9" ht="39.950000000000003" customHeight="1">
      <c r="B7" s="117" t="s">
        <v>204</v>
      </c>
      <c r="C7" s="1404" t="s">
        <v>203</v>
      </c>
      <c r="D7" s="1405"/>
      <c r="E7" s="1405"/>
      <c r="F7" s="1405"/>
      <c r="G7" s="1405"/>
      <c r="H7" s="1405"/>
      <c r="I7" s="1406"/>
    </row>
    <row r="8" spans="2:9" ht="84" customHeight="1">
      <c r="B8" s="123" t="s">
        <v>215</v>
      </c>
      <c r="C8" s="1407" t="s">
        <v>214</v>
      </c>
      <c r="D8" s="1408"/>
      <c r="E8" s="1408"/>
      <c r="F8" s="1408"/>
      <c r="G8" s="1408"/>
      <c r="H8" s="1408"/>
      <c r="I8" s="1409"/>
    </row>
    <row r="9" spans="2:9" ht="23.25" customHeight="1">
      <c r="B9" s="115"/>
      <c r="C9" s="98"/>
      <c r="D9" s="98"/>
      <c r="E9" s="98"/>
      <c r="F9" s="98"/>
      <c r="G9" s="98"/>
      <c r="H9" s="98"/>
    </row>
    <row r="10" spans="2:9">
      <c r="B10" s="1410" t="s">
        <v>213</v>
      </c>
      <c r="C10" s="111"/>
      <c r="D10" s="110"/>
      <c r="E10" s="110"/>
      <c r="F10" s="110"/>
      <c r="G10" s="110"/>
      <c r="H10" s="110"/>
      <c r="I10" s="1412" t="s">
        <v>194</v>
      </c>
    </row>
    <row r="11" spans="2:9" ht="52.5" customHeight="1">
      <c r="B11" s="1411"/>
      <c r="C11" s="105"/>
      <c r="D11" s="104" t="s">
        <v>111</v>
      </c>
      <c r="E11" s="103" t="s">
        <v>212</v>
      </c>
      <c r="F11" s="102" t="s">
        <v>24</v>
      </c>
      <c r="G11" s="113"/>
      <c r="I11" s="1413"/>
    </row>
    <row r="12" spans="2:9" ht="52.5" customHeight="1">
      <c r="B12" s="1411"/>
      <c r="C12" s="105"/>
      <c r="D12" s="104" t="s">
        <v>109</v>
      </c>
      <c r="E12" s="103" t="s">
        <v>211</v>
      </c>
      <c r="F12" s="102" t="s">
        <v>24</v>
      </c>
      <c r="G12" s="113"/>
      <c r="H12" s="112" t="s">
        <v>196</v>
      </c>
      <c r="I12" s="1413"/>
    </row>
    <row r="13" spans="2:9" ht="13.5" customHeight="1">
      <c r="B13" s="1431"/>
      <c r="C13" s="99"/>
      <c r="D13" s="98"/>
      <c r="E13" s="98"/>
      <c r="F13" s="98"/>
      <c r="G13" s="98"/>
      <c r="H13" s="98"/>
      <c r="I13" s="1432"/>
    </row>
    <row r="14" spans="2:9">
      <c r="B14" s="1430" t="s">
        <v>210</v>
      </c>
      <c r="C14" s="1421"/>
      <c r="D14" s="1422"/>
      <c r="E14" s="1422"/>
      <c r="F14" s="1422"/>
      <c r="G14" s="1422"/>
      <c r="H14" s="1423"/>
      <c r="I14" s="1416" t="s">
        <v>194</v>
      </c>
    </row>
    <row r="15" spans="2:9" ht="53.1" customHeight="1">
      <c r="B15" s="1419"/>
      <c r="C15" s="1424"/>
      <c r="D15" s="1425"/>
      <c r="E15" s="1425"/>
      <c r="F15" s="1425"/>
      <c r="G15" s="1425"/>
      <c r="H15" s="1426"/>
      <c r="I15" s="1417"/>
    </row>
    <row r="16" spans="2:9" ht="53.1" customHeight="1">
      <c r="B16" s="1419"/>
      <c r="C16" s="1424"/>
      <c r="D16" s="1425"/>
      <c r="E16" s="1425"/>
      <c r="F16" s="1425"/>
      <c r="G16" s="1425"/>
      <c r="H16" s="1426"/>
      <c r="I16" s="1417"/>
    </row>
    <row r="17" spans="2:9">
      <c r="B17" s="1420"/>
      <c r="C17" s="1427"/>
      <c r="D17" s="1428"/>
      <c r="E17" s="1428"/>
      <c r="F17" s="1428"/>
      <c r="G17" s="1428"/>
      <c r="H17" s="1429"/>
      <c r="I17" s="1418"/>
    </row>
    <row r="19" spans="2:9" ht="34.5" customHeight="1">
      <c r="B19" s="1396" t="s">
        <v>209</v>
      </c>
      <c r="C19" s="1397"/>
      <c r="D19" s="1397"/>
      <c r="E19" s="1397"/>
      <c r="F19" s="1397"/>
      <c r="G19" s="1397"/>
      <c r="H19" s="1397"/>
      <c r="I19" s="1397"/>
    </row>
    <row r="20" spans="2:9" ht="56.25" customHeight="1">
      <c r="B20" s="1396" t="s">
        <v>208</v>
      </c>
      <c r="C20" s="1397"/>
      <c r="D20" s="1397"/>
      <c r="E20" s="1397"/>
      <c r="F20" s="1397"/>
      <c r="G20" s="1397"/>
      <c r="H20" s="1397"/>
      <c r="I20" s="1397"/>
    </row>
    <row r="21" spans="2:9" ht="17.25" customHeight="1">
      <c r="B21" s="1397"/>
      <c r="C21" s="1397"/>
      <c r="D21" s="1397"/>
      <c r="E21" s="1397"/>
      <c r="F21" s="1397"/>
      <c r="G21" s="1397"/>
      <c r="H21" s="1397"/>
      <c r="I21" s="1397"/>
    </row>
    <row r="22" spans="2:9" ht="17.25" customHeight="1">
      <c r="B22" s="96"/>
      <c r="C22" s="96"/>
      <c r="D22" s="96"/>
      <c r="E22" s="96"/>
      <c r="F22" s="96"/>
      <c r="G22" s="96"/>
      <c r="H22" s="96"/>
      <c r="I22" s="96"/>
    </row>
    <row r="23" spans="2:9" ht="17.25" customHeight="1">
      <c r="B23" s="96"/>
      <c r="C23" s="96"/>
      <c r="D23" s="96"/>
      <c r="E23" s="96"/>
      <c r="F23" s="96"/>
      <c r="G23" s="96"/>
      <c r="H23" s="96"/>
      <c r="I23" s="96"/>
    </row>
    <row r="24" spans="2:9" ht="17.25" customHeight="1">
      <c r="B24" s="96"/>
      <c r="C24" s="96"/>
      <c r="D24" s="96"/>
      <c r="E24" s="96"/>
      <c r="F24" s="96"/>
      <c r="G24" s="96"/>
      <c r="H24" s="96"/>
      <c r="I24" s="96"/>
    </row>
    <row r="25" spans="2:9" ht="17.25" customHeight="1">
      <c r="B25" s="96"/>
      <c r="C25" s="96"/>
      <c r="D25" s="96"/>
      <c r="E25" s="96"/>
      <c r="F25" s="96"/>
      <c r="G25" s="96"/>
      <c r="H25" s="96"/>
      <c r="I25" s="96"/>
    </row>
    <row r="26" spans="2:9" ht="17.25" customHeight="1">
      <c r="B26" s="1397"/>
      <c r="C26" s="1397"/>
      <c r="D26" s="1397"/>
      <c r="E26" s="1397"/>
      <c r="F26" s="1397"/>
      <c r="G26" s="1397"/>
      <c r="H26" s="1397"/>
      <c r="I26" s="1397"/>
    </row>
    <row r="27" spans="2:9">
      <c r="B27" s="1397"/>
      <c r="C27" s="1397"/>
      <c r="D27" s="1397"/>
      <c r="E27" s="1397"/>
      <c r="F27" s="1397"/>
      <c r="G27" s="1397"/>
      <c r="H27" s="1397"/>
      <c r="I27" s="1397"/>
    </row>
    <row r="28" spans="2:9">
      <c r="B28" s="1397"/>
      <c r="C28" s="1397"/>
      <c r="D28" s="1397"/>
      <c r="E28" s="1397"/>
      <c r="F28" s="1397"/>
      <c r="G28" s="1397"/>
      <c r="H28" s="1397"/>
      <c r="I28" s="1397"/>
    </row>
    <row r="29" spans="2:9">
      <c r="B29" s="1397"/>
      <c r="C29" s="1397"/>
      <c r="D29" s="1397"/>
      <c r="E29" s="1397"/>
      <c r="F29" s="1397"/>
      <c r="G29" s="1397"/>
      <c r="H29" s="1397"/>
      <c r="I29" s="1397"/>
    </row>
  </sheetData>
  <mergeCells count="17">
    <mergeCell ref="B10:B13"/>
    <mergeCell ref="I10:I13"/>
    <mergeCell ref="H2:I2"/>
    <mergeCell ref="B4:I4"/>
    <mergeCell ref="C6:I6"/>
    <mergeCell ref="C7:I7"/>
    <mergeCell ref="C8:I8"/>
    <mergeCell ref="B28:I28"/>
    <mergeCell ref="B29:I29"/>
    <mergeCell ref="C14:H17"/>
    <mergeCell ref="B21:I21"/>
    <mergeCell ref="B26:I26"/>
    <mergeCell ref="B27:I27"/>
    <mergeCell ref="B14:B17"/>
    <mergeCell ref="I14:I17"/>
    <mergeCell ref="B19:I19"/>
    <mergeCell ref="B20:I20"/>
  </mergeCells>
  <phoneticPr fontId="2"/>
  <pageMargins left="0.7" right="0.6"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heetViews>
  <sheetFormatPr defaultRowHeight="13.5"/>
  <cols>
    <col min="1" max="1" width="2.25" style="124" customWidth="1"/>
    <col min="2" max="2" width="24.25" style="124" customWidth="1"/>
    <col min="3" max="3" width="4" style="124" customWidth="1"/>
    <col min="4" max="6" width="20.125" style="124" customWidth="1"/>
    <col min="7" max="7" width="3.125" style="124" customWidth="1"/>
    <col min="8" max="8" width="1.875" style="124" customWidth="1"/>
    <col min="9" max="9" width="2.5" style="124" customWidth="1"/>
    <col min="10" max="256" width="9" style="124"/>
    <col min="257" max="257" width="2.25" style="124" customWidth="1"/>
    <col min="258" max="258" width="24.25" style="124" customWidth="1"/>
    <col min="259" max="259" width="4" style="124" customWidth="1"/>
    <col min="260" max="262" width="20.125" style="124" customWidth="1"/>
    <col min="263" max="263" width="3.125" style="124" customWidth="1"/>
    <col min="264" max="264" width="4.375" style="124" customWidth="1"/>
    <col min="265" max="265" width="2.5" style="124" customWidth="1"/>
    <col min="266" max="512" width="9" style="124"/>
    <col min="513" max="513" width="2.25" style="124" customWidth="1"/>
    <col min="514" max="514" width="24.25" style="124" customWidth="1"/>
    <col min="515" max="515" width="4" style="124" customWidth="1"/>
    <col min="516" max="518" width="20.125" style="124" customWidth="1"/>
    <col min="519" max="519" width="3.125" style="124" customWidth="1"/>
    <col min="520" max="520" width="4.375" style="124" customWidth="1"/>
    <col min="521" max="521" width="2.5" style="124" customWidth="1"/>
    <col min="522" max="768" width="9" style="124"/>
    <col min="769" max="769" width="2.25" style="124" customWidth="1"/>
    <col min="770" max="770" width="24.25" style="124" customWidth="1"/>
    <col min="771" max="771" width="4" style="124" customWidth="1"/>
    <col min="772" max="774" width="20.125" style="124" customWidth="1"/>
    <col min="775" max="775" width="3.125" style="124" customWidth="1"/>
    <col min="776" max="776" width="4.375" style="124" customWidth="1"/>
    <col min="777" max="777" width="2.5" style="124" customWidth="1"/>
    <col min="778" max="1024" width="9" style="124"/>
    <col min="1025" max="1025" width="2.25" style="124" customWidth="1"/>
    <col min="1026" max="1026" width="24.25" style="124" customWidth="1"/>
    <col min="1027" max="1027" width="4" style="124" customWidth="1"/>
    <col min="1028" max="1030" width="20.125" style="124" customWidth="1"/>
    <col min="1031" max="1031" width="3.125" style="124" customWidth="1"/>
    <col min="1032" max="1032" width="4.375" style="124" customWidth="1"/>
    <col min="1033" max="1033" width="2.5" style="124" customWidth="1"/>
    <col min="1034" max="1280" width="9" style="124"/>
    <col min="1281" max="1281" width="2.25" style="124" customWidth="1"/>
    <col min="1282" max="1282" width="24.25" style="124" customWidth="1"/>
    <col min="1283" max="1283" width="4" style="124" customWidth="1"/>
    <col min="1284" max="1286" width="20.125" style="124" customWidth="1"/>
    <col min="1287" max="1287" width="3.125" style="124" customWidth="1"/>
    <col min="1288" max="1288" width="4.375" style="124" customWidth="1"/>
    <col min="1289" max="1289" width="2.5" style="124" customWidth="1"/>
    <col min="1290" max="1536" width="9" style="124"/>
    <col min="1537" max="1537" width="2.25" style="124" customWidth="1"/>
    <col min="1538" max="1538" width="24.25" style="124" customWidth="1"/>
    <col min="1539" max="1539" width="4" style="124" customWidth="1"/>
    <col min="1540" max="1542" width="20.125" style="124" customWidth="1"/>
    <col min="1543" max="1543" width="3.125" style="124" customWidth="1"/>
    <col min="1544" max="1544" width="4.375" style="124" customWidth="1"/>
    <col min="1545" max="1545" width="2.5" style="124" customWidth="1"/>
    <col min="1546" max="1792" width="9" style="124"/>
    <col min="1793" max="1793" width="2.25" style="124" customWidth="1"/>
    <col min="1794" max="1794" width="24.25" style="124" customWidth="1"/>
    <col min="1795" max="1795" width="4" style="124" customWidth="1"/>
    <col min="1796" max="1798" width="20.125" style="124" customWidth="1"/>
    <col min="1799" max="1799" width="3.125" style="124" customWidth="1"/>
    <col min="1800" max="1800" width="4.375" style="124" customWidth="1"/>
    <col min="1801" max="1801" width="2.5" style="124" customWidth="1"/>
    <col min="1802" max="2048" width="9" style="124"/>
    <col min="2049" max="2049" width="2.25" style="124" customWidth="1"/>
    <col min="2050" max="2050" width="24.25" style="124" customWidth="1"/>
    <col min="2051" max="2051" width="4" style="124" customWidth="1"/>
    <col min="2052" max="2054" width="20.125" style="124" customWidth="1"/>
    <col min="2055" max="2055" width="3.125" style="124" customWidth="1"/>
    <col min="2056" max="2056" width="4.375" style="124" customWidth="1"/>
    <col min="2057" max="2057" width="2.5" style="124" customWidth="1"/>
    <col min="2058" max="2304" width="9" style="124"/>
    <col min="2305" max="2305" width="2.25" style="124" customWidth="1"/>
    <col min="2306" max="2306" width="24.25" style="124" customWidth="1"/>
    <col min="2307" max="2307" width="4" style="124" customWidth="1"/>
    <col min="2308" max="2310" width="20.125" style="124" customWidth="1"/>
    <col min="2311" max="2311" width="3.125" style="124" customWidth="1"/>
    <col min="2312" max="2312" width="4.375" style="124" customWidth="1"/>
    <col min="2313" max="2313" width="2.5" style="124" customWidth="1"/>
    <col min="2314" max="2560" width="9" style="124"/>
    <col min="2561" max="2561" width="2.25" style="124" customWidth="1"/>
    <col min="2562" max="2562" width="24.25" style="124" customWidth="1"/>
    <col min="2563" max="2563" width="4" style="124" customWidth="1"/>
    <col min="2564" max="2566" width="20.125" style="124" customWidth="1"/>
    <col min="2567" max="2567" width="3.125" style="124" customWidth="1"/>
    <col min="2568" max="2568" width="4.375" style="124" customWidth="1"/>
    <col min="2569" max="2569" width="2.5" style="124" customWidth="1"/>
    <col min="2570" max="2816" width="9" style="124"/>
    <col min="2817" max="2817" width="2.25" style="124" customWidth="1"/>
    <col min="2818" max="2818" width="24.25" style="124" customWidth="1"/>
    <col min="2819" max="2819" width="4" style="124" customWidth="1"/>
    <col min="2820" max="2822" width="20.125" style="124" customWidth="1"/>
    <col min="2823" max="2823" width="3.125" style="124" customWidth="1"/>
    <col min="2824" max="2824" width="4.375" style="124" customWidth="1"/>
    <col min="2825" max="2825" width="2.5" style="124" customWidth="1"/>
    <col min="2826" max="3072" width="9" style="124"/>
    <col min="3073" max="3073" width="2.25" style="124" customWidth="1"/>
    <col min="3074" max="3074" width="24.25" style="124" customWidth="1"/>
    <col min="3075" max="3075" width="4" style="124" customWidth="1"/>
    <col min="3076" max="3078" width="20.125" style="124" customWidth="1"/>
    <col min="3079" max="3079" width="3.125" style="124" customWidth="1"/>
    <col min="3080" max="3080" width="4.375" style="124" customWidth="1"/>
    <col min="3081" max="3081" width="2.5" style="124" customWidth="1"/>
    <col min="3082" max="3328" width="9" style="124"/>
    <col min="3329" max="3329" width="2.25" style="124" customWidth="1"/>
    <col min="3330" max="3330" width="24.25" style="124" customWidth="1"/>
    <col min="3331" max="3331" width="4" style="124" customWidth="1"/>
    <col min="3332" max="3334" width="20.125" style="124" customWidth="1"/>
    <col min="3335" max="3335" width="3.125" style="124" customWidth="1"/>
    <col min="3336" max="3336" width="4.375" style="124" customWidth="1"/>
    <col min="3337" max="3337" width="2.5" style="124" customWidth="1"/>
    <col min="3338" max="3584" width="9" style="124"/>
    <col min="3585" max="3585" width="2.25" style="124" customWidth="1"/>
    <col min="3586" max="3586" width="24.25" style="124" customWidth="1"/>
    <col min="3587" max="3587" width="4" style="124" customWidth="1"/>
    <col min="3588" max="3590" width="20.125" style="124" customWidth="1"/>
    <col min="3591" max="3591" width="3.125" style="124" customWidth="1"/>
    <col min="3592" max="3592" width="4.375" style="124" customWidth="1"/>
    <col min="3593" max="3593" width="2.5" style="124" customWidth="1"/>
    <col min="3594" max="3840" width="9" style="124"/>
    <col min="3841" max="3841" width="2.25" style="124" customWidth="1"/>
    <col min="3842" max="3842" width="24.25" style="124" customWidth="1"/>
    <col min="3843" max="3843" width="4" style="124" customWidth="1"/>
    <col min="3844" max="3846" width="20.125" style="124" customWidth="1"/>
    <col min="3847" max="3847" width="3.125" style="124" customWidth="1"/>
    <col min="3848" max="3848" width="4.375" style="124" customWidth="1"/>
    <col min="3849" max="3849" width="2.5" style="124" customWidth="1"/>
    <col min="3850" max="4096" width="9" style="124"/>
    <col min="4097" max="4097" width="2.25" style="124" customWidth="1"/>
    <col min="4098" max="4098" width="24.25" style="124" customWidth="1"/>
    <col min="4099" max="4099" width="4" style="124" customWidth="1"/>
    <col min="4100" max="4102" width="20.125" style="124" customWidth="1"/>
    <col min="4103" max="4103" width="3.125" style="124" customWidth="1"/>
    <col min="4104" max="4104" width="4.375" style="124" customWidth="1"/>
    <col min="4105" max="4105" width="2.5" style="124" customWidth="1"/>
    <col min="4106" max="4352" width="9" style="124"/>
    <col min="4353" max="4353" width="2.25" style="124" customWidth="1"/>
    <col min="4354" max="4354" width="24.25" style="124" customWidth="1"/>
    <col min="4355" max="4355" width="4" style="124" customWidth="1"/>
    <col min="4356" max="4358" width="20.125" style="124" customWidth="1"/>
    <col min="4359" max="4359" width="3.125" style="124" customWidth="1"/>
    <col min="4360" max="4360" width="4.375" style="124" customWidth="1"/>
    <col min="4361" max="4361" width="2.5" style="124" customWidth="1"/>
    <col min="4362" max="4608" width="9" style="124"/>
    <col min="4609" max="4609" width="2.25" style="124" customWidth="1"/>
    <col min="4610" max="4610" width="24.25" style="124" customWidth="1"/>
    <col min="4611" max="4611" width="4" style="124" customWidth="1"/>
    <col min="4612" max="4614" width="20.125" style="124" customWidth="1"/>
    <col min="4615" max="4615" width="3.125" style="124" customWidth="1"/>
    <col min="4616" max="4616" width="4.375" style="124" customWidth="1"/>
    <col min="4617" max="4617" width="2.5" style="124" customWidth="1"/>
    <col min="4618" max="4864" width="9" style="124"/>
    <col min="4865" max="4865" width="2.25" style="124" customWidth="1"/>
    <col min="4866" max="4866" width="24.25" style="124" customWidth="1"/>
    <col min="4867" max="4867" width="4" style="124" customWidth="1"/>
    <col min="4868" max="4870" width="20.125" style="124" customWidth="1"/>
    <col min="4871" max="4871" width="3.125" style="124" customWidth="1"/>
    <col min="4872" max="4872" width="4.375" style="124" customWidth="1"/>
    <col min="4873" max="4873" width="2.5" style="124" customWidth="1"/>
    <col min="4874" max="5120" width="9" style="124"/>
    <col min="5121" max="5121" width="2.25" style="124" customWidth="1"/>
    <col min="5122" max="5122" width="24.25" style="124" customWidth="1"/>
    <col min="5123" max="5123" width="4" style="124" customWidth="1"/>
    <col min="5124" max="5126" width="20.125" style="124" customWidth="1"/>
    <col min="5127" max="5127" width="3.125" style="124" customWidth="1"/>
    <col min="5128" max="5128" width="4.375" style="124" customWidth="1"/>
    <col min="5129" max="5129" width="2.5" style="124" customWidth="1"/>
    <col min="5130" max="5376" width="9" style="124"/>
    <col min="5377" max="5377" width="2.25" style="124" customWidth="1"/>
    <col min="5378" max="5378" width="24.25" style="124" customWidth="1"/>
    <col min="5379" max="5379" width="4" style="124" customWidth="1"/>
    <col min="5380" max="5382" width="20.125" style="124" customWidth="1"/>
    <col min="5383" max="5383" width="3.125" style="124" customWidth="1"/>
    <col min="5384" max="5384" width="4.375" style="124" customWidth="1"/>
    <col min="5385" max="5385" width="2.5" style="124" customWidth="1"/>
    <col min="5386" max="5632" width="9" style="124"/>
    <col min="5633" max="5633" width="2.25" style="124" customWidth="1"/>
    <col min="5634" max="5634" width="24.25" style="124" customWidth="1"/>
    <col min="5635" max="5635" width="4" style="124" customWidth="1"/>
    <col min="5636" max="5638" width="20.125" style="124" customWidth="1"/>
    <col min="5639" max="5639" width="3.125" style="124" customWidth="1"/>
    <col min="5640" max="5640" width="4.375" style="124" customWidth="1"/>
    <col min="5641" max="5641" width="2.5" style="124" customWidth="1"/>
    <col min="5642" max="5888" width="9" style="124"/>
    <col min="5889" max="5889" width="2.25" style="124" customWidth="1"/>
    <col min="5890" max="5890" width="24.25" style="124" customWidth="1"/>
    <col min="5891" max="5891" width="4" style="124" customWidth="1"/>
    <col min="5892" max="5894" width="20.125" style="124" customWidth="1"/>
    <col min="5895" max="5895" width="3.125" style="124" customWidth="1"/>
    <col min="5896" max="5896" width="4.375" style="124" customWidth="1"/>
    <col min="5897" max="5897" width="2.5" style="124" customWidth="1"/>
    <col min="5898" max="6144" width="9" style="124"/>
    <col min="6145" max="6145" width="2.25" style="124" customWidth="1"/>
    <col min="6146" max="6146" width="24.25" style="124" customWidth="1"/>
    <col min="6147" max="6147" width="4" style="124" customWidth="1"/>
    <col min="6148" max="6150" width="20.125" style="124" customWidth="1"/>
    <col min="6151" max="6151" width="3.125" style="124" customWidth="1"/>
    <col min="6152" max="6152" width="4.375" style="124" customWidth="1"/>
    <col min="6153" max="6153" width="2.5" style="124" customWidth="1"/>
    <col min="6154" max="6400" width="9" style="124"/>
    <col min="6401" max="6401" width="2.25" style="124" customWidth="1"/>
    <col min="6402" max="6402" width="24.25" style="124" customWidth="1"/>
    <col min="6403" max="6403" width="4" style="124" customWidth="1"/>
    <col min="6404" max="6406" width="20.125" style="124" customWidth="1"/>
    <col min="6407" max="6407" width="3.125" style="124" customWidth="1"/>
    <col min="6408" max="6408" width="4.375" style="124" customWidth="1"/>
    <col min="6409" max="6409" width="2.5" style="124" customWidth="1"/>
    <col min="6410" max="6656" width="9" style="124"/>
    <col min="6657" max="6657" width="2.25" style="124" customWidth="1"/>
    <col min="6658" max="6658" width="24.25" style="124" customWidth="1"/>
    <col min="6659" max="6659" width="4" style="124" customWidth="1"/>
    <col min="6660" max="6662" width="20.125" style="124" customWidth="1"/>
    <col min="6663" max="6663" width="3.125" style="124" customWidth="1"/>
    <col min="6664" max="6664" width="4.375" style="124" customWidth="1"/>
    <col min="6665" max="6665" width="2.5" style="124" customWidth="1"/>
    <col min="6666" max="6912" width="9" style="124"/>
    <col min="6913" max="6913" width="2.25" style="124" customWidth="1"/>
    <col min="6914" max="6914" width="24.25" style="124" customWidth="1"/>
    <col min="6915" max="6915" width="4" style="124" customWidth="1"/>
    <col min="6916" max="6918" width="20.125" style="124" customWidth="1"/>
    <col min="6919" max="6919" width="3.125" style="124" customWidth="1"/>
    <col min="6920" max="6920" width="4.375" style="124" customWidth="1"/>
    <col min="6921" max="6921" width="2.5" style="124" customWidth="1"/>
    <col min="6922" max="7168" width="9" style="124"/>
    <col min="7169" max="7169" width="2.25" style="124" customWidth="1"/>
    <col min="7170" max="7170" width="24.25" style="124" customWidth="1"/>
    <col min="7171" max="7171" width="4" style="124" customWidth="1"/>
    <col min="7172" max="7174" width="20.125" style="124" customWidth="1"/>
    <col min="7175" max="7175" width="3.125" style="124" customWidth="1"/>
    <col min="7176" max="7176" width="4.375" style="124" customWidth="1"/>
    <col min="7177" max="7177" width="2.5" style="124" customWidth="1"/>
    <col min="7178" max="7424" width="9" style="124"/>
    <col min="7425" max="7425" width="2.25" style="124" customWidth="1"/>
    <col min="7426" max="7426" width="24.25" style="124" customWidth="1"/>
    <col min="7427" max="7427" width="4" style="124" customWidth="1"/>
    <col min="7428" max="7430" width="20.125" style="124" customWidth="1"/>
    <col min="7431" max="7431" width="3.125" style="124" customWidth="1"/>
    <col min="7432" max="7432" width="4.375" style="124" customWidth="1"/>
    <col min="7433" max="7433" width="2.5" style="124" customWidth="1"/>
    <col min="7434" max="7680" width="9" style="124"/>
    <col min="7681" max="7681" width="2.25" style="124" customWidth="1"/>
    <col min="7682" max="7682" width="24.25" style="124" customWidth="1"/>
    <col min="7683" max="7683" width="4" style="124" customWidth="1"/>
    <col min="7684" max="7686" width="20.125" style="124" customWidth="1"/>
    <col min="7687" max="7687" width="3.125" style="124" customWidth="1"/>
    <col min="7688" max="7688" width="4.375" style="124" customWidth="1"/>
    <col min="7689" max="7689" width="2.5" style="124" customWidth="1"/>
    <col min="7690" max="7936" width="9" style="124"/>
    <col min="7937" max="7937" width="2.25" style="124" customWidth="1"/>
    <col min="7938" max="7938" width="24.25" style="124" customWidth="1"/>
    <col min="7939" max="7939" width="4" style="124" customWidth="1"/>
    <col min="7940" max="7942" width="20.125" style="124" customWidth="1"/>
    <col min="7943" max="7943" width="3.125" style="124" customWidth="1"/>
    <col min="7944" max="7944" width="4.375" style="124" customWidth="1"/>
    <col min="7945" max="7945" width="2.5" style="124" customWidth="1"/>
    <col min="7946" max="8192" width="9" style="124"/>
    <col min="8193" max="8193" width="2.25" style="124" customWidth="1"/>
    <col min="8194" max="8194" width="24.25" style="124" customWidth="1"/>
    <col min="8195" max="8195" width="4" style="124" customWidth="1"/>
    <col min="8196" max="8198" width="20.125" style="124" customWidth="1"/>
    <col min="8199" max="8199" width="3.125" style="124" customWidth="1"/>
    <col min="8200" max="8200" width="4.375" style="124" customWidth="1"/>
    <col min="8201" max="8201" width="2.5" style="124" customWidth="1"/>
    <col min="8202" max="8448" width="9" style="124"/>
    <col min="8449" max="8449" width="2.25" style="124" customWidth="1"/>
    <col min="8450" max="8450" width="24.25" style="124" customWidth="1"/>
    <col min="8451" max="8451" width="4" style="124" customWidth="1"/>
    <col min="8452" max="8454" width="20.125" style="124" customWidth="1"/>
    <col min="8455" max="8455" width="3.125" style="124" customWidth="1"/>
    <col min="8456" max="8456" width="4.375" style="124" customWidth="1"/>
    <col min="8457" max="8457" width="2.5" style="124" customWidth="1"/>
    <col min="8458" max="8704" width="9" style="124"/>
    <col min="8705" max="8705" width="2.25" style="124" customWidth="1"/>
    <col min="8706" max="8706" width="24.25" style="124" customWidth="1"/>
    <col min="8707" max="8707" width="4" style="124" customWidth="1"/>
    <col min="8708" max="8710" width="20.125" style="124" customWidth="1"/>
    <col min="8711" max="8711" width="3.125" style="124" customWidth="1"/>
    <col min="8712" max="8712" width="4.375" style="124" customWidth="1"/>
    <col min="8713" max="8713" width="2.5" style="124" customWidth="1"/>
    <col min="8714" max="8960" width="9" style="124"/>
    <col min="8961" max="8961" width="2.25" style="124" customWidth="1"/>
    <col min="8962" max="8962" width="24.25" style="124" customWidth="1"/>
    <col min="8963" max="8963" width="4" style="124" customWidth="1"/>
    <col min="8964" max="8966" width="20.125" style="124" customWidth="1"/>
    <col min="8967" max="8967" width="3.125" style="124" customWidth="1"/>
    <col min="8968" max="8968" width="4.375" style="124" customWidth="1"/>
    <col min="8969" max="8969" width="2.5" style="124" customWidth="1"/>
    <col min="8970" max="9216" width="9" style="124"/>
    <col min="9217" max="9217" width="2.25" style="124" customWidth="1"/>
    <col min="9218" max="9218" width="24.25" style="124" customWidth="1"/>
    <col min="9219" max="9219" width="4" style="124" customWidth="1"/>
    <col min="9220" max="9222" width="20.125" style="124" customWidth="1"/>
    <col min="9223" max="9223" width="3.125" style="124" customWidth="1"/>
    <col min="9224" max="9224" width="4.375" style="124" customWidth="1"/>
    <col min="9225" max="9225" width="2.5" style="124" customWidth="1"/>
    <col min="9226" max="9472" width="9" style="124"/>
    <col min="9473" max="9473" width="2.25" style="124" customWidth="1"/>
    <col min="9474" max="9474" width="24.25" style="124" customWidth="1"/>
    <col min="9475" max="9475" width="4" style="124" customWidth="1"/>
    <col min="9476" max="9478" width="20.125" style="124" customWidth="1"/>
    <col min="9479" max="9479" width="3.125" style="124" customWidth="1"/>
    <col min="9480" max="9480" width="4.375" style="124" customWidth="1"/>
    <col min="9481" max="9481" width="2.5" style="124" customWidth="1"/>
    <col min="9482" max="9728" width="9" style="124"/>
    <col min="9729" max="9729" width="2.25" style="124" customWidth="1"/>
    <col min="9730" max="9730" width="24.25" style="124" customWidth="1"/>
    <col min="9731" max="9731" width="4" style="124" customWidth="1"/>
    <col min="9732" max="9734" width="20.125" style="124" customWidth="1"/>
    <col min="9735" max="9735" width="3.125" style="124" customWidth="1"/>
    <col min="9736" max="9736" width="4.375" style="124" customWidth="1"/>
    <col min="9737" max="9737" width="2.5" style="124" customWidth="1"/>
    <col min="9738" max="9984" width="9" style="124"/>
    <col min="9985" max="9985" width="2.25" style="124" customWidth="1"/>
    <col min="9986" max="9986" width="24.25" style="124" customWidth="1"/>
    <col min="9987" max="9987" width="4" style="124" customWidth="1"/>
    <col min="9988" max="9990" width="20.125" style="124" customWidth="1"/>
    <col min="9991" max="9991" width="3.125" style="124" customWidth="1"/>
    <col min="9992" max="9992" width="4.375" style="124" customWidth="1"/>
    <col min="9993" max="9993" width="2.5" style="124" customWidth="1"/>
    <col min="9994" max="10240" width="9" style="124"/>
    <col min="10241" max="10241" width="2.25" style="124" customWidth="1"/>
    <col min="10242" max="10242" width="24.25" style="124" customWidth="1"/>
    <col min="10243" max="10243" width="4" style="124" customWidth="1"/>
    <col min="10244" max="10246" width="20.125" style="124" customWidth="1"/>
    <col min="10247" max="10247" width="3.125" style="124" customWidth="1"/>
    <col min="10248" max="10248" width="4.375" style="124" customWidth="1"/>
    <col min="10249" max="10249" width="2.5" style="124" customWidth="1"/>
    <col min="10250" max="10496" width="9" style="124"/>
    <col min="10497" max="10497" width="2.25" style="124" customWidth="1"/>
    <col min="10498" max="10498" width="24.25" style="124" customWidth="1"/>
    <col min="10499" max="10499" width="4" style="124" customWidth="1"/>
    <col min="10500" max="10502" width="20.125" style="124" customWidth="1"/>
    <col min="10503" max="10503" width="3.125" style="124" customWidth="1"/>
    <col min="10504" max="10504" width="4.375" style="124" customWidth="1"/>
    <col min="10505" max="10505" width="2.5" style="124" customWidth="1"/>
    <col min="10506" max="10752" width="9" style="124"/>
    <col min="10753" max="10753" width="2.25" style="124" customWidth="1"/>
    <col min="10754" max="10754" width="24.25" style="124" customWidth="1"/>
    <col min="10755" max="10755" width="4" style="124" customWidth="1"/>
    <col min="10756" max="10758" width="20.125" style="124" customWidth="1"/>
    <col min="10759" max="10759" width="3.125" style="124" customWidth="1"/>
    <col min="10760" max="10760" width="4.375" style="124" customWidth="1"/>
    <col min="10761" max="10761" width="2.5" style="124" customWidth="1"/>
    <col min="10762" max="11008" width="9" style="124"/>
    <col min="11009" max="11009" width="2.25" style="124" customWidth="1"/>
    <col min="11010" max="11010" width="24.25" style="124" customWidth="1"/>
    <col min="11011" max="11011" width="4" style="124" customWidth="1"/>
    <col min="11012" max="11014" width="20.125" style="124" customWidth="1"/>
    <col min="11015" max="11015" width="3.125" style="124" customWidth="1"/>
    <col min="11016" max="11016" width="4.375" style="124" customWidth="1"/>
    <col min="11017" max="11017" width="2.5" style="124" customWidth="1"/>
    <col min="11018" max="11264" width="9" style="124"/>
    <col min="11265" max="11265" width="2.25" style="124" customWidth="1"/>
    <col min="11266" max="11266" width="24.25" style="124" customWidth="1"/>
    <col min="11267" max="11267" width="4" style="124" customWidth="1"/>
    <col min="11268" max="11270" width="20.125" style="124" customWidth="1"/>
    <col min="11271" max="11271" width="3.125" style="124" customWidth="1"/>
    <col min="11272" max="11272" width="4.375" style="124" customWidth="1"/>
    <col min="11273" max="11273" width="2.5" style="124" customWidth="1"/>
    <col min="11274" max="11520" width="9" style="124"/>
    <col min="11521" max="11521" width="2.25" style="124" customWidth="1"/>
    <col min="11522" max="11522" width="24.25" style="124" customWidth="1"/>
    <col min="11523" max="11523" width="4" style="124" customWidth="1"/>
    <col min="11524" max="11526" width="20.125" style="124" customWidth="1"/>
    <col min="11527" max="11527" width="3.125" style="124" customWidth="1"/>
    <col min="11528" max="11528" width="4.375" style="124" customWidth="1"/>
    <col min="11529" max="11529" width="2.5" style="124" customWidth="1"/>
    <col min="11530" max="11776" width="9" style="124"/>
    <col min="11777" max="11777" width="2.25" style="124" customWidth="1"/>
    <col min="11778" max="11778" width="24.25" style="124" customWidth="1"/>
    <col min="11779" max="11779" width="4" style="124" customWidth="1"/>
    <col min="11780" max="11782" width="20.125" style="124" customWidth="1"/>
    <col min="11783" max="11783" width="3.125" style="124" customWidth="1"/>
    <col min="11784" max="11784" width="4.375" style="124" customWidth="1"/>
    <col min="11785" max="11785" width="2.5" style="124" customWidth="1"/>
    <col min="11786" max="12032" width="9" style="124"/>
    <col min="12033" max="12033" width="2.25" style="124" customWidth="1"/>
    <col min="12034" max="12034" width="24.25" style="124" customWidth="1"/>
    <col min="12035" max="12035" width="4" style="124" customWidth="1"/>
    <col min="12036" max="12038" width="20.125" style="124" customWidth="1"/>
    <col min="12039" max="12039" width="3.125" style="124" customWidth="1"/>
    <col min="12040" max="12040" width="4.375" style="124" customWidth="1"/>
    <col min="12041" max="12041" width="2.5" style="124" customWidth="1"/>
    <col min="12042" max="12288" width="9" style="124"/>
    <col min="12289" max="12289" width="2.25" style="124" customWidth="1"/>
    <col min="12290" max="12290" width="24.25" style="124" customWidth="1"/>
    <col min="12291" max="12291" width="4" style="124" customWidth="1"/>
    <col min="12292" max="12294" width="20.125" style="124" customWidth="1"/>
    <col min="12295" max="12295" width="3.125" style="124" customWidth="1"/>
    <col min="12296" max="12296" width="4.375" style="124" customWidth="1"/>
    <col min="12297" max="12297" width="2.5" style="124" customWidth="1"/>
    <col min="12298" max="12544" width="9" style="124"/>
    <col min="12545" max="12545" width="2.25" style="124" customWidth="1"/>
    <col min="12546" max="12546" width="24.25" style="124" customWidth="1"/>
    <col min="12547" max="12547" width="4" style="124" customWidth="1"/>
    <col min="12548" max="12550" width="20.125" style="124" customWidth="1"/>
    <col min="12551" max="12551" width="3.125" style="124" customWidth="1"/>
    <col min="12552" max="12552" width="4.375" style="124" customWidth="1"/>
    <col min="12553" max="12553" width="2.5" style="124" customWidth="1"/>
    <col min="12554" max="12800" width="9" style="124"/>
    <col min="12801" max="12801" width="2.25" style="124" customWidth="1"/>
    <col min="12802" max="12802" width="24.25" style="124" customWidth="1"/>
    <col min="12803" max="12803" width="4" style="124" customWidth="1"/>
    <col min="12804" max="12806" width="20.125" style="124" customWidth="1"/>
    <col min="12807" max="12807" width="3.125" style="124" customWidth="1"/>
    <col min="12808" max="12808" width="4.375" style="124" customWidth="1"/>
    <col min="12809" max="12809" width="2.5" style="124" customWidth="1"/>
    <col min="12810" max="13056" width="9" style="124"/>
    <col min="13057" max="13057" width="2.25" style="124" customWidth="1"/>
    <col min="13058" max="13058" width="24.25" style="124" customWidth="1"/>
    <col min="13059" max="13059" width="4" style="124" customWidth="1"/>
    <col min="13060" max="13062" width="20.125" style="124" customWidth="1"/>
    <col min="13063" max="13063" width="3.125" style="124" customWidth="1"/>
    <col min="13064" max="13064" width="4.375" style="124" customWidth="1"/>
    <col min="13065" max="13065" width="2.5" style="124" customWidth="1"/>
    <col min="13066" max="13312" width="9" style="124"/>
    <col min="13313" max="13313" width="2.25" style="124" customWidth="1"/>
    <col min="13314" max="13314" width="24.25" style="124" customWidth="1"/>
    <col min="13315" max="13315" width="4" style="124" customWidth="1"/>
    <col min="13316" max="13318" width="20.125" style="124" customWidth="1"/>
    <col min="13319" max="13319" width="3.125" style="124" customWidth="1"/>
    <col min="13320" max="13320" width="4.375" style="124" customWidth="1"/>
    <col min="13321" max="13321" width="2.5" style="124" customWidth="1"/>
    <col min="13322" max="13568" width="9" style="124"/>
    <col min="13569" max="13569" width="2.25" style="124" customWidth="1"/>
    <col min="13570" max="13570" width="24.25" style="124" customWidth="1"/>
    <col min="13571" max="13571" width="4" style="124" customWidth="1"/>
    <col min="13572" max="13574" width="20.125" style="124" customWidth="1"/>
    <col min="13575" max="13575" width="3.125" style="124" customWidth="1"/>
    <col min="13576" max="13576" width="4.375" style="124" customWidth="1"/>
    <col min="13577" max="13577" width="2.5" style="124" customWidth="1"/>
    <col min="13578" max="13824" width="9" style="124"/>
    <col min="13825" max="13825" width="2.25" style="124" customWidth="1"/>
    <col min="13826" max="13826" width="24.25" style="124" customWidth="1"/>
    <col min="13827" max="13827" width="4" style="124" customWidth="1"/>
    <col min="13828" max="13830" width="20.125" style="124" customWidth="1"/>
    <col min="13831" max="13831" width="3.125" style="124" customWidth="1"/>
    <col min="13832" max="13832" width="4.375" style="124" customWidth="1"/>
    <col min="13833" max="13833" width="2.5" style="124" customWidth="1"/>
    <col min="13834" max="14080" width="9" style="124"/>
    <col min="14081" max="14081" width="2.25" style="124" customWidth="1"/>
    <col min="14082" max="14082" width="24.25" style="124" customWidth="1"/>
    <col min="14083" max="14083" width="4" style="124" customWidth="1"/>
    <col min="14084" max="14086" width="20.125" style="124" customWidth="1"/>
    <col min="14087" max="14087" width="3.125" style="124" customWidth="1"/>
    <col min="14088" max="14088" width="4.375" style="124" customWidth="1"/>
    <col min="14089" max="14089" width="2.5" style="124" customWidth="1"/>
    <col min="14090" max="14336" width="9" style="124"/>
    <col min="14337" max="14337" width="2.25" style="124" customWidth="1"/>
    <col min="14338" max="14338" width="24.25" style="124" customWidth="1"/>
    <col min="14339" max="14339" width="4" style="124" customWidth="1"/>
    <col min="14340" max="14342" width="20.125" style="124" customWidth="1"/>
    <col min="14343" max="14343" width="3.125" style="124" customWidth="1"/>
    <col min="14344" max="14344" width="4.375" style="124" customWidth="1"/>
    <col min="14345" max="14345" width="2.5" style="124" customWidth="1"/>
    <col min="14346" max="14592" width="9" style="124"/>
    <col min="14593" max="14593" width="2.25" style="124" customWidth="1"/>
    <col min="14594" max="14594" width="24.25" style="124" customWidth="1"/>
    <col min="14595" max="14595" width="4" style="124" customWidth="1"/>
    <col min="14596" max="14598" width="20.125" style="124" customWidth="1"/>
    <col min="14599" max="14599" width="3.125" style="124" customWidth="1"/>
    <col min="14600" max="14600" width="4.375" style="124" customWidth="1"/>
    <col min="14601" max="14601" width="2.5" style="124" customWidth="1"/>
    <col min="14602" max="14848" width="9" style="124"/>
    <col min="14849" max="14849" width="2.25" style="124" customWidth="1"/>
    <col min="14850" max="14850" width="24.25" style="124" customWidth="1"/>
    <col min="14851" max="14851" width="4" style="124" customWidth="1"/>
    <col min="14852" max="14854" width="20.125" style="124" customWidth="1"/>
    <col min="14855" max="14855" width="3.125" style="124" customWidth="1"/>
    <col min="14856" max="14856" width="4.375" style="124" customWidth="1"/>
    <col min="14857" max="14857" width="2.5" style="124" customWidth="1"/>
    <col min="14858" max="15104" width="9" style="124"/>
    <col min="15105" max="15105" width="2.25" style="124" customWidth="1"/>
    <col min="15106" max="15106" width="24.25" style="124" customWidth="1"/>
    <col min="15107" max="15107" width="4" style="124" customWidth="1"/>
    <col min="15108" max="15110" width="20.125" style="124" customWidth="1"/>
    <col min="15111" max="15111" width="3.125" style="124" customWidth="1"/>
    <col min="15112" max="15112" width="4.375" style="124" customWidth="1"/>
    <col min="15113" max="15113" width="2.5" style="124" customWidth="1"/>
    <col min="15114" max="15360" width="9" style="124"/>
    <col min="15361" max="15361" width="2.25" style="124" customWidth="1"/>
    <col min="15362" max="15362" width="24.25" style="124" customWidth="1"/>
    <col min="15363" max="15363" width="4" style="124" customWidth="1"/>
    <col min="15364" max="15366" width="20.125" style="124" customWidth="1"/>
    <col min="15367" max="15367" width="3.125" style="124" customWidth="1"/>
    <col min="15368" max="15368" width="4.375" style="124" customWidth="1"/>
    <col min="15369" max="15369" width="2.5" style="124" customWidth="1"/>
    <col min="15370" max="15616" width="9" style="124"/>
    <col min="15617" max="15617" width="2.25" style="124" customWidth="1"/>
    <col min="15618" max="15618" width="24.25" style="124" customWidth="1"/>
    <col min="15619" max="15619" width="4" style="124" customWidth="1"/>
    <col min="15620" max="15622" width="20.125" style="124" customWidth="1"/>
    <col min="15623" max="15623" width="3.125" style="124" customWidth="1"/>
    <col min="15624" max="15624" width="4.375" style="124" customWidth="1"/>
    <col min="15625" max="15625" width="2.5" style="124" customWidth="1"/>
    <col min="15626" max="15872" width="9" style="124"/>
    <col min="15873" max="15873" width="2.25" style="124" customWidth="1"/>
    <col min="15874" max="15874" width="24.25" style="124" customWidth="1"/>
    <col min="15875" max="15875" width="4" style="124" customWidth="1"/>
    <col min="15876" max="15878" width="20.125" style="124" customWidth="1"/>
    <col min="15879" max="15879" width="3.125" style="124" customWidth="1"/>
    <col min="15880" max="15880" width="4.375" style="124" customWidth="1"/>
    <col min="15881" max="15881" width="2.5" style="124" customWidth="1"/>
    <col min="15882" max="16128" width="9" style="124"/>
    <col min="16129" max="16129" width="2.25" style="124" customWidth="1"/>
    <col min="16130" max="16130" width="24.25" style="124" customWidth="1"/>
    <col min="16131" max="16131" width="4" style="124" customWidth="1"/>
    <col min="16132" max="16134" width="20.125" style="124" customWidth="1"/>
    <col min="16135" max="16135" width="3.125" style="124" customWidth="1"/>
    <col min="16136" max="16136" width="4.375" style="124" customWidth="1"/>
    <col min="16137" max="16137" width="2.5" style="124" customWidth="1"/>
    <col min="16138" max="16384" width="9" style="124"/>
  </cols>
  <sheetData>
    <row r="1" spans="1:8" ht="20.100000000000001" customHeight="1">
      <c r="A1" s="144"/>
      <c r="B1" s="125"/>
      <c r="C1" s="125"/>
      <c r="D1" s="125"/>
      <c r="E1" s="125"/>
      <c r="F1" s="125"/>
      <c r="G1" s="125"/>
      <c r="H1" s="125"/>
    </row>
    <row r="2" spans="1:8" ht="20.100000000000001" customHeight="1">
      <c r="A2" s="144"/>
      <c r="B2" s="125"/>
      <c r="C2" s="125"/>
      <c r="D2" s="125"/>
      <c r="E2" s="125"/>
      <c r="F2" s="1439" t="s">
        <v>207</v>
      </c>
      <c r="G2" s="1439"/>
      <c r="H2" s="125"/>
    </row>
    <row r="3" spans="1:8" ht="20.100000000000001" customHeight="1">
      <c r="A3" s="144"/>
      <c r="B3" s="125"/>
      <c r="C3" s="125"/>
      <c r="D3" s="125"/>
      <c r="E3" s="125"/>
      <c r="F3" s="143"/>
      <c r="G3" s="143"/>
      <c r="H3" s="125"/>
    </row>
    <row r="4" spans="1:8" ht="20.100000000000001" customHeight="1">
      <c r="A4" s="1447" t="s">
        <v>233</v>
      </c>
      <c r="B4" s="1447"/>
      <c r="C4" s="1447"/>
      <c r="D4" s="1447"/>
      <c r="E4" s="1447"/>
      <c r="F4" s="1447"/>
      <c r="G4" s="1447"/>
      <c r="H4" s="1447"/>
    </row>
    <row r="5" spans="1:8" ht="20.100000000000001" customHeight="1">
      <c r="A5" s="142"/>
      <c r="B5" s="142"/>
      <c r="C5" s="142"/>
      <c r="D5" s="142"/>
      <c r="E5" s="142"/>
      <c r="F5" s="142"/>
      <c r="G5" s="142"/>
      <c r="H5" s="125"/>
    </row>
    <row r="6" spans="1:8" ht="39.950000000000003" customHeight="1">
      <c r="A6" s="142"/>
      <c r="B6" s="140" t="s">
        <v>205</v>
      </c>
      <c r="C6" s="1451"/>
      <c r="D6" s="1452"/>
      <c r="E6" s="1452"/>
      <c r="F6" s="1452"/>
      <c r="G6" s="1453"/>
      <c r="H6" s="125"/>
    </row>
    <row r="7" spans="1:8" ht="39.950000000000003" customHeight="1">
      <c r="A7" s="125"/>
      <c r="B7" s="141" t="s">
        <v>204</v>
      </c>
      <c r="C7" s="1440" t="s">
        <v>232</v>
      </c>
      <c r="D7" s="1440"/>
      <c r="E7" s="1440"/>
      <c r="F7" s="1440"/>
      <c r="G7" s="1441"/>
      <c r="H7" s="125"/>
    </row>
    <row r="8" spans="1:8" ht="39.950000000000003" customHeight="1">
      <c r="A8" s="125"/>
      <c r="B8" s="128" t="s">
        <v>202</v>
      </c>
      <c r="C8" s="1448"/>
      <c r="D8" s="1449"/>
      <c r="E8" s="1449"/>
      <c r="F8" s="1449"/>
      <c r="G8" s="1450"/>
      <c r="H8" s="125"/>
    </row>
    <row r="9" spans="1:8" ht="39.950000000000003" customHeight="1">
      <c r="A9" s="125"/>
      <c r="B9" s="140" t="s">
        <v>231</v>
      </c>
      <c r="C9" s="1448" t="s">
        <v>230</v>
      </c>
      <c r="D9" s="1449"/>
      <c r="E9" s="1449"/>
      <c r="F9" s="1449"/>
      <c r="G9" s="1450"/>
      <c r="H9" s="125"/>
    </row>
    <row r="10" spans="1:8" ht="18.75" customHeight="1">
      <c r="A10" s="125"/>
      <c r="B10" s="1442" t="s">
        <v>229</v>
      </c>
      <c r="C10" s="139"/>
      <c r="D10" s="125"/>
      <c r="E10" s="125"/>
      <c r="F10" s="125"/>
      <c r="G10" s="131"/>
      <c r="H10" s="125"/>
    </row>
    <row r="11" spans="1:8" ht="40.5" customHeight="1">
      <c r="A11" s="125"/>
      <c r="B11" s="1442"/>
      <c r="C11" s="139"/>
      <c r="D11" s="138" t="s">
        <v>228</v>
      </c>
      <c r="E11" s="132" t="s">
        <v>225</v>
      </c>
      <c r="F11" s="137"/>
      <c r="G11" s="131"/>
      <c r="H11" s="125"/>
    </row>
    <row r="12" spans="1:8" ht="25.5" customHeight="1">
      <c r="A12" s="125"/>
      <c r="B12" s="1443"/>
      <c r="C12" s="136"/>
      <c r="D12" s="130"/>
      <c r="E12" s="130"/>
      <c r="F12" s="130"/>
      <c r="G12" s="129"/>
      <c r="H12" s="125"/>
    </row>
    <row r="13" spans="1:8">
      <c r="A13" s="125"/>
      <c r="B13" s="1444" t="s">
        <v>227</v>
      </c>
      <c r="C13" s="135"/>
      <c r="D13" s="135"/>
      <c r="E13" s="135"/>
      <c r="F13" s="135"/>
      <c r="G13" s="134"/>
      <c r="H13" s="125"/>
    </row>
    <row r="14" spans="1:8" ht="29.25" customHeight="1">
      <c r="A14" s="125"/>
      <c r="B14" s="1445"/>
      <c r="C14" s="125"/>
      <c r="D14" s="133" t="s">
        <v>26</v>
      </c>
      <c r="E14" s="133" t="s">
        <v>25</v>
      </c>
      <c r="F14" s="133" t="s">
        <v>226</v>
      </c>
      <c r="G14" s="131"/>
      <c r="H14" s="125"/>
    </row>
    <row r="15" spans="1:8" ht="29.25" customHeight="1">
      <c r="A15" s="125"/>
      <c r="B15" s="1445"/>
      <c r="C15" s="125"/>
      <c r="D15" s="132" t="s">
        <v>225</v>
      </c>
      <c r="E15" s="132" t="s">
        <v>225</v>
      </c>
      <c r="F15" s="132" t="s">
        <v>225</v>
      </c>
      <c r="G15" s="131"/>
      <c r="H15" s="125"/>
    </row>
    <row r="16" spans="1:8">
      <c r="A16" s="125"/>
      <c r="B16" s="1446"/>
      <c r="C16" s="130"/>
      <c r="D16" s="130"/>
      <c r="E16" s="130"/>
      <c r="F16" s="130"/>
      <c r="G16" s="129"/>
      <c r="H16" s="125"/>
    </row>
    <row r="17" spans="1:8" ht="38.25" customHeight="1">
      <c r="A17" s="125"/>
      <c r="B17" s="128" t="s">
        <v>224</v>
      </c>
      <c r="C17" s="127"/>
      <c r="D17" s="1436" t="s">
        <v>223</v>
      </c>
      <c r="E17" s="1436"/>
      <c r="F17" s="1436"/>
      <c r="G17" s="1437"/>
      <c r="H17" s="125"/>
    </row>
    <row r="18" spans="1:8">
      <c r="A18" s="125"/>
      <c r="B18" s="125"/>
      <c r="C18" s="125"/>
      <c r="D18" s="125"/>
      <c r="E18" s="125"/>
      <c r="F18" s="125"/>
      <c r="G18" s="125"/>
      <c r="H18" s="125"/>
    </row>
    <row r="19" spans="1:8">
      <c r="A19" s="125"/>
      <c r="B19" s="125"/>
      <c r="C19" s="125"/>
      <c r="D19" s="125"/>
      <c r="E19" s="125"/>
      <c r="F19" s="125"/>
      <c r="G19" s="125"/>
      <c r="H19" s="125"/>
    </row>
    <row r="20" spans="1:8" ht="17.25" customHeight="1">
      <c r="A20" s="125"/>
      <c r="B20" s="125" t="s">
        <v>222</v>
      </c>
      <c r="C20" s="125"/>
      <c r="D20" s="125"/>
      <c r="E20" s="125"/>
      <c r="F20" s="125"/>
      <c r="G20" s="125"/>
      <c r="H20" s="125"/>
    </row>
    <row r="21" spans="1:8" ht="32.25" customHeight="1">
      <c r="A21" s="125"/>
      <c r="B21" s="1438" t="s">
        <v>221</v>
      </c>
      <c r="C21" s="1438"/>
      <c r="D21" s="1438"/>
      <c r="E21" s="1438"/>
      <c r="F21" s="1438"/>
      <c r="G21" s="1438"/>
      <c r="H21" s="125"/>
    </row>
    <row r="22" spans="1:8" ht="32.25" customHeight="1">
      <c r="A22" s="125"/>
      <c r="B22" s="1438" t="s">
        <v>220</v>
      </c>
      <c r="C22" s="1438"/>
      <c r="D22" s="1438"/>
      <c r="E22" s="1438"/>
      <c r="F22" s="1438"/>
      <c r="G22" s="1438"/>
      <c r="H22" s="125"/>
    </row>
    <row r="23" spans="1:8" ht="17.25" customHeight="1">
      <c r="A23" s="125"/>
      <c r="B23" s="126" t="s">
        <v>219</v>
      </c>
      <c r="C23" s="125"/>
      <c r="D23" s="125"/>
      <c r="E23" s="125"/>
      <c r="F23" s="125"/>
      <c r="G23" s="125"/>
      <c r="H23" s="125"/>
    </row>
    <row r="24" spans="1:8" ht="17.25" customHeight="1">
      <c r="A24" s="125"/>
      <c r="B24" s="125" t="s">
        <v>218</v>
      </c>
      <c r="C24" s="125"/>
      <c r="D24" s="125"/>
      <c r="E24" s="125"/>
      <c r="F24" s="125"/>
      <c r="G24" s="125"/>
      <c r="H24" s="125"/>
    </row>
    <row r="25" spans="1:8" ht="64.5" customHeight="1">
      <c r="A25" s="125"/>
      <c r="B25" s="1438" t="s">
        <v>217</v>
      </c>
      <c r="C25" s="1438"/>
      <c r="D25" s="1438"/>
      <c r="E25" s="1438"/>
      <c r="F25" s="1438"/>
      <c r="G25" s="1438"/>
      <c r="H25" s="125"/>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heetViews>
  <sheetFormatPr defaultRowHeight="13.5"/>
  <cols>
    <col min="1" max="1" width="1.75" style="145" customWidth="1"/>
    <col min="2" max="2" width="22" style="145" customWidth="1"/>
    <col min="3" max="3" width="4" style="145" customWidth="1"/>
    <col min="4" max="4" width="8.25" style="145" customWidth="1"/>
    <col min="5" max="5" width="14.75" style="145" customWidth="1"/>
    <col min="6" max="6" width="7.625" style="145" customWidth="1"/>
    <col min="7" max="7" width="14.5" style="145" customWidth="1"/>
    <col min="8" max="8" width="7.5" style="145" customWidth="1"/>
    <col min="9" max="9" width="14.625" style="145" customWidth="1"/>
    <col min="10" max="10" width="7.625" style="145" customWidth="1"/>
    <col min="11" max="11" width="8.625" style="145" customWidth="1"/>
    <col min="12" max="12" width="1.75" style="145" customWidth="1"/>
    <col min="13" max="259" width="9" style="145"/>
    <col min="260" max="260" width="2.25" style="145" customWidth="1"/>
    <col min="261" max="261" width="24.25" style="145" customWidth="1"/>
    <col min="262" max="262" width="4" style="145" customWidth="1"/>
    <col min="263" max="265" width="20.125" style="145" customWidth="1"/>
    <col min="266" max="266" width="3.125" style="145" customWidth="1"/>
    <col min="267" max="267" width="4.375" style="145" customWidth="1"/>
    <col min="268" max="268" width="2.5" style="145" customWidth="1"/>
    <col min="269" max="515" width="9" style="145"/>
    <col min="516" max="516" width="2.25" style="145" customWidth="1"/>
    <col min="517" max="517" width="24.25" style="145" customWidth="1"/>
    <col min="518" max="518" width="4" style="145" customWidth="1"/>
    <col min="519" max="521" width="20.125" style="145" customWidth="1"/>
    <col min="522" max="522" width="3.125" style="145" customWidth="1"/>
    <col min="523" max="523" width="4.375" style="145" customWidth="1"/>
    <col min="524" max="524" width="2.5" style="145" customWidth="1"/>
    <col min="525" max="771" width="9" style="145"/>
    <col min="772" max="772" width="2.25" style="145" customWidth="1"/>
    <col min="773" max="773" width="24.25" style="145" customWidth="1"/>
    <col min="774" max="774" width="4" style="145" customWidth="1"/>
    <col min="775" max="777" width="20.125" style="145" customWidth="1"/>
    <col min="778" max="778" width="3.125" style="145" customWidth="1"/>
    <col min="779" max="779" width="4.375" style="145" customWidth="1"/>
    <col min="780" max="780" width="2.5" style="145" customWidth="1"/>
    <col min="781" max="1027" width="9" style="145"/>
    <col min="1028" max="1028" width="2.25" style="145" customWidth="1"/>
    <col min="1029" max="1029" width="24.25" style="145" customWidth="1"/>
    <col min="1030" max="1030" width="4" style="145" customWidth="1"/>
    <col min="1031" max="1033" width="20.125" style="145" customWidth="1"/>
    <col min="1034" max="1034" width="3.125" style="145" customWidth="1"/>
    <col min="1035" max="1035" width="4.375" style="145" customWidth="1"/>
    <col min="1036" max="1036" width="2.5" style="145" customWidth="1"/>
    <col min="1037" max="1283" width="9" style="145"/>
    <col min="1284" max="1284" width="2.25" style="145" customWidth="1"/>
    <col min="1285" max="1285" width="24.25" style="145" customWidth="1"/>
    <col min="1286" max="1286" width="4" style="145" customWidth="1"/>
    <col min="1287" max="1289" width="20.125" style="145" customWidth="1"/>
    <col min="1290" max="1290" width="3.125" style="145" customWidth="1"/>
    <col min="1291" max="1291" width="4.375" style="145" customWidth="1"/>
    <col min="1292" max="1292" width="2.5" style="145" customWidth="1"/>
    <col min="1293" max="1539" width="9" style="145"/>
    <col min="1540" max="1540" width="2.25" style="145" customWidth="1"/>
    <col min="1541" max="1541" width="24.25" style="145" customWidth="1"/>
    <col min="1542" max="1542" width="4" style="145" customWidth="1"/>
    <col min="1543" max="1545" width="20.125" style="145" customWidth="1"/>
    <col min="1546" max="1546" width="3.125" style="145" customWidth="1"/>
    <col min="1547" max="1547" width="4.375" style="145" customWidth="1"/>
    <col min="1548" max="1548" width="2.5" style="145" customWidth="1"/>
    <col min="1549" max="1795" width="9" style="145"/>
    <col min="1796" max="1796" width="2.25" style="145" customWidth="1"/>
    <col min="1797" max="1797" width="24.25" style="145" customWidth="1"/>
    <col min="1798" max="1798" width="4" style="145" customWidth="1"/>
    <col min="1799" max="1801" width="20.125" style="145" customWidth="1"/>
    <col min="1802" max="1802" width="3.125" style="145" customWidth="1"/>
    <col min="1803" max="1803" width="4.375" style="145" customWidth="1"/>
    <col min="1804" max="1804" width="2.5" style="145" customWidth="1"/>
    <col min="1805" max="2051" width="9" style="145"/>
    <col min="2052" max="2052" width="2.25" style="145" customWidth="1"/>
    <col min="2053" max="2053" width="24.25" style="145" customWidth="1"/>
    <col min="2054" max="2054" width="4" style="145" customWidth="1"/>
    <col min="2055" max="2057" width="20.125" style="145" customWidth="1"/>
    <col min="2058" max="2058" width="3.125" style="145" customWidth="1"/>
    <col min="2059" max="2059" width="4.375" style="145" customWidth="1"/>
    <col min="2060" max="2060" width="2.5" style="145" customWidth="1"/>
    <col min="2061" max="2307" width="9" style="145"/>
    <col min="2308" max="2308" width="2.25" style="145" customWidth="1"/>
    <col min="2309" max="2309" width="24.25" style="145" customWidth="1"/>
    <col min="2310" max="2310" width="4" style="145" customWidth="1"/>
    <col min="2311" max="2313" width="20.125" style="145" customWidth="1"/>
    <col min="2314" max="2314" width="3.125" style="145" customWidth="1"/>
    <col min="2315" max="2315" width="4.375" style="145" customWidth="1"/>
    <col min="2316" max="2316" width="2.5" style="145" customWidth="1"/>
    <col min="2317" max="2563" width="9" style="145"/>
    <col min="2564" max="2564" width="2.25" style="145" customWidth="1"/>
    <col min="2565" max="2565" width="24.25" style="145" customWidth="1"/>
    <col min="2566" max="2566" width="4" style="145" customWidth="1"/>
    <col min="2567" max="2569" width="20.125" style="145" customWidth="1"/>
    <col min="2570" max="2570" width="3.125" style="145" customWidth="1"/>
    <col min="2571" max="2571" width="4.375" style="145" customWidth="1"/>
    <col min="2572" max="2572" width="2.5" style="145" customWidth="1"/>
    <col min="2573" max="2819" width="9" style="145"/>
    <col min="2820" max="2820" width="2.25" style="145" customWidth="1"/>
    <col min="2821" max="2821" width="24.25" style="145" customWidth="1"/>
    <col min="2822" max="2822" width="4" style="145" customWidth="1"/>
    <col min="2823" max="2825" width="20.125" style="145" customWidth="1"/>
    <col min="2826" max="2826" width="3.125" style="145" customWidth="1"/>
    <col min="2827" max="2827" width="4.375" style="145" customWidth="1"/>
    <col min="2828" max="2828" width="2.5" style="145" customWidth="1"/>
    <col min="2829" max="3075" width="9" style="145"/>
    <col min="3076" max="3076" width="2.25" style="145" customWidth="1"/>
    <col min="3077" max="3077" width="24.25" style="145" customWidth="1"/>
    <col min="3078" max="3078" width="4" style="145" customWidth="1"/>
    <col min="3079" max="3081" width="20.125" style="145" customWidth="1"/>
    <col min="3082" max="3082" width="3.125" style="145" customWidth="1"/>
    <col min="3083" max="3083" width="4.375" style="145" customWidth="1"/>
    <col min="3084" max="3084" width="2.5" style="145" customWidth="1"/>
    <col min="3085" max="3331" width="9" style="145"/>
    <col min="3332" max="3332" width="2.25" style="145" customWidth="1"/>
    <col min="3333" max="3333" width="24.25" style="145" customWidth="1"/>
    <col min="3334" max="3334" width="4" style="145" customWidth="1"/>
    <col min="3335" max="3337" width="20.125" style="145" customWidth="1"/>
    <col min="3338" max="3338" width="3.125" style="145" customWidth="1"/>
    <col min="3339" max="3339" width="4.375" style="145" customWidth="1"/>
    <col min="3340" max="3340" width="2.5" style="145" customWidth="1"/>
    <col min="3341" max="3587" width="9" style="145"/>
    <col min="3588" max="3588" width="2.25" style="145" customWidth="1"/>
    <col min="3589" max="3589" width="24.25" style="145" customWidth="1"/>
    <col min="3590" max="3590" width="4" style="145" customWidth="1"/>
    <col min="3591" max="3593" width="20.125" style="145" customWidth="1"/>
    <col min="3594" max="3594" width="3.125" style="145" customWidth="1"/>
    <col min="3595" max="3595" width="4.375" style="145" customWidth="1"/>
    <col min="3596" max="3596" width="2.5" style="145" customWidth="1"/>
    <col min="3597" max="3843" width="9" style="145"/>
    <col min="3844" max="3844" width="2.25" style="145" customWidth="1"/>
    <col min="3845" max="3845" width="24.25" style="145" customWidth="1"/>
    <col min="3846" max="3846" width="4" style="145" customWidth="1"/>
    <col min="3847" max="3849" width="20.125" style="145" customWidth="1"/>
    <col min="3850" max="3850" width="3.125" style="145" customWidth="1"/>
    <col min="3851" max="3851" width="4.375" style="145" customWidth="1"/>
    <col min="3852" max="3852" width="2.5" style="145" customWidth="1"/>
    <col min="3853" max="4099" width="9" style="145"/>
    <col min="4100" max="4100" width="2.25" style="145" customWidth="1"/>
    <col min="4101" max="4101" width="24.25" style="145" customWidth="1"/>
    <col min="4102" max="4102" width="4" style="145" customWidth="1"/>
    <col min="4103" max="4105" width="20.125" style="145" customWidth="1"/>
    <col min="4106" max="4106" width="3.125" style="145" customWidth="1"/>
    <col min="4107" max="4107" width="4.375" style="145" customWidth="1"/>
    <col min="4108" max="4108" width="2.5" style="145" customWidth="1"/>
    <col min="4109" max="4355" width="9" style="145"/>
    <col min="4356" max="4356" width="2.25" style="145" customWidth="1"/>
    <col min="4357" max="4357" width="24.25" style="145" customWidth="1"/>
    <col min="4358" max="4358" width="4" style="145" customWidth="1"/>
    <col min="4359" max="4361" width="20.125" style="145" customWidth="1"/>
    <col min="4362" max="4362" width="3.125" style="145" customWidth="1"/>
    <col min="4363" max="4363" width="4.375" style="145" customWidth="1"/>
    <col min="4364" max="4364" width="2.5" style="145" customWidth="1"/>
    <col min="4365" max="4611" width="9" style="145"/>
    <col min="4612" max="4612" width="2.25" style="145" customWidth="1"/>
    <col min="4613" max="4613" width="24.25" style="145" customWidth="1"/>
    <col min="4614" max="4614" width="4" style="145" customWidth="1"/>
    <col min="4615" max="4617" width="20.125" style="145" customWidth="1"/>
    <col min="4618" max="4618" width="3.125" style="145" customWidth="1"/>
    <col min="4619" max="4619" width="4.375" style="145" customWidth="1"/>
    <col min="4620" max="4620" width="2.5" style="145" customWidth="1"/>
    <col min="4621" max="4867" width="9" style="145"/>
    <col min="4868" max="4868" width="2.25" style="145" customWidth="1"/>
    <col min="4869" max="4869" width="24.25" style="145" customWidth="1"/>
    <col min="4870" max="4870" width="4" style="145" customWidth="1"/>
    <col min="4871" max="4873" width="20.125" style="145" customWidth="1"/>
    <col min="4874" max="4874" width="3.125" style="145" customWidth="1"/>
    <col min="4875" max="4875" width="4.375" style="145" customWidth="1"/>
    <col min="4876" max="4876" width="2.5" style="145" customWidth="1"/>
    <col min="4877" max="5123" width="9" style="145"/>
    <col min="5124" max="5124" width="2.25" style="145" customWidth="1"/>
    <col min="5125" max="5125" width="24.25" style="145" customWidth="1"/>
    <col min="5126" max="5126" width="4" style="145" customWidth="1"/>
    <col min="5127" max="5129" width="20.125" style="145" customWidth="1"/>
    <col min="5130" max="5130" width="3.125" style="145" customWidth="1"/>
    <col min="5131" max="5131" width="4.375" style="145" customWidth="1"/>
    <col min="5132" max="5132" width="2.5" style="145" customWidth="1"/>
    <col min="5133" max="5379" width="9" style="145"/>
    <col min="5380" max="5380" width="2.25" style="145" customWidth="1"/>
    <col min="5381" max="5381" width="24.25" style="145" customWidth="1"/>
    <col min="5382" max="5382" width="4" style="145" customWidth="1"/>
    <col min="5383" max="5385" width="20.125" style="145" customWidth="1"/>
    <col min="5386" max="5386" width="3.125" style="145" customWidth="1"/>
    <col min="5387" max="5387" width="4.375" style="145" customWidth="1"/>
    <col min="5388" max="5388" width="2.5" style="145" customWidth="1"/>
    <col min="5389" max="5635" width="9" style="145"/>
    <col min="5636" max="5636" width="2.25" style="145" customWidth="1"/>
    <col min="5637" max="5637" width="24.25" style="145" customWidth="1"/>
    <col min="5638" max="5638" width="4" style="145" customWidth="1"/>
    <col min="5639" max="5641" width="20.125" style="145" customWidth="1"/>
    <col min="5642" max="5642" width="3.125" style="145" customWidth="1"/>
    <col min="5643" max="5643" width="4.375" style="145" customWidth="1"/>
    <col min="5644" max="5644" width="2.5" style="145" customWidth="1"/>
    <col min="5645" max="5891" width="9" style="145"/>
    <col min="5892" max="5892" width="2.25" style="145" customWidth="1"/>
    <col min="5893" max="5893" width="24.25" style="145" customWidth="1"/>
    <col min="5894" max="5894" width="4" style="145" customWidth="1"/>
    <col min="5895" max="5897" width="20.125" style="145" customWidth="1"/>
    <col min="5898" max="5898" width="3.125" style="145" customWidth="1"/>
    <col min="5899" max="5899" width="4.375" style="145" customWidth="1"/>
    <col min="5900" max="5900" width="2.5" style="145" customWidth="1"/>
    <col min="5901" max="6147" width="9" style="145"/>
    <col min="6148" max="6148" width="2.25" style="145" customWidth="1"/>
    <col min="6149" max="6149" width="24.25" style="145" customWidth="1"/>
    <col min="6150" max="6150" width="4" style="145" customWidth="1"/>
    <col min="6151" max="6153" width="20.125" style="145" customWidth="1"/>
    <col min="6154" max="6154" width="3.125" style="145" customWidth="1"/>
    <col min="6155" max="6155" width="4.375" style="145" customWidth="1"/>
    <col min="6156" max="6156" width="2.5" style="145" customWidth="1"/>
    <col min="6157" max="6403" width="9" style="145"/>
    <col min="6404" max="6404" width="2.25" style="145" customWidth="1"/>
    <col min="6405" max="6405" width="24.25" style="145" customWidth="1"/>
    <col min="6406" max="6406" width="4" style="145" customWidth="1"/>
    <col min="6407" max="6409" width="20.125" style="145" customWidth="1"/>
    <col min="6410" max="6410" width="3.125" style="145" customWidth="1"/>
    <col min="6411" max="6411" width="4.375" style="145" customWidth="1"/>
    <col min="6412" max="6412" width="2.5" style="145" customWidth="1"/>
    <col min="6413" max="6659" width="9" style="145"/>
    <col min="6660" max="6660" width="2.25" style="145" customWidth="1"/>
    <col min="6661" max="6661" width="24.25" style="145" customWidth="1"/>
    <col min="6662" max="6662" width="4" style="145" customWidth="1"/>
    <col min="6663" max="6665" width="20.125" style="145" customWidth="1"/>
    <col min="6666" max="6666" width="3.125" style="145" customWidth="1"/>
    <col min="6667" max="6667" width="4.375" style="145" customWidth="1"/>
    <col min="6668" max="6668" width="2.5" style="145" customWidth="1"/>
    <col min="6669" max="6915" width="9" style="145"/>
    <col min="6916" max="6916" width="2.25" style="145" customWidth="1"/>
    <col min="6917" max="6917" width="24.25" style="145" customWidth="1"/>
    <col min="6918" max="6918" width="4" style="145" customWidth="1"/>
    <col min="6919" max="6921" width="20.125" style="145" customWidth="1"/>
    <col min="6922" max="6922" width="3.125" style="145" customWidth="1"/>
    <col min="6923" max="6923" width="4.375" style="145" customWidth="1"/>
    <col min="6924" max="6924" width="2.5" style="145" customWidth="1"/>
    <col min="6925" max="7171" width="9" style="145"/>
    <col min="7172" max="7172" width="2.25" style="145" customWidth="1"/>
    <col min="7173" max="7173" width="24.25" style="145" customWidth="1"/>
    <col min="7174" max="7174" width="4" style="145" customWidth="1"/>
    <col min="7175" max="7177" width="20.125" style="145" customWidth="1"/>
    <col min="7178" max="7178" width="3.125" style="145" customWidth="1"/>
    <col min="7179" max="7179" width="4.375" style="145" customWidth="1"/>
    <col min="7180" max="7180" width="2.5" style="145" customWidth="1"/>
    <col min="7181" max="7427" width="9" style="145"/>
    <col min="7428" max="7428" width="2.25" style="145" customWidth="1"/>
    <col min="7429" max="7429" width="24.25" style="145" customWidth="1"/>
    <col min="7430" max="7430" width="4" style="145" customWidth="1"/>
    <col min="7431" max="7433" width="20.125" style="145" customWidth="1"/>
    <col min="7434" max="7434" width="3.125" style="145" customWidth="1"/>
    <col min="7435" max="7435" width="4.375" style="145" customWidth="1"/>
    <col min="7436" max="7436" width="2.5" style="145" customWidth="1"/>
    <col min="7437" max="7683" width="9" style="145"/>
    <col min="7684" max="7684" width="2.25" style="145" customWidth="1"/>
    <col min="7685" max="7685" width="24.25" style="145" customWidth="1"/>
    <col min="7686" max="7686" width="4" style="145" customWidth="1"/>
    <col min="7687" max="7689" width="20.125" style="145" customWidth="1"/>
    <col min="7690" max="7690" width="3.125" style="145" customWidth="1"/>
    <col min="7691" max="7691" width="4.375" style="145" customWidth="1"/>
    <col min="7692" max="7692" width="2.5" style="145" customWidth="1"/>
    <col min="7693" max="7939" width="9" style="145"/>
    <col min="7940" max="7940" width="2.25" style="145" customWidth="1"/>
    <col min="7941" max="7941" width="24.25" style="145" customWidth="1"/>
    <col min="7942" max="7942" width="4" style="145" customWidth="1"/>
    <col min="7943" max="7945" width="20.125" style="145" customWidth="1"/>
    <col min="7946" max="7946" width="3.125" style="145" customWidth="1"/>
    <col min="7947" max="7947" width="4.375" style="145" customWidth="1"/>
    <col min="7948" max="7948" width="2.5" style="145" customWidth="1"/>
    <col min="7949" max="8195" width="9" style="145"/>
    <col min="8196" max="8196" width="2.25" style="145" customWidth="1"/>
    <col min="8197" max="8197" width="24.25" style="145" customWidth="1"/>
    <col min="8198" max="8198" width="4" style="145" customWidth="1"/>
    <col min="8199" max="8201" width="20.125" style="145" customWidth="1"/>
    <col min="8202" max="8202" width="3.125" style="145" customWidth="1"/>
    <col min="8203" max="8203" width="4.375" style="145" customWidth="1"/>
    <col min="8204" max="8204" width="2.5" style="145" customWidth="1"/>
    <col min="8205" max="8451" width="9" style="145"/>
    <col min="8452" max="8452" width="2.25" style="145" customWidth="1"/>
    <col min="8453" max="8453" width="24.25" style="145" customWidth="1"/>
    <col min="8454" max="8454" width="4" style="145" customWidth="1"/>
    <col min="8455" max="8457" width="20.125" style="145" customWidth="1"/>
    <col min="8458" max="8458" width="3.125" style="145" customWidth="1"/>
    <col min="8459" max="8459" width="4.375" style="145" customWidth="1"/>
    <col min="8460" max="8460" width="2.5" style="145" customWidth="1"/>
    <col min="8461" max="8707" width="9" style="145"/>
    <col min="8708" max="8708" width="2.25" style="145" customWidth="1"/>
    <col min="8709" max="8709" width="24.25" style="145" customWidth="1"/>
    <col min="8710" max="8710" width="4" style="145" customWidth="1"/>
    <col min="8711" max="8713" width="20.125" style="145" customWidth="1"/>
    <col min="8714" max="8714" width="3.125" style="145" customWidth="1"/>
    <col min="8715" max="8715" width="4.375" style="145" customWidth="1"/>
    <col min="8716" max="8716" width="2.5" style="145" customWidth="1"/>
    <col min="8717" max="8963" width="9" style="145"/>
    <col min="8964" max="8964" width="2.25" style="145" customWidth="1"/>
    <col min="8965" max="8965" width="24.25" style="145" customWidth="1"/>
    <col min="8966" max="8966" width="4" style="145" customWidth="1"/>
    <col min="8967" max="8969" width="20.125" style="145" customWidth="1"/>
    <col min="8970" max="8970" width="3.125" style="145" customWidth="1"/>
    <col min="8971" max="8971" width="4.375" style="145" customWidth="1"/>
    <col min="8972" max="8972" width="2.5" style="145" customWidth="1"/>
    <col min="8973" max="9219" width="9" style="145"/>
    <col min="9220" max="9220" width="2.25" style="145" customWidth="1"/>
    <col min="9221" max="9221" width="24.25" style="145" customWidth="1"/>
    <col min="9222" max="9222" width="4" style="145" customWidth="1"/>
    <col min="9223" max="9225" width="20.125" style="145" customWidth="1"/>
    <col min="9226" max="9226" width="3.125" style="145" customWidth="1"/>
    <col min="9227" max="9227" width="4.375" style="145" customWidth="1"/>
    <col min="9228" max="9228" width="2.5" style="145" customWidth="1"/>
    <col min="9229" max="9475" width="9" style="145"/>
    <col min="9476" max="9476" width="2.25" style="145" customWidth="1"/>
    <col min="9477" max="9477" width="24.25" style="145" customWidth="1"/>
    <col min="9478" max="9478" width="4" style="145" customWidth="1"/>
    <col min="9479" max="9481" width="20.125" style="145" customWidth="1"/>
    <col min="9482" max="9482" width="3.125" style="145" customWidth="1"/>
    <col min="9483" max="9483" width="4.375" style="145" customWidth="1"/>
    <col min="9484" max="9484" width="2.5" style="145" customWidth="1"/>
    <col min="9485" max="9731" width="9" style="145"/>
    <col min="9732" max="9732" width="2.25" style="145" customWidth="1"/>
    <col min="9733" max="9733" width="24.25" style="145" customWidth="1"/>
    <col min="9734" max="9734" width="4" style="145" customWidth="1"/>
    <col min="9735" max="9737" width="20.125" style="145" customWidth="1"/>
    <col min="9738" max="9738" width="3.125" style="145" customWidth="1"/>
    <col min="9739" max="9739" width="4.375" style="145" customWidth="1"/>
    <col min="9740" max="9740" width="2.5" style="145" customWidth="1"/>
    <col min="9741" max="9987" width="9" style="145"/>
    <col min="9988" max="9988" width="2.25" style="145" customWidth="1"/>
    <col min="9989" max="9989" width="24.25" style="145" customWidth="1"/>
    <col min="9990" max="9990" width="4" style="145" customWidth="1"/>
    <col min="9991" max="9993" width="20.125" style="145" customWidth="1"/>
    <col min="9994" max="9994" width="3.125" style="145" customWidth="1"/>
    <col min="9995" max="9995" width="4.375" style="145" customWidth="1"/>
    <col min="9996" max="9996" width="2.5" style="145" customWidth="1"/>
    <col min="9997" max="10243" width="9" style="145"/>
    <col min="10244" max="10244" width="2.25" style="145" customWidth="1"/>
    <col min="10245" max="10245" width="24.25" style="145" customWidth="1"/>
    <col min="10246" max="10246" width="4" style="145" customWidth="1"/>
    <col min="10247" max="10249" width="20.125" style="145" customWidth="1"/>
    <col min="10250" max="10250" width="3.125" style="145" customWidth="1"/>
    <col min="10251" max="10251" width="4.375" style="145" customWidth="1"/>
    <col min="10252" max="10252" width="2.5" style="145" customWidth="1"/>
    <col min="10253" max="10499" width="9" style="145"/>
    <col min="10500" max="10500" width="2.25" style="145" customWidth="1"/>
    <col min="10501" max="10501" width="24.25" style="145" customWidth="1"/>
    <col min="10502" max="10502" width="4" style="145" customWidth="1"/>
    <col min="10503" max="10505" width="20.125" style="145" customWidth="1"/>
    <col min="10506" max="10506" width="3.125" style="145" customWidth="1"/>
    <col min="10507" max="10507" width="4.375" style="145" customWidth="1"/>
    <col min="10508" max="10508" width="2.5" style="145" customWidth="1"/>
    <col min="10509" max="10755" width="9" style="145"/>
    <col min="10756" max="10756" width="2.25" style="145" customWidth="1"/>
    <col min="10757" max="10757" width="24.25" style="145" customWidth="1"/>
    <col min="10758" max="10758" width="4" style="145" customWidth="1"/>
    <col min="10759" max="10761" width="20.125" style="145" customWidth="1"/>
    <col min="10762" max="10762" width="3.125" style="145" customWidth="1"/>
    <col min="10763" max="10763" width="4.375" style="145" customWidth="1"/>
    <col min="10764" max="10764" width="2.5" style="145" customWidth="1"/>
    <col min="10765" max="11011" width="9" style="145"/>
    <col min="11012" max="11012" width="2.25" style="145" customWidth="1"/>
    <col min="11013" max="11013" width="24.25" style="145" customWidth="1"/>
    <col min="11014" max="11014" width="4" style="145" customWidth="1"/>
    <col min="11015" max="11017" width="20.125" style="145" customWidth="1"/>
    <col min="11018" max="11018" width="3.125" style="145" customWidth="1"/>
    <col min="11019" max="11019" width="4.375" style="145" customWidth="1"/>
    <col min="11020" max="11020" width="2.5" style="145" customWidth="1"/>
    <col min="11021" max="11267" width="9" style="145"/>
    <col min="11268" max="11268" width="2.25" style="145" customWidth="1"/>
    <col min="11269" max="11269" width="24.25" style="145" customWidth="1"/>
    <col min="11270" max="11270" width="4" style="145" customWidth="1"/>
    <col min="11271" max="11273" width="20.125" style="145" customWidth="1"/>
    <col min="11274" max="11274" width="3.125" style="145" customWidth="1"/>
    <col min="11275" max="11275" width="4.375" style="145" customWidth="1"/>
    <col min="11276" max="11276" width="2.5" style="145" customWidth="1"/>
    <col min="11277" max="11523" width="9" style="145"/>
    <col min="11524" max="11524" width="2.25" style="145" customWidth="1"/>
    <col min="11525" max="11525" width="24.25" style="145" customWidth="1"/>
    <col min="11526" max="11526" width="4" style="145" customWidth="1"/>
    <col min="11527" max="11529" width="20.125" style="145" customWidth="1"/>
    <col min="11530" max="11530" width="3.125" style="145" customWidth="1"/>
    <col min="11531" max="11531" width="4.375" style="145" customWidth="1"/>
    <col min="11532" max="11532" width="2.5" style="145" customWidth="1"/>
    <col min="11533" max="11779" width="9" style="145"/>
    <col min="11780" max="11780" width="2.25" style="145" customWidth="1"/>
    <col min="11781" max="11781" width="24.25" style="145" customWidth="1"/>
    <col min="11782" max="11782" width="4" style="145" customWidth="1"/>
    <col min="11783" max="11785" width="20.125" style="145" customWidth="1"/>
    <col min="11786" max="11786" width="3.125" style="145" customWidth="1"/>
    <col min="11787" max="11787" width="4.375" style="145" customWidth="1"/>
    <col min="11788" max="11788" width="2.5" style="145" customWidth="1"/>
    <col min="11789" max="12035" width="9" style="145"/>
    <col min="12036" max="12036" width="2.25" style="145" customWidth="1"/>
    <col min="12037" max="12037" width="24.25" style="145" customWidth="1"/>
    <col min="12038" max="12038" width="4" style="145" customWidth="1"/>
    <col min="12039" max="12041" width="20.125" style="145" customWidth="1"/>
    <col min="12042" max="12042" width="3.125" style="145" customWidth="1"/>
    <col min="12043" max="12043" width="4.375" style="145" customWidth="1"/>
    <col min="12044" max="12044" width="2.5" style="145" customWidth="1"/>
    <col min="12045" max="12291" width="9" style="145"/>
    <col min="12292" max="12292" width="2.25" style="145" customWidth="1"/>
    <col min="12293" max="12293" width="24.25" style="145" customWidth="1"/>
    <col min="12294" max="12294" width="4" style="145" customWidth="1"/>
    <col min="12295" max="12297" width="20.125" style="145" customWidth="1"/>
    <col min="12298" max="12298" width="3.125" style="145" customWidth="1"/>
    <col min="12299" max="12299" width="4.375" style="145" customWidth="1"/>
    <col min="12300" max="12300" width="2.5" style="145" customWidth="1"/>
    <col min="12301" max="12547" width="9" style="145"/>
    <col min="12548" max="12548" width="2.25" style="145" customWidth="1"/>
    <col min="12549" max="12549" width="24.25" style="145" customWidth="1"/>
    <col min="12550" max="12550" width="4" style="145" customWidth="1"/>
    <col min="12551" max="12553" width="20.125" style="145" customWidth="1"/>
    <col min="12554" max="12554" width="3.125" style="145" customWidth="1"/>
    <col min="12555" max="12555" width="4.375" style="145" customWidth="1"/>
    <col min="12556" max="12556" width="2.5" style="145" customWidth="1"/>
    <col min="12557" max="12803" width="9" style="145"/>
    <col min="12804" max="12804" width="2.25" style="145" customWidth="1"/>
    <col min="12805" max="12805" width="24.25" style="145" customWidth="1"/>
    <col min="12806" max="12806" width="4" style="145" customWidth="1"/>
    <col min="12807" max="12809" width="20.125" style="145" customWidth="1"/>
    <col min="12810" max="12810" width="3.125" style="145" customWidth="1"/>
    <col min="12811" max="12811" width="4.375" style="145" customWidth="1"/>
    <col min="12812" max="12812" width="2.5" style="145" customWidth="1"/>
    <col min="12813" max="13059" width="9" style="145"/>
    <col min="13060" max="13060" width="2.25" style="145" customWidth="1"/>
    <col min="13061" max="13061" width="24.25" style="145" customWidth="1"/>
    <col min="13062" max="13062" width="4" style="145" customWidth="1"/>
    <col min="13063" max="13065" width="20.125" style="145" customWidth="1"/>
    <col min="13066" max="13066" width="3.125" style="145" customWidth="1"/>
    <col min="13067" max="13067" width="4.375" style="145" customWidth="1"/>
    <col min="13068" max="13068" width="2.5" style="145" customWidth="1"/>
    <col min="13069" max="13315" width="9" style="145"/>
    <col min="13316" max="13316" width="2.25" style="145" customWidth="1"/>
    <col min="13317" max="13317" width="24.25" style="145" customWidth="1"/>
    <col min="13318" max="13318" width="4" style="145" customWidth="1"/>
    <col min="13319" max="13321" width="20.125" style="145" customWidth="1"/>
    <col min="13322" max="13322" width="3.125" style="145" customWidth="1"/>
    <col min="13323" max="13323" width="4.375" style="145" customWidth="1"/>
    <col min="13324" max="13324" width="2.5" style="145" customWidth="1"/>
    <col min="13325" max="13571" width="9" style="145"/>
    <col min="13572" max="13572" width="2.25" style="145" customWidth="1"/>
    <col min="13573" max="13573" width="24.25" style="145" customWidth="1"/>
    <col min="13574" max="13574" width="4" style="145" customWidth="1"/>
    <col min="13575" max="13577" width="20.125" style="145" customWidth="1"/>
    <col min="13578" max="13578" width="3.125" style="145" customWidth="1"/>
    <col min="13579" max="13579" width="4.375" style="145" customWidth="1"/>
    <col min="13580" max="13580" width="2.5" style="145" customWidth="1"/>
    <col min="13581" max="13827" width="9" style="145"/>
    <col min="13828" max="13828" width="2.25" style="145" customWidth="1"/>
    <col min="13829" max="13829" width="24.25" style="145" customWidth="1"/>
    <col min="13830" max="13830" width="4" style="145" customWidth="1"/>
    <col min="13831" max="13833" width="20.125" style="145" customWidth="1"/>
    <col min="13834" max="13834" width="3.125" style="145" customWidth="1"/>
    <col min="13835" max="13835" width="4.375" style="145" customWidth="1"/>
    <col min="13836" max="13836" width="2.5" style="145" customWidth="1"/>
    <col min="13837" max="14083" width="9" style="145"/>
    <col min="14084" max="14084" width="2.25" style="145" customWidth="1"/>
    <col min="14085" max="14085" width="24.25" style="145" customWidth="1"/>
    <col min="14086" max="14086" width="4" style="145" customWidth="1"/>
    <col min="14087" max="14089" width="20.125" style="145" customWidth="1"/>
    <col min="14090" max="14090" width="3.125" style="145" customWidth="1"/>
    <col min="14091" max="14091" width="4.375" style="145" customWidth="1"/>
    <col min="14092" max="14092" width="2.5" style="145" customWidth="1"/>
    <col min="14093" max="14339" width="9" style="145"/>
    <col min="14340" max="14340" width="2.25" style="145" customWidth="1"/>
    <col min="14341" max="14341" width="24.25" style="145" customWidth="1"/>
    <col min="14342" max="14342" width="4" style="145" customWidth="1"/>
    <col min="14343" max="14345" width="20.125" style="145" customWidth="1"/>
    <col min="14346" max="14346" width="3.125" style="145" customWidth="1"/>
    <col min="14347" max="14347" width="4.375" style="145" customWidth="1"/>
    <col min="14348" max="14348" width="2.5" style="145" customWidth="1"/>
    <col min="14349" max="14595" width="9" style="145"/>
    <col min="14596" max="14596" width="2.25" style="145" customWidth="1"/>
    <col min="14597" max="14597" width="24.25" style="145" customWidth="1"/>
    <col min="14598" max="14598" width="4" style="145" customWidth="1"/>
    <col min="14599" max="14601" width="20.125" style="145" customWidth="1"/>
    <col min="14602" max="14602" width="3.125" style="145" customWidth="1"/>
    <col min="14603" max="14603" width="4.375" style="145" customWidth="1"/>
    <col min="14604" max="14604" width="2.5" style="145" customWidth="1"/>
    <col min="14605" max="14851" width="9" style="145"/>
    <col min="14852" max="14852" width="2.25" style="145" customWidth="1"/>
    <col min="14853" max="14853" width="24.25" style="145" customWidth="1"/>
    <col min="14854" max="14854" width="4" style="145" customWidth="1"/>
    <col min="14855" max="14857" width="20.125" style="145" customWidth="1"/>
    <col min="14858" max="14858" width="3.125" style="145" customWidth="1"/>
    <col min="14859" max="14859" width="4.375" style="145" customWidth="1"/>
    <col min="14860" max="14860" width="2.5" style="145" customWidth="1"/>
    <col min="14861" max="15107" width="9" style="145"/>
    <col min="15108" max="15108" width="2.25" style="145" customWidth="1"/>
    <col min="15109" max="15109" width="24.25" style="145" customWidth="1"/>
    <col min="15110" max="15110" width="4" style="145" customWidth="1"/>
    <col min="15111" max="15113" width="20.125" style="145" customWidth="1"/>
    <col min="15114" max="15114" width="3.125" style="145" customWidth="1"/>
    <col min="15115" max="15115" width="4.375" style="145" customWidth="1"/>
    <col min="15116" max="15116" width="2.5" style="145" customWidth="1"/>
    <col min="15117" max="15363" width="9" style="145"/>
    <col min="15364" max="15364" width="2.25" style="145" customWidth="1"/>
    <col min="15365" max="15365" width="24.25" style="145" customWidth="1"/>
    <col min="15366" max="15366" width="4" style="145" customWidth="1"/>
    <col min="15367" max="15369" width="20.125" style="145" customWidth="1"/>
    <col min="15370" max="15370" width="3.125" style="145" customWidth="1"/>
    <col min="15371" max="15371" width="4.375" style="145" customWidth="1"/>
    <col min="15372" max="15372" width="2.5" style="145" customWidth="1"/>
    <col min="15373" max="15619" width="9" style="145"/>
    <col min="15620" max="15620" width="2.25" style="145" customWidth="1"/>
    <col min="15621" max="15621" width="24.25" style="145" customWidth="1"/>
    <col min="15622" max="15622" width="4" style="145" customWidth="1"/>
    <col min="15623" max="15625" width="20.125" style="145" customWidth="1"/>
    <col min="15626" max="15626" width="3.125" style="145" customWidth="1"/>
    <col min="15627" max="15627" width="4.375" style="145" customWidth="1"/>
    <col min="15628" max="15628" width="2.5" style="145" customWidth="1"/>
    <col min="15629" max="15875" width="9" style="145"/>
    <col min="15876" max="15876" width="2.25" style="145" customWidth="1"/>
    <col min="15877" max="15877" width="24.25" style="145" customWidth="1"/>
    <col min="15878" max="15878" width="4" style="145" customWidth="1"/>
    <col min="15879" max="15881" width="20.125" style="145" customWidth="1"/>
    <col min="15882" max="15882" width="3.125" style="145" customWidth="1"/>
    <col min="15883" max="15883" width="4.375" style="145" customWidth="1"/>
    <col min="15884" max="15884" width="2.5" style="145" customWidth="1"/>
    <col min="15885" max="16131" width="9" style="145"/>
    <col min="16132" max="16132" width="2.25" style="145" customWidth="1"/>
    <col min="16133" max="16133" width="24.25" style="145" customWidth="1"/>
    <col min="16134" max="16134" width="4" style="145" customWidth="1"/>
    <col min="16135" max="16137" width="20.125" style="145" customWidth="1"/>
    <col min="16138" max="16138" width="3.125" style="145" customWidth="1"/>
    <col min="16139" max="16139" width="4.375" style="145" customWidth="1"/>
    <col min="16140" max="16140" width="2.5" style="145" customWidth="1"/>
    <col min="16141" max="16384" width="9" style="145"/>
  </cols>
  <sheetData>
    <row r="1" spans="1:12" ht="20.100000000000001" customHeight="1">
      <c r="A1" s="144"/>
      <c r="B1" s="125"/>
      <c r="C1" s="125"/>
      <c r="D1" s="125"/>
      <c r="E1" s="125"/>
      <c r="F1" s="125"/>
      <c r="G1" s="125"/>
      <c r="H1" s="125"/>
      <c r="I1" s="125"/>
      <c r="J1" s="125"/>
      <c r="K1" s="125"/>
      <c r="L1" s="125"/>
    </row>
    <row r="2" spans="1:12" ht="20.100000000000001" customHeight="1">
      <c r="A2" s="144"/>
      <c r="B2" s="125"/>
      <c r="C2" s="125"/>
      <c r="D2" s="125"/>
      <c r="E2" s="125"/>
      <c r="F2" s="125"/>
      <c r="G2" s="125"/>
      <c r="H2" s="125"/>
      <c r="I2" s="1439" t="s">
        <v>207</v>
      </c>
      <c r="J2" s="1439"/>
      <c r="K2" s="1439"/>
      <c r="L2" s="125"/>
    </row>
    <row r="3" spans="1:12" ht="20.100000000000001" customHeight="1">
      <c r="A3" s="144"/>
      <c r="B3" s="125"/>
      <c r="C3" s="125"/>
      <c r="D3" s="125"/>
      <c r="E3" s="125"/>
      <c r="F3" s="125"/>
      <c r="G3" s="125"/>
      <c r="H3" s="125"/>
      <c r="I3" s="143"/>
      <c r="J3" s="143"/>
      <c r="K3" s="143"/>
      <c r="L3" s="125"/>
    </row>
    <row r="4" spans="1:12" ht="20.100000000000001" customHeight="1">
      <c r="A4" s="1447" t="s">
        <v>260</v>
      </c>
      <c r="B4" s="1447"/>
      <c r="C4" s="1447"/>
      <c r="D4" s="1447"/>
      <c r="E4" s="1447"/>
      <c r="F4" s="1447"/>
      <c r="G4" s="1447"/>
      <c r="H4" s="1447"/>
      <c r="I4" s="1447"/>
      <c r="J4" s="1447"/>
      <c r="K4" s="1447"/>
      <c r="L4" s="125"/>
    </row>
    <row r="5" spans="1:12" ht="20.100000000000001" customHeight="1">
      <c r="A5" s="142"/>
      <c r="B5" s="142"/>
      <c r="C5" s="142"/>
      <c r="D5" s="142"/>
      <c r="E5" s="142"/>
      <c r="F5" s="142"/>
      <c r="G5" s="142"/>
      <c r="H5" s="142"/>
      <c r="I5" s="142"/>
      <c r="J5" s="142"/>
      <c r="K5" s="142"/>
      <c r="L5" s="125"/>
    </row>
    <row r="6" spans="1:12" ht="30" customHeight="1">
      <c r="A6" s="142"/>
      <c r="B6" s="140" t="s">
        <v>259</v>
      </c>
      <c r="C6" s="196"/>
      <c r="D6" s="195"/>
      <c r="E6" s="195"/>
      <c r="F6" s="195"/>
      <c r="G6" s="195"/>
      <c r="H6" s="195"/>
      <c r="I6" s="195"/>
      <c r="J6" s="195"/>
      <c r="K6" s="194"/>
      <c r="L6" s="125"/>
    </row>
    <row r="7" spans="1:12" ht="30" customHeight="1">
      <c r="A7" s="125"/>
      <c r="B7" s="141" t="s">
        <v>204</v>
      </c>
      <c r="C7" s="1440" t="s">
        <v>258</v>
      </c>
      <c r="D7" s="1440"/>
      <c r="E7" s="1440"/>
      <c r="F7" s="1440"/>
      <c r="G7" s="1440"/>
      <c r="H7" s="1440"/>
      <c r="I7" s="1440"/>
      <c r="J7" s="1440"/>
      <c r="K7" s="1441"/>
      <c r="L7" s="125"/>
    </row>
    <row r="8" spans="1:12" ht="30" customHeight="1">
      <c r="A8" s="125"/>
      <c r="B8" s="193" t="s">
        <v>257</v>
      </c>
      <c r="C8" s="1448" t="s">
        <v>256</v>
      </c>
      <c r="D8" s="1449"/>
      <c r="E8" s="1449"/>
      <c r="F8" s="1449"/>
      <c r="G8" s="1449"/>
      <c r="H8" s="1449"/>
      <c r="I8" s="1449"/>
      <c r="J8" s="1449"/>
      <c r="K8" s="1450"/>
      <c r="L8" s="125"/>
    </row>
    <row r="9" spans="1:12" ht="30" customHeight="1">
      <c r="A9" s="125"/>
      <c r="B9" s="192" t="s">
        <v>231</v>
      </c>
      <c r="C9" s="1448" t="s">
        <v>255</v>
      </c>
      <c r="D9" s="1449"/>
      <c r="E9" s="1449"/>
      <c r="F9" s="1449"/>
      <c r="G9" s="1449"/>
      <c r="H9" s="1449"/>
      <c r="I9" s="1449"/>
      <c r="J9" s="1449"/>
      <c r="K9" s="1450"/>
      <c r="L9" s="125"/>
    </row>
    <row r="10" spans="1:12" ht="18.75" customHeight="1">
      <c r="A10" s="125"/>
      <c r="B10" s="1460" t="s">
        <v>229</v>
      </c>
      <c r="C10" s="139"/>
      <c r="D10" s="125"/>
      <c r="E10" s="125"/>
      <c r="F10" s="125"/>
      <c r="G10" s="125"/>
      <c r="H10" s="125"/>
      <c r="I10" s="125"/>
      <c r="J10" s="125"/>
      <c r="K10" s="131"/>
      <c r="L10" s="125"/>
    </row>
    <row r="11" spans="1:12" ht="32.25" customHeight="1">
      <c r="A11" s="125"/>
      <c r="B11" s="1460"/>
      <c r="C11" s="139"/>
      <c r="D11" s="1462" t="s">
        <v>228</v>
      </c>
      <c r="E11" s="1462"/>
      <c r="F11" s="191"/>
      <c r="G11" s="180"/>
      <c r="H11" s="132" t="s">
        <v>24</v>
      </c>
      <c r="I11" s="143"/>
      <c r="J11" s="143"/>
      <c r="K11" s="131"/>
      <c r="L11" s="125"/>
    </row>
    <row r="12" spans="1:12" ht="20.25" customHeight="1">
      <c r="A12" s="125"/>
      <c r="B12" s="1461"/>
      <c r="C12" s="136"/>
      <c r="D12" s="190" t="s">
        <v>254</v>
      </c>
      <c r="E12" s="190"/>
      <c r="F12" s="130"/>
      <c r="G12" s="130"/>
      <c r="H12" s="130"/>
      <c r="I12" s="130"/>
      <c r="J12" s="130"/>
      <c r="K12" s="129"/>
      <c r="L12" s="125"/>
    </row>
    <row r="13" spans="1:12" ht="30" customHeight="1">
      <c r="A13" s="125"/>
      <c r="B13" s="189" t="s">
        <v>253</v>
      </c>
      <c r="C13" s="1448" t="s">
        <v>252</v>
      </c>
      <c r="D13" s="1449"/>
      <c r="E13" s="1449"/>
      <c r="F13" s="1449"/>
      <c r="G13" s="1449"/>
      <c r="H13" s="1449"/>
      <c r="I13" s="1449"/>
      <c r="J13" s="1449"/>
      <c r="K13" s="1450"/>
      <c r="L13" s="125"/>
    </row>
    <row r="14" spans="1:12">
      <c r="A14" s="125"/>
      <c r="B14" s="1463" t="s">
        <v>251</v>
      </c>
      <c r="C14" s="188"/>
      <c r="D14" s="135"/>
      <c r="E14" s="135"/>
      <c r="F14" s="135"/>
      <c r="G14" s="135"/>
      <c r="H14" s="135"/>
      <c r="I14" s="135"/>
      <c r="J14" s="135"/>
      <c r="K14" s="134"/>
      <c r="L14" s="125"/>
    </row>
    <row r="15" spans="1:12" ht="24.75" customHeight="1" thickBot="1">
      <c r="A15" s="125"/>
      <c r="B15" s="1460"/>
      <c r="C15" s="139"/>
      <c r="D15" s="176" t="s">
        <v>250</v>
      </c>
      <c r="E15" s="125"/>
      <c r="F15" s="125"/>
      <c r="G15" s="125"/>
      <c r="H15" s="125"/>
      <c r="I15" s="125"/>
      <c r="J15" s="125"/>
      <c r="K15" s="131"/>
      <c r="L15" s="125"/>
    </row>
    <row r="16" spans="1:12" ht="24" customHeight="1">
      <c r="A16" s="125"/>
      <c r="B16" s="1460"/>
      <c r="C16" s="139"/>
      <c r="D16" s="187"/>
      <c r="E16" s="1464" t="s">
        <v>249</v>
      </c>
      <c r="F16" s="1465"/>
      <c r="G16" s="186" t="s">
        <v>248</v>
      </c>
      <c r="H16" s="185"/>
      <c r="I16" s="184" t="s">
        <v>247</v>
      </c>
      <c r="J16" s="183"/>
      <c r="K16" s="131"/>
      <c r="L16" s="125"/>
    </row>
    <row r="17" spans="1:12" ht="24" customHeight="1">
      <c r="A17" s="125"/>
      <c r="B17" s="1460"/>
      <c r="C17" s="139"/>
      <c r="D17" s="182" t="s">
        <v>239</v>
      </c>
      <c r="E17" s="180"/>
      <c r="F17" s="133" t="s">
        <v>24</v>
      </c>
      <c r="G17" s="180"/>
      <c r="H17" s="159" t="s">
        <v>24</v>
      </c>
      <c r="I17" s="158">
        <f>E17+G17</f>
        <v>0</v>
      </c>
      <c r="J17" s="157" t="s">
        <v>24</v>
      </c>
      <c r="K17" s="131"/>
      <c r="L17" s="125"/>
    </row>
    <row r="18" spans="1:12" ht="24" customHeight="1" thickBot="1">
      <c r="A18" s="125"/>
      <c r="B18" s="1460"/>
      <c r="C18" s="139"/>
      <c r="D18" s="181" t="s">
        <v>238</v>
      </c>
      <c r="E18" s="180"/>
      <c r="F18" s="132" t="s">
        <v>31</v>
      </c>
      <c r="G18" s="180"/>
      <c r="H18" s="179" t="s">
        <v>31</v>
      </c>
      <c r="I18" s="152">
        <f>E18+G18</f>
        <v>0</v>
      </c>
      <c r="J18" s="151" t="s">
        <v>31</v>
      </c>
      <c r="K18" s="131"/>
      <c r="L18" s="125"/>
    </row>
    <row r="19" spans="1:12" ht="24.75" customHeight="1" thickBot="1">
      <c r="A19" s="125"/>
      <c r="B19" s="1460"/>
      <c r="C19" s="139"/>
      <c r="D19" s="176" t="s">
        <v>246</v>
      </c>
      <c r="E19" s="125"/>
      <c r="F19" s="125"/>
      <c r="G19" s="149"/>
      <c r="H19" s="149"/>
      <c r="I19" s="149"/>
      <c r="J19" s="149"/>
      <c r="K19" s="131"/>
      <c r="L19" s="125"/>
    </row>
    <row r="20" spans="1:12" ht="24" customHeight="1">
      <c r="A20" s="125"/>
      <c r="B20" s="1460"/>
      <c r="C20" s="139"/>
      <c r="D20" s="175"/>
      <c r="E20" s="174" t="s">
        <v>245</v>
      </c>
      <c r="F20" s="173"/>
      <c r="G20" s="169"/>
      <c r="H20" s="175"/>
      <c r="I20" s="174" t="s">
        <v>244</v>
      </c>
      <c r="J20" s="173"/>
      <c r="K20" s="131"/>
      <c r="L20" s="125"/>
    </row>
    <row r="21" spans="1:12" ht="24" customHeight="1">
      <c r="A21" s="125"/>
      <c r="B21" s="1460"/>
      <c r="C21" s="139"/>
      <c r="D21" s="172" t="s">
        <v>239</v>
      </c>
      <c r="E21" s="178"/>
      <c r="F21" s="157" t="s">
        <v>24</v>
      </c>
      <c r="G21" s="169"/>
      <c r="H21" s="172" t="s">
        <v>239</v>
      </c>
      <c r="I21" s="178"/>
      <c r="J21" s="157" t="s">
        <v>24</v>
      </c>
      <c r="K21" s="131"/>
      <c r="L21" s="125"/>
    </row>
    <row r="22" spans="1:12" ht="24" customHeight="1" thickBot="1">
      <c r="A22" s="125"/>
      <c r="B22" s="1460"/>
      <c r="C22" s="139"/>
      <c r="D22" s="171" t="s">
        <v>238</v>
      </c>
      <c r="E22" s="177"/>
      <c r="F22" s="151" t="s">
        <v>31</v>
      </c>
      <c r="G22" s="169"/>
      <c r="H22" s="171" t="s">
        <v>238</v>
      </c>
      <c r="I22" s="177"/>
      <c r="J22" s="151" t="s">
        <v>31</v>
      </c>
      <c r="K22" s="131"/>
      <c r="L22" s="125"/>
    </row>
    <row r="23" spans="1:12" ht="29.25" customHeight="1" thickBot="1">
      <c r="A23" s="125"/>
      <c r="B23" s="1460"/>
      <c r="C23" s="139"/>
      <c r="D23" s="176" t="s">
        <v>243</v>
      </c>
      <c r="E23" s="149"/>
      <c r="F23" s="149"/>
      <c r="G23" s="149"/>
      <c r="H23" s="149"/>
      <c r="I23" s="149"/>
      <c r="J23" s="149"/>
      <c r="K23" s="131"/>
      <c r="L23" s="125"/>
    </row>
    <row r="24" spans="1:12" ht="24" customHeight="1">
      <c r="A24" s="125"/>
      <c r="B24" s="1460"/>
      <c r="C24" s="139"/>
      <c r="D24" s="149"/>
      <c r="E24" s="149"/>
      <c r="F24" s="149"/>
      <c r="G24" s="149"/>
      <c r="H24" s="175"/>
      <c r="I24" s="174" t="s">
        <v>242</v>
      </c>
      <c r="J24" s="173"/>
      <c r="K24" s="131"/>
      <c r="L24" s="125"/>
    </row>
    <row r="25" spans="1:12" ht="24" customHeight="1">
      <c r="A25" s="125"/>
      <c r="B25" s="1460"/>
      <c r="C25" s="139"/>
      <c r="D25" s="149"/>
      <c r="E25" s="149"/>
      <c r="F25" s="149"/>
      <c r="G25" s="149"/>
      <c r="H25" s="172" t="s">
        <v>239</v>
      </c>
      <c r="I25" s="133">
        <f>I17+E21+I21</f>
        <v>0</v>
      </c>
      <c r="J25" s="157" t="s">
        <v>24</v>
      </c>
      <c r="K25" s="131"/>
      <c r="L25" s="125"/>
    </row>
    <row r="26" spans="1:12" ht="24" customHeight="1" thickBot="1">
      <c r="A26" s="125"/>
      <c r="B26" s="1460"/>
      <c r="C26" s="139"/>
      <c r="D26" s="150"/>
      <c r="E26" s="169"/>
      <c r="F26" s="150"/>
      <c r="G26" s="169"/>
      <c r="H26" s="171" t="s">
        <v>238</v>
      </c>
      <c r="I26" s="170">
        <f>I18+E22+I22</f>
        <v>0</v>
      </c>
      <c r="J26" s="151" t="s">
        <v>31</v>
      </c>
      <c r="K26" s="131"/>
      <c r="L26" s="125"/>
    </row>
    <row r="27" spans="1:12" ht="15.75" customHeight="1">
      <c r="A27" s="125"/>
      <c r="B27" s="1460"/>
      <c r="C27" s="139"/>
      <c r="D27" s="150"/>
      <c r="E27" s="169"/>
      <c r="F27" s="150"/>
      <c r="G27" s="169"/>
      <c r="H27" s="149"/>
      <c r="I27" s="149"/>
      <c r="J27" s="149"/>
      <c r="K27" s="131"/>
      <c r="L27" s="125"/>
    </row>
    <row r="28" spans="1:12" ht="29.25" customHeight="1" thickBot="1">
      <c r="A28" s="125"/>
      <c r="B28" s="1460"/>
      <c r="C28" s="168"/>
      <c r="D28" s="167" t="s">
        <v>241</v>
      </c>
      <c r="E28" s="166"/>
      <c r="F28" s="166"/>
      <c r="G28" s="166"/>
      <c r="H28" s="166"/>
      <c r="I28" s="166"/>
      <c r="J28" s="166"/>
      <c r="K28" s="165"/>
      <c r="L28" s="125"/>
    </row>
    <row r="29" spans="1:12" ht="29.25" customHeight="1">
      <c r="A29" s="125"/>
      <c r="B29" s="1460"/>
      <c r="C29" s="139"/>
      <c r="D29" s="164"/>
      <c r="E29" s="164"/>
      <c r="F29" s="163"/>
      <c r="G29" s="1466" t="s">
        <v>240</v>
      </c>
      <c r="H29" s="1467"/>
      <c r="I29" s="1468" t="s">
        <v>226</v>
      </c>
      <c r="J29" s="1467"/>
      <c r="K29" s="131"/>
      <c r="L29" s="125"/>
    </row>
    <row r="30" spans="1:12" ht="29.25" customHeight="1">
      <c r="A30" s="125"/>
      <c r="B30" s="1460"/>
      <c r="C30" s="139"/>
      <c r="D30" s="162"/>
      <c r="E30" s="162"/>
      <c r="F30" s="161" t="s">
        <v>239</v>
      </c>
      <c r="G30" s="160"/>
      <c r="H30" s="159" t="s">
        <v>24</v>
      </c>
      <c r="I30" s="158">
        <f>G30</f>
        <v>0</v>
      </c>
      <c r="J30" s="157" t="s">
        <v>24</v>
      </c>
      <c r="K30" s="131"/>
      <c r="L30" s="125"/>
    </row>
    <row r="31" spans="1:12" ht="29.25" customHeight="1" thickBot="1">
      <c r="A31" s="125"/>
      <c r="B31" s="1460"/>
      <c r="C31" s="139"/>
      <c r="D31" s="156"/>
      <c r="E31" s="156"/>
      <c r="F31" s="155" t="s">
        <v>238</v>
      </c>
      <c r="G31" s="154"/>
      <c r="H31" s="153" t="s">
        <v>31</v>
      </c>
      <c r="I31" s="152">
        <f>G31</f>
        <v>0</v>
      </c>
      <c r="J31" s="151" t="s">
        <v>31</v>
      </c>
      <c r="K31" s="131"/>
      <c r="L31" s="125"/>
    </row>
    <row r="32" spans="1:12" ht="29.25" customHeight="1">
      <c r="A32" s="125"/>
      <c r="B32" s="1460"/>
      <c r="C32" s="139"/>
      <c r="D32" s="150"/>
      <c r="E32" s="149"/>
      <c r="F32" s="149"/>
      <c r="G32" s="149"/>
      <c r="H32" s="149"/>
      <c r="I32" s="149"/>
      <c r="J32" s="149"/>
      <c r="K32" s="131"/>
      <c r="L32" s="125"/>
    </row>
    <row r="33" spans="1:12" ht="29.25" customHeight="1">
      <c r="A33" s="125"/>
      <c r="B33" s="1460"/>
      <c r="C33" s="139"/>
      <c r="D33" s="1455" t="s">
        <v>237</v>
      </c>
      <c r="E33" s="1456"/>
      <c r="F33" s="1456"/>
      <c r="G33" s="1456"/>
      <c r="H33" s="1457"/>
      <c r="I33" s="1458" t="str">
        <f>IF(I26&lt;=I31,"可","不可")</f>
        <v>可</v>
      </c>
      <c r="J33" s="1459"/>
      <c r="K33" s="131"/>
      <c r="L33" s="125"/>
    </row>
    <row r="34" spans="1:12">
      <c r="A34" s="125"/>
      <c r="B34" s="1461"/>
      <c r="C34" s="136"/>
      <c r="D34" s="130"/>
      <c r="E34" s="130"/>
      <c r="F34" s="130"/>
      <c r="G34" s="130"/>
      <c r="H34" s="130"/>
      <c r="I34" s="130"/>
      <c r="J34" s="130"/>
      <c r="K34" s="129"/>
      <c r="L34" s="125"/>
    </row>
    <row r="35" spans="1:12">
      <c r="A35" s="125"/>
      <c r="B35" s="135"/>
      <c r="C35" s="135"/>
      <c r="D35" s="135"/>
      <c r="E35" s="135"/>
      <c r="F35" s="135"/>
      <c r="G35" s="135"/>
      <c r="H35" s="135"/>
      <c r="I35" s="135"/>
      <c r="J35" s="135"/>
      <c r="K35" s="135"/>
      <c r="L35" s="125"/>
    </row>
    <row r="36" spans="1:12" ht="17.25" customHeight="1">
      <c r="A36" s="125"/>
      <c r="B36" s="1454" t="s">
        <v>236</v>
      </c>
      <c r="C36" s="1454"/>
      <c r="D36" s="1454"/>
      <c r="E36" s="1454"/>
      <c r="F36" s="1454"/>
      <c r="G36" s="1454"/>
      <c r="H36" s="1454"/>
      <c r="I36" s="1454"/>
      <c r="J36" s="1454"/>
      <c r="K36" s="1454"/>
      <c r="L36" s="125"/>
    </row>
    <row r="37" spans="1:12" ht="17.25" customHeight="1">
      <c r="A37" s="125"/>
      <c r="B37" s="1454"/>
      <c r="C37" s="1454"/>
      <c r="D37" s="1454"/>
      <c r="E37" s="1454"/>
      <c r="F37" s="1454"/>
      <c r="G37" s="1454"/>
      <c r="H37" s="1454"/>
      <c r="I37" s="1454"/>
      <c r="J37" s="1454"/>
      <c r="K37" s="1454"/>
      <c r="L37" s="125"/>
    </row>
    <row r="38" spans="1:12" ht="17.25" customHeight="1">
      <c r="A38" s="125"/>
      <c r="B38" s="1454"/>
      <c r="C38" s="1454"/>
      <c r="D38" s="1454"/>
      <c r="E38" s="1454"/>
      <c r="F38" s="1454"/>
      <c r="G38" s="1454"/>
      <c r="H38" s="1454"/>
      <c r="I38" s="1454"/>
      <c r="J38" s="1454"/>
      <c r="K38" s="1454"/>
      <c r="L38" s="125"/>
    </row>
    <row r="39" spans="1:12" ht="17.25" customHeight="1">
      <c r="A39" s="125"/>
      <c r="B39" s="1454"/>
      <c r="C39" s="1454"/>
      <c r="D39" s="1454"/>
      <c r="E39" s="1454"/>
      <c r="F39" s="1454"/>
      <c r="G39" s="1454"/>
      <c r="H39" s="1454"/>
      <c r="I39" s="1454"/>
      <c r="J39" s="1454"/>
      <c r="K39" s="1454"/>
      <c r="L39" s="125"/>
    </row>
    <row r="40" spans="1:12" ht="17.25" customHeight="1">
      <c r="A40" s="125"/>
      <c r="B40" s="1454"/>
      <c r="C40" s="1454"/>
      <c r="D40" s="1454"/>
      <c r="E40" s="1454"/>
      <c r="F40" s="1454"/>
      <c r="G40" s="1454"/>
      <c r="H40" s="1454"/>
      <c r="I40" s="1454"/>
      <c r="J40" s="1454"/>
      <c r="K40" s="1454"/>
      <c r="L40" s="125"/>
    </row>
    <row r="41" spans="1:12" ht="17.25" customHeight="1">
      <c r="A41" s="125"/>
      <c r="B41" s="148"/>
      <c r="C41" s="148"/>
      <c r="D41" s="148"/>
      <c r="E41" s="148"/>
      <c r="F41" s="148"/>
      <c r="G41" s="148"/>
      <c r="H41" s="148"/>
      <c r="I41" s="148"/>
      <c r="J41" s="148"/>
      <c r="K41" s="148"/>
      <c r="L41" s="125"/>
    </row>
    <row r="45" spans="1:12">
      <c r="B45" s="147"/>
    </row>
    <row r="46" spans="1:12">
      <c r="B46" s="146"/>
    </row>
    <row r="47" spans="1:12">
      <c r="B47" s="146"/>
    </row>
    <row r="48" spans="1:12">
      <c r="B48" s="146"/>
    </row>
    <row r="49" spans="2:2">
      <c r="B49" s="146"/>
    </row>
    <row r="50" spans="2:2">
      <c r="B50" s="146"/>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 defaultRowHeight="21" customHeight="1"/>
  <cols>
    <col min="1" max="1" width="3.75" style="197" customWidth="1"/>
    <col min="2" max="2" width="3" style="197" customWidth="1"/>
    <col min="3" max="3" width="5.375" style="197" customWidth="1"/>
    <col min="4" max="7" width="3.5" style="198" customWidth="1"/>
    <col min="8" max="64" width="3.5" style="197" customWidth="1"/>
    <col min="65" max="65" width="3.375" style="197" customWidth="1"/>
    <col min="66" max="68" width="3.25" style="197" customWidth="1"/>
    <col min="69" max="76" width="3.375" style="197" customWidth="1"/>
    <col min="77" max="78" width="7.625" style="197" customWidth="1"/>
    <col min="79" max="80" width="2.625" style="197" customWidth="1"/>
    <col min="81" max="16384" width="9" style="197"/>
  </cols>
  <sheetData>
    <row r="1" spans="2:112" ht="21" customHeight="1">
      <c r="B1" s="198"/>
      <c r="C1" s="198"/>
      <c r="G1" s="197"/>
      <c r="W1" s="197" t="s">
        <v>344</v>
      </c>
      <c r="AK1" s="241"/>
      <c r="AO1" s="372"/>
      <c r="AZ1" s="372"/>
      <c r="BA1" s="372"/>
      <c r="BB1" s="372"/>
      <c r="BC1" s="372"/>
      <c r="BD1" s="372"/>
      <c r="BE1" s="372"/>
      <c r="BF1" s="372"/>
      <c r="BG1" s="372"/>
      <c r="BH1" s="372"/>
      <c r="BI1" s="372"/>
      <c r="BJ1" s="372"/>
      <c r="BK1" s="372"/>
      <c r="BL1" s="372"/>
      <c r="BM1" s="372"/>
      <c r="BN1" s="372"/>
      <c r="BO1" s="372"/>
      <c r="BP1" s="372"/>
      <c r="BQ1" s="372"/>
      <c r="BR1" s="372"/>
      <c r="BS1" s="241"/>
      <c r="BT1" s="241"/>
      <c r="BU1" s="241"/>
      <c r="BV1" s="241"/>
      <c r="BW1" s="241"/>
      <c r="BX1" s="241"/>
      <c r="BY1" s="241"/>
      <c r="BZ1" s="241"/>
      <c r="CA1" s="241"/>
      <c r="CB1" s="241"/>
      <c r="CC1" s="241"/>
      <c r="CD1" s="241"/>
      <c r="CE1" s="241"/>
    </row>
    <row r="2" spans="2:112" ht="21" customHeight="1">
      <c r="B2" s="198"/>
      <c r="C2" s="198"/>
      <c r="G2" s="197"/>
      <c r="Y2" s="197">
        <v>-1</v>
      </c>
      <c r="AO2" s="1473" t="s">
        <v>343</v>
      </c>
      <c r="AP2" s="1473"/>
      <c r="AQ2" s="1473"/>
      <c r="AR2" s="1473"/>
      <c r="AS2" s="1473"/>
      <c r="AT2" s="1473"/>
      <c r="AU2" s="1473"/>
      <c r="AV2" s="1473"/>
      <c r="AW2" s="1474"/>
      <c r="AX2" s="1475"/>
      <c r="AY2" s="1475"/>
      <c r="AZ2" s="1475"/>
      <c r="BA2" s="1475"/>
      <c r="BB2" s="1475"/>
      <c r="BC2" s="1475"/>
      <c r="BD2" s="1475"/>
      <c r="BE2" s="1475"/>
      <c r="BF2" s="1475"/>
      <c r="BG2" s="1475"/>
      <c r="BH2" s="1475"/>
      <c r="BI2" s="1475"/>
      <c r="BJ2" s="1475"/>
      <c r="BK2" s="1475"/>
      <c r="BL2" s="1475"/>
      <c r="BM2" s="1475"/>
      <c r="BN2" s="1475"/>
      <c r="BO2" s="1475"/>
      <c r="BP2" s="1475"/>
      <c r="BQ2" s="1475"/>
      <c r="BR2" s="1476"/>
      <c r="BS2" s="371"/>
      <c r="BT2" s="371"/>
      <c r="BU2" s="371"/>
      <c r="BV2" s="371"/>
      <c r="BW2" s="371"/>
      <c r="BX2" s="371"/>
      <c r="BY2" s="371"/>
      <c r="CA2" s="371"/>
      <c r="CB2" s="371"/>
      <c r="CC2" s="371"/>
      <c r="CD2" s="371"/>
      <c r="CE2" s="371"/>
    </row>
    <row r="3" spans="2:112" ht="21" customHeight="1">
      <c r="B3" s="198"/>
      <c r="C3" s="198"/>
      <c r="G3" s="197"/>
      <c r="AO3" s="1473" t="s">
        <v>342</v>
      </c>
      <c r="AP3" s="1473"/>
      <c r="AQ3" s="1473"/>
      <c r="AR3" s="1473"/>
      <c r="AS3" s="1473"/>
      <c r="AT3" s="1473"/>
      <c r="AU3" s="1473"/>
      <c r="AV3" s="1473"/>
      <c r="AW3" s="1477"/>
      <c r="AX3" s="1477"/>
      <c r="AY3" s="1477"/>
      <c r="AZ3" s="1477"/>
      <c r="BA3" s="1477"/>
      <c r="BB3" s="1477"/>
      <c r="BC3" s="1477"/>
      <c r="BD3" s="1477"/>
      <c r="BE3" s="1477"/>
      <c r="BF3" s="1477"/>
      <c r="BG3" s="1477"/>
      <c r="BH3" s="1477"/>
      <c r="BI3" s="1477"/>
      <c r="BJ3" s="1477"/>
      <c r="BK3" s="1478" t="s">
        <v>341</v>
      </c>
      <c r="BL3" s="1479"/>
      <c r="BM3" s="1479"/>
      <c r="BN3" s="1480"/>
      <c r="BO3" s="1481"/>
      <c r="BP3" s="1482"/>
      <c r="BQ3" s="1482"/>
      <c r="BR3" s="1483"/>
      <c r="BS3" s="371"/>
      <c r="BT3" s="371"/>
      <c r="BU3" s="371"/>
      <c r="BV3" s="371"/>
      <c r="BW3" s="371"/>
      <c r="BX3" s="371"/>
      <c r="BY3" s="371"/>
      <c r="CA3" s="371"/>
      <c r="CB3" s="371"/>
      <c r="CC3" s="371"/>
      <c r="CD3" s="371"/>
      <c r="CE3" s="371"/>
    </row>
    <row r="4" spans="2:112" ht="21" customHeight="1">
      <c r="B4" s="198"/>
      <c r="C4" s="367"/>
      <c r="D4" s="1494" t="s">
        <v>340</v>
      </c>
      <c r="E4" s="1494"/>
      <c r="F4" s="1494"/>
      <c r="G4" s="1494"/>
      <c r="H4" s="1494"/>
      <c r="I4" s="1494"/>
      <c r="J4" s="1494"/>
      <c r="K4" s="370"/>
      <c r="L4" s="370"/>
      <c r="M4" s="362"/>
      <c r="N4" s="362"/>
      <c r="O4" s="362"/>
      <c r="P4" s="362"/>
      <c r="Q4" s="362"/>
      <c r="R4" s="362"/>
      <c r="S4" s="362"/>
      <c r="T4" s="362"/>
      <c r="U4" s="355"/>
      <c r="V4" s="369"/>
      <c r="W4" s="363"/>
      <c r="X4" s="312"/>
      <c r="Y4" s="312"/>
      <c r="Z4" s="368" t="s">
        <v>339</v>
      </c>
      <c r="AA4" s="319"/>
      <c r="CA4" s="1471"/>
      <c r="CB4" s="1471"/>
      <c r="CC4" s="1471"/>
      <c r="CD4" s="1471"/>
      <c r="CE4" s="1471"/>
      <c r="CF4" s="1471"/>
      <c r="CG4" s="1471"/>
      <c r="CH4" s="1469"/>
      <c r="CI4" s="1469"/>
      <c r="CJ4" s="1469"/>
      <c r="CK4" s="1469"/>
      <c r="CL4" s="1471"/>
      <c r="CM4" s="1471"/>
      <c r="CN4" s="1471"/>
      <c r="CO4" s="1471"/>
      <c r="CP4" s="1471"/>
      <c r="CQ4" s="1471"/>
      <c r="CR4" s="1471"/>
      <c r="CS4" s="1471"/>
      <c r="CT4" s="1471"/>
      <c r="CU4" s="1471"/>
      <c r="CV4" s="1471"/>
      <c r="CW4" s="1471"/>
      <c r="CX4" s="1471"/>
      <c r="CY4" s="1471"/>
      <c r="CZ4" s="1471"/>
      <c r="DA4" s="1471"/>
      <c r="DB4" s="1471"/>
      <c r="DC4" s="1471"/>
      <c r="DD4" s="1471"/>
      <c r="DE4" s="1471"/>
      <c r="DF4" s="1471"/>
      <c r="DG4" s="1471"/>
      <c r="DH4" s="1471"/>
    </row>
    <row r="5" spans="2:112" ht="27.75" customHeight="1">
      <c r="B5" s="198"/>
      <c r="C5" s="367"/>
      <c r="D5" s="1484"/>
      <c r="E5" s="1484"/>
      <c r="F5" s="1484"/>
      <c r="G5" s="1485" t="s">
        <v>338</v>
      </c>
      <c r="H5" s="1485"/>
      <c r="I5" s="1485"/>
      <c r="J5" s="1485"/>
      <c r="K5" s="1485"/>
      <c r="L5" s="1485"/>
      <c r="M5" s="1485"/>
      <c r="N5" s="1485"/>
      <c r="O5" s="1485"/>
      <c r="P5" s="1485"/>
      <c r="Q5" s="1485"/>
      <c r="R5" s="1485"/>
      <c r="S5" s="1485"/>
      <c r="T5" s="1486"/>
      <c r="U5" s="355"/>
      <c r="V5" s="355"/>
      <c r="W5" s="363"/>
      <c r="X5" s="312"/>
      <c r="Y5" s="312"/>
      <c r="Z5" s="1493"/>
      <c r="AA5" s="1485"/>
      <c r="AB5" s="1485"/>
      <c r="AC5" s="1485"/>
      <c r="AD5" s="1485"/>
      <c r="AE5" s="1485"/>
      <c r="AF5" s="1486"/>
      <c r="AG5" s="1496" t="s">
        <v>337</v>
      </c>
      <c r="AH5" s="1497"/>
      <c r="AI5" s="1497"/>
      <c r="AJ5" s="1498"/>
      <c r="AK5" s="1493" t="s">
        <v>336</v>
      </c>
      <c r="AL5" s="1485"/>
      <c r="AM5" s="1485"/>
      <c r="AN5" s="1486"/>
      <c r="AO5" s="1493" t="s">
        <v>335</v>
      </c>
      <c r="AP5" s="1485"/>
      <c r="AQ5" s="1485"/>
      <c r="AR5" s="1486"/>
      <c r="AS5" s="1493" t="s">
        <v>334</v>
      </c>
      <c r="AT5" s="1485"/>
      <c r="AU5" s="1485"/>
      <c r="AV5" s="1486"/>
      <c r="AW5" s="1493" t="s">
        <v>333</v>
      </c>
      <c r="AX5" s="1485"/>
      <c r="AY5" s="1485"/>
      <c r="AZ5" s="1486"/>
      <c r="BA5" s="1493" t="s">
        <v>332</v>
      </c>
      <c r="BB5" s="1485"/>
      <c r="BC5" s="1485"/>
      <c r="BD5" s="1486"/>
      <c r="BE5" s="1493" t="s">
        <v>326</v>
      </c>
      <c r="BF5" s="1485"/>
      <c r="BG5" s="1486"/>
      <c r="BK5" s="276"/>
      <c r="BL5" s="276"/>
      <c r="BM5" s="276"/>
      <c r="BN5" s="276"/>
      <c r="BO5" s="360"/>
      <c r="BP5" s="359"/>
      <c r="BQ5" s="358"/>
      <c r="BR5" s="358"/>
      <c r="BS5" s="358"/>
      <c r="CA5" s="1469"/>
      <c r="CB5" s="1469"/>
      <c r="CC5" s="1469"/>
      <c r="CD5" s="1469"/>
      <c r="CE5" s="1469"/>
      <c r="CF5" s="1469"/>
      <c r="CG5" s="1469"/>
      <c r="CH5" s="1472"/>
      <c r="CI5" s="1472"/>
      <c r="CJ5" s="1472"/>
      <c r="CK5" s="1472"/>
      <c r="CL5" s="1472"/>
      <c r="CM5" s="1472"/>
      <c r="CN5" s="1472"/>
      <c r="CO5" s="1472"/>
      <c r="CP5" s="1472"/>
      <c r="CQ5" s="1472"/>
      <c r="CR5" s="1472"/>
      <c r="CS5" s="1472"/>
      <c r="CT5" s="1472"/>
      <c r="CU5" s="1472"/>
      <c r="CV5" s="1472"/>
      <c r="CW5" s="1472"/>
      <c r="CX5" s="1472"/>
      <c r="CY5" s="1472"/>
      <c r="CZ5" s="1472"/>
      <c r="DA5" s="1472"/>
      <c r="DB5" s="1472"/>
      <c r="DC5" s="1472"/>
      <c r="DD5" s="1472"/>
      <c r="DE5" s="1472"/>
      <c r="DF5" s="1470"/>
      <c r="DG5" s="1470"/>
      <c r="DH5" s="1470"/>
    </row>
    <row r="6" spans="2:112" ht="21" customHeight="1">
      <c r="B6" s="198"/>
      <c r="C6" s="367"/>
      <c r="D6" s="1484"/>
      <c r="E6" s="1484"/>
      <c r="F6" s="1484"/>
      <c r="G6" s="1485" t="s">
        <v>331</v>
      </c>
      <c r="H6" s="1485"/>
      <c r="I6" s="1485"/>
      <c r="J6" s="1485"/>
      <c r="K6" s="1485"/>
      <c r="L6" s="1485"/>
      <c r="M6" s="1485"/>
      <c r="N6" s="1485"/>
      <c r="O6" s="1485"/>
      <c r="P6" s="1485"/>
      <c r="Q6" s="1485"/>
      <c r="R6" s="1485"/>
      <c r="S6" s="1485"/>
      <c r="T6" s="1486"/>
      <c r="U6" s="355"/>
      <c r="V6" s="355"/>
      <c r="W6" s="363"/>
      <c r="X6" s="312"/>
      <c r="Y6" s="312"/>
      <c r="Z6" s="1487" t="s">
        <v>330</v>
      </c>
      <c r="AA6" s="1488"/>
      <c r="AB6" s="1488"/>
      <c r="AC6" s="1488"/>
      <c r="AD6" s="1488"/>
      <c r="AE6" s="1488"/>
      <c r="AF6" s="1489"/>
      <c r="AG6" s="1490"/>
      <c r="AH6" s="1491"/>
      <c r="AI6" s="1491"/>
      <c r="AJ6" s="1492"/>
      <c r="AK6" s="1490"/>
      <c r="AL6" s="1491"/>
      <c r="AM6" s="1491"/>
      <c r="AN6" s="1492"/>
      <c r="AO6" s="1490"/>
      <c r="AP6" s="1491"/>
      <c r="AQ6" s="1491"/>
      <c r="AR6" s="1492"/>
      <c r="AS6" s="1490"/>
      <c r="AT6" s="1491"/>
      <c r="AU6" s="1491"/>
      <c r="AV6" s="1492"/>
      <c r="AW6" s="1490"/>
      <c r="AX6" s="1491"/>
      <c r="AY6" s="1491"/>
      <c r="AZ6" s="1492"/>
      <c r="BA6" s="1490"/>
      <c r="BB6" s="1491"/>
      <c r="BC6" s="1491"/>
      <c r="BD6" s="1492"/>
      <c r="BE6" s="1503">
        <f>SUM(AG6:BD6)</f>
        <v>0</v>
      </c>
      <c r="BF6" s="1504"/>
      <c r="BG6" s="1505"/>
      <c r="BL6" s="341"/>
      <c r="BM6" s="341"/>
      <c r="BN6" s="341"/>
      <c r="BW6" s="235"/>
      <c r="CC6" s="341"/>
      <c r="CD6" s="341"/>
      <c r="CE6" s="341"/>
      <c r="CL6" s="1502"/>
      <c r="CM6" s="1502"/>
      <c r="CN6" s="1502"/>
      <c r="CO6" s="1502"/>
      <c r="CP6" s="1502"/>
      <c r="CQ6" s="1502"/>
      <c r="CR6" s="1502"/>
      <c r="CS6" s="1502"/>
      <c r="CT6" s="1472"/>
      <c r="CU6" s="1472"/>
      <c r="CV6" s="1472"/>
      <c r="CW6" s="1472"/>
      <c r="CX6" s="1472"/>
      <c r="CY6" s="1472"/>
      <c r="CZ6" s="1472"/>
      <c r="DA6" s="1472"/>
      <c r="DB6" s="1472"/>
      <c r="DC6" s="1472"/>
      <c r="DD6" s="1472"/>
      <c r="DE6" s="1472"/>
      <c r="DF6" s="1470"/>
      <c r="DG6" s="1470"/>
      <c r="DH6" s="1470"/>
    </row>
    <row r="7" spans="2:112" ht="21" customHeight="1">
      <c r="B7" s="198"/>
      <c r="C7" s="367"/>
      <c r="D7" s="1484"/>
      <c r="E7" s="1484"/>
      <c r="F7" s="1484"/>
      <c r="G7" s="1485" t="s">
        <v>329</v>
      </c>
      <c r="H7" s="1485"/>
      <c r="I7" s="1485"/>
      <c r="J7" s="1485"/>
      <c r="K7" s="1485"/>
      <c r="L7" s="1485"/>
      <c r="M7" s="1485"/>
      <c r="N7" s="1485"/>
      <c r="O7" s="1485"/>
      <c r="P7" s="1485"/>
      <c r="Q7" s="1485"/>
      <c r="R7" s="1485"/>
      <c r="S7" s="1485"/>
      <c r="T7" s="1486"/>
      <c r="U7" s="366"/>
      <c r="V7" s="355"/>
      <c r="W7" s="363"/>
      <c r="X7" s="312"/>
      <c r="Y7" s="312"/>
      <c r="Z7" s="365" t="s">
        <v>56</v>
      </c>
      <c r="AA7" s="1496" t="s">
        <v>328</v>
      </c>
      <c r="AB7" s="1497"/>
      <c r="AC7" s="1497"/>
      <c r="AD7" s="1497"/>
      <c r="AE7" s="1497"/>
      <c r="AF7" s="1498"/>
      <c r="AG7" s="1499"/>
      <c r="AH7" s="1500"/>
      <c r="AI7" s="1500"/>
      <c r="AJ7" s="1501"/>
      <c r="AK7" s="1499"/>
      <c r="AL7" s="1500"/>
      <c r="AM7" s="1500"/>
      <c r="AN7" s="1501"/>
      <c r="AO7" s="1499"/>
      <c r="AP7" s="1500"/>
      <c r="AQ7" s="1500"/>
      <c r="AR7" s="1501"/>
      <c r="AS7" s="1490"/>
      <c r="AT7" s="1491"/>
      <c r="AU7" s="1491"/>
      <c r="AV7" s="1492"/>
      <c r="AW7" s="1490"/>
      <c r="AX7" s="1491"/>
      <c r="AY7" s="1491"/>
      <c r="AZ7" s="1492"/>
      <c r="BA7" s="1490"/>
      <c r="BB7" s="1491"/>
      <c r="BC7" s="1491"/>
      <c r="BD7" s="1492"/>
      <c r="BE7" s="1503">
        <f>SUM(AG7:BD7)</f>
        <v>0</v>
      </c>
      <c r="BF7" s="1504"/>
      <c r="BG7" s="1505"/>
      <c r="CB7" s="1471"/>
      <c r="CC7" s="1471"/>
      <c r="CD7" s="1471"/>
      <c r="CE7" s="1471"/>
      <c r="CF7" s="1471"/>
      <c r="CG7" s="1471"/>
      <c r="CH7" s="1471"/>
      <c r="CI7" s="1495"/>
      <c r="CJ7" s="1495"/>
      <c r="CK7" s="1495"/>
      <c r="CL7" s="1472"/>
      <c r="CM7" s="1472"/>
      <c r="CN7" s="1472"/>
      <c r="CO7" s="1472"/>
      <c r="CP7" s="1472"/>
      <c r="CQ7" s="1472"/>
      <c r="CR7" s="1472"/>
      <c r="CS7" s="1472"/>
      <c r="CT7" s="1472"/>
      <c r="CU7" s="1472"/>
      <c r="CV7" s="1472"/>
      <c r="CW7" s="1472"/>
      <c r="CX7" s="1472"/>
      <c r="CY7" s="1472"/>
      <c r="CZ7" s="1472"/>
      <c r="DA7" s="1472"/>
      <c r="DB7" s="1472"/>
      <c r="DC7" s="1472"/>
      <c r="DD7" s="1472"/>
      <c r="DE7" s="1472"/>
      <c r="DF7" s="1470"/>
      <c r="DG7" s="1470"/>
      <c r="DH7" s="1470"/>
    </row>
    <row r="8" spans="2:112" ht="21" customHeight="1">
      <c r="B8" s="312"/>
      <c r="C8" s="349"/>
      <c r="D8" s="362"/>
      <c r="E8" s="362"/>
      <c r="F8" s="362"/>
      <c r="G8" s="362"/>
      <c r="H8" s="362"/>
      <c r="I8" s="362"/>
      <c r="J8" s="362"/>
      <c r="K8" s="362"/>
      <c r="L8" s="364" t="str">
        <f>IF(COUNTIF(D5:F7,"○")&gt;1,"いずれか１つを選択してください。","")</f>
        <v/>
      </c>
      <c r="M8" s="362"/>
      <c r="N8" s="362"/>
      <c r="O8" s="362"/>
      <c r="P8" s="362"/>
      <c r="Q8" s="362"/>
      <c r="R8" s="362"/>
      <c r="S8" s="362"/>
      <c r="T8" s="362"/>
      <c r="U8" s="354"/>
      <c r="V8" s="354"/>
      <c r="W8" s="363"/>
      <c r="X8" s="312"/>
      <c r="Y8" s="312"/>
      <c r="Z8" s="1496" t="s">
        <v>327</v>
      </c>
      <c r="AA8" s="1497"/>
      <c r="AB8" s="1497"/>
      <c r="AC8" s="1497"/>
      <c r="AD8" s="1497"/>
      <c r="AE8" s="1497"/>
      <c r="AF8" s="1498"/>
      <c r="AG8" s="1490"/>
      <c r="AH8" s="1491"/>
      <c r="AI8" s="1491"/>
      <c r="AJ8" s="1492"/>
      <c r="AK8" s="1490"/>
      <c r="AL8" s="1491"/>
      <c r="AM8" s="1491"/>
      <c r="AN8" s="1492"/>
      <c r="AO8" s="1490"/>
      <c r="AP8" s="1491"/>
      <c r="AQ8" s="1491"/>
      <c r="AR8" s="1492"/>
      <c r="AS8" s="1490"/>
      <c r="AT8" s="1491"/>
      <c r="AU8" s="1491"/>
      <c r="AV8" s="1492"/>
      <c r="AW8" s="1490"/>
      <c r="AX8" s="1491"/>
      <c r="AY8" s="1491"/>
      <c r="AZ8" s="1492"/>
      <c r="BA8" s="1490"/>
      <c r="BB8" s="1491"/>
      <c r="BC8" s="1491"/>
      <c r="BD8" s="1492"/>
      <c r="BE8" s="1503">
        <f>SUM(AG8:BD8)</f>
        <v>0</v>
      </c>
      <c r="BF8" s="1504"/>
      <c r="BG8" s="1505"/>
      <c r="BU8" s="235"/>
      <c r="BW8" s="1507"/>
      <c r="BX8" s="1507"/>
      <c r="BY8" s="1507"/>
      <c r="BZ8" s="1507"/>
      <c r="CA8" s="1507"/>
      <c r="CB8" s="1509"/>
      <c r="CC8" s="1509"/>
      <c r="CD8" s="1509"/>
      <c r="CE8" s="1509"/>
      <c r="CF8" s="1509"/>
      <c r="CG8" s="1509"/>
      <c r="CH8" s="1509"/>
      <c r="CI8" s="1495"/>
      <c r="CJ8" s="1495"/>
      <c r="CK8" s="1495"/>
      <c r="CL8" s="1470"/>
      <c r="CM8" s="1470"/>
      <c r="CN8" s="1470"/>
      <c r="CO8" s="1470"/>
      <c r="CP8" s="1470"/>
      <c r="CQ8" s="1470"/>
      <c r="CR8" s="1470"/>
      <c r="CS8" s="1470"/>
      <c r="CT8" s="1470"/>
      <c r="CU8" s="1470"/>
      <c r="CV8" s="1470"/>
      <c r="CW8" s="1470"/>
      <c r="CX8" s="1470"/>
      <c r="CY8" s="1470"/>
      <c r="CZ8" s="1470"/>
      <c r="DA8" s="1470"/>
      <c r="DB8" s="1470"/>
      <c r="DC8" s="1470"/>
      <c r="DD8" s="1470"/>
      <c r="DE8" s="1470"/>
      <c r="DF8" s="1470"/>
      <c r="DG8" s="1470"/>
      <c r="DH8" s="1470"/>
    </row>
    <row r="9" spans="2:112" ht="21" customHeight="1">
      <c r="B9" s="312"/>
      <c r="C9" s="349"/>
      <c r="D9" s="362"/>
      <c r="E9" s="354"/>
      <c r="F9" s="355"/>
      <c r="G9" s="355"/>
      <c r="H9" s="355"/>
      <c r="I9" s="355"/>
      <c r="J9" s="355"/>
      <c r="K9" s="355"/>
      <c r="L9" s="355"/>
      <c r="M9" s="355"/>
      <c r="N9" s="355"/>
      <c r="O9" s="355"/>
      <c r="P9" s="355"/>
      <c r="Q9" s="355"/>
      <c r="R9" s="355"/>
      <c r="S9" s="355"/>
      <c r="T9" s="355"/>
      <c r="U9" s="355"/>
      <c r="V9" s="354"/>
      <c r="W9" s="363"/>
      <c r="X9" s="312"/>
      <c r="Y9" s="312"/>
      <c r="Z9" s="1496" t="s">
        <v>326</v>
      </c>
      <c r="AA9" s="1497"/>
      <c r="AB9" s="1497"/>
      <c r="AC9" s="1497"/>
      <c r="AD9" s="1497"/>
      <c r="AE9" s="1497"/>
      <c r="AF9" s="1498"/>
      <c r="AG9" s="1503">
        <f>AG6+AG8</f>
        <v>0</v>
      </c>
      <c r="AH9" s="1504"/>
      <c r="AI9" s="1504"/>
      <c r="AJ9" s="1505"/>
      <c r="AK9" s="1503">
        <f>AK6+AK8</f>
        <v>0</v>
      </c>
      <c r="AL9" s="1504"/>
      <c r="AM9" s="1504"/>
      <c r="AN9" s="1505"/>
      <c r="AO9" s="1503">
        <f>AO6+AO8</f>
        <v>0</v>
      </c>
      <c r="AP9" s="1504"/>
      <c r="AQ9" s="1504"/>
      <c r="AR9" s="1505"/>
      <c r="AS9" s="1503">
        <f>AS6+AS8</f>
        <v>0</v>
      </c>
      <c r="AT9" s="1504"/>
      <c r="AU9" s="1504"/>
      <c r="AV9" s="1505"/>
      <c r="AW9" s="1503">
        <f>AW6+AW8</f>
        <v>0</v>
      </c>
      <c r="AX9" s="1504"/>
      <c r="AY9" s="1504"/>
      <c r="AZ9" s="1505"/>
      <c r="BA9" s="1503">
        <f>BA6+BA8</f>
        <v>0</v>
      </c>
      <c r="BB9" s="1504"/>
      <c r="BC9" s="1504"/>
      <c r="BD9" s="1505"/>
      <c r="BE9" s="1503">
        <f>BE6+BE8</f>
        <v>0</v>
      </c>
      <c r="BF9" s="1504"/>
      <c r="BG9" s="1505"/>
      <c r="BW9" s="1471"/>
      <c r="BX9" s="1471"/>
      <c r="BY9" s="1471"/>
      <c r="BZ9" s="1471"/>
      <c r="CA9" s="1471"/>
      <c r="CB9" s="1508"/>
      <c r="CC9" s="1508"/>
      <c r="CD9" s="1508"/>
      <c r="CE9" s="1508"/>
      <c r="CF9" s="1506"/>
      <c r="CG9" s="1506"/>
      <c r="CH9" s="1506"/>
      <c r="CI9" s="1506"/>
      <c r="CJ9" s="1506"/>
      <c r="CK9" s="1506"/>
    </row>
    <row r="10" spans="2:112" ht="21" customHeight="1">
      <c r="B10" s="312"/>
      <c r="C10" s="349"/>
      <c r="D10" s="362"/>
      <c r="E10" s="354"/>
      <c r="F10" s="355"/>
      <c r="G10" s="355"/>
      <c r="H10" s="355"/>
      <c r="I10" s="355"/>
      <c r="J10" s="355"/>
      <c r="K10" s="355"/>
      <c r="L10" s="355"/>
      <c r="M10" s="355"/>
      <c r="N10" s="355"/>
      <c r="O10" s="355"/>
      <c r="P10" s="355"/>
      <c r="Q10" s="355"/>
      <c r="R10" s="355"/>
      <c r="S10" s="355"/>
      <c r="T10" s="355"/>
      <c r="U10" s="355"/>
      <c r="V10" s="354"/>
      <c r="W10" s="352"/>
      <c r="X10" s="312"/>
      <c r="Y10" s="312"/>
      <c r="Z10" s="312"/>
      <c r="AA10" s="312"/>
      <c r="BG10" s="361" t="str">
        <f>IF(AND(BE9&lt;&gt;BO3,D12="○"),"「事業者名簿」の定員数と想定される利用者数が一致しません。","")</f>
        <v/>
      </c>
      <c r="BK10" s="276"/>
      <c r="BL10" s="276"/>
      <c r="BM10" s="276"/>
      <c r="BN10" s="276"/>
      <c r="BO10" s="360"/>
      <c r="BP10" s="359"/>
      <c r="BQ10" s="358"/>
      <c r="BR10" s="358"/>
      <c r="BS10" s="358"/>
      <c r="BW10" s="1471"/>
      <c r="BX10" s="1471"/>
      <c r="BY10" s="1471"/>
      <c r="BZ10" s="1471"/>
      <c r="CA10" s="1471"/>
      <c r="CB10" s="1508"/>
      <c r="CC10" s="1508"/>
      <c r="CD10" s="1508"/>
      <c r="CE10" s="1508"/>
      <c r="CF10" s="1506"/>
      <c r="CG10" s="1506"/>
      <c r="CH10" s="1506"/>
      <c r="CI10" s="1506"/>
      <c r="CJ10" s="1506"/>
      <c r="CK10" s="1506"/>
    </row>
    <row r="11" spans="2:112" ht="21" customHeight="1">
      <c r="B11" s="312"/>
      <c r="C11" s="349"/>
      <c r="D11" s="357" t="s">
        <v>325</v>
      </c>
      <c r="E11" s="356"/>
      <c r="F11" s="356"/>
      <c r="G11" s="356"/>
      <c r="H11" s="356"/>
      <c r="I11" s="356"/>
      <c r="J11" s="355"/>
      <c r="K11" s="355"/>
      <c r="L11" s="355"/>
      <c r="M11" s="355"/>
      <c r="N11" s="355"/>
      <c r="O11" s="355"/>
      <c r="P11" s="355"/>
      <c r="Q11" s="355"/>
      <c r="R11" s="355"/>
      <c r="S11" s="355"/>
      <c r="T11" s="355"/>
      <c r="U11" s="355"/>
      <c r="V11" s="354"/>
      <c r="W11" s="353"/>
      <c r="Z11" s="235" t="s">
        <v>324</v>
      </c>
      <c r="AP11" s="235" t="s">
        <v>323</v>
      </c>
      <c r="AQ11" s="235"/>
      <c r="AW11" s="341"/>
      <c r="AX11" s="341"/>
      <c r="AY11" s="341"/>
      <c r="BG11" s="342"/>
      <c r="BH11" s="235" t="s">
        <v>322</v>
      </c>
      <c r="BN11" s="341"/>
      <c r="BO11" s="341"/>
      <c r="BP11" s="341"/>
      <c r="BW11" s="312"/>
      <c r="BX11" s="312"/>
      <c r="BY11" s="312"/>
      <c r="BZ11" s="312"/>
      <c r="CA11" s="312"/>
      <c r="CB11" s="1508"/>
      <c r="CC11" s="1508"/>
      <c r="CD11" s="1508"/>
      <c r="CE11" s="1508"/>
      <c r="CF11" s="1506"/>
      <c r="CG11" s="1506"/>
      <c r="CH11" s="1506"/>
      <c r="CI11" s="1506"/>
      <c r="CJ11" s="1506"/>
      <c r="CK11" s="1506"/>
    </row>
    <row r="12" spans="2:112" ht="21" customHeight="1">
      <c r="B12" s="312"/>
      <c r="C12" s="349"/>
      <c r="D12" s="1517"/>
      <c r="E12" s="1518"/>
      <c r="F12" s="1519" t="s">
        <v>321</v>
      </c>
      <c r="G12" s="1520"/>
      <c r="H12" s="1520"/>
      <c r="I12" s="1520"/>
      <c r="J12" s="1520"/>
      <c r="K12" s="1520"/>
      <c r="L12" s="1520"/>
      <c r="M12" s="1520"/>
      <c r="N12" s="1520"/>
      <c r="O12" s="1520"/>
      <c r="P12" s="1520"/>
      <c r="Q12" s="1520"/>
      <c r="R12" s="1520"/>
      <c r="S12" s="1520"/>
      <c r="T12" s="1520"/>
      <c r="U12" s="1520"/>
      <c r="V12" s="1521"/>
      <c r="W12" s="352"/>
      <c r="AE12" s="1493" t="s">
        <v>320</v>
      </c>
      <c r="AF12" s="1485"/>
      <c r="AG12" s="1485"/>
      <c r="AH12" s="1485"/>
      <c r="AI12" s="1485"/>
      <c r="AJ12" s="1485"/>
      <c r="AK12" s="1486"/>
      <c r="AL12" s="1522" t="s">
        <v>319</v>
      </c>
      <c r="AM12" s="1523"/>
      <c r="AN12" s="1524"/>
      <c r="AV12" s="1493" t="s">
        <v>320</v>
      </c>
      <c r="AW12" s="1485"/>
      <c r="AX12" s="1485"/>
      <c r="AY12" s="1485"/>
      <c r="AZ12" s="1485"/>
      <c r="BA12" s="1485"/>
      <c r="BB12" s="1486"/>
      <c r="BC12" s="1522" t="s">
        <v>319</v>
      </c>
      <c r="BD12" s="1523"/>
      <c r="BE12" s="1524"/>
      <c r="BF12" s="351"/>
      <c r="BG12" s="342"/>
      <c r="BM12" s="1493" t="s">
        <v>318</v>
      </c>
      <c r="BN12" s="1485"/>
      <c r="BO12" s="1485"/>
      <c r="BP12" s="1485"/>
      <c r="BQ12" s="1485"/>
      <c r="BR12" s="1485"/>
      <c r="BS12" s="1486"/>
      <c r="BW12" s="1528"/>
      <c r="BX12" s="1528"/>
      <c r="BY12" s="1528"/>
      <c r="BZ12" s="1528"/>
      <c r="CA12" s="1528"/>
      <c r="CB12" s="1515"/>
      <c r="CC12" s="1515"/>
      <c r="CD12" s="1515"/>
      <c r="CE12" s="1515"/>
      <c r="CF12" s="1510"/>
      <c r="CG12" s="1510"/>
      <c r="CH12" s="1510"/>
      <c r="CI12" s="1528"/>
      <c r="CJ12" s="1528"/>
      <c r="CK12" s="1528"/>
    </row>
    <row r="13" spans="2:112" ht="26.25" customHeight="1">
      <c r="B13" s="312"/>
      <c r="C13" s="349"/>
      <c r="D13" s="1517"/>
      <c r="E13" s="1529"/>
      <c r="F13" s="1519" t="s">
        <v>317</v>
      </c>
      <c r="G13" s="1520"/>
      <c r="H13" s="1520"/>
      <c r="I13" s="1520"/>
      <c r="J13" s="1520"/>
      <c r="K13" s="1520"/>
      <c r="L13" s="1520"/>
      <c r="M13" s="1520"/>
      <c r="N13" s="1520"/>
      <c r="O13" s="1520"/>
      <c r="P13" s="1520"/>
      <c r="Q13" s="1520"/>
      <c r="R13" s="1520"/>
      <c r="S13" s="1520"/>
      <c r="T13" s="1520"/>
      <c r="U13" s="1520"/>
      <c r="V13" s="1521"/>
      <c r="W13" s="348"/>
      <c r="AE13" s="1511" t="s">
        <v>316</v>
      </c>
      <c r="AF13" s="1512"/>
      <c r="AG13" s="1512"/>
      <c r="AH13" s="1513"/>
      <c r="AI13" s="1511" t="s">
        <v>314</v>
      </c>
      <c r="AJ13" s="1512"/>
      <c r="AK13" s="1513"/>
      <c r="AL13" s="1525"/>
      <c r="AM13" s="1526"/>
      <c r="AN13" s="1527"/>
      <c r="AQ13" s="1519"/>
      <c r="AR13" s="1520"/>
      <c r="AS13" s="1520"/>
      <c r="AT13" s="1520"/>
      <c r="AU13" s="1521"/>
      <c r="AV13" s="1511" t="s">
        <v>316</v>
      </c>
      <c r="AW13" s="1512"/>
      <c r="AX13" s="1512"/>
      <c r="AY13" s="1513"/>
      <c r="AZ13" s="1511" t="s">
        <v>314</v>
      </c>
      <c r="BA13" s="1512"/>
      <c r="BB13" s="1513"/>
      <c r="BC13" s="1525"/>
      <c r="BD13" s="1526"/>
      <c r="BE13" s="1527"/>
      <c r="BF13" s="351"/>
      <c r="BG13" s="350"/>
      <c r="BH13" s="1519"/>
      <c r="BI13" s="1520"/>
      <c r="BJ13" s="1520"/>
      <c r="BK13" s="1520"/>
      <c r="BL13" s="1521"/>
      <c r="BM13" s="1511" t="s">
        <v>315</v>
      </c>
      <c r="BN13" s="1512"/>
      <c r="BO13" s="1512"/>
      <c r="BP13" s="1513"/>
      <c r="BQ13" s="1511" t="s">
        <v>314</v>
      </c>
      <c r="BR13" s="1512"/>
      <c r="BS13" s="1513"/>
      <c r="BW13" s="312"/>
      <c r="BX13" s="312"/>
      <c r="BY13" s="312"/>
      <c r="BZ13" s="1508"/>
      <c r="CA13" s="1508"/>
      <c r="CB13" s="1508"/>
      <c r="CC13" s="1508"/>
      <c r="CD13" s="1506"/>
      <c r="CE13" s="1506"/>
      <c r="CF13" s="1506"/>
      <c r="CG13" s="1506"/>
      <c r="CH13" s="1506"/>
      <c r="CI13" s="1506"/>
    </row>
    <row r="14" spans="2:112" ht="21" customHeight="1">
      <c r="B14" s="312"/>
      <c r="C14" s="349"/>
      <c r="D14" s="1517"/>
      <c r="E14" s="1529"/>
      <c r="F14" s="1519" t="s">
        <v>313</v>
      </c>
      <c r="G14" s="1520"/>
      <c r="H14" s="1520"/>
      <c r="I14" s="1520"/>
      <c r="J14" s="1520"/>
      <c r="K14" s="1520"/>
      <c r="L14" s="1520"/>
      <c r="M14" s="1520"/>
      <c r="N14" s="1520"/>
      <c r="O14" s="1520"/>
      <c r="P14" s="1520"/>
      <c r="Q14" s="1520"/>
      <c r="R14" s="1520"/>
      <c r="S14" s="1520"/>
      <c r="T14" s="1520"/>
      <c r="U14" s="1520"/>
      <c r="V14" s="1521"/>
      <c r="W14" s="348"/>
      <c r="Z14" s="1493" t="s">
        <v>312</v>
      </c>
      <c r="AA14" s="1485"/>
      <c r="AB14" s="1485"/>
      <c r="AC14" s="1485"/>
      <c r="AD14" s="1486"/>
      <c r="AE14" s="1530" t="b">
        <f>IF((OR($D$5="○",$D$6="○")),ROUNDDOWN(((BE$6+BE$8*0.9))/6,1))</f>
        <v>0</v>
      </c>
      <c r="AF14" s="1531"/>
      <c r="AG14" s="1531"/>
      <c r="AH14" s="1532"/>
      <c r="AI14" s="1533">
        <f>AE14*$AY$60</f>
        <v>0</v>
      </c>
      <c r="AJ14" s="1534"/>
      <c r="AK14" s="1535"/>
      <c r="AL14" s="1533">
        <f>AE14*40</f>
        <v>0</v>
      </c>
      <c r="AM14" s="1534"/>
      <c r="AN14" s="1535"/>
      <c r="AQ14" s="1493" t="s">
        <v>312</v>
      </c>
      <c r="AR14" s="1485"/>
      <c r="AS14" s="1485"/>
      <c r="AT14" s="1485"/>
      <c r="AU14" s="1486"/>
      <c r="AV14" s="1536" t="b">
        <f>IF((OR($D$5="○",$D$6="○")),$BE$43)</f>
        <v>0</v>
      </c>
      <c r="AW14" s="1537"/>
      <c r="AX14" s="1537"/>
      <c r="AY14" s="1538"/>
      <c r="AZ14" s="1514">
        <f>AV14*$AY$60</f>
        <v>0</v>
      </c>
      <c r="BA14" s="1514"/>
      <c r="BB14" s="1514"/>
      <c r="BC14" s="1533">
        <f>AV14*40</f>
        <v>0</v>
      </c>
      <c r="BD14" s="1534"/>
      <c r="BE14" s="1535"/>
      <c r="BF14" s="340"/>
      <c r="BG14" s="342"/>
      <c r="BH14" s="1493" t="s">
        <v>311</v>
      </c>
      <c r="BI14" s="1485"/>
      <c r="BJ14" s="1485"/>
      <c r="BK14" s="1485"/>
      <c r="BL14" s="1486"/>
      <c r="BM14" s="1536">
        <f>(ROUNDDOWN(BQ14/40,1))</f>
        <v>0</v>
      </c>
      <c r="BN14" s="1537"/>
      <c r="BO14" s="1537"/>
      <c r="BP14" s="1538"/>
      <c r="BQ14" s="1514">
        <f>$BB$73</f>
        <v>0</v>
      </c>
      <c r="BR14" s="1514"/>
      <c r="BS14" s="1514"/>
      <c r="BU14" s="235"/>
      <c r="BW14" s="235"/>
      <c r="BX14" s="235"/>
      <c r="BY14" s="235"/>
      <c r="BZ14" s="1515"/>
      <c r="CA14" s="1515"/>
      <c r="CB14" s="1515"/>
      <c r="CC14" s="1515"/>
      <c r="CD14" s="1516"/>
      <c r="CE14" s="1516"/>
      <c r="CF14" s="1516"/>
      <c r="CG14" s="1471"/>
      <c r="CH14" s="1471"/>
      <c r="CI14" s="1471"/>
    </row>
    <row r="15" spans="2:112" ht="21" customHeight="1">
      <c r="B15" s="312"/>
      <c r="C15" s="347"/>
      <c r="D15" s="345"/>
      <c r="E15" s="345"/>
      <c r="F15" s="345"/>
      <c r="G15" s="345"/>
      <c r="H15" s="345"/>
      <c r="I15" s="345"/>
      <c r="J15" s="345"/>
      <c r="K15" s="345"/>
      <c r="L15" s="346" t="str">
        <f>IF(COUNTIF(D12:E14,"○")&gt;1,"いずれか１つを選択してください。","")</f>
        <v/>
      </c>
      <c r="M15" s="345"/>
      <c r="N15" s="345"/>
      <c r="O15" s="345"/>
      <c r="P15" s="345"/>
      <c r="Q15" s="345"/>
      <c r="R15" s="345"/>
      <c r="S15" s="345"/>
      <c r="T15" s="345"/>
      <c r="U15" s="345"/>
      <c r="V15" s="344"/>
      <c r="W15" s="343"/>
      <c r="Z15" s="1493" t="s">
        <v>310</v>
      </c>
      <c r="AA15" s="1485"/>
      <c r="AB15" s="1485"/>
      <c r="AC15" s="1485"/>
      <c r="AD15" s="1486"/>
      <c r="AE15" s="1530" t="b">
        <f>IF((OR($D$7="○")),ROUNDDOWN((BE$6+BE$8*0.9)/5,1))</f>
        <v>0</v>
      </c>
      <c r="AF15" s="1531"/>
      <c r="AG15" s="1531"/>
      <c r="AH15" s="1532"/>
      <c r="AI15" s="1533">
        <f>AE15*$AY$60</f>
        <v>0</v>
      </c>
      <c r="AJ15" s="1534"/>
      <c r="AK15" s="1535"/>
      <c r="AL15" s="1533">
        <f>AE15*40</f>
        <v>0</v>
      </c>
      <c r="AM15" s="1534"/>
      <c r="AN15" s="1535"/>
      <c r="AQ15" s="1493" t="s">
        <v>310</v>
      </c>
      <c r="AR15" s="1485"/>
      <c r="AS15" s="1485"/>
      <c r="AT15" s="1485"/>
      <c r="AU15" s="1486"/>
      <c r="AV15" s="1536" t="b">
        <f>IF(($D$7="○"),$BE$43)</f>
        <v>0</v>
      </c>
      <c r="AW15" s="1537"/>
      <c r="AX15" s="1537"/>
      <c r="AY15" s="1538"/>
      <c r="AZ15" s="1514">
        <f>AV15*$AY$60</f>
        <v>0</v>
      </c>
      <c r="BA15" s="1514"/>
      <c r="BB15" s="1514"/>
      <c r="BC15" s="1533">
        <f>AV15*40</f>
        <v>0</v>
      </c>
      <c r="BD15" s="1534"/>
      <c r="BE15" s="1535"/>
      <c r="BF15" s="340"/>
      <c r="BG15" s="342"/>
      <c r="BH15" s="1540" t="s">
        <v>226</v>
      </c>
      <c r="BI15" s="1541"/>
      <c r="BJ15" s="1541"/>
      <c r="BK15" s="1541"/>
      <c r="BL15" s="1542"/>
      <c r="BM15" s="1543">
        <f>SUM(BM12:BP14)</f>
        <v>0</v>
      </c>
      <c r="BN15" s="1544"/>
      <c r="BO15" s="1544"/>
      <c r="BP15" s="1545"/>
      <c r="BQ15" s="1539">
        <f>SUMIF(BQ12:BS14,"&lt;&gt;#VALUE!")</f>
        <v>0</v>
      </c>
      <c r="BR15" s="1539"/>
      <c r="BS15" s="1539"/>
      <c r="BW15" s="318"/>
    </row>
    <row r="16" spans="2:112" ht="21" customHeight="1">
      <c r="B16" s="312"/>
      <c r="C16" s="312"/>
      <c r="D16" s="312"/>
      <c r="E16" s="276"/>
      <c r="F16" s="276"/>
      <c r="G16" s="276"/>
      <c r="H16" s="276"/>
      <c r="I16" s="276"/>
      <c r="J16" s="276"/>
      <c r="K16" s="276"/>
      <c r="L16" s="276"/>
      <c r="M16" s="276"/>
      <c r="N16" s="276"/>
      <c r="O16" s="276"/>
      <c r="P16" s="276"/>
      <c r="Q16" s="276"/>
      <c r="R16" s="276"/>
      <c r="S16" s="276"/>
      <c r="T16" s="276"/>
      <c r="U16" s="276"/>
      <c r="V16" s="312"/>
      <c r="W16" s="312"/>
      <c r="X16" s="312"/>
      <c r="Y16" s="312"/>
      <c r="Z16" s="1496" t="s">
        <v>309</v>
      </c>
      <c r="AA16" s="1497"/>
      <c r="AB16" s="1497"/>
      <c r="AC16" s="1497"/>
      <c r="AD16" s="1498"/>
      <c r="AE16" s="1536">
        <f>IF($D$6="○","",ROUNDDOWN(($AO$6+$AO$8*0.9)/9,1)+ROUNDDOWN(($AS$6-$AS$7+$AS$8*0.9)/6,1)+ROUNDDOWN($AS$7/12,1)+ROUNDDOWN(($AW$6-$AW$7+$AW$8*0.9)/4,1)+ROUNDDOWN($AW$7/8,1)+ROUNDDOWN(($BA$6-$BA$7+$BA$8*0.9)/2.5,1)+ROUNDDOWN($BA$7/5,1))</f>
        <v>0</v>
      </c>
      <c r="AF16" s="1537"/>
      <c r="AG16" s="1537"/>
      <c r="AH16" s="1538"/>
      <c r="AI16" s="1533">
        <f>AE16*$AY$60</f>
        <v>0</v>
      </c>
      <c r="AJ16" s="1534"/>
      <c r="AK16" s="1535"/>
      <c r="AL16" s="1533">
        <f>AE16*40</f>
        <v>0</v>
      </c>
      <c r="AM16" s="1534"/>
      <c r="AN16" s="1535"/>
      <c r="AO16" s="312"/>
      <c r="AP16" s="312"/>
      <c r="AQ16" s="1496" t="s">
        <v>309</v>
      </c>
      <c r="AR16" s="1497"/>
      <c r="AS16" s="1497"/>
      <c r="AT16" s="1497"/>
      <c r="AU16" s="1498"/>
      <c r="AV16" s="1536" t="e">
        <f>IF(($D$6="○"),"",$BE$51)</f>
        <v>#DIV/0!</v>
      </c>
      <c r="AW16" s="1537"/>
      <c r="AX16" s="1537"/>
      <c r="AY16" s="1538"/>
      <c r="AZ16" s="1514" t="e">
        <f>AV16*$AY$60</f>
        <v>#DIV/0!</v>
      </c>
      <c r="BA16" s="1514"/>
      <c r="BB16" s="1514"/>
      <c r="BC16" s="1533" t="e">
        <f>AV16*40</f>
        <v>#DIV/0!</v>
      </c>
      <c r="BD16" s="1534"/>
      <c r="BE16" s="1535"/>
      <c r="BF16" s="340"/>
      <c r="BG16" s="342"/>
      <c r="BH16" s="312"/>
      <c r="BI16" s="312"/>
      <c r="BJ16" s="312"/>
      <c r="BK16" s="312"/>
      <c r="BL16" s="312"/>
      <c r="BM16" s="341"/>
      <c r="BN16" s="341"/>
      <c r="BO16" s="341"/>
      <c r="BP16" s="341"/>
      <c r="BQ16" s="340"/>
      <c r="BR16" s="340"/>
      <c r="BS16" s="340"/>
    </row>
    <row r="17" spans="2:96" ht="21" customHeight="1">
      <c r="B17" s="312"/>
      <c r="C17" s="312"/>
      <c r="D17" s="312"/>
      <c r="E17" s="276"/>
      <c r="F17" s="276"/>
      <c r="G17" s="276"/>
      <c r="H17" s="276"/>
      <c r="I17" s="276"/>
      <c r="J17" s="276"/>
      <c r="K17" s="276"/>
      <c r="L17" s="276"/>
      <c r="M17" s="276"/>
      <c r="N17" s="276"/>
      <c r="O17" s="276"/>
      <c r="P17" s="276"/>
      <c r="Q17" s="276"/>
      <c r="R17" s="276"/>
      <c r="S17" s="276"/>
      <c r="T17" s="276"/>
      <c r="U17" s="276"/>
      <c r="V17" s="312"/>
      <c r="W17" s="235"/>
      <c r="X17" s="235"/>
      <c r="Y17" s="235"/>
      <c r="Z17" s="1540" t="s">
        <v>226</v>
      </c>
      <c r="AA17" s="1541"/>
      <c r="AB17" s="1541"/>
      <c r="AC17" s="1541"/>
      <c r="AD17" s="1542"/>
      <c r="AE17" s="1543">
        <f>SUM(AE14:AH16)</f>
        <v>0</v>
      </c>
      <c r="AF17" s="1544"/>
      <c r="AG17" s="1544"/>
      <c r="AH17" s="1545"/>
      <c r="AI17" s="1546">
        <f>SUMIF(AI14:AK16,"&lt;&gt;#VALUE!")</f>
        <v>0</v>
      </c>
      <c r="AJ17" s="1546"/>
      <c r="AK17" s="1546"/>
      <c r="AL17" s="1546">
        <f>SUMIF(AL14:AN16,"&lt;&gt;#VALUE!")</f>
        <v>0</v>
      </c>
      <c r="AM17" s="1546"/>
      <c r="AN17" s="1546"/>
      <c r="AO17" s="235"/>
      <c r="AP17" s="235"/>
      <c r="AQ17" s="1540" t="s">
        <v>226</v>
      </c>
      <c r="AR17" s="1541"/>
      <c r="AS17" s="1541"/>
      <c r="AT17" s="1541"/>
      <c r="AU17" s="1542"/>
      <c r="AV17" s="1543" t="e">
        <f>SUM(AV14:AY16)</f>
        <v>#DIV/0!</v>
      </c>
      <c r="AW17" s="1544"/>
      <c r="AX17" s="1544"/>
      <c r="AY17" s="1545"/>
      <c r="AZ17" s="1539" t="e">
        <f>SUMIF(AZ14:BB16,"&lt;&gt;#VALUE!")</f>
        <v>#DIV/0!</v>
      </c>
      <c r="BA17" s="1539"/>
      <c r="BB17" s="1539"/>
      <c r="BC17" s="1540" t="e">
        <f>SUMIF(BC14:BE16,"&lt;&gt;#VALUE!")</f>
        <v>#DIV/0!</v>
      </c>
      <c r="BD17" s="1541"/>
      <c r="BE17" s="1542"/>
      <c r="BF17" s="235"/>
      <c r="BG17" s="334"/>
      <c r="BH17" s="235"/>
      <c r="BI17" s="235"/>
      <c r="BJ17" s="235"/>
      <c r="BK17" s="235"/>
      <c r="BL17" s="235"/>
      <c r="BM17" s="339"/>
      <c r="BN17" s="339"/>
      <c r="BO17" s="339"/>
      <c r="BP17" s="339"/>
      <c r="BQ17" s="338"/>
      <c r="BR17" s="338"/>
      <c r="BS17" s="338"/>
      <c r="BT17" s="235"/>
      <c r="BU17" s="235"/>
      <c r="BV17" s="235"/>
      <c r="BW17" s="257"/>
      <c r="BX17" s="322"/>
    </row>
    <row r="18" spans="2:96" ht="21" customHeight="1" thickBot="1">
      <c r="B18" s="312"/>
      <c r="C18" s="312"/>
      <c r="D18" s="312"/>
      <c r="E18" s="276"/>
      <c r="F18" s="276"/>
      <c r="G18" s="276"/>
      <c r="H18" s="276"/>
      <c r="I18" s="276"/>
      <c r="J18" s="276"/>
      <c r="K18" s="276"/>
      <c r="L18" s="276"/>
      <c r="M18" s="276"/>
      <c r="N18" s="276"/>
      <c r="O18" s="276"/>
      <c r="P18" s="276"/>
      <c r="Q18" s="276"/>
      <c r="R18" s="276"/>
      <c r="S18" s="276"/>
      <c r="T18" s="276"/>
      <c r="U18" s="276"/>
      <c r="V18" s="312"/>
      <c r="W18" s="337"/>
      <c r="X18" s="337"/>
      <c r="Y18" s="337"/>
      <c r="Z18" s="337"/>
      <c r="AA18" s="337"/>
      <c r="AB18" s="336"/>
      <c r="AC18" s="336"/>
      <c r="AD18" s="336"/>
      <c r="AE18" s="336"/>
      <c r="AF18" s="276"/>
      <c r="AG18" s="276"/>
      <c r="AH18" s="276"/>
      <c r="AI18" s="276"/>
      <c r="AJ18" s="276"/>
      <c r="AK18" s="276"/>
      <c r="AM18" s="337"/>
      <c r="AN18" s="337"/>
      <c r="AO18" s="337"/>
      <c r="AP18" s="337"/>
      <c r="AQ18" s="337"/>
      <c r="AR18" s="336"/>
      <c r="AS18" s="336"/>
      <c r="AT18" s="336"/>
      <c r="AU18" s="336"/>
      <c r="AV18" s="335"/>
      <c r="AW18" s="335"/>
      <c r="AX18" s="335"/>
      <c r="AY18" s="276"/>
      <c r="AZ18" s="276"/>
      <c r="BA18" s="276"/>
      <c r="BD18" s="334"/>
      <c r="BE18" s="334"/>
      <c r="BF18" s="334"/>
      <c r="BG18" s="334"/>
      <c r="BH18" s="334"/>
      <c r="BI18" s="311"/>
      <c r="BJ18" s="311"/>
      <c r="BK18" s="311"/>
      <c r="BL18" s="311"/>
      <c r="BM18" s="267"/>
      <c r="BN18" s="267"/>
      <c r="BO18" s="267"/>
      <c r="BP18" s="267"/>
      <c r="BQ18" s="319"/>
      <c r="BR18" s="257"/>
      <c r="BS18" s="257"/>
      <c r="BT18" s="257"/>
      <c r="BU18" s="318"/>
      <c r="BV18" s="318"/>
      <c r="BW18" s="318"/>
      <c r="BX18" s="322"/>
    </row>
    <row r="19" spans="2:96" ht="8.25" customHeight="1">
      <c r="B19" s="333"/>
      <c r="C19" s="332"/>
      <c r="D19" s="332"/>
      <c r="E19" s="328"/>
      <c r="F19" s="328"/>
      <c r="G19" s="328"/>
      <c r="H19" s="328"/>
      <c r="I19" s="328"/>
      <c r="J19" s="328"/>
      <c r="K19" s="328"/>
      <c r="L19" s="328"/>
      <c r="M19" s="328"/>
      <c r="N19" s="328"/>
      <c r="O19" s="328"/>
      <c r="P19" s="328"/>
      <c r="Q19" s="328"/>
      <c r="R19" s="328"/>
      <c r="S19" s="328"/>
      <c r="T19" s="328"/>
      <c r="U19" s="328"/>
      <c r="V19" s="332"/>
      <c r="W19" s="331"/>
      <c r="X19" s="331"/>
      <c r="Y19" s="331"/>
      <c r="Z19" s="331"/>
      <c r="AA19" s="331"/>
      <c r="AB19" s="330"/>
      <c r="AC19" s="330"/>
      <c r="AD19" s="330"/>
      <c r="AE19" s="330"/>
      <c r="AF19" s="328"/>
      <c r="AG19" s="328"/>
      <c r="AH19" s="328"/>
      <c r="AI19" s="328"/>
      <c r="AJ19" s="328"/>
      <c r="AK19" s="328"/>
      <c r="AL19" s="327"/>
      <c r="AM19" s="331"/>
      <c r="AN19" s="331"/>
      <c r="AO19" s="331"/>
      <c r="AP19" s="331"/>
      <c r="AQ19" s="331"/>
      <c r="AR19" s="330"/>
      <c r="AS19" s="330"/>
      <c r="AT19" s="330"/>
      <c r="AU19" s="330"/>
      <c r="AV19" s="329"/>
      <c r="AW19" s="329"/>
      <c r="AX19" s="329"/>
      <c r="AY19" s="328"/>
      <c r="AZ19" s="328"/>
      <c r="BA19" s="328"/>
      <c r="BB19" s="327"/>
      <c r="BC19" s="327"/>
      <c r="BD19" s="326"/>
      <c r="BE19" s="326"/>
      <c r="BF19" s="326"/>
      <c r="BG19" s="326"/>
      <c r="BH19" s="326"/>
      <c r="BI19" s="325"/>
      <c r="BJ19" s="325"/>
      <c r="BK19" s="325"/>
      <c r="BL19" s="325"/>
      <c r="BM19" s="324"/>
      <c r="BN19" s="323"/>
      <c r="BO19" s="267"/>
      <c r="BP19" s="267"/>
      <c r="BQ19" s="319"/>
      <c r="BR19" s="257"/>
      <c r="BS19" s="257"/>
      <c r="BT19" s="257"/>
      <c r="BU19" s="318"/>
      <c r="BV19" s="318"/>
      <c r="BW19" s="318"/>
      <c r="BX19" s="322"/>
    </row>
    <row r="20" spans="2:96" ht="21" customHeight="1">
      <c r="B20" s="279"/>
      <c r="D20" s="235" t="s">
        <v>308</v>
      </c>
      <c r="E20" s="249"/>
      <c r="F20" s="249"/>
      <c r="G20" s="249"/>
      <c r="H20" s="249"/>
      <c r="I20" s="234"/>
      <c r="J20" s="311"/>
      <c r="K20" s="311"/>
      <c r="L20" s="311"/>
      <c r="M20" s="267"/>
      <c r="N20" s="267"/>
      <c r="O20" s="234"/>
      <c r="P20" s="267"/>
      <c r="Q20" s="276"/>
      <c r="R20" s="276"/>
      <c r="S20" s="276"/>
      <c r="T20" s="276"/>
      <c r="U20" s="276"/>
      <c r="V20" s="312"/>
      <c r="W20" s="321"/>
      <c r="X20" s="320"/>
      <c r="Y20" s="320"/>
      <c r="Z20" s="1547" t="s">
        <v>307</v>
      </c>
      <c r="AA20" s="1547"/>
      <c r="AB20" s="1547"/>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8"/>
      <c r="BN20" s="303"/>
      <c r="BO20" s="267"/>
      <c r="BP20" s="267"/>
      <c r="BQ20" s="319"/>
      <c r="BR20" s="257"/>
      <c r="BS20" s="257"/>
      <c r="BT20" s="257"/>
      <c r="BU20" s="318"/>
      <c r="BV20" s="318"/>
      <c r="BW20" s="318"/>
      <c r="BX20" s="267"/>
    </row>
    <row r="21" spans="2:96" ht="16.5" customHeight="1">
      <c r="B21" s="279"/>
      <c r="C21" s="312"/>
      <c r="D21" s="312"/>
      <c r="E21" s="197"/>
      <c r="F21" s="311"/>
      <c r="G21" s="311"/>
      <c r="H21" s="311"/>
      <c r="I21" s="267"/>
      <c r="J21" s="267"/>
      <c r="L21" s="267"/>
      <c r="M21" s="276"/>
      <c r="N21" s="276"/>
      <c r="Q21" s="276"/>
      <c r="S21" s="311"/>
      <c r="T21" s="311"/>
      <c r="U21" s="311"/>
      <c r="V21" s="267"/>
      <c r="W21" s="317" t="s">
        <v>306</v>
      </c>
      <c r="X21" s="316"/>
      <c r="Y21" s="315"/>
      <c r="Z21" s="1549"/>
      <c r="AA21" s="1549"/>
      <c r="AB21" s="1549"/>
      <c r="AC21" s="1549"/>
      <c r="AD21" s="1549"/>
      <c r="AE21" s="1549"/>
      <c r="AF21" s="1549"/>
      <c r="AG21" s="1549"/>
      <c r="AH21" s="1549"/>
      <c r="AI21" s="1549"/>
      <c r="AJ21" s="1549"/>
      <c r="AK21" s="1549"/>
      <c r="AL21" s="1549"/>
      <c r="AM21" s="1549"/>
      <c r="AN21" s="1549"/>
      <c r="AO21" s="1549"/>
      <c r="AP21" s="1549"/>
      <c r="AQ21" s="1549"/>
      <c r="AR21" s="1549"/>
      <c r="AS21" s="1549"/>
      <c r="AT21" s="1549"/>
      <c r="AU21" s="1549"/>
      <c r="AV21" s="1549"/>
      <c r="AW21" s="1549"/>
      <c r="AX21" s="1549"/>
      <c r="AY21" s="1549"/>
      <c r="AZ21" s="1549"/>
      <c r="BA21" s="1549"/>
      <c r="BB21" s="1549"/>
      <c r="BC21" s="1549"/>
      <c r="BD21" s="1549"/>
      <c r="BE21" s="1549"/>
      <c r="BF21" s="1549"/>
      <c r="BG21" s="1549"/>
      <c r="BH21" s="1549"/>
      <c r="BI21" s="1549"/>
      <c r="BJ21" s="1549"/>
      <c r="BK21" s="1549"/>
      <c r="BL21" s="1549"/>
      <c r="BM21" s="1550"/>
      <c r="BN21" s="303"/>
      <c r="BO21" s="267"/>
      <c r="BQ21" s="249"/>
      <c r="BR21" s="248"/>
      <c r="BS21" s="248"/>
      <c r="BT21" s="240"/>
      <c r="BU21" s="240"/>
      <c r="BX21" s="267"/>
    </row>
    <row r="22" spans="2:96" ht="16.5" customHeight="1">
      <c r="B22" s="279"/>
      <c r="C22" s="312"/>
      <c r="D22" s="312"/>
      <c r="E22" s="197"/>
      <c r="F22" s="311"/>
      <c r="G22" s="311"/>
      <c r="H22" s="311"/>
      <c r="I22" s="267"/>
      <c r="J22" s="267"/>
      <c r="L22" s="267"/>
      <c r="M22" s="276"/>
      <c r="N22" s="276"/>
      <c r="Q22" s="276"/>
      <c r="S22" s="311"/>
      <c r="T22" s="311"/>
      <c r="U22" s="311"/>
      <c r="V22" s="267"/>
      <c r="W22" s="314"/>
      <c r="X22" s="313"/>
      <c r="Y22" s="313"/>
      <c r="Z22" s="1551"/>
      <c r="AA22" s="1551"/>
      <c r="AB22" s="1551"/>
      <c r="AC22" s="1551"/>
      <c r="AD22" s="1551"/>
      <c r="AE22" s="1551"/>
      <c r="AF22" s="1551"/>
      <c r="AG22" s="1551"/>
      <c r="AH22" s="1551"/>
      <c r="AI22" s="1551"/>
      <c r="AJ22" s="1551"/>
      <c r="AK22" s="1551"/>
      <c r="AL22" s="1551"/>
      <c r="AM22" s="1551"/>
      <c r="AN22" s="1551"/>
      <c r="AO22" s="1551"/>
      <c r="AP22" s="1551"/>
      <c r="AQ22" s="1551"/>
      <c r="AR22" s="1551"/>
      <c r="AS22" s="1551"/>
      <c r="AT22" s="1551"/>
      <c r="AU22" s="1551"/>
      <c r="AV22" s="1551"/>
      <c r="AW22" s="1551"/>
      <c r="AX22" s="1551"/>
      <c r="AY22" s="1551"/>
      <c r="AZ22" s="1551"/>
      <c r="BA22" s="1551"/>
      <c r="BB22" s="1551"/>
      <c r="BC22" s="1551"/>
      <c r="BD22" s="1551"/>
      <c r="BE22" s="1551"/>
      <c r="BF22" s="1551"/>
      <c r="BG22" s="1551"/>
      <c r="BH22" s="1551"/>
      <c r="BI22" s="1551"/>
      <c r="BJ22" s="1551"/>
      <c r="BK22" s="1551"/>
      <c r="BL22" s="1551"/>
      <c r="BM22" s="1552"/>
      <c r="BN22" s="303"/>
      <c r="BO22" s="257"/>
      <c r="BQ22" s="249"/>
      <c r="BR22" s="248"/>
      <c r="BS22" s="248"/>
      <c r="BT22" s="240"/>
      <c r="BU22" s="240"/>
      <c r="BX22" s="267"/>
    </row>
    <row r="23" spans="2:96" ht="12" customHeight="1">
      <c r="B23" s="279"/>
      <c r="C23" s="312"/>
      <c r="D23" s="312"/>
      <c r="E23" s="197"/>
      <c r="F23" s="311"/>
      <c r="G23" s="311"/>
      <c r="H23" s="311"/>
      <c r="I23" s="267"/>
      <c r="J23" s="267"/>
      <c r="L23" s="267"/>
      <c r="M23" s="276"/>
      <c r="N23" s="276"/>
      <c r="Q23" s="276"/>
      <c r="S23" s="311"/>
      <c r="T23" s="311"/>
      <c r="U23" s="311"/>
      <c r="V23" s="267"/>
      <c r="W23" s="233"/>
      <c r="X23" s="310"/>
      <c r="Y23" s="310"/>
      <c r="Z23" s="309"/>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3"/>
      <c r="BO23" s="257"/>
      <c r="BQ23" s="249"/>
      <c r="BR23" s="248"/>
      <c r="BS23" s="248"/>
      <c r="BT23" s="240"/>
      <c r="BU23" s="256"/>
      <c r="BV23" s="255"/>
      <c r="BW23" s="255"/>
      <c r="BX23" s="258"/>
      <c r="BY23" s="255"/>
      <c r="BZ23" s="255"/>
      <c r="CA23" s="255"/>
      <c r="CB23" s="255"/>
      <c r="CC23" s="255"/>
      <c r="CD23" s="255"/>
      <c r="CE23" s="255"/>
      <c r="CF23" s="255"/>
      <c r="CG23" s="255"/>
      <c r="CH23" s="255"/>
      <c r="CI23" s="255"/>
      <c r="CJ23" s="255"/>
      <c r="CK23" s="255"/>
      <c r="CL23" s="255"/>
      <c r="CM23" s="255"/>
      <c r="CN23" s="255"/>
      <c r="CO23" s="255"/>
      <c r="CP23" s="255"/>
      <c r="CQ23" s="255"/>
      <c r="CR23" s="255"/>
    </row>
    <row r="24" spans="2:96" ht="21" customHeight="1">
      <c r="B24" s="279"/>
      <c r="C24" s="307"/>
      <c r="D24" s="1553" t="s">
        <v>305</v>
      </c>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306"/>
      <c r="AH24" s="267"/>
      <c r="AI24" s="305"/>
      <c r="AJ24" s="1554" t="s">
        <v>304</v>
      </c>
      <c r="AK24" s="155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304"/>
      <c r="BN24" s="303"/>
      <c r="BO24" s="257"/>
      <c r="BQ24" s="249"/>
      <c r="BR24" s="248"/>
      <c r="BS24" s="248"/>
      <c r="BT24" s="240"/>
      <c r="BU24" s="256"/>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row>
    <row r="25" spans="2:96" ht="21" customHeight="1">
      <c r="B25" s="279"/>
      <c r="C25" s="290"/>
      <c r="D25" s="1555" t="s">
        <v>303</v>
      </c>
      <c r="E25" s="1555"/>
      <c r="F25" s="1555"/>
      <c r="G25" s="1555"/>
      <c r="H25" s="1555"/>
      <c r="I25" s="302" t="s">
        <v>299</v>
      </c>
      <c r="J25" s="302"/>
      <c r="K25" s="302"/>
      <c r="L25" s="302"/>
      <c r="M25" s="302" t="s">
        <v>298</v>
      </c>
      <c r="N25" s="302"/>
      <c r="O25" s="302"/>
      <c r="P25" s="302"/>
      <c r="Q25" s="299"/>
      <c r="R25" s="296"/>
      <c r="S25" s="296"/>
      <c r="T25" s="1555" t="s">
        <v>302</v>
      </c>
      <c r="U25" s="1555"/>
      <c r="V25" s="1555"/>
      <c r="W25" s="1555"/>
      <c r="X25" s="1555"/>
      <c r="Y25" s="302" t="s">
        <v>299</v>
      </c>
      <c r="Z25" s="302"/>
      <c r="AA25" s="302"/>
      <c r="AB25" s="302"/>
      <c r="AC25" s="302" t="s">
        <v>298</v>
      </c>
      <c r="AD25" s="302"/>
      <c r="AE25" s="302"/>
      <c r="AF25" s="302"/>
      <c r="AG25" s="297"/>
      <c r="AH25" s="296"/>
      <c r="AI25" s="295"/>
      <c r="AJ25" s="1555" t="s">
        <v>301</v>
      </c>
      <c r="AK25" s="1555"/>
      <c r="AL25" s="1555"/>
      <c r="AM25" s="1555"/>
      <c r="AN25" s="1555"/>
      <c r="AO25" s="302" t="s">
        <v>299</v>
      </c>
      <c r="AP25" s="302"/>
      <c r="AQ25" s="302"/>
      <c r="AR25" s="302"/>
      <c r="AS25" s="302" t="s">
        <v>298</v>
      </c>
      <c r="AT25" s="302"/>
      <c r="AU25" s="302"/>
      <c r="AV25" s="302"/>
      <c r="AW25" s="301"/>
      <c r="AX25" s="293"/>
      <c r="AY25" s="292"/>
      <c r="AZ25" s="1555" t="s">
        <v>300</v>
      </c>
      <c r="BA25" s="1555"/>
      <c r="BB25" s="1555"/>
      <c r="BC25" s="1555"/>
      <c r="BD25" s="1555"/>
      <c r="BE25" s="302" t="s">
        <v>299</v>
      </c>
      <c r="BF25" s="302"/>
      <c r="BG25" s="302"/>
      <c r="BH25" s="302"/>
      <c r="BI25" s="302" t="s">
        <v>298</v>
      </c>
      <c r="BJ25" s="302"/>
      <c r="BK25" s="302"/>
      <c r="BL25" s="302"/>
      <c r="BM25" s="280"/>
      <c r="BN25" s="268"/>
      <c r="BO25" s="267"/>
      <c r="BQ25" s="249"/>
      <c r="BR25" s="248"/>
      <c r="BS25" s="248"/>
      <c r="BT25" s="240"/>
      <c r="BU25" s="256"/>
      <c r="BV25" s="301"/>
      <c r="BW25" s="301"/>
      <c r="BX25" s="301"/>
      <c r="BY25" s="301"/>
      <c r="BZ25" s="255"/>
      <c r="CA25" s="301"/>
      <c r="CB25" s="301"/>
      <c r="CC25" s="301"/>
      <c r="CD25" s="301"/>
      <c r="CE25" s="255"/>
      <c r="CF25" s="301"/>
      <c r="CG25" s="301"/>
      <c r="CH25" s="301"/>
      <c r="CI25" s="301"/>
      <c r="CJ25" s="255"/>
      <c r="CK25" s="301"/>
      <c r="CL25" s="301"/>
      <c r="CM25" s="301"/>
      <c r="CN25" s="301"/>
      <c r="CO25" s="255"/>
      <c r="CP25" s="255"/>
      <c r="CQ25" s="255"/>
      <c r="CR25" s="255"/>
    </row>
    <row r="26" spans="2:96" ht="21" customHeight="1">
      <c r="B26" s="279"/>
      <c r="C26" s="290"/>
      <c r="D26" s="1555" t="s">
        <v>297</v>
      </c>
      <c r="E26" s="1555"/>
      <c r="F26" s="1555"/>
      <c r="G26" s="1555"/>
      <c r="H26" s="1555"/>
      <c r="I26" s="1556">
        <f>(ROUNDDOWN(M26/40,1))</f>
        <v>0</v>
      </c>
      <c r="J26" s="1556"/>
      <c r="K26" s="1556"/>
      <c r="L26" s="1556"/>
      <c r="M26" s="1556">
        <f>((((ROUNDDOWN($BE$9/12,1))*40)))*-1</f>
        <v>0</v>
      </c>
      <c r="N26" s="1556"/>
      <c r="O26" s="1556"/>
      <c r="P26" s="1556"/>
      <c r="Q26" s="299"/>
      <c r="R26" s="296"/>
      <c r="S26" s="296"/>
      <c r="T26" s="1555" t="s">
        <v>297</v>
      </c>
      <c r="U26" s="1555"/>
      <c r="V26" s="1555"/>
      <c r="W26" s="1555"/>
      <c r="X26" s="1555"/>
      <c r="Y26" s="1556">
        <f>(ROUNDDOWN(AC26/40,1))</f>
        <v>0</v>
      </c>
      <c r="Z26" s="1556"/>
      <c r="AA26" s="1556"/>
      <c r="AB26" s="1556"/>
      <c r="AC26" s="1556">
        <f>((((ROUNDDOWN($BE$9/30,1))*40)))*-1</f>
        <v>0</v>
      </c>
      <c r="AD26" s="1556"/>
      <c r="AE26" s="1556"/>
      <c r="AF26" s="1556"/>
      <c r="AG26" s="297"/>
      <c r="AH26" s="296"/>
      <c r="AI26" s="295"/>
      <c r="AJ26" s="1555" t="s">
        <v>297</v>
      </c>
      <c r="AK26" s="1555"/>
      <c r="AL26" s="1555"/>
      <c r="AM26" s="1555"/>
      <c r="AN26" s="1555"/>
      <c r="AO26" s="1556">
        <f>(ROUNDDOWN(AS26/40,1))</f>
        <v>0</v>
      </c>
      <c r="AP26" s="1556"/>
      <c r="AQ26" s="1556"/>
      <c r="AR26" s="1556"/>
      <c r="AS26" s="1556">
        <f>((((ROUNDDOWN($BE$9/7.5,1))*40)))*-1</f>
        <v>0</v>
      </c>
      <c r="AT26" s="1556"/>
      <c r="AU26" s="1556"/>
      <c r="AV26" s="1556"/>
      <c r="AW26" s="294"/>
      <c r="AX26" s="293"/>
      <c r="AY26" s="292"/>
      <c r="AZ26" s="1555" t="s">
        <v>297</v>
      </c>
      <c r="BA26" s="1555"/>
      <c r="BB26" s="1555"/>
      <c r="BC26" s="1555"/>
      <c r="BD26" s="1555"/>
      <c r="BE26" s="1556">
        <f>(ROUNDDOWN(BI26/40,1))</f>
        <v>0</v>
      </c>
      <c r="BF26" s="1556"/>
      <c r="BG26" s="1556"/>
      <c r="BH26" s="1556"/>
      <c r="BI26" s="1557">
        <f>((((ROUNDDOWN($BE$9/20,1))*40)))*-1</f>
        <v>0</v>
      </c>
      <c r="BJ26" s="1558"/>
      <c r="BK26" s="1558"/>
      <c r="BL26" s="1559"/>
      <c r="BM26" s="280"/>
      <c r="BN26" s="268"/>
      <c r="BO26" s="267"/>
      <c r="BQ26" s="249"/>
      <c r="BR26" s="248"/>
      <c r="BS26" s="248"/>
      <c r="BT26" s="240"/>
      <c r="BU26" s="256"/>
      <c r="BV26" s="300"/>
      <c r="BW26" s="300"/>
      <c r="BX26" s="300"/>
      <c r="BY26" s="300"/>
      <c r="BZ26" s="255"/>
      <c r="CA26" s="300"/>
      <c r="CB26" s="300"/>
      <c r="CC26" s="300"/>
      <c r="CD26" s="300"/>
      <c r="CE26" s="255"/>
      <c r="CF26" s="300"/>
      <c r="CG26" s="300"/>
      <c r="CH26" s="300"/>
      <c r="CI26" s="300"/>
      <c r="CJ26" s="255"/>
      <c r="CK26" s="300"/>
      <c r="CL26" s="300"/>
      <c r="CM26" s="300"/>
      <c r="CN26" s="300"/>
      <c r="CO26" s="255"/>
      <c r="CP26" s="255"/>
      <c r="CQ26" s="255"/>
      <c r="CR26" s="255"/>
    </row>
    <row r="27" spans="2:96" ht="21" customHeight="1">
      <c r="B27" s="279"/>
      <c r="C27" s="290"/>
      <c r="D27" s="1560" t="s">
        <v>296</v>
      </c>
      <c r="E27" s="1561"/>
      <c r="F27" s="1561"/>
      <c r="G27" s="1561"/>
      <c r="H27" s="1562"/>
      <c r="I27" s="1556">
        <f>(ROUNDDOWN(M27/40,1))</f>
        <v>0</v>
      </c>
      <c r="J27" s="1556"/>
      <c r="K27" s="1556"/>
      <c r="L27" s="1556"/>
      <c r="M27" s="1557">
        <f>($AL$17-$AI$17)*-1</f>
        <v>0</v>
      </c>
      <c r="N27" s="1558"/>
      <c r="O27" s="1558"/>
      <c r="P27" s="1559"/>
      <c r="Q27" s="299"/>
      <c r="R27" s="296"/>
      <c r="S27" s="296"/>
      <c r="T27" s="1560" t="s">
        <v>296</v>
      </c>
      <c r="U27" s="1561"/>
      <c r="V27" s="1561"/>
      <c r="W27" s="1561"/>
      <c r="X27" s="1562"/>
      <c r="Y27" s="1556">
        <f>(ROUNDDOWN(AC27/40,1))</f>
        <v>0</v>
      </c>
      <c r="Z27" s="1556"/>
      <c r="AA27" s="1556"/>
      <c r="AB27" s="1556"/>
      <c r="AC27" s="1557">
        <f>($AL$17-$AI$17)*-1</f>
        <v>0</v>
      </c>
      <c r="AD27" s="1558"/>
      <c r="AE27" s="1558"/>
      <c r="AF27" s="1559"/>
      <c r="AG27" s="297"/>
      <c r="AH27" s="296"/>
      <c r="AI27" s="295"/>
      <c r="AJ27" s="1560" t="s">
        <v>296</v>
      </c>
      <c r="AK27" s="1561"/>
      <c r="AL27" s="1561"/>
      <c r="AM27" s="1561"/>
      <c r="AN27" s="1562"/>
      <c r="AO27" s="1556">
        <f>(ROUNDDOWN(AS27/40,1))</f>
        <v>0</v>
      </c>
      <c r="AP27" s="1556"/>
      <c r="AQ27" s="1556"/>
      <c r="AR27" s="1556"/>
      <c r="AS27" s="1557">
        <f>($AL$17-$AI$17)*-1</f>
        <v>0</v>
      </c>
      <c r="AT27" s="1558"/>
      <c r="AU27" s="1558"/>
      <c r="AV27" s="1559"/>
      <c r="AW27" s="294"/>
      <c r="AX27" s="293"/>
      <c r="AY27" s="292"/>
      <c r="AZ27" s="1560" t="s">
        <v>296</v>
      </c>
      <c r="BA27" s="1561"/>
      <c r="BB27" s="1561"/>
      <c r="BC27" s="1561"/>
      <c r="BD27" s="1562"/>
      <c r="BE27" s="1556">
        <f>(ROUNDDOWN(BI27/40,1))</f>
        <v>0</v>
      </c>
      <c r="BF27" s="1556"/>
      <c r="BG27" s="1556"/>
      <c r="BH27" s="1556"/>
      <c r="BI27" s="1557">
        <f>($AL$17-$AI$17)*-1</f>
        <v>0</v>
      </c>
      <c r="BJ27" s="1558"/>
      <c r="BK27" s="1558"/>
      <c r="BL27" s="1559"/>
      <c r="BM27" s="280"/>
      <c r="BN27" s="268"/>
      <c r="BO27" s="267"/>
      <c r="BQ27" s="249"/>
      <c r="BR27" s="248"/>
      <c r="BS27" s="248"/>
      <c r="BT27" s="240"/>
      <c r="BU27" s="256"/>
      <c r="BV27" s="300"/>
      <c r="BW27" s="300"/>
      <c r="BX27" s="300"/>
      <c r="BY27" s="300"/>
      <c r="BZ27" s="255"/>
      <c r="CA27" s="300"/>
      <c r="CB27" s="300"/>
      <c r="CC27" s="300"/>
      <c r="CD27" s="300"/>
      <c r="CE27" s="255"/>
      <c r="CF27" s="300"/>
      <c r="CG27" s="300"/>
      <c r="CH27" s="300"/>
      <c r="CI27" s="300"/>
      <c r="CJ27" s="255"/>
      <c r="CK27" s="300"/>
      <c r="CL27" s="300"/>
      <c r="CM27" s="300"/>
      <c r="CN27" s="300"/>
      <c r="CO27" s="255"/>
      <c r="CP27" s="255"/>
      <c r="CQ27" s="255"/>
      <c r="CR27" s="255"/>
    </row>
    <row r="28" spans="2:96" ht="21" customHeight="1" thickBot="1">
      <c r="B28" s="279"/>
      <c r="C28" s="290"/>
      <c r="D28" s="1563" t="s">
        <v>295</v>
      </c>
      <c r="E28" s="1563"/>
      <c r="F28" s="1563"/>
      <c r="G28" s="1563"/>
      <c r="H28" s="1563"/>
      <c r="I28" s="1564">
        <f>(ROUNDDOWN(M28/40,1))</f>
        <v>0</v>
      </c>
      <c r="J28" s="1564"/>
      <c r="K28" s="1564"/>
      <c r="L28" s="1564"/>
      <c r="M28" s="1565">
        <f>$BB$73</f>
        <v>0</v>
      </c>
      <c r="N28" s="1566"/>
      <c r="O28" s="1566"/>
      <c r="P28" s="1567"/>
      <c r="Q28" s="299"/>
      <c r="R28" s="296"/>
      <c r="S28" s="296"/>
      <c r="T28" s="1563" t="s">
        <v>295</v>
      </c>
      <c r="U28" s="1563"/>
      <c r="V28" s="1563"/>
      <c r="W28" s="1563"/>
      <c r="X28" s="1563"/>
      <c r="Y28" s="1564">
        <f>(ROUNDDOWN(AC28/40,1))</f>
        <v>0</v>
      </c>
      <c r="Z28" s="1564"/>
      <c r="AA28" s="1564"/>
      <c r="AB28" s="1564"/>
      <c r="AC28" s="1565">
        <f>$BB$73</f>
        <v>0</v>
      </c>
      <c r="AD28" s="1566"/>
      <c r="AE28" s="1566"/>
      <c r="AF28" s="1567"/>
      <c r="AG28" s="297"/>
      <c r="AH28" s="296"/>
      <c r="AI28" s="295"/>
      <c r="AJ28" s="1563" t="s">
        <v>295</v>
      </c>
      <c r="AK28" s="1563"/>
      <c r="AL28" s="1563"/>
      <c r="AM28" s="1563"/>
      <c r="AN28" s="1563"/>
      <c r="AO28" s="1564">
        <f>(ROUNDDOWN(AS28/40,1))</f>
        <v>0</v>
      </c>
      <c r="AP28" s="1564"/>
      <c r="AQ28" s="1564"/>
      <c r="AR28" s="1564"/>
      <c r="AS28" s="1565">
        <f>$BB$73</f>
        <v>0</v>
      </c>
      <c r="AT28" s="1566"/>
      <c r="AU28" s="1566"/>
      <c r="AV28" s="1567"/>
      <c r="AW28" s="294"/>
      <c r="AX28" s="293"/>
      <c r="AY28" s="292"/>
      <c r="AZ28" s="1563" t="s">
        <v>295</v>
      </c>
      <c r="BA28" s="1563"/>
      <c r="BB28" s="1563"/>
      <c r="BC28" s="1563"/>
      <c r="BD28" s="1563"/>
      <c r="BE28" s="1568">
        <f>(ROUNDDOWN(BI28/40,1))</f>
        <v>0</v>
      </c>
      <c r="BF28" s="1568"/>
      <c r="BG28" s="1568"/>
      <c r="BH28" s="1568"/>
      <c r="BI28" s="1565">
        <f>$BB$73</f>
        <v>0</v>
      </c>
      <c r="BJ28" s="1566"/>
      <c r="BK28" s="1566"/>
      <c r="BL28" s="1567"/>
      <c r="BM28" s="280"/>
      <c r="BN28" s="268"/>
      <c r="BO28" s="267"/>
      <c r="BU28" s="255"/>
      <c r="BV28" s="298"/>
      <c r="BW28" s="298"/>
      <c r="BX28" s="298"/>
      <c r="BY28" s="298"/>
      <c r="BZ28" s="255"/>
      <c r="CA28" s="298"/>
      <c r="CB28" s="298"/>
      <c r="CC28" s="298"/>
      <c r="CD28" s="298"/>
      <c r="CE28" s="255"/>
      <c r="CF28" s="298"/>
      <c r="CG28" s="298"/>
      <c r="CH28" s="298"/>
      <c r="CI28" s="298"/>
      <c r="CJ28" s="255"/>
      <c r="CK28" s="298"/>
      <c r="CL28" s="298"/>
      <c r="CM28" s="298"/>
      <c r="CN28" s="298"/>
      <c r="CO28" s="255"/>
      <c r="CP28" s="255"/>
      <c r="CQ28" s="255"/>
      <c r="CR28" s="255"/>
    </row>
    <row r="29" spans="2:96" ht="30.75" customHeight="1" thickTop="1">
      <c r="B29" s="279"/>
      <c r="C29" s="290"/>
      <c r="D29" s="1570" t="s">
        <v>294</v>
      </c>
      <c r="E29" s="1571"/>
      <c r="F29" s="1571"/>
      <c r="G29" s="1571"/>
      <c r="H29" s="1571"/>
      <c r="I29" s="1569">
        <f>SUM(I26:L28)</f>
        <v>0</v>
      </c>
      <c r="J29" s="1569"/>
      <c r="K29" s="1569"/>
      <c r="L29" s="1569"/>
      <c r="M29" s="1569">
        <f>SUM(M26:P28)</f>
        <v>0</v>
      </c>
      <c r="N29" s="1569"/>
      <c r="O29" s="1569"/>
      <c r="P29" s="1569"/>
      <c r="Q29" s="296"/>
      <c r="R29" s="296"/>
      <c r="S29" s="296"/>
      <c r="T29" s="1570" t="s">
        <v>294</v>
      </c>
      <c r="U29" s="1571"/>
      <c r="V29" s="1571"/>
      <c r="W29" s="1571"/>
      <c r="X29" s="1571"/>
      <c r="Y29" s="1569">
        <f>SUM(Y26:AB28)</f>
        <v>0</v>
      </c>
      <c r="Z29" s="1569"/>
      <c r="AA29" s="1569"/>
      <c r="AB29" s="1569"/>
      <c r="AC29" s="1569">
        <f>SUM(AC26:AF28)</f>
        <v>0</v>
      </c>
      <c r="AD29" s="1569"/>
      <c r="AE29" s="1569"/>
      <c r="AF29" s="1569"/>
      <c r="AG29" s="297"/>
      <c r="AH29" s="296"/>
      <c r="AI29" s="295"/>
      <c r="AJ29" s="1570" t="s">
        <v>293</v>
      </c>
      <c r="AK29" s="1571"/>
      <c r="AL29" s="1571"/>
      <c r="AM29" s="1571"/>
      <c r="AN29" s="1571"/>
      <c r="AO29" s="1583">
        <f>SUM(AO26:AR28)</f>
        <v>0</v>
      </c>
      <c r="AP29" s="1583"/>
      <c r="AQ29" s="1583"/>
      <c r="AR29" s="1583"/>
      <c r="AS29" s="1569">
        <f>SUM(AS26:AV28)</f>
        <v>0</v>
      </c>
      <c r="AT29" s="1569"/>
      <c r="AU29" s="1569"/>
      <c r="AV29" s="1569"/>
      <c r="AW29" s="294"/>
      <c r="AX29" s="293"/>
      <c r="AY29" s="292"/>
      <c r="AZ29" s="1570" t="s">
        <v>293</v>
      </c>
      <c r="BA29" s="1571"/>
      <c r="BB29" s="1571"/>
      <c r="BC29" s="1571"/>
      <c r="BD29" s="1571"/>
      <c r="BE29" s="1583">
        <f>SUM(BE26:BH28)</f>
        <v>0</v>
      </c>
      <c r="BF29" s="1583"/>
      <c r="BG29" s="1583"/>
      <c r="BH29" s="1583"/>
      <c r="BI29" s="1569">
        <f>SUM(BI26:BL28)</f>
        <v>0</v>
      </c>
      <c r="BJ29" s="1569"/>
      <c r="BK29" s="1569"/>
      <c r="BL29" s="1569"/>
      <c r="BM29" s="280"/>
      <c r="BN29" s="268"/>
      <c r="BO29" s="267"/>
      <c r="BQ29" s="249"/>
      <c r="BR29" s="248"/>
      <c r="BS29" s="248"/>
      <c r="BT29" s="240"/>
      <c r="BU29" s="256"/>
      <c r="BV29" s="291"/>
      <c r="BW29" s="291"/>
      <c r="BX29" s="291"/>
      <c r="BY29" s="291"/>
      <c r="BZ29" s="255"/>
      <c r="CA29" s="291"/>
      <c r="CB29" s="291"/>
      <c r="CC29" s="291"/>
      <c r="CD29" s="291"/>
      <c r="CE29" s="255"/>
      <c r="CF29" s="291"/>
      <c r="CG29" s="291"/>
      <c r="CH29" s="291"/>
      <c r="CI29" s="291"/>
      <c r="CJ29" s="255"/>
      <c r="CK29" s="291"/>
      <c r="CL29" s="291"/>
      <c r="CM29" s="291"/>
      <c r="CN29" s="291"/>
      <c r="CO29" s="255"/>
      <c r="CP29" s="255"/>
      <c r="CQ29" s="255"/>
      <c r="CR29" s="255"/>
    </row>
    <row r="30" spans="2:96" ht="20.25" customHeight="1">
      <c r="B30" s="279"/>
      <c r="C30" s="290"/>
      <c r="D30" s="289"/>
      <c r="E30" s="289"/>
      <c r="F30" s="289"/>
      <c r="G30" s="289"/>
      <c r="H30" s="289"/>
      <c r="I30" s="288"/>
      <c r="J30" s="288"/>
      <c r="K30" s="288"/>
      <c r="L30" s="288"/>
      <c r="M30" s="288"/>
      <c r="N30" s="288"/>
      <c r="O30" s="288"/>
      <c r="P30" s="288"/>
      <c r="Q30" s="276"/>
      <c r="R30" s="276"/>
      <c r="S30" s="276"/>
      <c r="T30" s="289"/>
      <c r="U30" s="289"/>
      <c r="V30" s="289"/>
      <c r="W30" s="289"/>
      <c r="X30" s="289"/>
      <c r="Y30" s="288"/>
      <c r="Z30" s="288"/>
      <c r="AA30" s="288"/>
      <c r="AB30" s="288"/>
      <c r="AC30" s="288"/>
      <c r="AD30" s="288"/>
      <c r="AE30" s="288"/>
      <c r="AF30" s="288"/>
      <c r="AG30" s="287"/>
      <c r="AH30" s="276"/>
      <c r="AI30" s="286"/>
      <c r="AJ30" s="282"/>
      <c r="AK30" s="282"/>
      <c r="AL30" s="282"/>
      <c r="AM30" s="282"/>
      <c r="AN30" s="282"/>
      <c r="AO30" s="281"/>
      <c r="AP30" s="281"/>
      <c r="AQ30" s="281"/>
      <c r="AR30" s="281"/>
      <c r="AS30" s="281"/>
      <c r="AT30" s="281"/>
      <c r="AU30" s="281"/>
      <c r="AV30" s="281"/>
      <c r="AW30" s="285"/>
      <c r="AX30" s="284"/>
      <c r="AY30" s="283"/>
      <c r="AZ30" s="282"/>
      <c r="BA30" s="282"/>
      <c r="BB30" s="282"/>
      <c r="BC30" s="282"/>
      <c r="BD30" s="282"/>
      <c r="BE30" s="281"/>
      <c r="BF30" s="281"/>
      <c r="BG30" s="281"/>
      <c r="BH30" s="281"/>
      <c r="BI30" s="281"/>
      <c r="BJ30" s="281"/>
      <c r="BK30" s="281"/>
      <c r="BL30" s="281"/>
      <c r="BM30" s="280"/>
      <c r="BN30" s="268"/>
      <c r="BO30" s="267"/>
      <c r="BQ30" s="249"/>
      <c r="BR30" s="248"/>
      <c r="BS30" s="248"/>
      <c r="BT30" s="240"/>
      <c r="BU30" s="256"/>
      <c r="BV30" s="255"/>
      <c r="BW30" s="255"/>
      <c r="BX30" s="258"/>
      <c r="BY30" s="255"/>
      <c r="BZ30" s="255"/>
      <c r="CA30" s="255"/>
      <c r="CB30" s="255"/>
      <c r="CC30" s="255"/>
      <c r="CD30" s="255"/>
      <c r="CE30" s="255"/>
      <c r="CF30" s="255"/>
      <c r="CG30" s="255"/>
      <c r="CH30" s="255"/>
      <c r="CI30" s="255"/>
      <c r="CJ30" s="255"/>
      <c r="CK30" s="255"/>
      <c r="CL30" s="255"/>
      <c r="CM30" s="255"/>
      <c r="CN30" s="255"/>
      <c r="CO30" s="255"/>
      <c r="CP30" s="255"/>
      <c r="CQ30" s="255"/>
      <c r="CR30" s="255"/>
    </row>
    <row r="31" spans="2:96" ht="20.25" customHeight="1">
      <c r="B31" s="279"/>
      <c r="C31" s="290"/>
      <c r="D31" s="289"/>
      <c r="E31" s="289"/>
      <c r="F31" s="289"/>
      <c r="G31" s="289"/>
      <c r="H31" s="289"/>
      <c r="I31" s="288"/>
      <c r="J31" s="288"/>
      <c r="K31" s="1588" t="s">
        <v>292</v>
      </c>
      <c r="L31" s="1589"/>
      <c r="M31" s="1589"/>
      <c r="N31" s="1590" t="str">
        <f>IF(OR($BE$9&gt;0,),IF(AND(OR($D$5="○",$D$6="○"),$I$29&gt;=0),"可",IF(AND(OR($D$5="○",$D$6="○"),$I$29&lt;0),"不可","")),"")</f>
        <v/>
      </c>
      <c r="O31" s="1591"/>
      <c r="P31" s="1592"/>
      <c r="Q31" s="276"/>
      <c r="R31" s="276"/>
      <c r="S31" s="276"/>
      <c r="T31" s="289"/>
      <c r="U31" s="289"/>
      <c r="V31" s="289"/>
      <c r="W31" s="289"/>
      <c r="X31" s="289"/>
      <c r="Y31" s="288"/>
      <c r="Z31" s="288"/>
      <c r="AA31" s="1588" t="s">
        <v>291</v>
      </c>
      <c r="AB31" s="1589"/>
      <c r="AC31" s="1593"/>
      <c r="AD31" s="1590" t="str">
        <f>IF(OR($BE$9&gt;0,),IF(AND(OR($D$5="○",$D$6="○"),$Y$29&gt;=0),"可",IF(AND(OR($D$5="○",$D$6="○"),$Y$29&lt;0),"不可","")),"")</f>
        <v/>
      </c>
      <c r="AE31" s="1591"/>
      <c r="AF31" s="1592"/>
      <c r="AG31" s="287"/>
      <c r="AH31" s="276"/>
      <c r="AI31" s="286"/>
      <c r="AJ31" s="282"/>
      <c r="AK31" s="282"/>
      <c r="AL31" s="282"/>
      <c r="AM31" s="282"/>
      <c r="AN31" s="282"/>
      <c r="AO31" s="281"/>
      <c r="AP31" s="281"/>
      <c r="AQ31" s="1588" t="s">
        <v>290</v>
      </c>
      <c r="AR31" s="1589"/>
      <c r="AS31" s="1593"/>
      <c r="AT31" s="1590" t="str">
        <f>IF(OR($BE$9&gt;0,),IF(AND(OR($D$7="○"),$AO$29&gt;=0),"可",IF(AND(OR($D$7="○"),$AO$29&lt;0),"不可","")),"")</f>
        <v/>
      </c>
      <c r="AU31" s="1591"/>
      <c r="AV31" s="1592"/>
      <c r="AW31" s="285"/>
      <c r="AX31" s="284"/>
      <c r="AY31" s="283"/>
      <c r="AZ31" s="282"/>
      <c r="BA31" s="282"/>
      <c r="BB31" s="282"/>
      <c r="BC31" s="282"/>
      <c r="BD31" s="282"/>
      <c r="BE31" s="281"/>
      <c r="BF31" s="281"/>
      <c r="BG31" s="1588" t="s">
        <v>289</v>
      </c>
      <c r="BH31" s="1589"/>
      <c r="BI31" s="1593"/>
      <c r="BJ31" s="1590" t="str">
        <f>IF(OR($BE$9&gt;0,),IF(AND(OR($D$7="○"),$BE$29&gt;=0),"可",IF(AND(OR($D$7="○"),$BE$29&lt;0),"不可","")),"")</f>
        <v/>
      </c>
      <c r="BK31" s="1591"/>
      <c r="BL31" s="1592"/>
      <c r="BM31" s="280"/>
      <c r="BN31" s="268"/>
      <c r="BO31" s="267"/>
      <c r="BQ31" s="249"/>
      <c r="BR31" s="248"/>
      <c r="BS31" s="248"/>
      <c r="BT31" s="240"/>
      <c r="BU31" s="256"/>
      <c r="BV31" s="255"/>
      <c r="BW31" s="255"/>
      <c r="BX31" s="258"/>
      <c r="BY31" s="255"/>
      <c r="BZ31" s="255"/>
      <c r="CA31" s="255"/>
      <c r="CB31" s="255"/>
      <c r="CC31" s="255"/>
      <c r="CD31" s="255"/>
      <c r="CE31" s="255"/>
      <c r="CF31" s="255"/>
      <c r="CG31" s="255"/>
      <c r="CH31" s="255"/>
      <c r="CI31" s="255"/>
      <c r="CJ31" s="255"/>
      <c r="CK31" s="255"/>
      <c r="CL31" s="255"/>
      <c r="CM31" s="255"/>
      <c r="CN31" s="255"/>
      <c r="CO31" s="255"/>
      <c r="CP31" s="255"/>
      <c r="CQ31" s="255"/>
      <c r="CR31" s="255"/>
    </row>
    <row r="32" spans="2:96" ht="20.25" customHeight="1">
      <c r="B32" s="279"/>
      <c r="C32" s="278"/>
      <c r="D32" s="271"/>
      <c r="E32" s="271"/>
      <c r="F32" s="271"/>
      <c r="G32" s="271"/>
      <c r="H32" s="271"/>
      <c r="I32" s="270"/>
      <c r="J32" s="270"/>
      <c r="K32" s="270"/>
      <c r="L32" s="270"/>
      <c r="M32" s="270"/>
      <c r="N32" s="270"/>
      <c r="O32" s="270"/>
      <c r="P32" s="270"/>
      <c r="Q32" s="273"/>
      <c r="R32" s="273"/>
      <c r="S32" s="273"/>
      <c r="T32" s="271"/>
      <c r="U32" s="271"/>
      <c r="V32" s="271"/>
      <c r="W32" s="271"/>
      <c r="X32" s="271"/>
      <c r="Y32" s="270"/>
      <c r="Z32" s="270"/>
      <c r="AA32" s="270"/>
      <c r="AB32" s="270"/>
      <c r="AC32" s="270"/>
      <c r="AD32" s="270"/>
      <c r="AE32" s="270"/>
      <c r="AF32" s="270"/>
      <c r="AG32" s="277"/>
      <c r="AH32" s="276"/>
      <c r="AI32" s="275"/>
      <c r="AJ32" s="271"/>
      <c r="AK32" s="271"/>
      <c r="AL32" s="271"/>
      <c r="AM32" s="271"/>
      <c r="AN32" s="271"/>
      <c r="AO32" s="270"/>
      <c r="AP32" s="270"/>
      <c r="AQ32" s="270"/>
      <c r="AR32" s="270"/>
      <c r="AS32" s="270"/>
      <c r="AT32" s="270"/>
      <c r="AU32" s="270"/>
      <c r="AV32" s="270"/>
      <c r="AW32" s="274"/>
      <c r="AX32" s="273"/>
      <c r="AY32" s="272"/>
      <c r="AZ32" s="271"/>
      <c r="BA32" s="271"/>
      <c r="BB32" s="271"/>
      <c r="BC32" s="271"/>
      <c r="BD32" s="271"/>
      <c r="BE32" s="270"/>
      <c r="BF32" s="270"/>
      <c r="BG32" s="270"/>
      <c r="BH32" s="270"/>
      <c r="BI32" s="270"/>
      <c r="BJ32" s="270"/>
      <c r="BK32" s="270"/>
      <c r="BL32" s="270"/>
      <c r="BM32" s="269"/>
      <c r="BN32" s="268"/>
      <c r="BO32" s="267"/>
      <c r="BQ32" s="249"/>
      <c r="BR32" s="248"/>
      <c r="BS32" s="248"/>
      <c r="BT32" s="240"/>
      <c r="BU32" s="256"/>
      <c r="BV32" s="255"/>
      <c r="BW32" s="255"/>
      <c r="BX32" s="258"/>
      <c r="BY32" s="255"/>
      <c r="BZ32" s="255"/>
      <c r="CA32" s="255"/>
      <c r="CB32" s="255"/>
      <c r="CC32" s="255"/>
      <c r="CD32" s="255"/>
      <c r="CE32" s="255"/>
      <c r="CF32" s="255"/>
      <c r="CG32" s="255"/>
      <c r="CH32" s="255"/>
      <c r="CI32" s="255"/>
      <c r="CJ32" s="255"/>
      <c r="CK32" s="255"/>
      <c r="CL32" s="255"/>
      <c r="CM32" s="255"/>
      <c r="CN32" s="255"/>
      <c r="CO32" s="255"/>
      <c r="CP32" s="255"/>
      <c r="CQ32" s="255"/>
      <c r="CR32" s="255"/>
    </row>
    <row r="33" spans="2:96" ht="20.25" customHeight="1" thickBot="1">
      <c r="B33" s="266"/>
      <c r="C33" s="265"/>
      <c r="D33" s="262"/>
      <c r="E33" s="262"/>
      <c r="F33" s="262"/>
      <c r="G33" s="262"/>
      <c r="H33" s="262"/>
      <c r="I33" s="261"/>
      <c r="J33" s="261"/>
      <c r="K33" s="261"/>
      <c r="L33" s="261"/>
      <c r="M33" s="261"/>
      <c r="N33" s="261"/>
      <c r="O33" s="261"/>
      <c r="P33" s="261"/>
      <c r="Q33" s="200"/>
      <c r="R33" s="200"/>
      <c r="S33" s="200"/>
      <c r="T33" s="262"/>
      <c r="U33" s="262"/>
      <c r="V33" s="262"/>
      <c r="W33" s="262"/>
      <c r="X33" s="262"/>
      <c r="Y33" s="261"/>
      <c r="Z33" s="261"/>
      <c r="AA33" s="261"/>
      <c r="AB33" s="261"/>
      <c r="AC33" s="261"/>
      <c r="AD33" s="261"/>
      <c r="AE33" s="261"/>
      <c r="AF33" s="261"/>
      <c r="AG33" s="200"/>
      <c r="AH33" s="200"/>
      <c r="AI33" s="200"/>
      <c r="AJ33" s="262"/>
      <c r="AK33" s="262"/>
      <c r="AL33" s="262"/>
      <c r="AM33" s="262"/>
      <c r="AN33" s="262"/>
      <c r="AO33" s="261"/>
      <c r="AP33" s="261"/>
      <c r="AQ33" s="261"/>
      <c r="AR33" s="261"/>
      <c r="AS33" s="261"/>
      <c r="AT33" s="261"/>
      <c r="AU33" s="261"/>
      <c r="AV33" s="261"/>
      <c r="AW33" s="264"/>
      <c r="AX33" s="200"/>
      <c r="AY33" s="263"/>
      <c r="AZ33" s="262"/>
      <c r="BA33" s="262"/>
      <c r="BB33" s="262"/>
      <c r="BC33" s="262"/>
      <c r="BD33" s="262"/>
      <c r="BE33" s="261"/>
      <c r="BF33" s="261"/>
      <c r="BG33" s="261"/>
      <c r="BH33" s="261"/>
      <c r="BI33" s="261"/>
      <c r="BJ33" s="261"/>
      <c r="BK33" s="261"/>
      <c r="BL33" s="261"/>
      <c r="BM33" s="260"/>
      <c r="BN33" s="259"/>
      <c r="BO33" s="257"/>
      <c r="BQ33" s="249"/>
      <c r="BR33" s="248"/>
      <c r="BS33" s="248"/>
      <c r="BT33" s="240"/>
      <c r="BU33" s="256"/>
      <c r="BV33" s="255"/>
      <c r="BW33" s="255"/>
      <c r="BX33" s="258"/>
      <c r="BY33" s="255"/>
      <c r="BZ33" s="255"/>
      <c r="CA33" s="255"/>
      <c r="CB33" s="255"/>
      <c r="CC33" s="255"/>
      <c r="CD33" s="255"/>
      <c r="CE33" s="255"/>
      <c r="CF33" s="255"/>
      <c r="CG33" s="255"/>
      <c r="CH33" s="255"/>
      <c r="CI33" s="255"/>
      <c r="CJ33" s="255"/>
      <c r="CK33" s="255"/>
      <c r="CL33" s="255"/>
      <c r="CM33" s="255"/>
      <c r="CN33" s="255"/>
      <c r="CO33" s="255"/>
      <c r="CP33" s="255"/>
      <c r="CQ33" s="255"/>
      <c r="CR33" s="255"/>
    </row>
    <row r="34" spans="2:96" ht="21" customHeight="1" thickBot="1">
      <c r="B34" s="235" t="s">
        <v>288</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4"/>
      <c r="BB34" s="233"/>
      <c r="BC34" s="234"/>
      <c r="BD34" s="234"/>
      <c r="BE34" s="233"/>
      <c r="BF34" s="234"/>
      <c r="BG34" s="233"/>
      <c r="BH34" s="233"/>
      <c r="BI34" s="233"/>
      <c r="BJ34" s="233"/>
      <c r="BK34" s="233"/>
      <c r="BL34" s="233"/>
      <c r="BM34" s="233"/>
      <c r="BN34" s="233"/>
      <c r="BO34" s="257"/>
      <c r="BQ34" s="249"/>
      <c r="BR34" s="248"/>
      <c r="BS34" s="248"/>
      <c r="BT34" s="240"/>
      <c r="BU34" s="256"/>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row>
    <row r="35" spans="2:96" ht="32.25" customHeight="1" thickBot="1">
      <c r="B35" s="1587"/>
      <c r="C35" s="232"/>
      <c r="D35" s="1579" t="s">
        <v>282</v>
      </c>
      <c r="E35" s="1579"/>
      <c r="F35" s="1579"/>
      <c r="G35" s="1579"/>
      <c r="H35" s="1579"/>
      <c r="I35" s="1595"/>
      <c r="J35" s="1576" t="s">
        <v>281</v>
      </c>
      <c r="K35" s="1572"/>
      <c r="L35" s="1572"/>
      <c r="M35" s="1572"/>
      <c r="N35" s="1572"/>
      <c r="O35" s="1573"/>
      <c r="P35" s="1578" t="s">
        <v>280</v>
      </c>
      <c r="Q35" s="1579"/>
      <c r="R35" s="1579"/>
      <c r="S35" s="1579"/>
      <c r="T35" s="1579"/>
      <c r="U35" s="1579"/>
      <c r="V35" s="1580"/>
      <c r="W35" s="1584" t="s">
        <v>279</v>
      </c>
      <c r="X35" s="1585"/>
      <c r="Y35" s="1585"/>
      <c r="Z35" s="1585"/>
      <c r="AA35" s="1585"/>
      <c r="AB35" s="1585"/>
      <c r="AC35" s="1586"/>
      <c r="AD35" s="1584" t="s">
        <v>278</v>
      </c>
      <c r="AE35" s="1585"/>
      <c r="AF35" s="1585"/>
      <c r="AG35" s="1585"/>
      <c r="AH35" s="1585"/>
      <c r="AI35" s="1585"/>
      <c r="AJ35" s="1586"/>
      <c r="AK35" s="1584" t="s">
        <v>277</v>
      </c>
      <c r="AL35" s="1585"/>
      <c r="AM35" s="1585"/>
      <c r="AN35" s="1585"/>
      <c r="AO35" s="1585"/>
      <c r="AP35" s="1585"/>
      <c r="AQ35" s="1586"/>
      <c r="AR35" s="1587" t="s">
        <v>276</v>
      </c>
      <c r="AS35" s="1579"/>
      <c r="AT35" s="1579"/>
      <c r="AU35" s="1579"/>
      <c r="AV35" s="1579"/>
      <c r="AW35" s="1579"/>
      <c r="AX35" s="1580"/>
      <c r="AY35" s="1572" t="s">
        <v>275</v>
      </c>
      <c r="AZ35" s="1572"/>
      <c r="BA35" s="1573"/>
      <c r="BB35" s="1576" t="s">
        <v>274</v>
      </c>
      <c r="BC35" s="1572"/>
      <c r="BD35" s="1573"/>
      <c r="BE35" s="1576" t="s">
        <v>287</v>
      </c>
      <c r="BF35" s="1572"/>
      <c r="BG35" s="1572"/>
      <c r="BH35" s="1576" t="s">
        <v>273</v>
      </c>
      <c r="BI35" s="1572"/>
      <c r="BJ35" s="1572"/>
      <c r="BK35" s="1578" t="s">
        <v>272</v>
      </c>
      <c r="BL35" s="1579"/>
      <c r="BM35" s="1579"/>
      <c r="BN35" s="1580"/>
      <c r="BQ35" s="249"/>
      <c r="BR35" s="248"/>
      <c r="BS35" s="248"/>
      <c r="BT35" s="240"/>
      <c r="BU35" s="240"/>
    </row>
    <row r="36" spans="2:96" ht="32.25" customHeight="1" thickBot="1">
      <c r="B36" s="1594"/>
      <c r="C36" s="231"/>
      <c r="D36" s="1471"/>
      <c r="E36" s="1471"/>
      <c r="F36" s="1471"/>
      <c r="G36" s="1471"/>
      <c r="H36" s="1471"/>
      <c r="I36" s="1596"/>
      <c r="J36" s="1577"/>
      <c r="K36" s="1574"/>
      <c r="L36" s="1574"/>
      <c r="M36" s="1574"/>
      <c r="N36" s="1574"/>
      <c r="O36" s="1575"/>
      <c r="P36" s="1597"/>
      <c r="Q36" s="1598"/>
      <c r="R36" s="1598"/>
      <c r="S36" s="1598"/>
      <c r="T36" s="1598"/>
      <c r="U36" s="1598"/>
      <c r="V36" s="1599"/>
      <c r="W36" s="230" t="s">
        <v>271</v>
      </c>
      <c r="X36" s="229" t="s">
        <v>270</v>
      </c>
      <c r="Y36" s="229" t="s">
        <v>269</v>
      </c>
      <c r="Z36" s="229" t="s">
        <v>268</v>
      </c>
      <c r="AA36" s="229" t="s">
        <v>267</v>
      </c>
      <c r="AB36" s="229" t="s">
        <v>266</v>
      </c>
      <c r="AC36" s="228" t="s">
        <v>265</v>
      </c>
      <c r="AD36" s="230" t="s">
        <v>271</v>
      </c>
      <c r="AE36" s="229" t="s">
        <v>270</v>
      </c>
      <c r="AF36" s="229" t="s">
        <v>269</v>
      </c>
      <c r="AG36" s="229" t="s">
        <v>268</v>
      </c>
      <c r="AH36" s="229" t="s">
        <v>267</v>
      </c>
      <c r="AI36" s="229" t="s">
        <v>266</v>
      </c>
      <c r="AJ36" s="228" t="s">
        <v>265</v>
      </c>
      <c r="AK36" s="230" t="s">
        <v>271</v>
      </c>
      <c r="AL36" s="229" t="s">
        <v>270</v>
      </c>
      <c r="AM36" s="229" t="s">
        <v>269</v>
      </c>
      <c r="AN36" s="229" t="s">
        <v>268</v>
      </c>
      <c r="AO36" s="229" t="s">
        <v>267</v>
      </c>
      <c r="AP36" s="229" t="s">
        <v>266</v>
      </c>
      <c r="AQ36" s="228" t="s">
        <v>265</v>
      </c>
      <c r="AR36" s="227" t="s">
        <v>271</v>
      </c>
      <c r="AS36" s="226" t="s">
        <v>270</v>
      </c>
      <c r="AT36" s="226" t="s">
        <v>269</v>
      </c>
      <c r="AU36" s="226" t="s">
        <v>268</v>
      </c>
      <c r="AV36" s="226" t="s">
        <v>267</v>
      </c>
      <c r="AW36" s="226" t="s">
        <v>266</v>
      </c>
      <c r="AX36" s="254" t="s">
        <v>265</v>
      </c>
      <c r="AY36" s="1574"/>
      <c r="AZ36" s="1574"/>
      <c r="BA36" s="1575"/>
      <c r="BB36" s="1577"/>
      <c r="BC36" s="1574"/>
      <c r="BD36" s="1575"/>
      <c r="BE36" s="1577"/>
      <c r="BF36" s="1574"/>
      <c r="BG36" s="1574"/>
      <c r="BH36" s="1577"/>
      <c r="BI36" s="1574"/>
      <c r="BJ36" s="1574"/>
      <c r="BK36" s="1581"/>
      <c r="BL36" s="1471"/>
      <c r="BM36" s="1471"/>
      <c r="BN36" s="1582"/>
      <c r="BQ36" s="249"/>
      <c r="BR36" s="248"/>
      <c r="BS36" s="248"/>
      <c r="BT36" s="240"/>
      <c r="BU36" s="240"/>
    </row>
    <row r="37" spans="2:96" ht="21" customHeight="1" thickBot="1">
      <c r="B37" s="1636" t="s">
        <v>286</v>
      </c>
      <c r="C37" s="253"/>
      <c r="D37" s="1639"/>
      <c r="E37" s="1639"/>
      <c r="F37" s="1639"/>
      <c r="G37" s="1639"/>
      <c r="H37" s="1639"/>
      <c r="I37" s="1640"/>
      <c r="J37" s="1641"/>
      <c r="K37" s="1639"/>
      <c r="L37" s="1640"/>
      <c r="M37" s="1641"/>
      <c r="N37" s="1639"/>
      <c r="O37" s="1640"/>
      <c r="P37" s="1642"/>
      <c r="Q37" s="1643"/>
      <c r="R37" s="1643"/>
      <c r="S37" s="1643"/>
      <c r="T37" s="1643"/>
      <c r="U37" s="1643"/>
      <c r="V37" s="1644"/>
      <c r="W37" s="252"/>
      <c r="X37" s="251"/>
      <c r="Y37" s="251"/>
      <c r="Z37" s="251"/>
      <c r="AA37" s="251"/>
      <c r="AB37" s="251"/>
      <c r="AC37" s="250"/>
      <c r="AD37" s="252"/>
      <c r="AE37" s="251"/>
      <c r="AF37" s="251"/>
      <c r="AG37" s="251"/>
      <c r="AH37" s="251"/>
      <c r="AI37" s="251"/>
      <c r="AJ37" s="250"/>
      <c r="AK37" s="252"/>
      <c r="AL37" s="251"/>
      <c r="AM37" s="251"/>
      <c r="AN37" s="251"/>
      <c r="AO37" s="251"/>
      <c r="AP37" s="251"/>
      <c r="AQ37" s="250"/>
      <c r="AR37" s="252"/>
      <c r="AS37" s="251"/>
      <c r="AT37" s="251"/>
      <c r="AU37" s="251"/>
      <c r="AV37" s="251"/>
      <c r="AW37" s="251"/>
      <c r="AX37" s="250"/>
      <c r="AY37" s="1608">
        <f t="shared" ref="AY37:AY57" si="0">SUM(W37:AX37)</f>
        <v>0</v>
      </c>
      <c r="AZ37" s="1608"/>
      <c r="BA37" s="1609"/>
      <c r="BB37" s="1621">
        <f t="shared" ref="BB37:BB57" si="1">AY37/4</f>
        <v>0</v>
      </c>
      <c r="BC37" s="1622"/>
      <c r="BD37" s="1623"/>
      <c r="BE37" s="1624"/>
      <c r="BF37" s="1625"/>
      <c r="BG37" s="1625"/>
      <c r="BH37" s="1624"/>
      <c r="BI37" s="1625"/>
      <c r="BJ37" s="1625"/>
      <c r="BK37" s="1650"/>
      <c r="BL37" s="1651"/>
      <c r="BM37" s="1651"/>
      <c r="BN37" s="1652"/>
      <c r="BQ37" s="249"/>
      <c r="BR37" s="248"/>
      <c r="BS37" s="248"/>
      <c r="BT37" s="240"/>
      <c r="BU37" s="240"/>
    </row>
    <row r="38" spans="2:96" ht="21" customHeight="1">
      <c r="B38" s="1637"/>
      <c r="C38" s="1653" t="s">
        <v>285</v>
      </c>
      <c r="D38" s="1655"/>
      <c r="E38" s="1655"/>
      <c r="F38" s="1655"/>
      <c r="G38" s="1655"/>
      <c r="H38" s="1655"/>
      <c r="I38" s="1656"/>
      <c r="J38" s="1657"/>
      <c r="K38" s="1655"/>
      <c r="L38" s="1656"/>
      <c r="M38" s="1657"/>
      <c r="N38" s="1655"/>
      <c r="O38" s="1656"/>
      <c r="P38" s="1658"/>
      <c r="Q38" s="1659"/>
      <c r="R38" s="1659"/>
      <c r="S38" s="1659"/>
      <c r="T38" s="1659"/>
      <c r="U38" s="1659"/>
      <c r="V38" s="1660"/>
      <c r="W38" s="223"/>
      <c r="X38" s="222"/>
      <c r="Y38" s="222"/>
      <c r="Z38" s="222"/>
      <c r="AA38" s="222"/>
      <c r="AB38" s="222"/>
      <c r="AC38" s="221"/>
      <c r="AD38" s="223"/>
      <c r="AE38" s="222"/>
      <c r="AF38" s="222"/>
      <c r="AG38" s="222"/>
      <c r="AH38" s="222"/>
      <c r="AI38" s="222"/>
      <c r="AJ38" s="221"/>
      <c r="AK38" s="223"/>
      <c r="AL38" s="222"/>
      <c r="AM38" s="222"/>
      <c r="AN38" s="222"/>
      <c r="AO38" s="222"/>
      <c r="AP38" s="222"/>
      <c r="AQ38" s="221"/>
      <c r="AR38" s="223"/>
      <c r="AS38" s="222"/>
      <c r="AT38" s="222"/>
      <c r="AU38" s="222"/>
      <c r="AV38" s="222"/>
      <c r="AW38" s="222"/>
      <c r="AX38" s="221"/>
      <c r="AY38" s="1661">
        <f t="shared" si="0"/>
        <v>0</v>
      </c>
      <c r="AZ38" s="1661"/>
      <c r="BA38" s="1662"/>
      <c r="BB38" s="1663">
        <f t="shared" si="1"/>
        <v>0</v>
      </c>
      <c r="BC38" s="1664"/>
      <c r="BD38" s="1665"/>
      <c r="BE38" s="1666"/>
      <c r="BF38" s="1667"/>
      <c r="BG38" s="1668"/>
      <c r="BH38" s="1666"/>
      <c r="BI38" s="1667"/>
      <c r="BJ38" s="1668"/>
      <c r="BK38" s="1669"/>
      <c r="BL38" s="1670"/>
      <c r="BM38" s="1670"/>
      <c r="BN38" s="1671"/>
      <c r="BO38" s="239"/>
    </row>
    <row r="39" spans="2:96" ht="21" customHeight="1">
      <c r="B39" s="1637"/>
      <c r="C39" s="1654"/>
      <c r="D39" s="1633"/>
      <c r="E39" s="1633"/>
      <c r="F39" s="1633"/>
      <c r="G39" s="1633"/>
      <c r="H39" s="1633"/>
      <c r="I39" s="1634"/>
      <c r="J39" s="1635"/>
      <c r="K39" s="1633"/>
      <c r="L39" s="1634"/>
      <c r="M39" s="1635"/>
      <c r="N39" s="1633"/>
      <c r="O39" s="1634"/>
      <c r="P39" s="1603"/>
      <c r="Q39" s="1604"/>
      <c r="R39" s="1604"/>
      <c r="S39" s="1604"/>
      <c r="T39" s="1604"/>
      <c r="U39" s="1604"/>
      <c r="V39" s="1605"/>
      <c r="W39" s="215"/>
      <c r="X39" s="213"/>
      <c r="Y39" s="213"/>
      <c r="Z39" s="213"/>
      <c r="AA39" s="213"/>
      <c r="AB39" s="213"/>
      <c r="AC39" s="212"/>
      <c r="AD39" s="215"/>
      <c r="AE39" s="213"/>
      <c r="AF39" s="213"/>
      <c r="AG39" s="213"/>
      <c r="AH39" s="213"/>
      <c r="AI39" s="213"/>
      <c r="AJ39" s="212"/>
      <c r="AK39" s="215"/>
      <c r="AL39" s="213"/>
      <c r="AM39" s="213"/>
      <c r="AN39" s="213"/>
      <c r="AO39" s="213"/>
      <c r="AP39" s="213"/>
      <c r="AQ39" s="212"/>
      <c r="AR39" s="215"/>
      <c r="AS39" s="213"/>
      <c r="AT39" s="213"/>
      <c r="AU39" s="213"/>
      <c r="AV39" s="213"/>
      <c r="AW39" s="213"/>
      <c r="AX39" s="212"/>
      <c r="AY39" s="1610">
        <f t="shared" si="0"/>
        <v>0</v>
      </c>
      <c r="AZ39" s="1610"/>
      <c r="BA39" s="1611"/>
      <c r="BB39" s="1626">
        <f t="shared" si="1"/>
        <v>0</v>
      </c>
      <c r="BC39" s="1627"/>
      <c r="BD39" s="1628"/>
      <c r="BE39" s="1629"/>
      <c r="BF39" s="1630"/>
      <c r="BG39" s="1631"/>
      <c r="BH39" s="1629"/>
      <c r="BI39" s="1630"/>
      <c r="BJ39" s="1631"/>
      <c r="BK39" s="1496"/>
      <c r="BL39" s="1497"/>
      <c r="BM39" s="1497"/>
      <c r="BN39" s="1632"/>
      <c r="BO39" s="239"/>
    </row>
    <row r="40" spans="2:96" ht="21" customHeight="1">
      <c r="B40" s="1637"/>
      <c r="C40" s="1654"/>
      <c r="D40" s="1633"/>
      <c r="E40" s="1633"/>
      <c r="F40" s="1633"/>
      <c r="G40" s="1633"/>
      <c r="H40" s="1633"/>
      <c r="I40" s="1634"/>
      <c r="J40" s="1635"/>
      <c r="K40" s="1633"/>
      <c r="L40" s="1634"/>
      <c r="M40" s="1635"/>
      <c r="N40" s="1633"/>
      <c r="O40" s="1634"/>
      <c r="P40" s="1603"/>
      <c r="Q40" s="1604"/>
      <c r="R40" s="1604"/>
      <c r="S40" s="1604"/>
      <c r="T40" s="1604"/>
      <c r="U40" s="1604"/>
      <c r="V40" s="1605"/>
      <c r="W40" s="215"/>
      <c r="X40" s="213"/>
      <c r="Y40" s="213"/>
      <c r="Z40" s="213"/>
      <c r="AA40" s="213"/>
      <c r="AB40" s="213"/>
      <c r="AC40" s="212"/>
      <c r="AD40" s="215"/>
      <c r="AE40" s="213"/>
      <c r="AF40" s="213"/>
      <c r="AG40" s="213"/>
      <c r="AH40" s="213"/>
      <c r="AI40" s="213"/>
      <c r="AJ40" s="212"/>
      <c r="AK40" s="215"/>
      <c r="AL40" s="213"/>
      <c r="AM40" s="213"/>
      <c r="AN40" s="213"/>
      <c r="AO40" s="213"/>
      <c r="AP40" s="213"/>
      <c r="AQ40" s="212"/>
      <c r="AR40" s="215"/>
      <c r="AS40" s="213"/>
      <c r="AT40" s="213"/>
      <c r="AU40" s="213"/>
      <c r="AV40" s="213"/>
      <c r="AW40" s="213"/>
      <c r="AX40" s="212"/>
      <c r="AY40" s="1610">
        <f t="shared" si="0"/>
        <v>0</v>
      </c>
      <c r="AZ40" s="1610"/>
      <c r="BA40" s="1611"/>
      <c r="BB40" s="1626">
        <f t="shared" si="1"/>
        <v>0</v>
      </c>
      <c r="BC40" s="1627"/>
      <c r="BD40" s="1628"/>
      <c r="BE40" s="1629"/>
      <c r="BF40" s="1630"/>
      <c r="BG40" s="1631"/>
      <c r="BH40" s="1629"/>
      <c r="BI40" s="1630"/>
      <c r="BJ40" s="1631"/>
      <c r="BK40" s="1496"/>
      <c r="BL40" s="1497"/>
      <c r="BM40" s="1497"/>
      <c r="BN40" s="1632"/>
      <c r="BO40" s="239"/>
    </row>
    <row r="41" spans="2:96" ht="21" customHeight="1">
      <c r="B41" s="1637"/>
      <c r="C41" s="1654"/>
      <c r="D41" s="1633"/>
      <c r="E41" s="1633"/>
      <c r="F41" s="1633"/>
      <c r="G41" s="1633"/>
      <c r="H41" s="1633"/>
      <c r="I41" s="1634"/>
      <c r="J41" s="1635"/>
      <c r="K41" s="1633"/>
      <c r="L41" s="1634"/>
      <c r="M41" s="1635"/>
      <c r="N41" s="1633"/>
      <c r="O41" s="1634"/>
      <c r="P41" s="1603"/>
      <c r="Q41" s="1604"/>
      <c r="R41" s="1604"/>
      <c r="S41" s="1604"/>
      <c r="T41" s="1604"/>
      <c r="U41" s="1604"/>
      <c r="V41" s="1605"/>
      <c r="W41" s="215"/>
      <c r="X41" s="213"/>
      <c r="Y41" s="213"/>
      <c r="Z41" s="213"/>
      <c r="AA41" s="213"/>
      <c r="AB41" s="213"/>
      <c r="AC41" s="212"/>
      <c r="AD41" s="215"/>
      <c r="AE41" s="213"/>
      <c r="AF41" s="213"/>
      <c r="AG41" s="213"/>
      <c r="AH41" s="213"/>
      <c r="AI41" s="213"/>
      <c r="AJ41" s="212"/>
      <c r="AK41" s="215"/>
      <c r="AL41" s="213"/>
      <c r="AM41" s="213"/>
      <c r="AN41" s="213"/>
      <c r="AO41" s="213"/>
      <c r="AP41" s="213"/>
      <c r="AQ41" s="212"/>
      <c r="AR41" s="215"/>
      <c r="AS41" s="213"/>
      <c r="AT41" s="213"/>
      <c r="AU41" s="213"/>
      <c r="AV41" s="213"/>
      <c r="AW41" s="213"/>
      <c r="AX41" s="212"/>
      <c r="AY41" s="1610">
        <f t="shared" si="0"/>
        <v>0</v>
      </c>
      <c r="AZ41" s="1610"/>
      <c r="BA41" s="1611"/>
      <c r="BB41" s="1626">
        <f t="shared" si="1"/>
        <v>0</v>
      </c>
      <c r="BC41" s="1627"/>
      <c r="BD41" s="1628"/>
      <c r="BE41" s="1629"/>
      <c r="BF41" s="1630"/>
      <c r="BG41" s="1631"/>
      <c r="BH41" s="1629"/>
      <c r="BI41" s="1630"/>
      <c r="BJ41" s="1631"/>
      <c r="BK41" s="1496"/>
      <c r="BL41" s="1497"/>
      <c r="BM41" s="1497"/>
      <c r="BN41" s="1632"/>
      <c r="BO41" s="239"/>
      <c r="CC41" s="247"/>
      <c r="CD41" s="241"/>
      <c r="CE41" s="241"/>
      <c r="CF41" s="241"/>
      <c r="CG41" s="241"/>
      <c r="CH41" s="241"/>
      <c r="CI41" s="241"/>
      <c r="CJ41" s="241"/>
      <c r="CK41" s="241"/>
      <c r="CL41" s="241"/>
      <c r="CM41" s="241"/>
      <c r="CN41" s="241"/>
      <c r="CO41" s="241"/>
      <c r="CP41" s="241"/>
      <c r="CQ41" s="241"/>
      <c r="CR41" s="241"/>
    </row>
    <row r="42" spans="2:96" ht="21" customHeight="1" thickBot="1">
      <c r="B42" s="1637"/>
      <c r="C42" s="1654"/>
      <c r="D42" s="1601"/>
      <c r="E42" s="1601"/>
      <c r="F42" s="1601"/>
      <c r="G42" s="1601"/>
      <c r="H42" s="1601"/>
      <c r="I42" s="1602"/>
      <c r="J42" s="1600"/>
      <c r="K42" s="1601"/>
      <c r="L42" s="1602"/>
      <c r="M42" s="1600"/>
      <c r="N42" s="1601"/>
      <c r="O42" s="1602"/>
      <c r="P42" s="1603"/>
      <c r="Q42" s="1604"/>
      <c r="R42" s="1604"/>
      <c r="S42" s="1604"/>
      <c r="T42" s="1604"/>
      <c r="U42" s="1604"/>
      <c r="V42" s="1605"/>
      <c r="W42" s="246"/>
      <c r="X42" s="245"/>
      <c r="Y42" s="245"/>
      <c r="Z42" s="245"/>
      <c r="AA42" s="245"/>
      <c r="AB42" s="245"/>
      <c r="AC42" s="244"/>
      <c r="AD42" s="246"/>
      <c r="AE42" s="245"/>
      <c r="AF42" s="245"/>
      <c r="AG42" s="245"/>
      <c r="AH42" s="245"/>
      <c r="AI42" s="245"/>
      <c r="AJ42" s="244"/>
      <c r="AK42" s="246"/>
      <c r="AL42" s="245"/>
      <c r="AM42" s="245"/>
      <c r="AN42" s="245"/>
      <c r="AO42" s="245"/>
      <c r="AP42" s="245"/>
      <c r="AQ42" s="244"/>
      <c r="AR42" s="246"/>
      <c r="AS42" s="245"/>
      <c r="AT42" s="245"/>
      <c r="AU42" s="245"/>
      <c r="AV42" s="245"/>
      <c r="AW42" s="245"/>
      <c r="AX42" s="244"/>
      <c r="AY42" s="1606">
        <f t="shared" si="0"/>
        <v>0</v>
      </c>
      <c r="AZ42" s="1606"/>
      <c r="BA42" s="1607"/>
      <c r="BB42" s="1615">
        <f t="shared" si="1"/>
        <v>0</v>
      </c>
      <c r="BC42" s="1616"/>
      <c r="BD42" s="1617"/>
      <c r="BE42" s="1618"/>
      <c r="BF42" s="1619"/>
      <c r="BG42" s="1620"/>
      <c r="BH42" s="1618"/>
      <c r="BI42" s="1619"/>
      <c r="BJ42" s="1620"/>
      <c r="BK42" s="1487"/>
      <c r="BL42" s="1488"/>
      <c r="BM42" s="1488"/>
      <c r="BN42" s="1691"/>
      <c r="BO42" s="239"/>
      <c r="CC42" s="241"/>
      <c r="CD42" s="241"/>
      <c r="CE42" s="1692"/>
      <c r="CF42" s="1692"/>
      <c r="CG42" s="1692"/>
      <c r="CH42" s="1692"/>
      <c r="CI42" s="1692"/>
      <c r="CJ42" s="1692"/>
      <c r="CK42" s="1672"/>
      <c r="CL42" s="1672"/>
      <c r="CM42" s="1672"/>
      <c r="CN42" s="1672"/>
      <c r="CO42" s="1672"/>
      <c r="CP42" s="240"/>
      <c r="CQ42" s="240"/>
      <c r="CR42" s="240"/>
    </row>
    <row r="43" spans="2:96" ht="21" customHeight="1">
      <c r="B43" s="1637"/>
      <c r="C43" s="1648" t="s">
        <v>249</v>
      </c>
      <c r="D43" s="1649"/>
      <c r="E43" s="1612"/>
      <c r="F43" s="1612"/>
      <c r="G43" s="1612"/>
      <c r="H43" s="1612"/>
      <c r="I43" s="1612"/>
      <c r="J43" s="1612"/>
      <c r="K43" s="1612"/>
      <c r="L43" s="1612"/>
      <c r="M43" s="1612"/>
      <c r="N43" s="1612"/>
      <c r="O43" s="1612"/>
      <c r="P43" s="1658"/>
      <c r="Q43" s="1659"/>
      <c r="R43" s="1659"/>
      <c r="S43" s="1659"/>
      <c r="T43" s="1659"/>
      <c r="U43" s="1659"/>
      <c r="V43" s="1660"/>
      <c r="W43" s="223"/>
      <c r="X43" s="222"/>
      <c r="Y43" s="222"/>
      <c r="Z43" s="222"/>
      <c r="AA43" s="222"/>
      <c r="AB43" s="222"/>
      <c r="AC43" s="221"/>
      <c r="AD43" s="223"/>
      <c r="AE43" s="222"/>
      <c r="AF43" s="222"/>
      <c r="AG43" s="222"/>
      <c r="AH43" s="222"/>
      <c r="AI43" s="222"/>
      <c r="AJ43" s="221"/>
      <c r="AK43" s="223"/>
      <c r="AL43" s="222"/>
      <c r="AM43" s="222"/>
      <c r="AN43" s="222"/>
      <c r="AO43" s="222"/>
      <c r="AP43" s="222"/>
      <c r="AQ43" s="221"/>
      <c r="AR43" s="224"/>
      <c r="AS43" s="222"/>
      <c r="AT43" s="222"/>
      <c r="AU43" s="222"/>
      <c r="AV43" s="222"/>
      <c r="AW43" s="222"/>
      <c r="AX43" s="221"/>
      <c r="AY43" s="1662">
        <f t="shared" si="0"/>
        <v>0</v>
      </c>
      <c r="AZ43" s="1693"/>
      <c r="BA43" s="1693"/>
      <c r="BB43" s="1645">
        <f t="shared" si="1"/>
        <v>0</v>
      </c>
      <c r="BC43" s="1645"/>
      <c r="BD43" s="1645"/>
      <c r="BE43" s="1673" t="e">
        <f>ROUNDDOWN(SUM(BB43:BD50)/AY60,1)</f>
        <v>#DIV/0!</v>
      </c>
      <c r="BF43" s="1674"/>
      <c r="BG43" s="1675"/>
      <c r="BH43" s="1682">
        <f>ROUNDDOWN(SUM(BB43:BD50)/40,1)</f>
        <v>0</v>
      </c>
      <c r="BI43" s="1683"/>
      <c r="BJ43" s="1684"/>
      <c r="BK43" s="1669"/>
      <c r="BL43" s="1670"/>
      <c r="BM43" s="1670"/>
      <c r="BN43" s="1671"/>
      <c r="BO43" s="239"/>
      <c r="BP43" s="243"/>
      <c r="CC43" s="241"/>
      <c r="CD43" s="241"/>
      <c r="CE43" s="1692"/>
      <c r="CF43" s="1692"/>
      <c r="CG43" s="1692"/>
      <c r="CH43" s="1692"/>
      <c r="CI43" s="1692"/>
      <c r="CJ43" s="1692"/>
      <c r="CK43" s="1672"/>
      <c r="CL43" s="1672"/>
      <c r="CM43" s="1672"/>
      <c r="CN43" s="1672"/>
      <c r="CO43" s="1672"/>
      <c r="CP43" s="240"/>
      <c r="CQ43" s="240"/>
      <c r="CR43" s="240"/>
    </row>
    <row r="44" spans="2:96" ht="21" customHeight="1">
      <c r="B44" s="1637"/>
      <c r="C44" s="1637"/>
      <c r="D44" s="1613"/>
      <c r="E44" s="1614"/>
      <c r="F44" s="1614"/>
      <c r="G44" s="1614"/>
      <c r="H44" s="1614"/>
      <c r="I44" s="1614"/>
      <c r="J44" s="1614"/>
      <c r="K44" s="1614"/>
      <c r="L44" s="1614"/>
      <c r="M44" s="1614"/>
      <c r="N44" s="1614"/>
      <c r="O44" s="1614"/>
      <c r="P44" s="1603"/>
      <c r="Q44" s="1604"/>
      <c r="R44" s="1604"/>
      <c r="S44" s="1604"/>
      <c r="T44" s="1604"/>
      <c r="U44" s="1604"/>
      <c r="V44" s="1605"/>
      <c r="W44" s="215"/>
      <c r="X44" s="213"/>
      <c r="Y44" s="213"/>
      <c r="Z44" s="213"/>
      <c r="AA44" s="213"/>
      <c r="AB44" s="213"/>
      <c r="AC44" s="212"/>
      <c r="AD44" s="215"/>
      <c r="AE44" s="213"/>
      <c r="AF44" s="213"/>
      <c r="AG44" s="213"/>
      <c r="AH44" s="213"/>
      <c r="AI44" s="213"/>
      <c r="AJ44" s="212"/>
      <c r="AK44" s="215"/>
      <c r="AL44" s="213"/>
      <c r="AM44" s="213"/>
      <c r="AN44" s="213"/>
      <c r="AO44" s="213"/>
      <c r="AP44" s="213"/>
      <c r="AQ44" s="212"/>
      <c r="AR44" s="214"/>
      <c r="AS44" s="213"/>
      <c r="AT44" s="213"/>
      <c r="AU44" s="213"/>
      <c r="AV44" s="213"/>
      <c r="AW44" s="213"/>
      <c r="AX44" s="212"/>
      <c r="AY44" s="1611">
        <f t="shared" si="0"/>
        <v>0</v>
      </c>
      <c r="AZ44" s="1646"/>
      <c r="BA44" s="1646"/>
      <c r="BB44" s="1647">
        <f t="shared" si="1"/>
        <v>0</v>
      </c>
      <c r="BC44" s="1647"/>
      <c r="BD44" s="1647"/>
      <c r="BE44" s="1676"/>
      <c r="BF44" s="1677"/>
      <c r="BG44" s="1678"/>
      <c r="BH44" s="1685"/>
      <c r="BI44" s="1686"/>
      <c r="BJ44" s="1687"/>
      <c r="BK44" s="1496"/>
      <c r="BL44" s="1497"/>
      <c r="BM44" s="1497"/>
      <c r="BN44" s="1632"/>
      <c r="BO44" s="239"/>
      <c r="CC44" s="241"/>
      <c r="CD44" s="241"/>
      <c r="CE44" s="1692"/>
      <c r="CF44" s="1692"/>
      <c r="CG44" s="1692"/>
      <c r="CH44" s="1692"/>
      <c r="CI44" s="1692"/>
      <c r="CJ44" s="1692"/>
      <c r="CK44" s="1672"/>
      <c r="CL44" s="1672"/>
      <c r="CM44" s="1672"/>
      <c r="CN44" s="1672"/>
      <c r="CO44" s="1672"/>
      <c r="CP44" s="240"/>
      <c r="CQ44" s="240"/>
      <c r="CR44" s="240"/>
    </row>
    <row r="45" spans="2:96" ht="21" customHeight="1">
      <c r="B45" s="1637"/>
      <c r="C45" s="1637"/>
      <c r="D45" s="1613"/>
      <c r="E45" s="1614"/>
      <c r="F45" s="1614"/>
      <c r="G45" s="1614"/>
      <c r="H45" s="1614"/>
      <c r="I45" s="1614"/>
      <c r="J45" s="1614"/>
      <c r="K45" s="1614"/>
      <c r="L45" s="1614"/>
      <c r="M45" s="1614"/>
      <c r="N45" s="1614"/>
      <c r="O45" s="1614"/>
      <c r="P45" s="1603"/>
      <c r="Q45" s="1604"/>
      <c r="R45" s="1604"/>
      <c r="S45" s="1604"/>
      <c r="T45" s="1604"/>
      <c r="U45" s="1604"/>
      <c r="V45" s="1605"/>
      <c r="W45" s="215"/>
      <c r="X45" s="213"/>
      <c r="Y45" s="213"/>
      <c r="Z45" s="213"/>
      <c r="AA45" s="213"/>
      <c r="AB45" s="213"/>
      <c r="AC45" s="212"/>
      <c r="AD45" s="215"/>
      <c r="AE45" s="213"/>
      <c r="AF45" s="213"/>
      <c r="AG45" s="213"/>
      <c r="AH45" s="213"/>
      <c r="AI45" s="213"/>
      <c r="AJ45" s="212"/>
      <c r="AK45" s="215"/>
      <c r="AL45" s="213"/>
      <c r="AM45" s="213"/>
      <c r="AN45" s="213"/>
      <c r="AO45" s="213"/>
      <c r="AP45" s="213"/>
      <c r="AQ45" s="212"/>
      <c r="AR45" s="214"/>
      <c r="AS45" s="213"/>
      <c r="AT45" s="213"/>
      <c r="AU45" s="213"/>
      <c r="AV45" s="213"/>
      <c r="AW45" s="213"/>
      <c r="AX45" s="212"/>
      <c r="AY45" s="1611">
        <f t="shared" si="0"/>
        <v>0</v>
      </c>
      <c r="AZ45" s="1646"/>
      <c r="BA45" s="1646"/>
      <c r="BB45" s="1647">
        <f t="shared" si="1"/>
        <v>0</v>
      </c>
      <c r="BC45" s="1647"/>
      <c r="BD45" s="1647"/>
      <c r="BE45" s="1676"/>
      <c r="BF45" s="1677"/>
      <c r="BG45" s="1678"/>
      <c r="BH45" s="1685"/>
      <c r="BI45" s="1686"/>
      <c r="BJ45" s="1687"/>
      <c r="BK45" s="1496"/>
      <c r="BL45" s="1497"/>
      <c r="BM45" s="1497"/>
      <c r="BN45" s="1632"/>
      <c r="BO45" s="239"/>
      <c r="CC45" s="242"/>
      <c r="CD45" s="241"/>
      <c r="CE45" s="1692"/>
      <c r="CF45" s="1692"/>
      <c r="CG45" s="1692"/>
      <c r="CH45" s="1692"/>
      <c r="CI45" s="1692"/>
      <c r="CJ45" s="1692"/>
      <c r="CK45" s="1672"/>
      <c r="CL45" s="1672"/>
      <c r="CM45" s="1672"/>
      <c r="CN45" s="1672"/>
      <c r="CO45" s="1672"/>
      <c r="CP45" s="240"/>
      <c r="CQ45" s="240"/>
      <c r="CR45" s="240"/>
    </row>
    <row r="46" spans="2:96" ht="21" customHeight="1">
      <c r="B46" s="1637"/>
      <c r="C46" s="1637"/>
      <c r="D46" s="1613"/>
      <c r="E46" s="1614"/>
      <c r="F46" s="1614"/>
      <c r="G46" s="1614"/>
      <c r="H46" s="1614"/>
      <c r="I46" s="1614"/>
      <c r="J46" s="1614"/>
      <c r="K46" s="1614"/>
      <c r="L46" s="1614"/>
      <c r="M46" s="1614"/>
      <c r="N46" s="1614"/>
      <c r="O46" s="1614"/>
      <c r="P46" s="1603"/>
      <c r="Q46" s="1604"/>
      <c r="R46" s="1604"/>
      <c r="S46" s="1604"/>
      <c r="T46" s="1604"/>
      <c r="U46" s="1604"/>
      <c r="V46" s="1605"/>
      <c r="W46" s="215"/>
      <c r="X46" s="213"/>
      <c r="Y46" s="213"/>
      <c r="Z46" s="213"/>
      <c r="AA46" s="213"/>
      <c r="AB46" s="213"/>
      <c r="AC46" s="212"/>
      <c r="AD46" s="215"/>
      <c r="AE46" s="213"/>
      <c r="AF46" s="213"/>
      <c r="AG46" s="213"/>
      <c r="AH46" s="213"/>
      <c r="AI46" s="213"/>
      <c r="AJ46" s="212"/>
      <c r="AK46" s="215"/>
      <c r="AL46" s="213"/>
      <c r="AM46" s="213"/>
      <c r="AN46" s="213"/>
      <c r="AO46" s="213"/>
      <c r="AP46" s="213"/>
      <c r="AQ46" s="212"/>
      <c r="AR46" s="214"/>
      <c r="AS46" s="213"/>
      <c r="AT46" s="213"/>
      <c r="AU46" s="213"/>
      <c r="AV46" s="213"/>
      <c r="AW46" s="213"/>
      <c r="AX46" s="212"/>
      <c r="AY46" s="1611">
        <f t="shared" si="0"/>
        <v>0</v>
      </c>
      <c r="AZ46" s="1646"/>
      <c r="BA46" s="1646"/>
      <c r="BB46" s="1647">
        <f t="shared" si="1"/>
        <v>0</v>
      </c>
      <c r="BC46" s="1647"/>
      <c r="BD46" s="1647"/>
      <c r="BE46" s="1676"/>
      <c r="BF46" s="1677"/>
      <c r="BG46" s="1678"/>
      <c r="BH46" s="1685"/>
      <c r="BI46" s="1686"/>
      <c r="BJ46" s="1687"/>
      <c r="BK46" s="1487"/>
      <c r="BL46" s="1488"/>
      <c r="BM46" s="1488"/>
      <c r="BN46" s="1691"/>
      <c r="BO46" s="239"/>
    </row>
    <row r="47" spans="2:96" ht="21" customHeight="1">
      <c r="B47" s="1637"/>
      <c r="C47" s="1637"/>
      <c r="D47" s="1613"/>
      <c r="E47" s="1614"/>
      <c r="F47" s="1614"/>
      <c r="G47" s="1614"/>
      <c r="H47" s="1614"/>
      <c r="I47" s="1614"/>
      <c r="J47" s="1614"/>
      <c r="K47" s="1614"/>
      <c r="L47" s="1614"/>
      <c r="M47" s="1614"/>
      <c r="N47" s="1614"/>
      <c r="O47" s="1614"/>
      <c r="P47" s="1603"/>
      <c r="Q47" s="1604"/>
      <c r="R47" s="1604"/>
      <c r="S47" s="1604"/>
      <c r="T47" s="1604"/>
      <c r="U47" s="1604"/>
      <c r="V47" s="1605"/>
      <c r="W47" s="215"/>
      <c r="X47" s="213"/>
      <c r="Y47" s="213"/>
      <c r="Z47" s="213"/>
      <c r="AA47" s="213"/>
      <c r="AB47" s="213"/>
      <c r="AC47" s="212"/>
      <c r="AD47" s="215"/>
      <c r="AE47" s="213"/>
      <c r="AF47" s="213"/>
      <c r="AG47" s="213"/>
      <c r="AH47" s="213"/>
      <c r="AI47" s="213"/>
      <c r="AJ47" s="212"/>
      <c r="AK47" s="215"/>
      <c r="AL47" s="213"/>
      <c r="AM47" s="213"/>
      <c r="AN47" s="213"/>
      <c r="AO47" s="213"/>
      <c r="AP47" s="213"/>
      <c r="AQ47" s="212"/>
      <c r="AR47" s="214"/>
      <c r="AS47" s="213"/>
      <c r="AT47" s="213"/>
      <c r="AU47" s="213"/>
      <c r="AV47" s="213"/>
      <c r="AW47" s="213"/>
      <c r="AX47" s="212"/>
      <c r="AY47" s="1611">
        <f t="shared" si="0"/>
        <v>0</v>
      </c>
      <c r="AZ47" s="1646"/>
      <c r="BA47" s="1646"/>
      <c r="BB47" s="1647">
        <f t="shared" si="1"/>
        <v>0</v>
      </c>
      <c r="BC47" s="1647"/>
      <c r="BD47" s="1647"/>
      <c r="BE47" s="1676"/>
      <c r="BF47" s="1677"/>
      <c r="BG47" s="1678"/>
      <c r="BH47" s="1685"/>
      <c r="BI47" s="1686"/>
      <c r="BJ47" s="1687"/>
      <c r="BK47" s="1496"/>
      <c r="BL47" s="1497"/>
      <c r="BM47" s="1497"/>
      <c r="BN47" s="1632"/>
      <c r="BO47" s="239"/>
    </row>
    <row r="48" spans="2:96" ht="21" customHeight="1">
      <c r="B48" s="1637"/>
      <c r="C48" s="1637"/>
      <c r="D48" s="1613"/>
      <c r="E48" s="1614"/>
      <c r="F48" s="1614"/>
      <c r="G48" s="1614"/>
      <c r="H48" s="1614"/>
      <c r="I48" s="1614"/>
      <c r="J48" s="1614"/>
      <c r="K48" s="1614"/>
      <c r="L48" s="1614"/>
      <c r="M48" s="1614"/>
      <c r="N48" s="1614"/>
      <c r="O48" s="1614"/>
      <c r="P48" s="1603"/>
      <c r="Q48" s="1604"/>
      <c r="R48" s="1604"/>
      <c r="S48" s="1604"/>
      <c r="T48" s="1604"/>
      <c r="U48" s="1604"/>
      <c r="V48" s="1605"/>
      <c r="W48" s="215"/>
      <c r="X48" s="213"/>
      <c r="Y48" s="213"/>
      <c r="Z48" s="213"/>
      <c r="AA48" s="213"/>
      <c r="AB48" s="213"/>
      <c r="AC48" s="212"/>
      <c r="AD48" s="215"/>
      <c r="AE48" s="213"/>
      <c r="AF48" s="213"/>
      <c r="AG48" s="213"/>
      <c r="AH48" s="213"/>
      <c r="AI48" s="213"/>
      <c r="AJ48" s="212"/>
      <c r="AK48" s="215"/>
      <c r="AL48" s="213"/>
      <c r="AM48" s="213"/>
      <c r="AN48" s="213"/>
      <c r="AO48" s="213"/>
      <c r="AP48" s="213"/>
      <c r="AQ48" s="212"/>
      <c r="AR48" s="214"/>
      <c r="AS48" s="213"/>
      <c r="AT48" s="213"/>
      <c r="AU48" s="213"/>
      <c r="AV48" s="213"/>
      <c r="AW48" s="213"/>
      <c r="AX48" s="212"/>
      <c r="AY48" s="1611">
        <f t="shared" si="0"/>
        <v>0</v>
      </c>
      <c r="AZ48" s="1646"/>
      <c r="BA48" s="1646"/>
      <c r="BB48" s="1647">
        <f t="shared" si="1"/>
        <v>0</v>
      </c>
      <c r="BC48" s="1647"/>
      <c r="BD48" s="1647"/>
      <c r="BE48" s="1676"/>
      <c r="BF48" s="1677"/>
      <c r="BG48" s="1678"/>
      <c r="BH48" s="1685"/>
      <c r="BI48" s="1686"/>
      <c r="BJ48" s="1687"/>
      <c r="BK48" s="1496"/>
      <c r="BL48" s="1497"/>
      <c r="BM48" s="1497"/>
      <c r="BN48" s="1632"/>
      <c r="BO48" s="239"/>
    </row>
    <row r="49" spans="2:85" ht="21" customHeight="1">
      <c r="B49" s="1637"/>
      <c r="C49" s="1637"/>
      <c r="D49" s="1613"/>
      <c r="E49" s="1614"/>
      <c r="F49" s="1614"/>
      <c r="G49" s="1614"/>
      <c r="H49" s="1614"/>
      <c r="I49" s="1614"/>
      <c r="J49" s="1614"/>
      <c r="K49" s="1614"/>
      <c r="L49" s="1614"/>
      <c r="M49" s="1614"/>
      <c r="N49" s="1614"/>
      <c r="O49" s="1614"/>
      <c r="P49" s="1603"/>
      <c r="Q49" s="1604"/>
      <c r="R49" s="1604"/>
      <c r="S49" s="1604"/>
      <c r="T49" s="1604"/>
      <c r="U49" s="1604"/>
      <c r="V49" s="1605"/>
      <c r="W49" s="215"/>
      <c r="X49" s="213"/>
      <c r="Y49" s="213"/>
      <c r="Z49" s="213"/>
      <c r="AA49" s="213"/>
      <c r="AB49" s="213"/>
      <c r="AC49" s="212"/>
      <c r="AD49" s="215"/>
      <c r="AE49" s="213"/>
      <c r="AF49" s="213"/>
      <c r="AG49" s="213"/>
      <c r="AH49" s="213"/>
      <c r="AI49" s="213"/>
      <c r="AJ49" s="212"/>
      <c r="AK49" s="215"/>
      <c r="AL49" s="213"/>
      <c r="AM49" s="213"/>
      <c r="AN49" s="213"/>
      <c r="AO49" s="213"/>
      <c r="AP49" s="213"/>
      <c r="AQ49" s="212"/>
      <c r="AR49" s="214"/>
      <c r="AS49" s="213"/>
      <c r="AT49" s="213"/>
      <c r="AU49" s="213"/>
      <c r="AV49" s="213"/>
      <c r="AW49" s="213"/>
      <c r="AX49" s="212"/>
      <c r="AY49" s="1611">
        <f t="shared" si="0"/>
        <v>0</v>
      </c>
      <c r="AZ49" s="1646"/>
      <c r="BA49" s="1646"/>
      <c r="BB49" s="1647">
        <f t="shared" si="1"/>
        <v>0</v>
      </c>
      <c r="BC49" s="1647"/>
      <c r="BD49" s="1647"/>
      <c r="BE49" s="1676"/>
      <c r="BF49" s="1677"/>
      <c r="BG49" s="1678"/>
      <c r="BH49" s="1685"/>
      <c r="BI49" s="1686"/>
      <c r="BJ49" s="1687"/>
      <c r="BK49" s="1496"/>
      <c r="BL49" s="1497"/>
      <c r="BM49" s="1497"/>
      <c r="BN49" s="1632"/>
      <c r="BO49" s="239"/>
    </row>
    <row r="50" spans="2:85" ht="21" customHeight="1" thickBot="1">
      <c r="B50" s="1637"/>
      <c r="C50" s="1637"/>
      <c r="D50" s="1712"/>
      <c r="E50" s="1694"/>
      <c r="F50" s="1694"/>
      <c r="G50" s="1694"/>
      <c r="H50" s="1694"/>
      <c r="I50" s="1694"/>
      <c r="J50" s="1694"/>
      <c r="K50" s="1694"/>
      <c r="L50" s="1694"/>
      <c r="M50" s="1694"/>
      <c r="N50" s="1694"/>
      <c r="O50" s="1694"/>
      <c r="P50" s="1695"/>
      <c r="Q50" s="1696"/>
      <c r="R50" s="1696"/>
      <c r="S50" s="1696"/>
      <c r="T50" s="1696"/>
      <c r="U50" s="1696"/>
      <c r="V50" s="1697"/>
      <c r="W50" s="211"/>
      <c r="X50" s="209"/>
      <c r="Y50" s="209"/>
      <c r="Z50" s="209"/>
      <c r="AA50" s="209"/>
      <c r="AB50" s="209"/>
      <c r="AC50" s="208"/>
      <c r="AD50" s="211"/>
      <c r="AE50" s="209"/>
      <c r="AF50" s="209"/>
      <c r="AG50" s="209"/>
      <c r="AH50" s="209"/>
      <c r="AI50" s="209"/>
      <c r="AJ50" s="208"/>
      <c r="AK50" s="211"/>
      <c r="AL50" s="209"/>
      <c r="AM50" s="209"/>
      <c r="AN50" s="209"/>
      <c r="AO50" s="209"/>
      <c r="AP50" s="209"/>
      <c r="AQ50" s="208"/>
      <c r="AR50" s="210"/>
      <c r="AS50" s="209"/>
      <c r="AT50" s="209"/>
      <c r="AU50" s="209"/>
      <c r="AV50" s="209"/>
      <c r="AW50" s="209"/>
      <c r="AX50" s="208"/>
      <c r="AY50" s="1698">
        <f t="shared" si="0"/>
        <v>0</v>
      </c>
      <c r="AZ50" s="1699"/>
      <c r="BA50" s="1699"/>
      <c r="BB50" s="1700">
        <f t="shared" si="1"/>
        <v>0</v>
      </c>
      <c r="BC50" s="1700"/>
      <c r="BD50" s="1700"/>
      <c r="BE50" s="1679"/>
      <c r="BF50" s="1680"/>
      <c r="BG50" s="1681"/>
      <c r="BH50" s="1688"/>
      <c r="BI50" s="1689"/>
      <c r="BJ50" s="1690"/>
      <c r="BK50" s="1703"/>
      <c r="BL50" s="1704"/>
      <c r="BM50" s="1704"/>
      <c r="BN50" s="1705"/>
      <c r="BO50" s="239"/>
    </row>
    <row r="51" spans="2:85" ht="21" customHeight="1">
      <c r="B51" s="1637"/>
      <c r="C51" s="1721" t="s">
        <v>248</v>
      </c>
      <c r="D51" s="1656"/>
      <c r="E51" s="1612"/>
      <c r="F51" s="1612"/>
      <c r="G51" s="1612"/>
      <c r="H51" s="1612"/>
      <c r="I51" s="1612"/>
      <c r="J51" s="1612"/>
      <c r="K51" s="1612"/>
      <c r="L51" s="1612"/>
      <c r="M51" s="1612"/>
      <c r="N51" s="1612"/>
      <c r="O51" s="1612"/>
      <c r="P51" s="1658"/>
      <c r="Q51" s="1659"/>
      <c r="R51" s="1659"/>
      <c r="S51" s="1659"/>
      <c r="T51" s="1659"/>
      <c r="U51" s="1659"/>
      <c r="V51" s="1660"/>
      <c r="W51" s="219"/>
      <c r="X51" s="218"/>
      <c r="Y51" s="218"/>
      <c r="Z51" s="218"/>
      <c r="AA51" s="218"/>
      <c r="AB51" s="218"/>
      <c r="AC51" s="217"/>
      <c r="AD51" s="219"/>
      <c r="AE51" s="218"/>
      <c r="AF51" s="218"/>
      <c r="AG51" s="218"/>
      <c r="AH51" s="218"/>
      <c r="AI51" s="218"/>
      <c r="AJ51" s="217"/>
      <c r="AK51" s="219"/>
      <c r="AL51" s="218"/>
      <c r="AM51" s="218"/>
      <c r="AN51" s="218"/>
      <c r="AO51" s="218"/>
      <c r="AP51" s="218"/>
      <c r="AQ51" s="217"/>
      <c r="AR51" s="219"/>
      <c r="AS51" s="218"/>
      <c r="AT51" s="218"/>
      <c r="AU51" s="218"/>
      <c r="AV51" s="218"/>
      <c r="AW51" s="218"/>
      <c r="AX51" s="217"/>
      <c r="AY51" s="1706">
        <f t="shared" si="0"/>
        <v>0</v>
      </c>
      <c r="AZ51" s="1707"/>
      <c r="BA51" s="1707"/>
      <c r="BB51" s="1708">
        <f t="shared" si="1"/>
        <v>0</v>
      </c>
      <c r="BC51" s="1708"/>
      <c r="BD51" s="1708"/>
      <c r="BE51" s="1676" t="e">
        <f>ROUNDDOWN(SUM(BB51:BD57)/AY60,1)</f>
        <v>#DIV/0!</v>
      </c>
      <c r="BF51" s="1677"/>
      <c r="BG51" s="1678"/>
      <c r="BH51" s="1709">
        <f>ROUNDDOWN(SUM(BB51:BD57)/40,1)</f>
        <v>0</v>
      </c>
      <c r="BI51" s="1710"/>
      <c r="BJ51" s="1711"/>
      <c r="BK51" s="1713"/>
      <c r="BL51" s="1714"/>
      <c r="BM51" s="1714"/>
      <c r="BN51" s="1715"/>
      <c r="BO51" s="239"/>
    </row>
    <row r="52" spans="2:85" ht="21" customHeight="1">
      <c r="B52" s="1637"/>
      <c r="C52" s="1722"/>
      <c r="D52" s="1634"/>
      <c r="E52" s="1614"/>
      <c r="F52" s="1614"/>
      <c r="G52" s="1614"/>
      <c r="H52" s="1614"/>
      <c r="I52" s="1614"/>
      <c r="J52" s="1614"/>
      <c r="K52" s="1614"/>
      <c r="L52" s="1614"/>
      <c r="M52" s="1614"/>
      <c r="N52" s="1614"/>
      <c r="O52" s="1614"/>
      <c r="P52" s="1603"/>
      <c r="Q52" s="1604"/>
      <c r="R52" s="1604"/>
      <c r="S52" s="1604"/>
      <c r="T52" s="1604"/>
      <c r="U52" s="1604"/>
      <c r="V52" s="1605"/>
      <c r="W52" s="215"/>
      <c r="X52" s="213"/>
      <c r="Y52" s="213"/>
      <c r="Z52" s="213"/>
      <c r="AA52" s="213"/>
      <c r="AB52" s="213"/>
      <c r="AC52" s="212"/>
      <c r="AD52" s="215"/>
      <c r="AE52" s="213"/>
      <c r="AF52" s="213"/>
      <c r="AG52" s="213"/>
      <c r="AH52" s="213"/>
      <c r="AI52" s="213"/>
      <c r="AJ52" s="212"/>
      <c r="AK52" s="215"/>
      <c r="AL52" s="213"/>
      <c r="AM52" s="213"/>
      <c r="AN52" s="213"/>
      <c r="AO52" s="213"/>
      <c r="AP52" s="213"/>
      <c r="AQ52" s="212"/>
      <c r="AR52" s="215"/>
      <c r="AS52" s="213"/>
      <c r="AT52" s="213"/>
      <c r="AU52" s="213"/>
      <c r="AV52" s="213"/>
      <c r="AW52" s="213"/>
      <c r="AX52" s="212"/>
      <c r="AY52" s="1611">
        <f t="shared" si="0"/>
        <v>0</v>
      </c>
      <c r="AZ52" s="1646"/>
      <c r="BA52" s="1646"/>
      <c r="BB52" s="1647">
        <f t="shared" si="1"/>
        <v>0</v>
      </c>
      <c r="BC52" s="1647"/>
      <c r="BD52" s="1647"/>
      <c r="BE52" s="1676"/>
      <c r="BF52" s="1677"/>
      <c r="BG52" s="1678"/>
      <c r="BH52" s="1709"/>
      <c r="BI52" s="1710"/>
      <c r="BJ52" s="1711"/>
      <c r="BK52" s="1701"/>
      <c r="BL52" s="1701"/>
      <c r="BM52" s="1701"/>
      <c r="BN52" s="1702"/>
      <c r="BO52" s="239"/>
    </row>
    <row r="53" spans="2:85" ht="21" customHeight="1">
      <c r="B53" s="1637"/>
      <c r="C53" s="1722"/>
      <c r="D53" s="1634"/>
      <c r="E53" s="1614"/>
      <c r="F53" s="1614"/>
      <c r="G53" s="1614"/>
      <c r="H53" s="1614"/>
      <c r="I53" s="1614"/>
      <c r="J53" s="1614"/>
      <c r="K53" s="1614"/>
      <c r="L53" s="1614"/>
      <c r="M53" s="1614"/>
      <c r="N53" s="1614"/>
      <c r="O53" s="1614"/>
      <c r="P53" s="1603"/>
      <c r="Q53" s="1604"/>
      <c r="R53" s="1604"/>
      <c r="S53" s="1604"/>
      <c r="T53" s="1604"/>
      <c r="U53" s="1604"/>
      <c r="V53" s="1605"/>
      <c r="W53" s="215"/>
      <c r="X53" s="213"/>
      <c r="Y53" s="213"/>
      <c r="Z53" s="213"/>
      <c r="AA53" s="213"/>
      <c r="AB53" s="213"/>
      <c r="AC53" s="212"/>
      <c r="AD53" s="215"/>
      <c r="AE53" s="213"/>
      <c r="AF53" s="213"/>
      <c r="AG53" s="213"/>
      <c r="AH53" s="213"/>
      <c r="AI53" s="213"/>
      <c r="AJ53" s="212"/>
      <c r="AK53" s="215"/>
      <c r="AL53" s="213"/>
      <c r="AM53" s="213"/>
      <c r="AN53" s="213"/>
      <c r="AO53" s="213"/>
      <c r="AP53" s="213"/>
      <c r="AQ53" s="212"/>
      <c r="AR53" s="215"/>
      <c r="AS53" s="213"/>
      <c r="AT53" s="213"/>
      <c r="AU53" s="213"/>
      <c r="AV53" s="213"/>
      <c r="AW53" s="213"/>
      <c r="AX53" s="212"/>
      <c r="AY53" s="1611">
        <f t="shared" si="0"/>
        <v>0</v>
      </c>
      <c r="AZ53" s="1646"/>
      <c r="BA53" s="1646"/>
      <c r="BB53" s="1647">
        <f t="shared" si="1"/>
        <v>0</v>
      </c>
      <c r="BC53" s="1647"/>
      <c r="BD53" s="1647"/>
      <c r="BE53" s="1676"/>
      <c r="BF53" s="1677"/>
      <c r="BG53" s="1678"/>
      <c r="BH53" s="1709"/>
      <c r="BI53" s="1710"/>
      <c r="BJ53" s="1711"/>
      <c r="BK53" s="1701"/>
      <c r="BL53" s="1701"/>
      <c r="BM53" s="1701"/>
      <c r="BN53" s="1702"/>
      <c r="BO53" s="239"/>
    </row>
    <row r="54" spans="2:85" ht="21" customHeight="1">
      <c r="B54" s="1637"/>
      <c r="C54" s="1722"/>
      <c r="D54" s="1634"/>
      <c r="E54" s="1614"/>
      <c r="F54" s="1614"/>
      <c r="G54" s="1614"/>
      <c r="H54" s="1614"/>
      <c r="I54" s="1614"/>
      <c r="J54" s="1614"/>
      <c r="K54" s="1614"/>
      <c r="L54" s="1614"/>
      <c r="M54" s="1614"/>
      <c r="N54" s="1614"/>
      <c r="O54" s="1614"/>
      <c r="P54" s="1603"/>
      <c r="Q54" s="1604"/>
      <c r="R54" s="1604"/>
      <c r="S54" s="1604"/>
      <c r="T54" s="1604"/>
      <c r="U54" s="1604"/>
      <c r="V54" s="1605"/>
      <c r="W54" s="215"/>
      <c r="X54" s="213"/>
      <c r="Y54" s="213"/>
      <c r="Z54" s="213"/>
      <c r="AA54" s="213"/>
      <c r="AB54" s="213"/>
      <c r="AC54" s="212"/>
      <c r="AD54" s="215"/>
      <c r="AE54" s="213"/>
      <c r="AF54" s="213"/>
      <c r="AG54" s="213"/>
      <c r="AH54" s="213"/>
      <c r="AI54" s="213"/>
      <c r="AJ54" s="212"/>
      <c r="AK54" s="215"/>
      <c r="AL54" s="213"/>
      <c r="AM54" s="213"/>
      <c r="AN54" s="213"/>
      <c r="AO54" s="213"/>
      <c r="AP54" s="213"/>
      <c r="AQ54" s="212"/>
      <c r="AR54" s="215"/>
      <c r="AS54" s="213"/>
      <c r="AT54" s="213"/>
      <c r="AU54" s="213"/>
      <c r="AV54" s="213"/>
      <c r="AW54" s="213"/>
      <c r="AX54" s="212"/>
      <c r="AY54" s="1611">
        <f t="shared" si="0"/>
        <v>0</v>
      </c>
      <c r="AZ54" s="1646"/>
      <c r="BA54" s="1646"/>
      <c r="BB54" s="1647">
        <f t="shared" si="1"/>
        <v>0</v>
      </c>
      <c r="BC54" s="1647"/>
      <c r="BD54" s="1647"/>
      <c r="BE54" s="1676"/>
      <c r="BF54" s="1677"/>
      <c r="BG54" s="1678"/>
      <c r="BH54" s="1709"/>
      <c r="BI54" s="1710"/>
      <c r="BJ54" s="1711"/>
      <c r="BK54" s="1701"/>
      <c r="BL54" s="1701"/>
      <c r="BM54" s="1701"/>
      <c r="BN54" s="1702"/>
    </row>
    <row r="55" spans="2:85" ht="21" customHeight="1">
      <c r="B55" s="1637"/>
      <c r="C55" s="1722"/>
      <c r="D55" s="1634"/>
      <c r="E55" s="1614"/>
      <c r="F55" s="1614"/>
      <c r="G55" s="1614"/>
      <c r="H55" s="1614"/>
      <c r="I55" s="1614"/>
      <c r="J55" s="1614"/>
      <c r="K55" s="1614"/>
      <c r="L55" s="1614"/>
      <c r="M55" s="1614"/>
      <c r="N55" s="1614"/>
      <c r="O55" s="1614"/>
      <c r="P55" s="1603"/>
      <c r="Q55" s="1604"/>
      <c r="R55" s="1604"/>
      <c r="S55" s="1604"/>
      <c r="T55" s="1604"/>
      <c r="U55" s="1604"/>
      <c r="V55" s="1605"/>
      <c r="W55" s="215"/>
      <c r="X55" s="213"/>
      <c r="Y55" s="213"/>
      <c r="Z55" s="213"/>
      <c r="AA55" s="213"/>
      <c r="AB55" s="213"/>
      <c r="AC55" s="212"/>
      <c r="AD55" s="215"/>
      <c r="AE55" s="213"/>
      <c r="AF55" s="213"/>
      <c r="AG55" s="213"/>
      <c r="AH55" s="213"/>
      <c r="AI55" s="213"/>
      <c r="AJ55" s="212"/>
      <c r="AK55" s="215"/>
      <c r="AL55" s="213"/>
      <c r="AM55" s="213"/>
      <c r="AN55" s="213"/>
      <c r="AO55" s="213"/>
      <c r="AP55" s="213"/>
      <c r="AQ55" s="212"/>
      <c r="AR55" s="215"/>
      <c r="AS55" s="213"/>
      <c r="AT55" s="213"/>
      <c r="AU55" s="213"/>
      <c r="AV55" s="213"/>
      <c r="AW55" s="213"/>
      <c r="AX55" s="212"/>
      <c r="AY55" s="1611">
        <f t="shared" si="0"/>
        <v>0</v>
      </c>
      <c r="AZ55" s="1646"/>
      <c r="BA55" s="1646"/>
      <c r="BB55" s="1647">
        <f t="shared" si="1"/>
        <v>0</v>
      </c>
      <c r="BC55" s="1647"/>
      <c r="BD55" s="1647"/>
      <c r="BE55" s="1676"/>
      <c r="BF55" s="1677"/>
      <c r="BG55" s="1678"/>
      <c r="BH55" s="1709"/>
      <c r="BI55" s="1710"/>
      <c r="BJ55" s="1711"/>
      <c r="BK55" s="1701"/>
      <c r="BL55" s="1701"/>
      <c r="BM55" s="1701"/>
      <c r="BN55" s="1702"/>
      <c r="CE55" s="198"/>
      <c r="CF55" s="198"/>
      <c r="CG55" s="198"/>
    </row>
    <row r="56" spans="2:85" ht="21" customHeight="1">
      <c r="B56" s="1637"/>
      <c r="C56" s="1722"/>
      <c r="D56" s="1634"/>
      <c r="E56" s="1614"/>
      <c r="F56" s="1614"/>
      <c r="G56" s="1614"/>
      <c r="H56" s="1614"/>
      <c r="I56" s="1614"/>
      <c r="J56" s="1614"/>
      <c r="K56" s="1614"/>
      <c r="L56" s="1614"/>
      <c r="M56" s="1614"/>
      <c r="N56" s="1614"/>
      <c r="O56" s="1614"/>
      <c r="P56" s="1603"/>
      <c r="Q56" s="1604"/>
      <c r="R56" s="1604"/>
      <c r="S56" s="1604"/>
      <c r="T56" s="1604"/>
      <c r="U56" s="1604"/>
      <c r="V56" s="1605"/>
      <c r="W56" s="215"/>
      <c r="X56" s="213"/>
      <c r="Y56" s="213"/>
      <c r="Z56" s="213"/>
      <c r="AA56" s="213"/>
      <c r="AB56" s="213"/>
      <c r="AC56" s="212"/>
      <c r="AD56" s="215"/>
      <c r="AE56" s="213"/>
      <c r="AF56" s="213"/>
      <c r="AG56" s="213"/>
      <c r="AH56" s="213"/>
      <c r="AI56" s="213"/>
      <c r="AJ56" s="212"/>
      <c r="AK56" s="215"/>
      <c r="AL56" s="213"/>
      <c r="AM56" s="213"/>
      <c r="AN56" s="213"/>
      <c r="AO56" s="213"/>
      <c r="AP56" s="213"/>
      <c r="AQ56" s="212"/>
      <c r="AR56" s="215"/>
      <c r="AS56" s="213"/>
      <c r="AT56" s="213"/>
      <c r="AU56" s="213"/>
      <c r="AV56" s="213"/>
      <c r="AW56" s="213"/>
      <c r="AX56" s="212"/>
      <c r="AY56" s="1611">
        <f t="shared" si="0"/>
        <v>0</v>
      </c>
      <c r="AZ56" s="1646"/>
      <c r="BA56" s="1646"/>
      <c r="BB56" s="1647">
        <f t="shared" si="1"/>
        <v>0</v>
      </c>
      <c r="BC56" s="1647"/>
      <c r="BD56" s="1647"/>
      <c r="BE56" s="1676"/>
      <c r="BF56" s="1677"/>
      <c r="BG56" s="1678"/>
      <c r="BH56" s="1709"/>
      <c r="BI56" s="1710"/>
      <c r="BJ56" s="1711"/>
      <c r="BK56" s="1701"/>
      <c r="BL56" s="1701"/>
      <c r="BM56" s="1701"/>
      <c r="BN56" s="1702"/>
      <c r="CE56" s="198"/>
      <c r="CF56" s="198"/>
      <c r="CG56" s="198"/>
    </row>
    <row r="57" spans="2:85" ht="21" customHeight="1" thickBot="1">
      <c r="B57" s="1637"/>
      <c r="C57" s="1723"/>
      <c r="D57" s="1736"/>
      <c r="E57" s="1737"/>
      <c r="F57" s="1737"/>
      <c r="G57" s="1737"/>
      <c r="H57" s="1737"/>
      <c r="I57" s="1737"/>
      <c r="J57" s="1738"/>
      <c r="K57" s="1738"/>
      <c r="L57" s="1738"/>
      <c r="M57" s="1738"/>
      <c r="N57" s="1738"/>
      <c r="O57" s="1738"/>
      <c r="P57" s="1716"/>
      <c r="Q57" s="1717"/>
      <c r="R57" s="1717"/>
      <c r="S57" s="1717"/>
      <c r="T57" s="1717"/>
      <c r="U57" s="1717"/>
      <c r="V57" s="1718"/>
      <c r="W57" s="211"/>
      <c r="X57" s="209"/>
      <c r="Y57" s="209"/>
      <c r="Z57" s="209"/>
      <c r="AA57" s="209"/>
      <c r="AB57" s="209"/>
      <c r="AC57" s="208"/>
      <c r="AD57" s="211"/>
      <c r="AE57" s="209"/>
      <c r="AF57" s="209"/>
      <c r="AG57" s="209"/>
      <c r="AH57" s="209"/>
      <c r="AI57" s="209"/>
      <c r="AJ57" s="208"/>
      <c r="AK57" s="211"/>
      <c r="AL57" s="209"/>
      <c r="AM57" s="209"/>
      <c r="AN57" s="209"/>
      <c r="AO57" s="209"/>
      <c r="AP57" s="209"/>
      <c r="AQ57" s="208"/>
      <c r="AR57" s="211"/>
      <c r="AS57" s="209"/>
      <c r="AT57" s="209"/>
      <c r="AU57" s="209"/>
      <c r="AV57" s="209"/>
      <c r="AW57" s="209"/>
      <c r="AX57" s="208"/>
      <c r="AY57" s="1607">
        <f t="shared" si="0"/>
        <v>0</v>
      </c>
      <c r="AZ57" s="1719"/>
      <c r="BA57" s="1719"/>
      <c r="BB57" s="1720">
        <f t="shared" si="1"/>
        <v>0</v>
      </c>
      <c r="BC57" s="1720"/>
      <c r="BD57" s="1720"/>
      <c r="BE57" s="1676"/>
      <c r="BF57" s="1677"/>
      <c r="BG57" s="1678"/>
      <c r="BH57" s="1709"/>
      <c r="BI57" s="1710"/>
      <c r="BJ57" s="1711"/>
      <c r="BK57" s="1724"/>
      <c r="BL57" s="1724"/>
      <c r="BM57" s="1724"/>
      <c r="BN57" s="1725"/>
    </row>
    <row r="58" spans="2:85" ht="21" customHeight="1" thickBot="1">
      <c r="B58" s="1637"/>
      <c r="C58" s="1726" t="s">
        <v>264</v>
      </c>
      <c r="D58" s="1727"/>
      <c r="E58" s="1727"/>
      <c r="F58" s="1727"/>
      <c r="G58" s="1727"/>
      <c r="H58" s="1727"/>
      <c r="I58" s="1727"/>
      <c r="J58" s="1727"/>
      <c r="K58" s="1727"/>
      <c r="L58" s="1727"/>
      <c r="M58" s="1727"/>
      <c r="N58" s="1727"/>
      <c r="O58" s="1727"/>
      <c r="P58" s="1727"/>
      <c r="Q58" s="1727"/>
      <c r="R58" s="1727"/>
      <c r="S58" s="1727"/>
      <c r="T58" s="1727"/>
      <c r="U58" s="1727"/>
      <c r="V58" s="1728"/>
      <c r="W58" s="207">
        <f t="shared" ref="W58:AX58" si="2">SUM(W43:W57)</f>
        <v>0</v>
      </c>
      <c r="X58" s="206">
        <f t="shared" si="2"/>
        <v>0</v>
      </c>
      <c r="Y58" s="206">
        <f t="shared" si="2"/>
        <v>0</v>
      </c>
      <c r="Z58" s="206">
        <f t="shared" si="2"/>
        <v>0</v>
      </c>
      <c r="AA58" s="206">
        <f t="shared" si="2"/>
        <v>0</v>
      </c>
      <c r="AB58" s="206">
        <f t="shared" si="2"/>
        <v>0</v>
      </c>
      <c r="AC58" s="205">
        <f t="shared" si="2"/>
        <v>0</v>
      </c>
      <c r="AD58" s="207">
        <f t="shared" si="2"/>
        <v>0</v>
      </c>
      <c r="AE58" s="206">
        <f t="shared" si="2"/>
        <v>0</v>
      </c>
      <c r="AF58" s="206">
        <f t="shared" si="2"/>
        <v>0</v>
      </c>
      <c r="AG58" s="206">
        <f t="shared" si="2"/>
        <v>0</v>
      </c>
      <c r="AH58" s="206">
        <f t="shared" si="2"/>
        <v>0</v>
      </c>
      <c r="AI58" s="206">
        <f t="shared" si="2"/>
        <v>0</v>
      </c>
      <c r="AJ58" s="205">
        <f t="shared" si="2"/>
        <v>0</v>
      </c>
      <c r="AK58" s="207">
        <f t="shared" si="2"/>
        <v>0</v>
      </c>
      <c r="AL58" s="206">
        <f t="shared" si="2"/>
        <v>0</v>
      </c>
      <c r="AM58" s="206">
        <f t="shared" si="2"/>
        <v>0</v>
      </c>
      <c r="AN58" s="206">
        <f t="shared" si="2"/>
        <v>0</v>
      </c>
      <c r="AO58" s="206">
        <f t="shared" si="2"/>
        <v>0</v>
      </c>
      <c r="AP58" s="206">
        <f t="shared" si="2"/>
        <v>0</v>
      </c>
      <c r="AQ58" s="205">
        <f t="shared" si="2"/>
        <v>0</v>
      </c>
      <c r="AR58" s="207">
        <f t="shared" si="2"/>
        <v>0</v>
      </c>
      <c r="AS58" s="206">
        <f t="shared" si="2"/>
        <v>0</v>
      </c>
      <c r="AT58" s="206">
        <f t="shared" si="2"/>
        <v>0</v>
      </c>
      <c r="AU58" s="206">
        <f t="shared" si="2"/>
        <v>0</v>
      </c>
      <c r="AV58" s="206">
        <f t="shared" si="2"/>
        <v>0</v>
      </c>
      <c r="AW58" s="206">
        <f t="shared" si="2"/>
        <v>0</v>
      </c>
      <c r="AX58" s="205">
        <f t="shared" si="2"/>
        <v>0</v>
      </c>
      <c r="AY58" s="1609">
        <f>SUM(AY37:BA53)</f>
        <v>0</v>
      </c>
      <c r="AZ58" s="1729"/>
      <c r="BA58" s="1729"/>
      <c r="BB58" s="1730">
        <f>SUM($BB$43:$BD$57)</f>
        <v>0</v>
      </c>
      <c r="BC58" s="1730"/>
      <c r="BD58" s="1730"/>
      <c r="BE58" s="1731" t="e">
        <f>SUM(BE43:BG57)</f>
        <v>#DIV/0!</v>
      </c>
      <c r="BF58" s="1731"/>
      <c r="BG58" s="1731"/>
      <c r="BH58" s="1732">
        <f>SUM(BH43:BJ57)</f>
        <v>0</v>
      </c>
      <c r="BI58" s="1733"/>
      <c r="BJ58" s="1733"/>
      <c r="BK58" s="1734"/>
      <c r="BL58" s="1734"/>
      <c r="BM58" s="1734"/>
      <c r="BN58" s="1735"/>
    </row>
    <row r="59" spans="2:85" ht="21" customHeight="1" thickBot="1">
      <c r="B59" s="1638"/>
      <c r="C59" s="1726" t="s">
        <v>284</v>
      </c>
      <c r="D59" s="1727"/>
      <c r="E59" s="1727"/>
      <c r="F59" s="1727"/>
      <c r="G59" s="1727"/>
      <c r="H59" s="1727"/>
      <c r="I59" s="1727"/>
      <c r="J59" s="1727"/>
      <c r="K59" s="1727"/>
      <c r="L59" s="1727"/>
      <c r="M59" s="1727"/>
      <c r="N59" s="1727"/>
      <c r="O59" s="1727"/>
      <c r="P59" s="1727"/>
      <c r="Q59" s="1727"/>
      <c r="R59" s="1727"/>
      <c r="S59" s="1727"/>
      <c r="T59" s="1727"/>
      <c r="U59" s="1727"/>
      <c r="V59" s="1728"/>
      <c r="W59" s="238">
        <f t="shared" ref="W59:AM59" si="3">SUM(W37:W54)</f>
        <v>0</v>
      </c>
      <c r="X59" s="237">
        <f t="shared" si="3"/>
        <v>0</v>
      </c>
      <c r="Y59" s="237">
        <f t="shared" si="3"/>
        <v>0</v>
      </c>
      <c r="Z59" s="237">
        <f t="shared" si="3"/>
        <v>0</v>
      </c>
      <c r="AA59" s="237">
        <f t="shared" si="3"/>
        <v>0</v>
      </c>
      <c r="AB59" s="237">
        <f t="shared" si="3"/>
        <v>0</v>
      </c>
      <c r="AC59" s="236">
        <f t="shared" si="3"/>
        <v>0</v>
      </c>
      <c r="AD59" s="238">
        <f t="shared" si="3"/>
        <v>0</v>
      </c>
      <c r="AE59" s="237">
        <f t="shared" si="3"/>
        <v>0</v>
      </c>
      <c r="AF59" s="237">
        <f t="shared" si="3"/>
        <v>0</v>
      </c>
      <c r="AG59" s="237">
        <f t="shared" si="3"/>
        <v>0</v>
      </c>
      <c r="AH59" s="237">
        <f t="shared" si="3"/>
        <v>0</v>
      </c>
      <c r="AI59" s="237">
        <f t="shared" si="3"/>
        <v>0</v>
      </c>
      <c r="AJ59" s="236">
        <f t="shared" si="3"/>
        <v>0</v>
      </c>
      <c r="AK59" s="238">
        <f t="shared" si="3"/>
        <v>0</v>
      </c>
      <c r="AL59" s="237">
        <f t="shared" si="3"/>
        <v>0</v>
      </c>
      <c r="AM59" s="237">
        <f t="shared" si="3"/>
        <v>0</v>
      </c>
      <c r="AN59" s="237">
        <f>SUM(AN37:AN55)</f>
        <v>0</v>
      </c>
      <c r="AO59" s="237">
        <f t="shared" ref="AO59:AX59" si="4">SUM(AO37:AO54)</f>
        <v>0</v>
      </c>
      <c r="AP59" s="237">
        <f t="shared" si="4"/>
        <v>0</v>
      </c>
      <c r="AQ59" s="236">
        <f t="shared" si="4"/>
        <v>0</v>
      </c>
      <c r="AR59" s="238">
        <f t="shared" si="4"/>
        <v>0</v>
      </c>
      <c r="AS59" s="237">
        <f t="shared" si="4"/>
        <v>0</v>
      </c>
      <c r="AT59" s="237">
        <f t="shared" si="4"/>
        <v>0</v>
      </c>
      <c r="AU59" s="237">
        <f t="shared" si="4"/>
        <v>0</v>
      </c>
      <c r="AV59" s="237">
        <f t="shared" si="4"/>
        <v>0</v>
      </c>
      <c r="AW59" s="237">
        <f t="shared" si="4"/>
        <v>0</v>
      </c>
      <c r="AX59" s="236">
        <f t="shared" si="4"/>
        <v>0</v>
      </c>
      <c r="AY59" s="1609">
        <f>SUM(AY38:BA54)</f>
        <v>0</v>
      </c>
      <c r="AZ59" s="1729"/>
      <c r="BA59" s="1729"/>
      <c r="BB59" s="1730">
        <f>SUM($BB$37:$BD$57)</f>
        <v>0</v>
      </c>
      <c r="BC59" s="1730"/>
      <c r="BD59" s="1730"/>
      <c r="BE59" s="1739"/>
      <c r="BF59" s="1740"/>
      <c r="BG59" s="1741"/>
      <c r="BH59" s="1742"/>
      <c r="BI59" s="1743"/>
      <c r="BJ59" s="1743"/>
      <c r="BK59" s="1734"/>
      <c r="BL59" s="1734"/>
      <c r="BM59" s="1734"/>
      <c r="BN59" s="1735"/>
    </row>
    <row r="60" spans="2:85" ht="21" customHeight="1" thickBot="1">
      <c r="B60" s="204" t="s">
        <v>263</v>
      </c>
      <c r="C60" s="203"/>
      <c r="D60" s="202"/>
      <c r="E60" s="201"/>
      <c r="F60" s="201"/>
      <c r="G60" s="201"/>
      <c r="H60" s="201"/>
      <c r="I60" s="201"/>
      <c r="J60" s="201"/>
      <c r="K60" s="201"/>
      <c r="L60" s="201"/>
      <c r="M60" s="201"/>
      <c r="N60" s="201"/>
      <c r="O60" s="201"/>
      <c r="P60" s="201"/>
      <c r="Q60" s="201"/>
      <c r="R60" s="201"/>
      <c r="S60" s="201"/>
      <c r="T60" s="201"/>
      <c r="U60" s="201"/>
      <c r="V60" s="201"/>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199"/>
      <c r="AY60" s="1750"/>
      <c r="AZ60" s="1643"/>
      <c r="BA60" s="1643"/>
      <c r="BB60" s="1643"/>
      <c r="BC60" s="1643"/>
      <c r="BD60" s="1643"/>
      <c r="BE60" s="1643"/>
      <c r="BF60" s="1643"/>
      <c r="BG60" s="1643"/>
      <c r="BH60" s="1643"/>
      <c r="BI60" s="1643"/>
      <c r="BJ60" s="1643"/>
      <c r="BK60" s="1643"/>
      <c r="BL60" s="1643"/>
      <c r="BM60" s="1643"/>
      <c r="BN60" s="1644"/>
    </row>
    <row r="61" spans="2:85" ht="21" customHeight="1">
      <c r="G61" s="197"/>
    </row>
    <row r="62" spans="2:85" ht="21" customHeight="1" thickBot="1">
      <c r="B62" s="235" t="s">
        <v>283</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4"/>
      <c r="BB62" s="233"/>
      <c r="BC62" s="234"/>
      <c r="BD62" s="234"/>
      <c r="BE62" s="233"/>
      <c r="BF62" s="234"/>
      <c r="BG62" s="233"/>
      <c r="BH62" s="233"/>
      <c r="BI62" s="233"/>
      <c r="BJ62" s="233"/>
      <c r="BK62" s="233"/>
      <c r="BL62" s="233"/>
      <c r="BM62" s="233"/>
      <c r="BN62" s="233"/>
    </row>
    <row r="63" spans="2:85" ht="21" customHeight="1" thickBot="1">
      <c r="B63" s="1587"/>
      <c r="C63" s="232"/>
      <c r="D63" s="1579" t="s">
        <v>282</v>
      </c>
      <c r="E63" s="1579"/>
      <c r="F63" s="1579"/>
      <c r="G63" s="1579"/>
      <c r="H63" s="1579"/>
      <c r="I63" s="1595"/>
      <c r="J63" s="1576" t="s">
        <v>281</v>
      </c>
      <c r="K63" s="1572"/>
      <c r="L63" s="1572"/>
      <c r="M63" s="1572"/>
      <c r="N63" s="1572"/>
      <c r="O63" s="1573"/>
      <c r="P63" s="1578" t="s">
        <v>280</v>
      </c>
      <c r="Q63" s="1579"/>
      <c r="R63" s="1579"/>
      <c r="S63" s="1579"/>
      <c r="T63" s="1579"/>
      <c r="U63" s="1579"/>
      <c r="V63" s="1580"/>
      <c r="W63" s="1584" t="s">
        <v>279</v>
      </c>
      <c r="X63" s="1585"/>
      <c r="Y63" s="1585"/>
      <c r="Z63" s="1585"/>
      <c r="AA63" s="1585"/>
      <c r="AB63" s="1585"/>
      <c r="AC63" s="1586"/>
      <c r="AD63" s="1584" t="s">
        <v>278</v>
      </c>
      <c r="AE63" s="1585"/>
      <c r="AF63" s="1585"/>
      <c r="AG63" s="1585"/>
      <c r="AH63" s="1585"/>
      <c r="AI63" s="1585"/>
      <c r="AJ63" s="1586"/>
      <c r="AK63" s="1584" t="s">
        <v>277</v>
      </c>
      <c r="AL63" s="1585"/>
      <c r="AM63" s="1585"/>
      <c r="AN63" s="1585"/>
      <c r="AO63" s="1585"/>
      <c r="AP63" s="1585"/>
      <c r="AQ63" s="1586"/>
      <c r="AR63" s="1587" t="s">
        <v>276</v>
      </c>
      <c r="AS63" s="1579"/>
      <c r="AT63" s="1579"/>
      <c r="AU63" s="1579"/>
      <c r="AV63" s="1579"/>
      <c r="AW63" s="1579"/>
      <c r="AX63" s="1579"/>
      <c r="AY63" s="1751" t="s">
        <v>275</v>
      </c>
      <c r="AZ63" s="1752"/>
      <c r="BA63" s="1752"/>
      <c r="BB63" s="1752" t="s">
        <v>274</v>
      </c>
      <c r="BC63" s="1752"/>
      <c r="BD63" s="1752"/>
      <c r="BE63" s="1752" t="s">
        <v>273</v>
      </c>
      <c r="BF63" s="1752"/>
      <c r="BG63" s="1752"/>
      <c r="BH63" s="1752"/>
      <c r="BI63" s="1752"/>
      <c r="BJ63" s="1752"/>
      <c r="BK63" s="1585" t="s">
        <v>272</v>
      </c>
      <c r="BL63" s="1585"/>
      <c r="BM63" s="1585"/>
      <c r="BN63" s="1586"/>
    </row>
    <row r="64" spans="2:85" ht="21" customHeight="1" thickBot="1">
      <c r="B64" s="1594"/>
      <c r="C64" s="231"/>
      <c r="D64" s="1471"/>
      <c r="E64" s="1471"/>
      <c r="F64" s="1471"/>
      <c r="G64" s="1471"/>
      <c r="H64" s="1471"/>
      <c r="I64" s="1596"/>
      <c r="J64" s="1577"/>
      <c r="K64" s="1574"/>
      <c r="L64" s="1574"/>
      <c r="M64" s="1574"/>
      <c r="N64" s="1574"/>
      <c r="O64" s="1575"/>
      <c r="P64" s="1581"/>
      <c r="Q64" s="1471"/>
      <c r="R64" s="1471"/>
      <c r="S64" s="1471"/>
      <c r="T64" s="1471"/>
      <c r="U64" s="1471"/>
      <c r="V64" s="1582"/>
      <c r="W64" s="230" t="s">
        <v>271</v>
      </c>
      <c r="X64" s="229" t="s">
        <v>270</v>
      </c>
      <c r="Y64" s="229" t="s">
        <v>269</v>
      </c>
      <c r="Z64" s="229" t="s">
        <v>268</v>
      </c>
      <c r="AA64" s="229" t="s">
        <v>267</v>
      </c>
      <c r="AB64" s="229" t="s">
        <v>266</v>
      </c>
      <c r="AC64" s="228" t="s">
        <v>265</v>
      </c>
      <c r="AD64" s="230" t="s">
        <v>271</v>
      </c>
      <c r="AE64" s="229" t="s">
        <v>270</v>
      </c>
      <c r="AF64" s="229" t="s">
        <v>269</v>
      </c>
      <c r="AG64" s="229" t="s">
        <v>268</v>
      </c>
      <c r="AH64" s="229" t="s">
        <v>267</v>
      </c>
      <c r="AI64" s="229" t="s">
        <v>266</v>
      </c>
      <c r="AJ64" s="228" t="s">
        <v>265</v>
      </c>
      <c r="AK64" s="230" t="s">
        <v>271</v>
      </c>
      <c r="AL64" s="229" t="s">
        <v>270</v>
      </c>
      <c r="AM64" s="229" t="s">
        <v>269</v>
      </c>
      <c r="AN64" s="229" t="s">
        <v>268</v>
      </c>
      <c r="AO64" s="229" t="s">
        <v>267</v>
      </c>
      <c r="AP64" s="229" t="s">
        <v>266</v>
      </c>
      <c r="AQ64" s="228" t="s">
        <v>265</v>
      </c>
      <c r="AR64" s="227" t="s">
        <v>271</v>
      </c>
      <c r="AS64" s="226" t="s">
        <v>270</v>
      </c>
      <c r="AT64" s="226" t="s">
        <v>269</v>
      </c>
      <c r="AU64" s="226" t="s">
        <v>268</v>
      </c>
      <c r="AV64" s="226" t="s">
        <v>267</v>
      </c>
      <c r="AW64" s="226" t="s">
        <v>266</v>
      </c>
      <c r="AX64" s="225" t="s">
        <v>265</v>
      </c>
      <c r="AY64" s="1753"/>
      <c r="AZ64" s="1754"/>
      <c r="BA64" s="1754"/>
      <c r="BB64" s="1754"/>
      <c r="BC64" s="1754"/>
      <c r="BD64" s="1754"/>
      <c r="BE64" s="1754"/>
      <c r="BF64" s="1754"/>
      <c r="BG64" s="1754"/>
      <c r="BH64" s="1754"/>
      <c r="BI64" s="1754"/>
      <c r="BJ64" s="1754"/>
      <c r="BK64" s="1755"/>
      <c r="BL64" s="1755"/>
      <c r="BM64" s="1755"/>
      <c r="BN64" s="1756"/>
    </row>
    <row r="65" spans="2:66" ht="21" customHeight="1">
      <c r="B65" s="1637"/>
      <c r="C65" s="1648" t="s">
        <v>242</v>
      </c>
      <c r="D65" s="1649"/>
      <c r="E65" s="1612"/>
      <c r="F65" s="1612"/>
      <c r="G65" s="1612"/>
      <c r="H65" s="1612"/>
      <c r="I65" s="1612"/>
      <c r="J65" s="1612"/>
      <c r="K65" s="1612"/>
      <c r="L65" s="1612"/>
      <c r="M65" s="1612"/>
      <c r="N65" s="1612"/>
      <c r="O65" s="1612"/>
      <c r="P65" s="1748"/>
      <c r="Q65" s="1748"/>
      <c r="R65" s="1748"/>
      <c r="S65" s="1748"/>
      <c r="T65" s="1748"/>
      <c r="U65" s="1748"/>
      <c r="V65" s="1749"/>
      <c r="W65" s="224"/>
      <c r="X65" s="222"/>
      <c r="Y65" s="222"/>
      <c r="Z65" s="222"/>
      <c r="AA65" s="222"/>
      <c r="AB65" s="222"/>
      <c r="AC65" s="221"/>
      <c r="AD65" s="223"/>
      <c r="AE65" s="222"/>
      <c r="AF65" s="222"/>
      <c r="AG65" s="222"/>
      <c r="AH65" s="222"/>
      <c r="AI65" s="222"/>
      <c r="AJ65" s="221"/>
      <c r="AK65" s="223"/>
      <c r="AL65" s="222"/>
      <c r="AM65" s="222"/>
      <c r="AN65" s="222"/>
      <c r="AO65" s="222"/>
      <c r="AP65" s="222"/>
      <c r="AQ65" s="221"/>
      <c r="AR65" s="223"/>
      <c r="AS65" s="222"/>
      <c r="AT65" s="222"/>
      <c r="AU65" s="222"/>
      <c r="AV65" s="222"/>
      <c r="AW65" s="222"/>
      <c r="AX65" s="221"/>
      <c r="AY65" s="1744">
        <f t="shared" ref="AY65:AY72" si="5">SUM(W65:AX65)</f>
        <v>0</v>
      </c>
      <c r="AZ65" s="1707"/>
      <c r="BA65" s="1707"/>
      <c r="BB65" s="1708">
        <f t="shared" ref="BB65:BB72" si="6">AY65/4</f>
        <v>0</v>
      </c>
      <c r="BC65" s="1708"/>
      <c r="BD65" s="1745"/>
      <c r="BE65" s="1763">
        <f>ROUNDDOWN(SUM($BB$65:$BD$72)/40,1)</f>
        <v>0</v>
      </c>
      <c r="BF65" s="1763"/>
      <c r="BG65" s="1763"/>
      <c r="BH65" s="1763"/>
      <c r="BI65" s="1763"/>
      <c r="BJ65" s="1763"/>
      <c r="BK65" s="1746"/>
      <c r="BL65" s="1746"/>
      <c r="BM65" s="1746"/>
      <c r="BN65" s="1747"/>
    </row>
    <row r="66" spans="2:66" ht="21" customHeight="1">
      <c r="B66" s="1637"/>
      <c r="C66" s="1637"/>
      <c r="D66" s="1613"/>
      <c r="E66" s="1614"/>
      <c r="F66" s="1614"/>
      <c r="G66" s="1614"/>
      <c r="H66" s="1614"/>
      <c r="I66" s="1614"/>
      <c r="J66" s="1614"/>
      <c r="K66" s="1614"/>
      <c r="L66" s="1614"/>
      <c r="M66" s="1614"/>
      <c r="N66" s="1614"/>
      <c r="O66" s="1614"/>
      <c r="P66" s="1757"/>
      <c r="Q66" s="1757"/>
      <c r="R66" s="1757"/>
      <c r="S66" s="1757"/>
      <c r="T66" s="1757"/>
      <c r="U66" s="1757"/>
      <c r="V66" s="1758"/>
      <c r="W66" s="214"/>
      <c r="X66" s="213"/>
      <c r="Y66" s="213"/>
      <c r="Z66" s="213"/>
      <c r="AA66" s="213"/>
      <c r="AB66" s="213"/>
      <c r="AC66" s="212"/>
      <c r="AD66" s="215"/>
      <c r="AE66" s="213"/>
      <c r="AF66" s="213"/>
      <c r="AG66" s="213"/>
      <c r="AH66" s="213"/>
      <c r="AI66" s="213"/>
      <c r="AJ66" s="212"/>
      <c r="AK66" s="215"/>
      <c r="AL66" s="213"/>
      <c r="AM66" s="213"/>
      <c r="AN66" s="213"/>
      <c r="AO66" s="213"/>
      <c r="AP66" s="213"/>
      <c r="AQ66" s="212"/>
      <c r="AR66" s="214"/>
      <c r="AS66" s="213"/>
      <c r="AT66" s="213"/>
      <c r="AU66" s="213"/>
      <c r="AV66" s="213"/>
      <c r="AW66" s="213"/>
      <c r="AX66" s="212"/>
      <c r="AY66" s="1759">
        <f t="shared" si="5"/>
        <v>0</v>
      </c>
      <c r="AZ66" s="1646"/>
      <c r="BA66" s="1646"/>
      <c r="BB66" s="1647">
        <f t="shared" si="6"/>
        <v>0</v>
      </c>
      <c r="BC66" s="1647"/>
      <c r="BD66" s="1626"/>
      <c r="BE66" s="1764"/>
      <c r="BF66" s="1764"/>
      <c r="BG66" s="1764"/>
      <c r="BH66" s="1764"/>
      <c r="BI66" s="1764"/>
      <c r="BJ66" s="1764"/>
      <c r="BK66" s="1701"/>
      <c r="BL66" s="1701"/>
      <c r="BM66" s="1701"/>
      <c r="BN66" s="1702"/>
    </row>
    <row r="67" spans="2:66" ht="21" customHeight="1">
      <c r="B67" s="1637"/>
      <c r="C67" s="1637"/>
      <c r="D67" s="1613"/>
      <c r="E67" s="1614"/>
      <c r="F67" s="1614"/>
      <c r="G67" s="1614"/>
      <c r="H67" s="1614"/>
      <c r="I67" s="1614"/>
      <c r="J67" s="1614"/>
      <c r="K67" s="1614"/>
      <c r="L67" s="1614"/>
      <c r="M67" s="1614"/>
      <c r="N67" s="1614"/>
      <c r="O67" s="1614"/>
      <c r="P67" s="1757"/>
      <c r="Q67" s="1757"/>
      <c r="R67" s="1757"/>
      <c r="S67" s="1757"/>
      <c r="T67" s="1757"/>
      <c r="U67" s="1757"/>
      <c r="V67" s="1758"/>
      <c r="W67" s="220"/>
      <c r="X67" s="218"/>
      <c r="Y67" s="218"/>
      <c r="Z67" s="218"/>
      <c r="AA67" s="218"/>
      <c r="AB67" s="218"/>
      <c r="AC67" s="217"/>
      <c r="AD67" s="219"/>
      <c r="AE67" s="218"/>
      <c r="AF67" s="218"/>
      <c r="AG67" s="218"/>
      <c r="AH67" s="218"/>
      <c r="AI67" s="218"/>
      <c r="AJ67" s="217"/>
      <c r="AK67" s="219"/>
      <c r="AL67" s="218"/>
      <c r="AM67" s="218"/>
      <c r="AN67" s="218"/>
      <c r="AO67" s="218"/>
      <c r="AP67" s="218"/>
      <c r="AQ67" s="217"/>
      <c r="AR67" s="219"/>
      <c r="AS67" s="218"/>
      <c r="AT67" s="218"/>
      <c r="AU67" s="218"/>
      <c r="AV67" s="218"/>
      <c r="AW67" s="218"/>
      <c r="AX67" s="217"/>
      <c r="AY67" s="1759">
        <f t="shared" si="5"/>
        <v>0</v>
      </c>
      <c r="AZ67" s="1646"/>
      <c r="BA67" s="1646"/>
      <c r="BB67" s="1647">
        <f t="shared" si="6"/>
        <v>0</v>
      </c>
      <c r="BC67" s="1647"/>
      <c r="BD67" s="1626"/>
      <c r="BE67" s="1764"/>
      <c r="BF67" s="1764"/>
      <c r="BG67" s="1764"/>
      <c r="BH67" s="1764"/>
      <c r="BI67" s="1764"/>
      <c r="BJ67" s="1764"/>
      <c r="BK67" s="1701"/>
      <c r="BL67" s="1701"/>
      <c r="BM67" s="1701"/>
      <c r="BN67" s="1702"/>
    </row>
    <row r="68" spans="2:66" ht="21" customHeight="1">
      <c r="B68" s="1637"/>
      <c r="C68" s="1637"/>
      <c r="D68" s="1613"/>
      <c r="E68" s="1614"/>
      <c r="F68" s="1614"/>
      <c r="G68" s="1614"/>
      <c r="H68" s="1614"/>
      <c r="I68" s="1614"/>
      <c r="J68" s="1614"/>
      <c r="K68" s="1614"/>
      <c r="L68" s="1614"/>
      <c r="M68" s="1614"/>
      <c r="N68" s="1614"/>
      <c r="O68" s="1614"/>
      <c r="P68" s="1603"/>
      <c r="Q68" s="1604"/>
      <c r="R68" s="1604"/>
      <c r="S68" s="1604"/>
      <c r="T68" s="1604"/>
      <c r="U68" s="1604"/>
      <c r="V68" s="1605"/>
      <c r="W68" s="214"/>
      <c r="X68" s="213"/>
      <c r="Y68" s="213"/>
      <c r="Z68" s="218"/>
      <c r="AA68" s="218"/>
      <c r="AB68" s="213"/>
      <c r="AC68" s="212"/>
      <c r="AD68" s="215"/>
      <c r="AE68" s="213"/>
      <c r="AF68" s="213"/>
      <c r="AG68" s="218"/>
      <c r="AH68" s="218"/>
      <c r="AI68" s="213"/>
      <c r="AJ68" s="212"/>
      <c r="AK68" s="215"/>
      <c r="AL68" s="213"/>
      <c r="AM68" s="213"/>
      <c r="AN68" s="218"/>
      <c r="AO68" s="218"/>
      <c r="AP68" s="213"/>
      <c r="AQ68" s="212"/>
      <c r="AR68" s="214"/>
      <c r="AS68" s="213"/>
      <c r="AT68" s="213"/>
      <c r="AU68" s="218"/>
      <c r="AV68" s="213"/>
      <c r="AW68" s="213"/>
      <c r="AX68" s="212"/>
      <c r="AY68" s="1759">
        <f t="shared" si="5"/>
        <v>0</v>
      </c>
      <c r="AZ68" s="1646"/>
      <c r="BA68" s="1646"/>
      <c r="BB68" s="1647">
        <f t="shared" si="6"/>
        <v>0</v>
      </c>
      <c r="BC68" s="1647"/>
      <c r="BD68" s="1626"/>
      <c r="BE68" s="1764"/>
      <c r="BF68" s="1764"/>
      <c r="BG68" s="1764"/>
      <c r="BH68" s="1764"/>
      <c r="BI68" s="1764"/>
      <c r="BJ68" s="1764"/>
      <c r="BK68" s="1701"/>
      <c r="BL68" s="1701"/>
      <c r="BM68" s="1701"/>
      <c r="BN68" s="1702"/>
    </row>
    <row r="69" spans="2:66" ht="21" customHeight="1">
      <c r="B69" s="1637"/>
      <c r="C69" s="1637"/>
      <c r="D69" s="1613"/>
      <c r="E69" s="1614"/>
      <c r="F69" s="1614"/>
      <c r="G69" s="1614"/>
      <c r="H69" s="1614"/>
      <c r="I69" s="1614"/>
      <c r="J69" s="1614"/>
      <c r="K69" s="1614"/>
      <c r="L69" s="1614"/>
      <c r="M69" s="1614"/>
      <c r="N69" s="1614"/>
      <c r="O69" s="1614"/>
      <c r="P69" s="1757"/>
      <c r="Q69" s="1757"/>
      <c r="R69" s="1757"/>
      <c r="S69" s="1757"/>
      <c r="T69" s="1757"/>
      <c r="U69" s="1757"/>
      <c r="V69" s="1758"/>
      <c r="W69" s="220"/>
      <c r="X69" s="218"/>
      <c r="Y69" s="218"/>
      <c r="Z69" s="218"/>
      <c r="AA69" s="218"/>
      <c r="AB69" s="218"/>
      <c r="AC69" s="217"/>
      <c r="AD69" s="219"/>
      <c r="AE69" s="218"/>
      <c r="AF69" s="218"/>
      <c r="AG69" s="218"/>
      <c r="AH69" s="218"/>
      <c r="AI69" s="218"/>
      <c r="AJ69" s="217"/>
      <c r="AK69" s="219"/>
      <c r="AL69" s="218"/>
      <c r="AM69" s="218"/>
      <c r="AN69" s="218"/>
      <c r="AO69" s="218"/>
      <c r="AP69" s="218"/>
      <c r="AQ69" s="217"/>
      <c r="AR69" s="219"/>
      <c r="AS69" s="218"/>
      <c r="AT69" s="218"/>
      <c r="AU69" s="218"/>
      <c r="AV69" s="218"/>
      <c r="AW69" s="218"/>
      <c r="AX69" s="217"/>
      <c r="AY69" s="1759">
        <f t="shared" si="5"/>
        <v>0</v>
      </c>
      <c r="AZ69" s="1646"/>
      <c r="BA69" s="1646"/>
      <c r="BB69" s="1647">
        <f t="shared" si="6"/>
        <v>0</v>
      </c>
      <c r="BC69" s="1647"/>
      <c r="BD69" s="1626"/>
      <c r="BE69" s="1764"/>
      <c r="BF69" s="1764"/>
      <c r="BG69" s="1764"/>
      <c r="BH69" s="1764"/>
      <c r="BI69" s="1764"/>
      <c r="BJ69" s="1764"/>
      <c r="BK69" s="1701"/>
      <c r="BL69" s="1701"/>
      <c r="BM69" s="1701"/>
      <c r="BN69" s="1702"/>
    </row>
    <row r="70" spans="2:66" ht="21" customHeight="1">
      <c r="B70" s="1637"/>
      <c r="C70" s="1637"/>
      <c r="D70" s="1613"/>
      <c r="E70" s="1614"/>
      <c r="F70" s="1614"/>
      <c r="G70" s="1614"/>
      <c r="H70" s="1614"/>
      <c r="I70" s="1614"/>
      <c r="J70" s="1614"/>
      <c r="K70" s="1614"/>
      <c r="L70" s="1614"/>
      <c r="M70" s="1614"/>
      <c r="N70" s="1614"/>
      <c r="O70" s="1614"/>
      <c r="P70" s="1603"/>
      <c r="Q70" s="1604"/>
      <c r="R70" s="1604"/>
      <c r="S70" s="1604"/>
      <c r="T70" s="1604"/>
      <c r="U70" s="1604"/>
      <c r="V70" s="1605"/>
      <c r="W70" s="214"/>
      <c r="X70" s="213"/>
      <c r="Y70" s="213"/>
      <c r="Z70" s="213"/>
      <c r="AA70" s="213"/>
      <c r="AB70" s="213"/>
      <c r="AC70" s="216"/>
      <c r="AD70" s="215"/>
      <c r="AE70" s="213"/>
      <c r="AF70" s="213"/>
      <c r="AG70" s="213"/>
      <c r="AH70" s="213"/>
      <c r="AI70" s="213"/>
      <c r="AJ70" s="216"/>
      <c r="AK70" s="215"/>
      <c r="AL70" s="213"/>
      <c r="AM70" s="213"/>
      <c r="AN70" s="213"/>
      <c r="AO70" s="213"/>
      <c r="AP70" s="213"/>
      <c r="AQ70" s="216"/>
      <c r="AR70" s="215"/>
      <c r="AS70" s="213"/>
      <c r="AT70" s="213"/>
      <c r="AU70" s="213"/>
      <c r="AV70" s="213"/>
      <c r="AW70" s="213"/>
      <c r="AX70" s="216"/>
      <c r="AY70" s="1759">
        <f t="shared" si="5"/>
        <v>0</v>
      </c>
      <c r="AZ70" s="1646"/>
      <c r="BA70" s="1646"/>
      <c r="BB70" s="1647">
        <f t="shared" si="6"/>
        <v>0</v>
      </c>
      <c r="BC70" s="1647"/>
      <c r="BD70" s="1626"/>
      <c r="BE70" s="1764"/>
      <c r="BF70" s="1764"/>
      <c r="BG70" s="1764"/>
      <c r="BH70" s="1764"/>
      <c r="BI70" s="1764"/>
      <c r="BJ70" s="1764"/>
      <c r="BK70" s="1701"/>
      <c r="BL70" s="1701"/>
      <c r="BM70" s="1701"/>
      <c r="BN70" s="1702"/>
    </row>
    <row r="71" spans="2:66" ht="21" customHeight="1">
      <c r="B71" s="1637"/>
      <c r="C71" s="1637"/>
      <c r="D71" s="1613"/>
      <c r="E71" s="1614"/>
      <c r="F71" s="1614"/>
      <c r="G71" s="1614"/>
      <c r="H71" s="1614"/>
      <c r="I71" s="1614"/>
      <c r="J71" s="1614"/>
      <c r="K71" s="1614"/>
      <c r="L71" s="1614"/>
      <c r="M71" s="1614"/>
      <c r="N71" s="1614"/>
      <c r="O71" s="1614"/>
      <c r="P71" s="1603"/>
      <c r="Q71" s="1604"/>
      <c r="R71" s="1604"/>
      <c r="S71" s="1604"/>
      <c r="T71" s="1604"/>
      <c r="U71" s="1604"/>
      <c r="V71" s="1605"/>
      <c r="W71" s="214"/>
      <c r="X71" s="213"/>
      <c r="Y71" s="213"/>
      <c r="Z71" s="213"/>
      <c r="AA71" s="213"/>
      <c r="AB71" s="213"/>
      <c r="AC71" s="212"/>
      <c r="AD71" s="215"/>
      <c r="AE71" s="213"/>
      <c r="AF71" s="213"/>
      <c r="AG71" s="213"/>
      <c r="AH71" s="213"/>
      <c r="AI71" s="213"/>
      <c r="AJ71" s="212"/>
      <c r="AK71" s="215"/>
      <c r="AL71" s="213"/>
      <c r="AM71" s="213"/>
      <c r="AN71" s="213"/>
      <c r="AO71" s="213"/>
      <c r="AP71" s="213"/>
      <c r="AQ71" s="212"/>
      <c r="AR71" s="214"/>
      <c r="AS71" s="213"/>
      <c r="AT71" s="213"/>
      <c r="AU71" s="213"/>
      <c r="AV71" s="213"/>
      <c r="AW71" s="213"/>
      <c r="AX71" s="212"/>
      <c r="AY71" s="1759">
        <f t="shared" si="5"/>
        <v>0</v>
      </c>
      <c r="AZ71" s="1646"/>
      <c r="BA71" s="1646"/>
      <c r="BB71" s="1647">
        <f t="shared" si="6"/>
        <v>0</v>
      </c>
      <c r="BC71" s="1647"/>
      <c r="BD71" s="1626"/>
      <c r="BE71" s="1764"/>
      <c r="BF71" s="1764"/>
      <c r="BG71" s="1764"/>
      <c r="BH71" s="1764"/>
      <c r="BI71" s="1764"/>
      <c r="BJ71" s="1764"/>
      <c r="BK71" s="1701"/>
      <c r="BL71" s="1701"/>
      <c r="BM71" s="1701"/>
      <c r="BN71" s="1702"/>
    </row>
    <row r="72" spans="2:66" ht="21" customHeight="1" thickBot="1">
      <c r="B72" s="1637"/>
      <c r="C72" s="1637"/>
      <c r="D72" s="1775"/>
      <c r="E72" s="1738"/>
      <c r="F72" s="1738"/>
      <c r="G72" s="1738"/>
      <c r="H72" s="1738"/>
      <c r="I72" s="1738"/>
      <c r="J72" s="1738"/>
      <c r="K72" s="1738"/>
      <c r="L72" s="1738"/>
      <c r="M72" s="1738"/>
      <c r="N72" s="1738"/>
      <c r="O72" s="1738"/>
      <c r="P72" s="1716"/>
      <c r="Q72" s="1717"/>
      <c r="R72" s="1717"/>
      <c r="S72" s="1717"/>
      <c r="T72" s="1717"/>
      <c r="U72" s="1717"/>
      <c r="V72" s="1718"/>
      <c r="W72" s="210"/>
      <c r="X72" s="209"/>
      <c r="Y72" s="209"/>
      <c r="Z72" s="209"/>
      <c r="AA72" s="209"/>
      <c r="AB72" s="209"/>
      <c r="AC72" s="208"/>
      <c r="AD72" s="211"/>
      <c r="AE72" s="209"/>
      <c r="AF72" s="209"/>
      <c r="AG72" s="209"/>
      <c r="AH72" s="209"/>
      <c r="AI72" s="209"/>
      <c r="AJ72" s="208"/>
      <c r="AK72" s="211"/>
      <c r="AL72" s="209"/>
      <c r="AM72" s="209"/>
      <c r="AN72" s="209"/>
      <c r="AO72" s="209"/>
      <c r="AP72" s="209"/>
      <c r="AQ72" s="208"/>
      <c r="AR72" s="210"/>
      <c r="AS72" s="209"/>
      <c r="AT72" s="209"/>
      <c r="AU72" s="209"/>
      <c r="AV72" s="209"/>
      <c r="AW72" s="209"/>
      <c r="AX72" s="208"/>
      <c r="AY72" s="1776">
        <f t="shared" si="5"/>
        <v>0</v>
      </c>
      <c r="AZ72" s="1719"/>
      <c r="BA72" s="1719"/>
      <c r="BB72" s="1720">
        <f t="shared" si="6"/>
        <v>0</v>
      </c>
      <c r="BC72" s="1720"/>
      <c r="BD72" s="1615"/>
      <c r="BE72" s="1765"/>
      <c r="BF72" s="1765"/>
      <c r="BG72" s="1765"/>
      <c r="BH72" s="1765"/>
      <c r="BI72" s="1765"/>
      <c r="BJ72" s="1765"/>
      <c r="BK72" s="1724"/>
      <c r="BL72" s="1724"/>
      <c r="BM72" s="1724"/>
      <c r="BN72" s="1725"/>
    </row>
    <row r="73" spans="2:66" ht="21" customHeight="1" thickBot="1">
      <c r="B73" s="1637"/>
      <c r="C73" s="1726" t="s">
        <v>264</v>
      </c>
      <c r="D73" s="1727"/>
      <c r="E73" s="1727"/>
      <c r="F73" s="1727"/>
      <c r="G73" s="1727"/>
      <c r="H73" s="1727"/>
      <c r="I73" s="1727"/>
      <c r="J73" s="1727"/>
      <c r="K73" s="1727"/>
      <c r="L73" s="1727"/>
      <c r="M73" s="1727"/>
      <c r="N73" s="1727"/>
      <c r="O73" s="1727"/>
      <c r="P73" s="1727"/>
      <c r="Q73" s="1727"/>
      <c r="R73" s="1727"/>
      <c r="S73" s="1727"/>
      <c r="T73" s="1727"/>
      <c r="U73" s="1727"/>
      <c r="V73" s="1728"/>
      <c r="W73" s="207">
        <f t="shared" ref="W73:AX73" si="7">SUM(W65:W72)</f>
        <v>0</v>
      </c>
      <c r="X73" s="206">
        <f t="shared" si="7"/>
        <v>0</v>
      </c>
      <c r="Y73" s="206">
        <f t="shared" si="7"/>
        <v>0</v>
      </c>
      <c r="Z73" s="206">
        <f t="shared" si="7"/>
        <v>0</v>
      </c>
      <c r="AA73" s="206">
        <f t="shared" si="7"/>
        <v>0</v>
      </c>
      <c r="AB73" s="206">
        <f t="shared" si="7"/>
        <v>0</v>
      </c>
      <c r="AC73" s="205">
        <f t="shared" si="7"/>
        <v>0</v>
      </c>
      <c r="AD73" s="207">
        <f t="shared" si="7"/>
        <v>0</v>
      </c>
      <c r="AE73" s="206">
        <f t="shared" si="7"/>
        <v>0</v>
      </c>
      <c r="AF73" s="206">
        <f t="shared" si="7"/>
        <v>0</v>
      </c>
      <c r="AG73" s="206">
        <f t="shared" si="7"/>
        <v>0</v>
      </c>
      <c r="AH73" s="206">
        <f t="shared" si="7"/>
        <v>0</v>
      </c>
      <c r="AI73" s="206">
        <f t="shared" si="7"/>
        <v>0</v>
      </c>
      <c r="AJ73" s="205">
        <f t="shared" si="7"/>
        <v>0</v>
      </c>
      <c r="AK73" s="207">
        <f t="shared" si="7"/>
        <v>0</v>
      </c>
      <c r="AL73" s="206">
        <f t="shared" si="7"/>
        <v>0</v>
      </c>
      <c r="AM73" s="206">
        <f t="shared" si="7"/>
        <v>0</v>
      </c>
      <c r="AN73" s="206">
        <f t="shared" si="7"/>
        <v>0</v>
      </c>
      <c r="AO73" s="206">
        <f t="shared" si="7"/>
        <v>0</v>
      </c>
      <c r="AP73" s="206">
        <f t="shared" si="7"/>
        <v>0</v>
      </c>
      <c r="AQ73" s="205">
        <f t="shared" si="7"/>
        <v>0</v>
      </c>
      <c r="AR73" s="207">
        <f t="shared" si="7"/>
        <v>0</v>
      </c>
      <c r="AS73" s="206">
        <f t="shared" si="7"/>
        <v>0</v>
      </c>
      <c r="AT73" s="206">
        <f t="shared" si="7"/>
        <v>0</v>
      </c>
      <c r="AU73" s="206">
        <f t="shared" si="7"/>
        <v>0</v>
      </c>
      <c r="AV73" s="206">
        <f t="shared" si="7"/>
        <v>0</v>
      </c>
      <c r="AW73" s="206">
        <f t="shared" si="7"/>
        <v>0</v>
      </c>
      <c r="AX73" s="205">
        <f t="shared" si="7"/>
        <v>0</v>
      </c>
      <c r="AY73" s="1769">
        <f>SUM(AY65:BA72)</f>
        <v>0</v>
      </c>
      <c r="AZ73" s="1770"/>
      <c r="BA73" s="1770"/>
      <c r="BB73" s="1771">
        <f>SUM($BB$65:$BD$72)</f>
        <v>0</v>
      </c>
      <c r="BC73" s="1771"/>
      <c r="BD73" s="1772"/>
      <c r="BE73" s="1760">
        <f>SUM(BE65)</f>
        <v>0</v>
      </c>
      <c r="BF73" s="1761"/>
      <c r="BG73" s="1761"/>
      <c r="BH73" s="1761"/>
      <c r="BI73" s="1761"/>
      <c r="BJ73" s="1762"/>
      <c r="BK73" s="1773"/>
      <c r="BL73" s="1773"/>
      <c r="BM73" s="1773"/>
      <c r="BN73" s="1774"/>
    </row>
    <row r="74" spans="2:66" ht="21" customHeight="1" thickBot="1">
      <c r="B74" s="204" t="s">
        <v>263</v>
      </c>
      <c r="C74" s="203"/>
      <c r="D74" s="202"/>
      <c r="E74" s="201"/>
      <c r="F74" s="201"/>
      <c r="G74" s="201"/>
      <c r="H74" s="201"/>
      <c r="I74" s="201"/>
      <c r="J74" s="201"/>
      <c r="K74" s="201"/>
      <c r="L74" s="201"/>
      <c r="M74" s="201"/>
      <c r="N74" s="201"/>
      <c r="O74" s="201"/>
      <c r="P74" s="201"/>
      <c r="Q74" s="201"/>
      <c r="R74" s="201"/>
      <c r="S74" s="201"/>
      <c r="T74" s="201"/>
      <c r="U74" s="201"/>
      <c r="V74" s="201"/>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199"/>
      <c r="AY74" s="1766">
        <v>40</v>
      </c>
      <c r="AZ74" s="1767"/>
      <c r="BA74" s="1767"/>
      <c r="BB74" s="1767"/>
      <c r="BC74" s="1767"/>
      <c r="BD74" s="1767"/>
      <c r="BE74" s="1767"/>
      <c r="BF74" s="1767"/>
      <c r="BG74" s="1767"/>
      <c r="BH74" s="1767"/>
      <c r="BI74" s="1767"/>
      <c r="BJ74" s="1767"/>
      <c r="BK74" s="1767"/>
      <c r="BL74" s="1767"/>
      <c r="BM74" s="1767"/>
      <c r="BN74" s="1768"/>
    </row>
    <row r="75" spans="2:66" ht="21" customHeight="1">
      <c r="B75" s="197" t="s">
        <v>262</v>
      </c>
    </row>
    <row r="76" spans="2:66" ht="21" customHeight="1">
      <c r="B76" s="197" t="s">
        <v>261</v>
      </c>
      <c r="G76" s="197"/>
    </row>
    <row r="77" spans="2:66" ht="21" customHeight="1">
      <c r="G77" s="197"/>
    </row>
  </sheetData>
  <mergeCells count="508">
    <mergeCell ref="AY72:BA72"/>
    <mergeCell ref="BB72:BD72"/>
    <mergeCell ref="BK70:BN70"/>
    <mergeCell ref="D71:I71"/>
    <mergeCell ref="AY71:BA71"/>
    <mergeCell ref="D69:I69"/>
    <mergeCell ref="J69:L69"/>
    <mergeCell ref="M69:O69"/>
    <mergeCell ref="P69:V69"/>
    <mergeCell ref="AY69:BA69"/>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BB67:BD67"/>
    <mergeCell ref="M68:O68"/>
    <mergeCell ref="P68:V68"/>
    <mergeCell ref="AY68:BA68"/>
    <mergeCell ref="BB68:BD68"/>
    <mergeCell ref="BB66:BD66"/>
    <mergeCell ref="BK66:BN66"/>
    <mergeCell ref="BK67:BN67"/>
    <mergeCell ref="BE63:BJ64"/>
    <mergeCell ref="BK68:BN68"/>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M71:O71"/>
    <mergeCell ref="P71:V71"/>
    <mergeCell ref="M72:O72"/>
    <mergeCell ref="P72:V72"/>
    <mergeCell ref="C59:V59"/>
    <mergeCell ref="AY59:BA59"/>
    <mergeCell ref="BB59:BD59"/>
    <mergeCell ref="BE59:BG59"/>
    <mergeCell ref="BH59:BJ59"/>
    <mergeCell ref="BK59:BN59"/>
    <mergeCell ref="AY65:BA65"/>
    <mergeCell ref="BB65:BD65"/>
    <mergeCell ref="BK65:BN65"/>
    <mergeCell ref="AY60:BN60"/>
    <mergeCell ref="BB63:BD64"/>
    <mergeCell ref="BK63:BN6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J53:L53"/>
    <mergeCell ref="M53:O53"/>
    <mergeCell ref="P53:V53"/>
    <mergeCell ref="AY53:BA53"/>
    <mergeCell ref="BB53:BD53"/>
    <mergeCell ref="D54:I54"/>
    <mergeCell ref="J54:L54"/>
    <mergeCell ref="M54:O54"/>
    <mergeCell ref="P54:V54"/>
    <mergeCell ref="AY54:BA54"/>
    <mergeCell ref="BB54:BD54"/>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Z16:AD16"/>
    <mergeCell ref="AE16:AH16"/>
    <mergeCell ref="AI16:AK16"/>
    <mergeCell ref="AL16:AN16"/>
    <mergeCell ref="AQ16:AU16"/>
    <mergeCell ref="AV16:AY16"/>
    <mergeCell ref="Z17:AD17"/>
    <mergeCell ref="AE17:AH17"/>
    <mergeCell ref="AI17:AK17"/>
    <mergeCell ref="AL17:AN17"/>
    <mergeCell ref="AQ17:AU17"/>
    <mergeCell ref="AV17:AY17"/>
    <mergeCell ref="AZ16:BB16"/>
    <mergeCell ref="BC16:BE16"/>
    <mergeCell ref="AZ17:BB17"/>
    <mergeCell ref="BC17:BE17"/>
    <mergeCell ref="BQ13:BS13"/>
    <mergeCell ref="BZ13:CC13"/>
    <mergeCell ref="BH15:BL15"/>
    <mergeCell ref="BC14:BE14"/>
    <mergeCell ref="BH14:BL14"/>
    <mergeCell ref="BM14:BP14"/>
    <mergeCell ref="BM15:BP15"/>
    <mergeCell ref="BQ15:BS15"/>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s>
  <phoneticPr fontId="2"/>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W10" sqref="BW10:CA10"/>
    </sheetView>
  </sheetViews>
  <sheetFormatPr defaultColWidth="9" defaultRowHeight="21" customHeight="1"/>
  <cols>
    <col min="1" max="1" width="3.75" style="197" customWidth="1"/>
    <col min="2" max="2" width="3" style="197" customWidth="1"/>
    <col min="3" max="3" width="5.375" style="197" customWidth="1"/>
    <col min="4" max="7" width="3.5" style="198" customWidth="1"/>
    <col min="8" max="64" width="3.5" style="197" customWidth="1"/>
    <col min="65" max="65" width="3.375" style="197" customWidth="1"/>
    <col min="66" max="68" width="3.25" style="197" customWidth="1"/>
    <col min="69" max="76" width="3.375" style="197" customWidth="1"/>
    <col min="77" max="78" width="7.625" style="197" customWidth="1"/>
    <col min="79" max="80" width="2.625" style="197" customWidth="1"/>
    <col min="81" max="16384" width="9" style="197"/>
  </cols>
  <sheetData>
    <row r="1" spans="2:112" ht="21" customHeight="1">
      <c r="B1" s="198"/>
      <c r="C1" s="198"/>
      <c r="G1" s="197"/>
      <c r="W1" s="197" t="s">
        <v>344</v>
      </c>
      <c r="AK1" s="241"/>
      <c r="AO1" s="372"/>
      <c r="AZ1" s="372"/>
      <c r="BA1" s="372"/>
      <c r="BB1" s="372"/>
      <c r="BC1" s="372"/>
      <c r="BD1" s="372"/>
      <c r="BE1" s="372"/>
      <c r="BF1" s="372"/>
      <c r="BG1" s="372"/>
      <c r="BH1" s="372"/>
      <c r="BI1" s="372"/>
      <c r="BJ1" s="372"/>
      <c r="BK1" s="372"/>
      <c r="BL1" s="372"/>
      <c r="BM1" s="372"/>
      <c r="BN1" s="372"/>
      <c r="BO1" s="372"/>
      <c r="BP1" s="372"/>
      <c r="BQ1" s="372"/>
      <c r="BR1" s="372"/>
      <c r="BS1" s="241"/>
      <c r="BT1" s="241"/>
      <c r="BU1" s="241"/>
      <c r="BV1" s="241"/>
      <c r="BW1" s="241"/>
      <c r="BX1" s="241"/>
      <c r="BY1" s="241"/>
      <c r="BZ1" s="241"/>
      <c r="CA1" s="241"/>
      <c r="CB1" s="241"/>
      <c r="CC1" s="241"/>
      <c r="CD1" s="241"/>
      <c r="CE1" s="241"/>
    </row>
    <row r="2" spans="2:112" ht="21" customHeight="1">
      <c r="B2" s="198"/>
      <c r="C2" s="198"/>
      <c r="G2" s="197"/>
      <c r="Y2" s="197">
        <v>-1</v>
      </c>
      <c r="AO2" s="1473" t="s">
        <v>343</v>
      </c>
      <c r="AP2" s="1473"/>
      <c r="AQ2" s="1473"/>
      <c r="AR2" s="1473"/>
      <c r="AS2" s="1473"/>
      <c r="AT2" s="1473"/>
      <c r="AU2" s="1473"/>
      <c r="AV2" s="1473"/>
      <c r="AW2" s="1474"/>
      <c r="AX2" s="1475"/>
      <c r="AY2" s="1475"/>
      <c r="AZ2" s="1475"/>
      <c r="BA2" s="1475"/>
      <c r="BB2" s="1475"/>
      <c r="BC2" s="1475"/>
      <c r="BD2" s="1475"/>
      <c r="BE2" s="1475"/>
      <c r="BF2" s="1475"/>
      <c r="BG2" s="1475"/>
      <c r="BH2" s="1475"/>
      <c r="BI2" s="1475"/>
      <c r="BJ2" s="1475"/>
      <c r="BK2" s="1475"/>
      <c r="BL2" s="1475"/>
      <c r="BM2" s="1475"/>
      <c r="BN2" s="1475"/>
      <c r="BO2" s="1475"/>
      <c r="BP2" s="1475"/>
      <c r="BQ2" s="1475"/>
      <c r="BR2" s="1476"/>
      <c r="BS2" s="371"/>
      <c r="BT2" s="371"/>
      <c r="BU2" s="371"/>
      <c r="BV2" s="371"/>
      <c r="BW2" s="371"/>
      <c r="BX2" s="371"/>
      <c r="BY2" s="371"/>
      <c r="CA2" s="371"/>
      <c r="CB2" s="371"/>
      <c r="CC2" s="371"/>
      <c r="CD2" s="371"/>
      <c r="CE2" s="371"/>
    </row>
    <row r="3" spans="2:112" ht="21" customHeight="1">
      <c r="B3" s="198"/>
      <c r="C3" s="198"/>
      <c r="G3" s="197"/>
      <c r="AO3" s="1473" t="s">
        <v>342</v>
      </c>
      <c r="AP3" s="1473"/>
      <c r="AQ3" s="1473"/>
      <c r="AR3" s="1473"/>
      <c r="AS3" s="1473"/>
      <c r="AT3" s="1473"/>
      <c r="AU3" s="1473"/>
      <c r="AV3" s="1473"/>
      <c r="AW3" s="1477"/>
      <c r="AX3" s="1477"/>
      <c r="AY3" s="1477"/>
      <c r="AZ3" s="1477"/>
      <c r="BA3" s="1477"/>
      <c r="BB3" s="1477"/>
      <c r="BC3" s="1477"/>
      <c r="BD3" s="1477"/>
      <c r="BE3" s="1477"/>
      <c r="BF3" s="1477"/>
      <c r="BG3" s="1477"/>
      <c r="BH3" s="1477"/>
      <c r="BI3" s="1477"/>
      <c r="BJ3" s="1477"/>
      <c r="BK3" s="1478" t="s">
        <v>341</v>
      </c>
      <c r="BL3" s="1479"/>
      <c r="BM3" s="1479"/>
      <c r="BN3" s="1480"/>
      <c r="BO3" s="1481">
        <v>15</v>
      </c>
      <c r="BP3" s="1482"/>
      <c r="BQ3" s="1482"/>
      <c r="BR3" s="1483"/>
      <c r="BS3" s="371"/>
      <c r="BT3" s="371"/>
      <c r="BU3" s="371"/>
      <c r="BV3" s="371"/>
      <c r="BW3" s="371"/>
      <c r="BX3" s="371"/>
      <c r="BY3" s="371"/>
      <c r="CA3" s="371"/>
      <c r="CB3" s="371"/>
      <c r="CC3" s="371"/>
      <c r="CD3" s="371"/>
      <c r="CE3" s="371"/>
    </row>
    <row r="4" spans="2:112" ht="21" customHeight="1">
      <c r="B4" s="198"/>
      <c r="C4" s="367"/>
      <c r="D4" s="1494" t="s">
        <v>340</v>
      </c>
      <c r="E4" s="1494"/>
      <c r="F4" s="1494"/>
      <c r="G4" s="1494"/>
      <c r="H4" s="1494"/>
      <c r="I4" s="1494"/>
      <c r="J4" s="1494"/>
      <c r="K4" s="370"/>
      <c r="L4" s="370"/>
      <c r="M4" s="362"/>
      <c r="N4" s="362"/>
      <c r="O4" s="362"/>
      <c r="P4" s="362"/>
      <c r="Q4" s="362"/>
      <c r="R4" s="362"/>
      <c r="S4" s="362"/>
      <c r="T4" s="362"/>
      <c r="U4" s="355"/>
      <c r="V4" s="369"/>
      <c r="W4" s="363"/>
      <c r="X4" s="312"/>
      <c r="Y4" s="312"/>
      <c r="Z4" s="368" t="s">
        <v>339</v>
      </c>
      <c r="AA4" s="319"/>
      <c r="CA4" s="1471"/>
      <c r="CB4" s="1471"/>
      <c r="CC4" s="1471"/>
      <c r="CD4" s="1471"/>
      <c r="CE4" s="1471"/>
      <c r="CF4" s="1471"/>
      <c r="CG4" s="1471"/>
      <c r="CH4" s="1469"/>
      <c r="CI4" s="1469"/>
      <c r="CJ4" s="1469"/>
      <c r="CK4" s="1469"/>
      <c r="CL4" s="1471"/>
      <c r="CM4" s="1471"/>
      <c r="CN4" s="1471"/>
      <c r="CO4" s="1471"/>
      <c r="CP4" s="1471"/>
      <c r="CQ4" s="1471"/>
      <c r="CR4" s="1471"/>
      <c r="CS4" s="1471"/>
      <c r="CT4" s="1471"/>
      <c r="CU4" s="1471"/>
      <c r="CV4" s="1471"/>
      <c r="CW4" s="1471"/>
      <c r="CX4" s="1471"/>
      <c r="CY4" s="1471"/>
      <c r="CZ4" s="1471"/>
      <c r="DA4" s="1471"/>
      <c r="DB4" s="1471"/>
      <c r="DC4" s="1471"/>
      <c r="DD4" s="1471"/>
      <c r="DE4" s="1471"/>
      <c r="DF4" s="1471"/>
      <c r="DG4" s="1471"/>
      <c r="DH4" s="1471"/>
    </row>
    <row r="5" spans="2:112" ht="27.75" customHeight="1">
      <c r="B5" s="198"/>
      <c r="C5" s="367"/>
      <c r="D5" s="1484" t="s">
        <v>358</v>
      </c>
      <c r="E5" s="1484"/>
      <c r="F5" s="1484"/>
      <c r="G5" s="1485" t="s">
        <v>338</v>
      </c>
      <c r="H5" s="1485"/>
      <c r="I5" s="1485"/>
      <c r="J5" s="1485"/>
      <c r="K5" s="1485"/>
      <c r="L5" s="1485"/>
      <c r="M5" s="1485"/>
      <c r="N5" s="1485"/>
      <c r="O5" s="1485"/>
      <c r="P5" s="1485"/>
      <c r="Q5" s="1485"/>
      <c r="R5" s="1485"/>
      <c r="S5" s="1485"/>
      <c r="T5" s="1486"/>
      <c r="U5" s="355"/>
      <c r="V5" s="355"/>
      <c r="W5" s="363"/>
      <c r="X5" s="312"/>
      <c r="Y5" s="312"/>
      <c r="Z5" s="1493"/>
      <c r="AA5" s="1485"/>
      <c r="AB5" s="1485"/>
      <c r="AC5" s="1485"/>
      <c r="AD5" s="1485"/>
      <c r="AE5" s="1485"/>
      <c r="AF5" s="1486"/>
      <c r="AG5" s="1496" t="s">
        <v>337</v>
      </c>
      <c r="AH5" s="1497"/>
      <c r="AI5" s="1497"/>
      <c r="AJ5" s="1498"/>
      <c r="AK5" s="1493" t="s">
        <v>336</v>
      </c>
      <c r="AL5" s="1485"/>
      <c r="AM5" s="1485"/>
      <c r="AN5" s="1486"/>
      <c r="AO5" s="1493" t="s">
        <v>335</v>
      </c>
      <c r="AP5" s="1485"/>
      <c r="AQ5" s="1485"/>
      <c r="AR5" s="1486"/>
      <c r="AS5" s="1493" t="s">
        <v>334</v>
      </c>
      <c r="AT5" s="1485"/>
      <c r="AU5" s="1485"/>
      <c r="AV5" s="1486"/>
      <c r="AW5" s="1493" t="s">
        <v>333</v>
      </c>
      <c r="AX5" s="1485"/>
      <c r="AY5" s="1485"/>
      <c r="AZ5" s="1486"/>
      <c r="BA5" s="1493" t="s">
        <v>332</v>
      </c>
      <c r="BB5" s="1485"/>
      <c r="BC5" s="1485"/>
      <c r="BD5" s="1486"/>
      <c r="BE5" s="1493" t="s">
        <v>326</v>
      </c>
      <c r="BF5" s="1485"/>
      <c r="BG5" s="1486"/>
      <c r="BK5" s="276"/>
      <c r="BL5" s="276"/>
      <c r="BM5" s="276"/>
      <c r="BN5" s="276"/>
      <c r="BO5" s="360"/>
      <c r="BP5" s="359"/>
      <c r="BQ5" s="358"/>
      <c r="BR5" s="358"/>
      <c r="BS5" s="358"/>
      <c r="CA5" s="1469"/>
      <c r="CB5" s="1469"/>
      <c r="CC5" s="1469"/>
      <c r="CD5" s="1469"/>
      <c r="CE5" s="1469"/>
      <c r="CF5" s="1469"/>
      <c r="CG5" s="1469"/>
      <c r="CH5" s="1472"/>
      <c r="CI5" s="1472"/>
      <c r="CJ5" s="1472"/>
      <c r="CK5" s="1472"/>
      <c r="CL5" s="1472"/>
      <c r="CM5" s="1472"/>
      <c r="CN5" s="1472"/>
      <c r="CO5" s="1472"/>
      <c r="CP5" s="1472"/>
      <c r="CQ5" s="1472"/>
      <c r="CR5" s="1472"/>
      <c r="CS5" s="1472"/>
      <c r="CT5" s="1472"/>
      <c r="CU5" s="1472"/>
      <c r="CV5" s="1472"/>
      <c r="CW5" s="1472"/>
      <c r="CX5" s="1472"/>
      <c r="CY5" s="1472"/>
      <c r="CZ5" s="1472"/>
      <c r="DA5" s="1472"/>
      <c r="DB5" s="1472"/>
      <c r="DC5" s="1472"/>
      <c r="DD5" s="1472"/>
      <c r="DE5" s="1472"/>
      <c r="DF5" s="1470"/>
      <c r="DG5" s="1470"/>
      <c r="DH5" s="1470"/>
    </row>
    <row r="6" spans="2:112" ht="21" customHeight="1">
      <c r="B6" s="198"/>
      <c r="C6" s="367"/>
      <c r="D6" s="1484"/>
      <c r="E6" s="1484"/>
      <c r="F6" s="1484"/>
      <c r="G6" s="1485" t="s">
        <v>331</v>
      </c>
      <c r="H6" s="1485"/>
      <c r="I6" s="1485"/>
      <c r="J6" s="1485"/>
      <c r="K6" s="1485"/>
      <c r="L6" s="1485"/>
      <c r="M6" s="1485"/>
      <c r="N6" s="1485"/>
      <c r="O6" s="1485"/>
      <c r="P6" s="1485"/>
      <c r="Q6" s="1485"/>
      <c r="R6" s="1485"/>
      <c r="S6" s="1485"/>
      <c r="T6" s="1486"/>
      <c r="U6" s="355"/>
      <c r="V6" s="355"/>
      <c r="W6" s="363"/>
      <c r="X6" s="312"/>
      <c r="Y6" s="312"/>
      <c r="Z6" s="1487" t="s">
        <v>330</v>
      </c>
      <c r="AA6" s="1488"/>
      <c r="AB6" s="1488"/>
      <c r="AC6" s="1488"/>
      <c r="AD6" s="1488"/>
      <c r="AE6" s="1488"/>
      <c r="AF6" s="1489"/>
      <c r="AG6" s="1490"/>
      <c r="AH6" s="1491"/>
      <c r="AI6" s="1491"/>
      <c r="AJ6" s="1492"/>
      <c r="AK6" s="1490"/>
      <c r="AL6" s="1491"/>
      <c r="AM6" s="1491"/>
      <c r="AN6" s="1492"/>
      <c r="AO6" s="1490"/>
      <c r="AP6" s="1491"/>
      <c r="AQ6" s="1491"/>
      <c r="AR6" s="1492"/>
      <c r="AS6" s="1490">
        <v>6</v>
      </c>
      <c r="AT6" s="1491"/>
      <c r="AU6" s="1491"/>
      <c r="AV6" s="1492"/>
      <c r="AW6" s="1490">
        <v>4</v>
      </c>
      <c r="AX6" s="1491"/>
      <c r="AY6" s="1491"/>
      <c r="AZ6" s="1492"/>
      <c r="BA6" s="1490">
        <v>5</v>
      </c>
      <c r="BB6" s="1491"/>
      <c r="BC6" s="1491"/>
      <c r="BD6" s="1492"/>
      <c r="BE6" s="1503">
        <f>SUM(AG6:BD6)</f>
        <v>15</v>
      </c>
      <c r="BF6" s="1504"/>
      <c r="BG6" s="1505"/>
      <c r="BL6" s="341"/>
      <c r="BM6" s="341"/>
      <c r="BN6" s="341"/>
      <c r="BW6" s="235"/>
      <c r="CC6" s="341"/>
      <c r="CD6" s="341"/>
      <c r="CE6" s="341"/>
      <c r="CL6" s="1502"/>
      <c r="CM6" s="1502"/>
      <c r="CN6" s="1502"/>
      <c r="CO6" s="1502"/>
      <c r="CP6" s="1502"/>
      <c r="CQ6" s="1502"/>
      <c r="CR6" s="1502"/>
      <c r="CS6" s="1502"/>
      <c r="CT6" s="1472"/>
      <c r="CU6" s="1472"/>
      <c r="CV6" s="1472"/>
      <c r="CW6" s="1472"/>
      <c r="CX6" s="1472"/>
      <c r="CY6" s="1472"/>
      <c r="CZ6" s="1472"/>
      <c r="DA6" s="1472"/>
      <c r="DB6" s="1472"/>
      <c r="DC6" s="1472"/>
      <c r="DD6" s="1472"/>
      <c r="DE6" s="1472"/>
      <c r="DF6" s="1470"/>
      <c r="DG6" s="1470"/>
      <c r="DH6" s="1470"/>
    </row>
    <row r="7" spans="2:112" ht="21" customHeight="1">
      <c r="B7" s="198"/>
      <c r="C7" s="367"/>
      <c r="D7" s="1484"/>
      <c r="E7" s="1484"/>
      <c r="F7" s="1484"/>
      <c r="G7" s="1485" t="s">
        <v>329</v>
      </c>
      <c r="H7" s="1485"/>
      <c r="I7" s="1485"/>
      <c r="J7" s="1485"/>
      <c r="K7" s="1485"/>
      <c r="L7" s="1485"/>
      <c r="M7" s="1485"/>
      <c r="N7" s="1485"/>
      <c r="O7" s="1485"/>
      <c r="P7" s="1485"/>
      <c r="Q7" s="1485"/>
      <c r="R7" s="1485"/>
      <c r="S7" s="1485"/>
      <c r="T7" s="1486"/>
      <c r="U7" s="366"/>
      <c r="V7" s="355"/>
      <c r="W7" s="363"/>
      <c r="X7" s="312"/>
      <c r="Y7" s="312"/>
      <c r="Z7" s="365" t="s">
        <v>56</v>
      </c>
      <c r="AA7" s="1496" t="s">
        <v>328</v>
      </c>
      <c r="AB7" s="1497"/>
      <c r="AC7" s="1497"/>
      <c r="AD7" s="1497"/>
      <c r="AE7" s="1497"/>
      <c r="AF7" s="1498"/>
      <c r="AG7" s="1499"/>
      <c r="AH7" s="1500"/>
      <c r="AI7" s="1500"/>
      <c r="AJ7" s="1501"/>
      <c r="AK7" s="1499"/>
      <c r="AL7" s="1500"/>
      <c r="AM7" s="1500"/>
      <c r="AN7" s="1501"/>
      <c r="AO7" s="1499"/>
      <c r="AP7" s="1500"/>
      <c r="AQ7" s="1500"/>
      <c r="AR7" s="1501"/>
      <c r="AS7" s="1490"/>
      <c r="AT7" s="1491"/>
      <c r="AU7" s="1491"/>
      <c r="AV7" s="1492"/>
      <c r="AW7" s="1490"/>
      <c r="AX7" s="1491"/>
      <c r="AY7" s="1491"/>
      <c r="AZ7" s="1492"/>
      <c r="BA7" s="1490"/>
      <c r="BB7" s="1491"/>
      <c r="BC7" s="1491"/>
      <c r="BD7" s="1492"/>
      <c r="BE7" s="1503">
        <f>SUM(AG7:BD7)</f>
        <v>0</v>
      </c>
      <c r="BF7" s="1504"/>
      <c r="BG7" s="1505"/>
      <c r="CB7" s="1471"/>
      <c r="CC7" s="1471"/>
      <c r="CD7" s="1471"/>
      <c r="CE7" s="1471"/>
      <c r="CF7" s="1471"/>
      <c r="CG7" s="1471"/>
      <c r="CH7" s="1471"/>
      <c r="CI7" s="1495"/>
      <c r="CJ7" s="1495"/>
      <c r="CK7" s="1495"/>
      <c r="CL7" s="1472"/>
      <c r="CM7" s="1472"/>
      <c r="CN7" s="1472"/>
      <c r="CO7" s="1472"/>
      <c r="CP7" s="1472"/>
      <c r="CQ7" s="1472"/>
      <c r="CR7" s="1472"/>
      <c r="CS7" s="1472"/>
      <c r="CT7" s="1472"/>
      <c r="CU7" s="1472"/>
      <c r="CV7" s="1472"/>
      <c r="CW7" s="1472"/>
      <c r="CX7" s="1472"/>
      <c r="CY7" s="1472"/>
      <c r="CZ7" s="1472"/>
      <c r="DA7" s="1472"/>
      <c r="DB7" s="1472"/>
      <c r="DC7" s="1472"/>
      <c r="DD7" s="1472"/>
      <c r="DE7" s="1472"/>
      <c r="DF7" s="1470"/>
      <c r="DG7" s="1470"/>
      <c r="DH7" s="1470"/>
    </row>
    <row r="8" spans="2:112" ht="21" customHeight="1">
      <c r="B8" s="312"/>
      <c r="C8" s="349"/>
      <c r="D8" s="362"/>
      <c r="E8" s="362"/>
      <c r="F8" s="362"/>
      <c r="G8" s="362"/>
      <c r="H8" s="362"/>
      <c r="I8" s="362"/>
      <c r="J8" s="362"/>
      <c r="K8" s="362"/>
      <c r="L8" s="364" t="str">
        <f>IF(COUNTIF(D5:F7,"○")&gt;1,"いずれか１つを選択してください。","")</f>
        <v/>
      </c>
      <c r="M8" s="362"/>
      <c r="N8" s="362"/>
      <c r="O8" s="362"/>
      <c r="P8" s="362"/>
      <c r="Q8" s="362"/>
      <c r="R8" s="362"/>
      <c r="S8" s="362"/>
      <c r="T8" s="362"/>
      <c r="U8" s="354"/>
      <c r="V8" s="354"/>
      <c r="W8" s="363"/>
      <c r="X8" s="312"/>
      <c r="Y8" s="312"/>
      <c r="Z8" s="1496" t="s">
        <v>327</v>
      </c>
      <c r="AA8" s="1497"/>
      <c r="AB8" s="1497"/>
      <c r="AC8" s="1497"/>
      <c r="AD8" s="1497"/>
      <c r="AE8" s="1497"/>
      <c r="AF8" s="1498"/>
      <c r="AG8" s="1490"/>
      <c r="AH8" s="1491"/>
      <c r="AI8" s="1491"/>
      <c r="AJ8" s="1492"/>
      <c r="AK8" s="1490"/>
      <c r="AL8" s="1491"/>
      <c r="AM8" s="1491"/>
      <c r="AN8" s="1492"/>
      <c r="AO8" s="1490"/>
      <c r="AP8" s="1491"/>
      <c r="AQ8" s="1491"/>
      <c r="AR8" s="1492"/>
      <c r="AS8" s="1490"/>
      <c r="AT8" s="1491"/>
      <c r="AU8" s="1491"/>
      <c r="AV8" s="1492"/>
      <c r="AW8" s="1490"/>
      <c r="AX8" s="1491"/>
      <c r="AY8" s="1491"/>
      <c r="AZ8" s="1492"/>
      <c r="BA8" s="1490"/>
      <c r="BB8" s="1491"/>
      <c r="BC8" s="1491"/>
      <c r="BD8" s="1492"/>
      <c r="BE8" s="1503">
        <f>SUM(AG8:BD8)</f>
        <v>0</v>
      </c>
      <c r="BF8" s="1504"/>
      <c r="BG8" s="1505"/>
      <c r="BU8" s="235"/>
      <c r="BW8" s="1507"/>
      <c r="BX8" s="1507"/>
      <c r="BY8" s="1507"/>
      <c r="BZ8" s="1507"/>
      <c r="CA8" s="1507"/>
      <c r="CB8" s="1509"/>
      <c r="CC8" s="1509"/>
      <c r="CD8" s="1509"/>
      <c r="CE8" s="1509"/>
      <c r="CF8" s="1509"/>
      <c r="CG8" s="1509"/>
      <c r="CH8" s="1509"/>
      <c r="CI8" s="1495"/>
      <c r="CJ8" s="1495"/>
      <c r="CK8" s="1495"/>
      <c r="CL8" s="1470"/>
      <c r="CM8" s="1470"/>
      <c r="CN8" s="1470"/>
      <c r="CO8" s="1470"/>
      <c r="CP8" s="1470"/>
      <c r="CQ8" s="1470"/>
      <c r="CR8" s="1470"/>
      <c r="CS8" s="1470"/>
      <c r="CT8" s="1470"/>
      <c r="CU8" s="1470"/>
      <c r="CV8" s="1470"/>
      <c r="CW8" s="1470"/>
      <c r="CX8" s="1470"/>
      <c r="CY8" s="1470"/>
      <c r="CZ8" s="1470"/>
      <c r="DA8" s="1470"/>
      <c r="DB8" s="1470"/>
      <c r="DC8" s="1470"/>
      <c r="DD8" s="1470"/>
      <c r="DE8" s="1470"/>
      <c r="DF8" s="1470"/>
      <c r="DG8" s="1470"/>
      <c r="DH8" s="1470"/>
    </row>
    <row r="9" spans="2:112" ht="21" customHeight="1">
      <c r="B9" s="312"/>
      <c r="C9" s="349"/>
      <c r="D9" s="362"/>
      <c r="E9" s="354"/>
      <c r="F9" s="355"/>
      <c r="G9" s="355"/>
      <c r="H9" s="355"/>
      <c r="I9" s="355"/>
      <c r="J9" s="355"/>
      <c r="K9" s="355"/>
      <c r="L9" s="355"/>
      <c r="M9" s="355"/>
      <c r="N9" s="355"/>
      <c r="O9" s="355"/>
      <c r="P9" s="355"/>
      <c r="Q9" s="355"/>
      <c r="R9" s="355"/>
      <c r="S9" s="355"/>
      <c r="T9" s="355"/>
      <c r="U9" s="355"/>
      <c r="V9" s="354"/>
      <c r="W9" s="363"/>
      <c r="X9" s="312"/>
      <c r="Y9" s="312"/>
      <c r="Z9" s="1496" t="s">
        <v>326</v>
      </c>
      <c r="AA9" s="1497"/>
      <c r="AB9" s="1497"/>
      <c r="AC9" s="1497"/>
      <c r="AD9" s="1497"/>
      <c r="AE9" s="1497"/>
      <c r="AF9" s="1498"/>
      <c r="AG9" s="1503">
        <f>AG6+AG8</f>
        <v>0</v>
      </c>
      <c r="AH9" s="1504"/>
      <c r="AI9" s="1504"/>
      <c r="AJ9" s="1505"/>
      <c r="AK9" s="1503">
        <f>AK6+AK8</f>
        <v>0</v>
      </c>
      <c r="AL9" s="1504"/>
      <c r="AM9" s="1504"/>
      <c r="AN9" s="1505"/>
      <c r="AO9" s="1503">
        <f>AO6+AO8</f>
        <v>0</v>
      </c>
      <c r="AP9" s="1504"/>
      <c r="AQ9" s="1504"/>
      <c r="AR9" s="1505"/>
      <c r="AS9" s="1503">
        <f>AS6+AS8</f>
        <v>6</v>
      </c>
      <c r="AT9" s="1504"/>
      <c r="AU9" s="1504"/>
      <c r="AV9" s="1505"/>
      <c r="AW9" s="1503">
        <f>AW6+AW8</f>
        <v>4</v>
      </c>
      <c r="AX9" s="1504"/>
      <c r="AY9" s="1504"/>
      <c r="AZ9" s="1505"/>
      <c r="BA9" s="1503">
        <f>BA6+BA8</f>
        <v>5</v>
      </c>
      <c r="BB9" s="1504"/>
      <c r="BC9" s="1504"/>
      <c r="BD9" s="1505"/>
      <c r="BE9" s="1503">
        <f>BE6+BE8</f>
        <v>15</v>
      </c>
      <c r="BF9" s="1504"/>
      <c r="BG9" s="1505"/>
      <c r="BW9" s="1471"/>
      <c r="BX9" s="1471"/>
      <c r="BY9" s="1471"/>
      <c r="BZ9" s="1471"/>
      <c r="CA9" s="1471"/>
      <c r="CB9" s="1508"/>
      <c r="CC9" s="1508"/>
      <c r="CD9" s="1508"/>
      <c r="CE9" s="1508"/>
      <c r="CF9" s="1506"/>
      <c r="CG9" s="1506"/>
      <c r="CH9" s="1506"/>
      <c r="CI9" s="1506"/>
      <c r="CJ9" s="1506"/>
      <c r="CK9" s="1506"/>
    </row>
    <row r="10" spans="2:112" ht="21" customHeight="1">
      <c r="B10" s="312"/>
      <c r="C10" s="349"/>
      <c r="D10" s="362"/>
      <c r="E10" s="354"/>
      <c r="F10" s="355"/>
      <c r="G10" s="355"/>
      <c r="H10" s="355"/>
      <c r="I10" s="355"/>
      <c r="J10" s="355"/>
      <c r="K10" s="355"/>
      <c r="L10" s="355"/>
      <c r="M10" s="355"/>
      <c r="N10" s="355"/>
      <c r="O10" s="355"/>
      <c r="P10" s="355"/>
      <c r="Q10" s="355"/>
      <c r="R10" s="355"/>
      <c r="S10" s="355"/>
      <c r="T10" s="355"/>
      <c r="U10" s="355"/>
      <c r="V10" s="354"/>
      <c r="W10" s="352"/>
      <c r="X10" s="312"/>
      <c r="Y10" s="312"/>
      <c r="Z10" s="312"/>
      <c r="AA10" s="312"/>
      <c r="BG10" s="361" t="str">
        <f>IF(AND(BE9&lt;&gt;BO3,D12="○"),"「事業者名簿」の定員数と想定される利用者数が一致しません。","")</f>
        <v/>
      </c>
      <c r="BK10" s="276"/>
      <c r="BL10" s="276"/>
      <c r="BM10" s="276"/>
      <c r="BN10" s="276"/>
      <c r="BO10" s="360"/>
      <c r="BP10" s="359"/>
      <c r="BQ10" s="358"/>
      <c r="BR10" s="358"/>
      <c r="BS10" s="358"/>
      <c r="BW10" s="1471"/>
      <c r="BX10" s="1471"/>
      <c r="BY10" s="1471"/>
      <c r="BZ10" s="1471"/>
      <c r="CA10" s="1471"/>
      <c r="CB10" s="1508"/>
      <c r="CC10" s="1508"/>
      <c r="CD10" s="1508"/>
      <c r="CE10" s="1508"/>
      <c r="CF10" s="1506"/>
      <c r="CG10" s="1506"/>
      <c r="CH10" s="1506"/>
      <c r="CI10" s="1506"/>
      <c r="CJ10" s="1506"/>
      <c r="CK10" s="1506"/>
    </row>
    <row r="11" spans="2:112" ht="21" customHeight="1">
      <c r="B11" s="312"/>
      <c r="C11" s="349"/>
      <c r="D11" s="357" t="s">
        <v>325</v>
      </c>
      <c r="E11" s="356"/>
      <c r="F11" s="356"/>
      <c r="G11" s="356"/>
      <c r="H11" s="356"/>
      <c r="I11" s="356"/>
      <c r="J11" s="355"/>
      <c r="K11" s="355"/>
      <c r="L11" s="355"/>
      <c r="M11" s="355"/>
      <c r="N11" s="355"/>
      <c r="O11" s="355"/>
      <c r="P11" s="355"/>
      <c r="Q11" s="355"/>
      <c r="R11" s="355"/>
      <c r="S11" s="355"/>
      <c r="T11" s="355"/>
      <c r="U11" s="355"/>
      <c r="V11" s="354"/>
      <c r="W11" s="353"/>
      <c r="Z11" s="235" t="s">
        <v>324</v>
      </c>
      <c r="AP11" s="235" t="s">
        <v>323</v>
      </c>
      <c r="AQ11" s="235"/>
      <c r="AW11" s="341"/>
      <c r="AX11" s="341"/>
      <c r="AY11" s="341"/>
      <c r="BG11" s="342"/>
      <c r="BH11" s="235" t="s">
        <v>322</v>
      </c>
      <c r="BN11" s="341"/>
      <c r="BO11" s="341"/>
      <c r="BP11" s="341"/>
      <c r="BW11" s="312"/>
      <c r="BX11" s="312"/>
      <c r="BY11" s="312"/>
      <c r="BZ11" s="312"/>
      <c r="CA11" s="312"/>
      <c r="CB11" s="1508"/>
      <c r="CC11" s="1508"/>
      <c r="CD11" s="1508"/>
      <c r="CE11" s="1508"/>
      <c r="CF11" s="1506"/>
      <c r="CG11" s="1506"/>
      <c r="CH11" s="1506"/>
      <c r="CI11" s="1506"/>
      <c r="CJ11" s="1506"/>
      <c r="CK11" s="1506"/>
    </row>
    <row r="12" spans="2:112" ht="21" customHeight="1">
      <c r="B12" s="312"/>
      <c r="C12" s="349"/>
      <c r="D12" s="1517" t="s">
        <v>358</v>
      </c>
      <c r="E12" s="1518"/>
      <c r="F12" s="1519" t="s">
        <v>321</v>
      </c>
      <c r="G12" s="1520"/>
      <c r="H12" s="1520"/>
      <c r="I12" s="1520"/>
      <c r="J12" s="1520"/>
      <c r="K12" s="1520"/>
      <c r="L12" s="1520"/>
      <c r="M12" s="1520"/>
      <c r="N12" s="1520"/>
      <c r="O12" s="1520"/>
      <c r="P12" s="1520"/>
      <c r="Q12" s="1520"/>
      <c r="R12" s="1520"/>
      <c r="S12" s="1520"/>
      <c r="T12" s="1520"/>
      <c r="U12" s="1520"/>
      <c r="V12" s="1521"/>
      <c r="W12" s="352"/>
      <c r="AE12" s="1493" t="s">
        <v>320</v>
      </c>
      <c r="AF12" s="1485"/>
      <c r="AG12" s="1485"/>
      <c r="AH12" s="1485"/>
      <c r="AI12" s="1485"/>
      <c r="AJ12" s="1485"/>
      <c r="AK12" s="1486"/>
      <c r="AL12" s="1522" t="s">
        <v>319</v>
      </c>
      <c r="AM12" s="1523"/>
      <c r="AN12" s="1524"/>
      <c r="AV12" s="1493" t="s">
        <v>320</v>
      </c>
      <c r="AW12" s="1485"/>
      <c r="AX12" s="1485"/>
      <c r="AY12" s="1485"/>
      <c r="AZ12" s="1485"/>
      <c r="BA12" s="1485"/>
      <c r="BB12" s="1486"/>
      <c r="BC12" s="1522" t="s">
        <v>319</v>
      </c>
      <c r="BD12" s="1523"/>
      <c r="BE12" s="1524"/>
      <c r="BF12" s="351"/>
      <c r="BG12" s="342"/>
      <c r="BM12" s="1493" t="s">
        <v>318</v>
      </c>
      <c r="BN12" s="1485"/>
      <c r="BO12" s="1485"/>
      <c r="BP12" s="1485"/>
      <c r="BQ12" s="1485"/>
      <c r="BR12" s="1485"/>
      <c r="BS12" s="1486"/>
      <c r="BW12" s="1528"/>
      <c r="BX12" s="1528"/>
      <c r="BY12" s="1528"/>
      <c r="BZ12" s="1528"/>
      <c r="CA12" s="1528"/>
      <c r="CB12" s="1515"/>
      <c r="CC12" s="1515"/>
      <c r="CD12" s="1515"/>
      <c r="CE12" s="1515"/>
      <c r="CF12" s="1510"/>
      <c r="CG12" s="1510"/>
      <c r="CH12" s="1510"/>
      <c r="CI12" s="1528"/>
      <c r="CJ12" s="1528"/>
      <c r="CK12" s="1528"/>
    </row>
    <row r="13" spans="2:112" ht="26.25" customHeight="1">
      <c r="B13" s="312"/>
      <c r="C13" s="349"/>
      <c r="D13" s="1517"/>
      <c r="E13" s="1529"/>
      <c r="F13" s="1519" t="s">
        <v>317</v>
      </c>
      <c r="G13" s="1520"/>
      <c r="H13" s="1520"/>
      <c r="I13" s="1520"/>
      <c r="J13" s="1520"/>
      <c r="K13" s="1520"/>
      <c r="L13" s="1520"/>
      <c r="M13" s="1520"/>
      <c r="N13" s="1520"/>
      <c r="O13" s="1520"/>
      <c r="P13" s="1520"/>
      <c r="Q13" s="1520"/>
      <c r="R13" s="1520"/>
      <c r="S13" s="1520"/>
      <c r="T13" s="1520"/>
      <c r="U13" s="1520"/>
      <c r="V13" s="1521"/>
      <c r="W13" s="348"/>
      <c r="AE13" s="1511" t="s">
        <v>316</v>
      </c>
      <c r="AF13" s="1512"/>
      <c r="AG13" s="1512"/>
      <c r="AH13" s="1513"/>
      <c r="AI13" s="1511" t="s">
        <v>314</v>
      </c>
      <c r="AJ13" s="1512"/>
      <c r="AK13" s="1513"/>
      <c r="AL13" s="1525"/>
      <c r="AM13" s="1526"/>
      <c r="AN13" s="1527"/>
      <c r="AQ13" s="1519"/>
      <c r="AR13" s="1520"/>
      <c r="AS13" s="1520"/>
      <c r="AT13" s="1520"/>
      <c r="AU13" s="1521"/>
      <c r="AV13" s="1511" t="s">
        <v>316</v>
      </c>
      <c r="AW13" s="1512"/>
      <c r="AX13" s="1512"/>
      <c r="AY13" s="1513"/>
      <c r="AZ13" s="1511" t="s">
        <v>314</v>
      </c>
      <c r="BA13" s="1512"/>
      <c r="BB13" s="1513"/>
      <c r="BC13" s="1525"/>
      <c r="BD13" s="1526"/>
      <c r="BE13" s="1527"/>
      <c r="BF13" s="351"/>
      <c r="BG13" s="350"/>
      <c r="BH13" s="1519"/>
      <c r="BI13" s="1520"/>
      <c r="BJ13" s="1520"/>
      <c r="BK13" s="1520"/>
      <c r="BL13" s="1521"/>
      <c r="BM13" s="1511" t="s">
        <v>315</v>
      </c>
      <c r="BN13" s="1512"/>
      <c r="BO13" s="1512"/>
      <c r="BP13" s="1513"/>
      <c r="BQ13" s="1511" t="s">
        <v>314</v>
      </c>
      <c r="BR13" s="1512"/>
      <c r="BS13" s="1513"/>
      <c r="BW13" s="312"/>
      <c r="BX13" s="312"/>
      <c r="BY13" s="312"/>
      <c r="BZ13" s="1508"/>
      <c r="CA13" s="1508"/>
      <c r="CB13" s="1508"/>
      <c r="CC13" s="1508"/>
      <c r="CD13" s="1506"/>
      <c r="CE13" s="1506"/>
      <c r="CF13" s="1506"/>
      <c r="CG13" s="1506"/>
      <c r="CH13" s="1506"/>
      <c r="CI13" s="1506"/>
    </row>
    <row r="14" spans="2:112" ht="21" customHeight="1">
      <c r="B14" s="312"/>
      <c r="C14" s="349"/>
      <c r="D14" s="1517"/>
      <c r="E14" s="1529"/>
      <c r="F14" s="1519" t="s">
        <v>313</v>
      </c>
      <c r="G14" s="1520"/>
      <c r="H14" s="1520"/>
      <c r="I14" s="1520"/>
      <c r="J14" s="1520"/>
      <c r="K14" s="1520"/>
      <c r="L14" s="1520"/>
      <c r="M14" s="1520"/>
      <c r="N14" s="1520"/>
      <c r="O14" s="1520"/>
      <c r="P14" s="1520"/>
      <c r="Q14" s="1520"/>
      <c r="R14" s="1520"/>
      <c r="S14" s="1520"/>
      <c r="T14" s="1520"/>
      <c r="U14" s="1520"/>
      <c r="V14" s="1521"/>
      <c r="W14" s="348"/>
      <c r="Z14" s="1493" t="s">
        <v>312</v>
      </c>
      <c r="AA14" s="1485"/>
      <c r="AB14" s="1485"/>
      <c r="AC14" s="1485"/>
      <c r="AD14" s="1486"/>
      <c r="AE14" s="1530">
        <f>IF((OR($D$5="○",$D$6="○")),ROUNDDOWN(((BE$6+BE$8*0.9))/6,1))</f>
        <v>2.5</v>
      </c>
      <c r="AF14" s="1531"/>
      <c r="AG14" s="1531"/>
      <c r="AH14" s="1532"/>
      <c r="AI14" s="1533">
        <f>AE14*$AY$60</f>
        <v>80</v>
      </c>
      <c r="AJ14" s="1534"/>
      <c r="AK14" s="1535"/>
      <c r="AL14" s="1533">
        <f>AE14*40</f>
        <v>100</v>
      </c>
      <c r="AM14" s="1534"/>
      <c r="AN14" s="1535"/>
      <c r="AQ14" s="1493" t="s">
        <v>312</v>
      </c>
      <c r="AR14" s="1485"/>
      <c r="AS14" s="1485"/>
      <c r="AT14" s="1485"/>
      <c r="AU14" s="1486"/>
      <c r="AV14" s="1536">
        <f>IF((OR($D$5="○",$D$6="○")),$BE$43)</f>
        <v>2.5</v>
      </c>
      <c r="AW14" s="1537"/>
      <c r="AX14" s="1537"/>
      <c r="AY14" s="1538"/>
      <c r="AZ14" s="1514">
        <f>AV14*$AY$60</f>
        <v>80</v>
      </c>
      <c r="BA14" s="1514"/>
      <c r="BB14" s="1514"/>
      <c r="BC14" s="1533">
        <f>AV14*40</f>
        <v>100</v>
      </c>
      <c r="BD14" s="1534"/>
      <c r="BE14" s="1535"/>
      <c r="BF14" s="340"/>
      <c r="BG14" s="342"/>
      <c r="BH14" s="1493" t="s">
        <v>311</v>
      </c>
      <c r="BI14" s="1485"/>
      <c r="BJ14" s="1485"/>
      <c r="BK14" s="1485"/>
      <c r="BL14" s="1486"/>
      <c r="BM14" s="1536">
        <f>(ROUNDDOWN(BQ14/40,1))</f>
        <v>2.5</v>
      </c>
      <c r="BN14" s="1537"/>
      <c r="BO14" s="1537"/>
      <c r="BP14" s="1538"/>
      <c r="BQ14" s="1514">
        <f>$BB$73</f>
        <v>100.25</v>
      </c>
      <c r="BR14" s="1514"/>
      <c r="BS14" s="1514"/>
      <c r="BU14" s="235"/>
      <c r="BW14" s="235"/>
      <c r="BX14" s="235"/>
      <c r="BY14" s="235"/>
      <c r="BZ14" s="1515"/>
      <c r="CA14" s="1515"/>
      <c r="CB14" s="1515"/>
      <c r="CC14" s="1515"/>
      <c r="CD14" s="1516"/>
      <c r="CE14" s="1516"/>
      <c r="CF14" s="1516"/>
      <c r="CG14" s="1471"/>
      <c r="CH14" s="1471"/>
      <c r="CI14" s="1471"/>
    </row>
    <row r="15" spans="2:112" ht="21" customHeight="1">
      <c r="B15" s="312"/>
      <c r="C15" s="347"/>
      <c r="D15" s="345"/>
      <c r="E15" s="345"/>
      <c r="F15" s="345"/>
      <c r="G15" s="345"/>
      <c r="H15" s="345"/>
      <c r="I15" s="345"/>
      <c r="J15" s="345"/>
      <c r="K15" s="345"/>
      <c r="L15" s="346" t="str">
        <f>IF(COUNTIF(D12:E14,"○")&gt;1,"いずれか１つを選択してください。","")</f>
        <v/>
      </c>
      <c r="M15" s="345"/>
      <c r="N15" s="345"/>
      <c r="O15" s="345"/>
      <c r="P15" s="345"/>
      <c r="Q15" s="345"/>
      <c r="R15" s="345"/>
      <c r="S15" s="345"/>
      <c r="T15" s="345"/>
      <c r="U15" s="345"/>
      <c r="V15" s="344"/>
      <c r="W15" s="343"/>
      <c r="Z15" s="1493" t="s">
        <v>310</v>
      </c>
      <c r="AA15" s="1485"/>
      <c r="AB15" s="1485"/>
      <c r="AC15" s="1485"/>
      <c r="AD15" s="1486"/>
      <c r="AE15" s="1530" t="b">
        <f>IF((OR($D$7="○")),ROUNDDOWN((BE$6+BE$8*0.9)/5,1))</f>
        <v>0</v>
      </c>
      <c r="AF15" s="1531"/>
      <c r="AG15" s="1531"/>
      <c r="AH15" s="1532"/>
      <c r="AI15" s="1533">
        <f>AE15*$AY$60</f>
        <v>0</v>
      </c>
      <c r="AJ15" s="1534"/>
      <c r="AK15" s="1535"/>
      <c r="AL15" s="1533">
        <f>AE15*40</f>
        <v>0</v>
      </c>
      <c r="AM15" s="1534"/>
      <c r="AN15" s="1535"/>
      <c r="AQ15" s="1493" t="s">
        <v>310</v>
      </c>
      <c r="AR15" s="1485"/>
      <c r="AS15" s="1485"/>
      <c r="AT15" s="1485"/>
      <c r="AU15" s="1486"/>
      <c r="AV15" s="1536" t="b">
        <f>IF(($D$7="○"),$BE$43)</f>
        <v>0</v>
      </c>
      <c r="AW15" s="1537"/>
      <c r="AX15" s="1537"/>
      <c r="AY15" s="1538"/>
      <c r="AZ15" s="1514">
        <f>AV15*$AY$60</f>
        <v>0</v>
      </c>
      <c r="BA15" s="1514"/>
      <c r="BB15" s="1514"/>
      <c r="BC15" s="1533">
        <f>AV15*40</f>
        <v>0</v>
      </c>
      <c r="BD15" s="1534"/>
      <c r="BE15" s="1535"/>
      <c r="BF15" s="340"/>
      <c r="BG15" s="342"/>
      <c r="BH15" s="1540" t="s">
        <v>226</v>
      </c>
      <c r="BI15" s="1541"/>
      <c r="BJ15" s="1541"/>
      <c r="BK15" s="1541"/>
      <c r="BL15" s="1542"/>
      <c r="BM15" s="1543">
        <f>SUM(BM12:BP14)</f>
        <v>2.5</v>
      </c>
      <c r="BN15" s="1544"/>
      <c r="BO15" s="1544"/>
      <c r="BP15" s="1545"/>
      <c r="BQ15" s="1539">
        <f>SUMIF(BQ12:BS14,"&lt;&gt;#VALUE!")</f>
        <v>100.25</v>
      </c>
      <c r="BR15" s="1539"/>
      <c r="BS15" s="1539"/>
      <c r="BW15" s="318"/>
    </row>
    <row r="16" spans="2:112" ht="21" customHeight="1">
      <c r="B16" s="312"/>
      <c r="C16" s="312"/>
      <c r="D16" s="312"/>
      <c r="E16" s="276"/>
      <c r="F16" s="276"/>
      <c r="G16" s="276"/>
      <c r="H16" s="276"/>
      <c r="I16" s="276"/>
      <c r="J16" s="276"/>
      <c r="K16" s="276"/>
      <c r="L16" s="276"/>
      <c r="M16" s="276"/>
      <c r="N16" s="276"/>
      <c r="O16" s="276"/>
      <c r="P16" s="276"/>
      <c r="Q16" s="276"/>
      <c r="R16" s="276"/>
      <c r="S16" s="276"/>
      <c r="T16" s="276"/>
      <c r="U16" s="276"/>
      <c r="V16" s="312"/>
      <c r="W16" s="312"/>
      <c r="X16" s="312"/>
      <c r="Y16" s="312"/>
      <c r="Z16" s="1496" t="s">
        <v>309</v>
      </c>
      <c r="AA16" s="1497"/>
      <c r="AB16" s="1497"/>
      <c r="AC16" s="1497"/>
      <c r="AD16" s="1498"/>
      <c r="AE16" s="1536">
        <f>IF($D$6="○","",ROUNDDOWN(($AO$6+$AO$8*0.9)/9,1)+ROUNDDOWN(($AS$6-$AS$7+$AS$8*0.9)/6,1)+ROUNDDOWN($AS$7/12,1)+ROUNDDOWN(($AW$6-$AW$7+$AW$8*0.9)/4,1)+ROUNDDOWN($AW$7/8,1)+ROUNDDOWN(($BA$6-$BA$7+$BA$8*0.9)/2.5,1)+ROUNDDOWN($BA$7/5,1))</f>
        <v>4</v>
      </c>
      <c r="AF16" s="1537"/>
      <c r="AG16" s="1537"/>
      <c r="AH16" s="1538"/>
      <c r="AI16" s="1533">
        <f>AE16*$AY$60</f>
        <v>128</v>
      </c>
      <c r="AJ16" s="1534"/>
      <c r="AK16" s="1535"/>
      <c r="AL16" s="1533">
        <f>AE16*40</f>
        <v>160</v>
      </c>
      <c r="AM16" s="1534"/>
      <c r="AN16" s="1535"/>
      <c r="AO16" s="312"/>
      <c r="AP16" s="312"/>
      <c r="AQ16" s="1496" t="s">
        <v>309</v>
      </c>
      <c r="AR16" s="1497"/>
      <c r="AS16" s="1497"/>
      <c r="AT16" s="1497"/>
      <c r="AU16" s="1498"/>
      <c r="AV16" s="1536">
        <f>IF(($D$6="○"),"",$BE$51)</f>
        <v>4.2</v>
      </c>
      <c r="AW16" s="1537"/>
      <c r="AX16" s="1537"/>
      <c r="AY16" s="1538"/>
      <c r="AZ16" s="1514">
        <f>AV16*$AY$60</f>
        <v>134.4</v>
      </c>
      <c r="BA16" s="1514"/>
      <c r="BB16" s="1514"/>
      <c r="BC16" s="1533">
        <f>AV16*40</f>
        <v>168</v>
      </c>
      <c r="BD16" s="1534"/>
      <c r="BE16" s="1535"/>
      <c r="BF16" s="340"/>
      <c r="BG16" s="342"/>
      <c r="BH16" s="312"/>
      <c r="BI16" s="312"/>
      <c r="BJ16" s="312"/>
      <c r="BK16" s="312"/>
      <c r="BL16" s="312"/>
      <c r="BM16" s="341"/>
      <c r="BN16" s="341"/>
      <c r="BO16" s="341"/>
      <c r="BP16" s="341"/>
      <c r="BQ16" s="340"/>
      <c r="BR16" s="340"/>
      <c r="BS16" s="340"/>
    </row>
    <row r="17" spans="2:96" ht="21" customHeight="1">
      <c r="B17" s="312"/>
      <c r="C17" s="312"/>
      <c r="D17" s="312"/>
      <c r="E17" s="276"/>
      <c r="F17" s="276"/>
      <c r="G17" s="276"/>
      <c r="H17" s="276"/>
      <c r="I17" s="276"/>
      <c r="J17" s="276"/>
      <c r="K17" s="276"/>
      <c r="L17" s="276"/>
      <c r="M17" s="276"/>
      <c r="N17" s="276"/>
      <c r="O17" s="276"/>
      <c r="P17" s="276"/>
      <c r="Q17" s="276"/>
      <c r="R17" s="276"/>
      <c r="S17" s="276"/>
      <c r="T17" s="276"/>
      <c r="U17" s="276"/>
      <c r="V17" s="312"/>
      <c r="W17" s="235"/>
      <c r="X17" s="235"/>
      <c r="Y17" s="235"/>
      <c r="Z17" s="1540" t="s">
        <v>226</v>
      </c>
      <c r="AA17" s="1541"/>
      <c r="AB17" s="1541"/>
      <c r="AC17" s="1541"/>
      <c r="AD17" s="1542"/>
      <c r="AE17" s="1543">
        <f>SUM(AE14:AH16)</f>
        <v>6.5</v>
      </c>
      <c r="AF17" s="1544"/>
      <c r="AG17" s="1544"/>
      <c r="AH17" s="1545"/>
      <c r="AI17" s="1546">
        <f>SUMIF(AI14:AK16,"&lt;&gt;#VALUE!")</f>
        <v>208</v>
      </c>
      <c r="AJ17" s="1546"/>
      <c r="AK17" s="1546"/>
      <c r="AL17" s="1546">
        <f>SUMIF(AL14:AN16,"&lt;&gt;#VALUE!")</f>
        <v>260</v>
      </c>
      <c r="AM17" s="1546"/>
      <c r="AN17" s="1546"/>
      <c r="AO17" s="235"/>
      <c r="AP17" s="235"/>
      <c r="AQ17" s="1540" t="s">
        <v>226</v>
      </c>
      <c r="AR17" s="1541"/>
      <c r="AS17" s="1541"/>
      <c r="AT17" s="1541"/>
      <c r="AU17" s="1542"/>
      <c r="AV17" s="1543">
        <f>SUM(AV14:AY16)</f>
        <v>6.7</v>
      </c>
      <c r="AW17" s="1544"/>
      <c r="AX17" s="1544"/>
      <c r="AY17" s="1545"/>
      <c r="AZ17" s="1539">
        <f>SUMIF(AZ14:BB16,"&lt;&gt;#VALUE!")</f>
        <v>214.4</v>
      </c>
      <c r="BA17" s="1539"/>
      <c r="BB17" s="1539"/>
      <c r="BC17" s="1540">
        <f>SUMIF(BC14:BE16,"&lt;&gt;#VALUE!")</f>
        <v>268</v>
      </c>
      <c r="BD17" s="1541"/>
      <c r="BE17" s="1542"/>
      <c r="BF17" s="235"/>
      <c r="BG17" s="334"/>
      <c r="BH17" s="235"/>
      <c r="BI17" s="235"/>
      <c r="BJ17" s="235"/>
      <c r="BK17" s="235"/>
      <c r="BL17" s="235"/>
      <c r="BM17" s="339"/>
      <c r="BN17" s="339"/>
      <c r="BO17" s="339"/>
      <c r="BP17" s="339"/>
      <c r="BQ17" s="338"/>
      <c r="BR17" s="338"/>
      <c r="BS17" s="338"/>
      <c r="BT17" s="235"/>
      <c r="BU17" s="235"/>
      <c r="BV17" s="235"/>
      <c r="BW17" s="257"/>
      <c r="BX17" s="322"/>
    </row>
    <row r="18" spans="2:96" ht="21" customHeight="1" thickBot="1">
      <c r="B18" s="312"/>
      <c r="C18" s="312"/>
      <c r="D18" s="312"/>
      <c r="E18" s="276"/>
      <c r="F18" s="276"/>
      <c r="G18" s="276"/>
      <c r="H18" s="276"/>
      <c r="I18" s="276"/>
      <c r="J18" s="276"/>
      <c r="K18" s="276"/>
      <c r="L18" s="276"/>
      <c r="M18" s="276"/>
      <c r="N18" s="276"/>
      <c r="O18" s="276"/>
      <c r="P18" s="276"/>
      <c r="Q18" s="276"/>
      <c r="R18" s="276"/>
      <c r="S18" s="276"/>
      <c r="T18" s="276"/>
      <c r="U18" s="276"/>
      <c r="V18" s="312"/>
      <c r="W18" s="337"/>
      <c r="X18" s="337"/>
      <c r="Y18" s="337"/>
      <c r="Z18" s="337"/>
      <c r="AA18" s="337"/>
      <c r="AB18" s="336"/>
      <c r="AC18" s="336"/>
      <c r="AD18" s="336"/>
      <c r="AE18" s="336"/>
      <c r="AF18" s="276"/>
      <c r="AG18" s="276"/>
      <c r="AH18" s="276"/>
      <c r="AI18" s="276"/>
      <c r="AJ18" s="276"/>
      <c r="AK18" s="276"/>
      <c r="AM18" s="337"/>
      <c r="AN18" s="337"/>
      <c r="AO18" s="337"/>
      <c r="AP18" s="337"/>
      <c r="AQ18" s="337"/>
      <c r="AR18" s="336"/>
      <c r="AS18" s="336"/>
      <c r="AT18" s="336"/>
      <c r="AU18" s="336"/>
      <c r="AV18" s="335"/>
      <c r="AW18" s="335"/>
      <c r="AX18" s="335"/>
      <c r="AY18" s="276"/>
      <c r="AZ18" s="276"/>
      <c r="BA18" s="276"/>
      <c r="BD18" s="334"/>
      <c r="BE18" s="334"/>
      <c r="BF18" s="334"/>
      <c r="BG18" s="334"/>
      <c r="BH18" s="334"/>
      <c r="BI18" s="311"/>
      <c r="BJ18" s="311"/>
      <c r="BK18" s="311"/>
      <c r="BL18" s="311"/>
      <c r="BM18" s="267"/>
      <c r="BN18" s="267"/>
      <c r="BO18" s="267"/>
      <c r="BP18" s="267"/>
      <c r="BQ18" s="319"/>
      <c r="BR18" s="257"/>
      <c r="BS18" s="257"/>
      <c r="BT18" s="257"/>
      <c r="BU18" s="318"/>
      <c r="BV18" s="318"/>
      <c r="BW18" s="318"/>
      <c r="BX18" s="322"/>
    </row>
    <row r="19" spans="2:96" ht="8.25" customHeight="1">
      <c r="B19" s="333"/>
      <c r="C19" s="332"/>
      <c r="D19" s="332"/>
      <c r="E19" s="328"/>
      <c r="F19" s="328"/>
      <c r="G19" s="328"/>
      <c r="H19" s="328"/>
      <c r="I19" s="328"/>
      <c r="J19" s="328"/>
      <c r="K19" s="328"/>
      <c r="L19" s="328"/>
      <c r="M19" s="328"/>
      <c r="N19" s="328"/>
      <c r="O19" s="328"/>
      <c r="P19" s="328"/>
      <c r="Q19" s="328"/>
      <c r="R19" s="328"/>
      <c r="S19" s="328"/>
      <c r="T19" s="328"/>
      <c r="U19" s="328"/>
      <c r="V19" s="332"/>
      <c r="W19" s="331"/>
      <c r="X19" s="331"/>
      <c r="Y19" s="331"/>
      <c r="Z19" s="331"/>
      <c r="AA19" s="331"/>
      <c r="AB19" s="330"/>
      <c r="AC19" s="330"/>
      <c r="AD19" s="330"/>
      <c r="AE19" s="330"/>
      <c r="AF19" s="328"/>
      <c r="AG19" s="328"/>
      <c r="AH19" s="328"/>
      <c r="AI19" s="328"/>
      <c r="AJ19" s="328"/>
      <c r="AK19" s="328"/>
      <c r="AL19" s="327"/>
      <c r="AM19" s="331"/>
      <c r="AN19" s="331"/>
      <c r="AO19" s="331"/>
      <c r="AP19" s="331"/>
      <c r="AQ19" s="331"/>
      <c r="AR19" s="330"/>
      <c r="AS19" s="330"/>
      <c r="AT19" s="330"/>
      <c r="AU19" s="330"/>
      <c r="AV19" s="329"/>
      <c r="AW19" s="329"/>
      <c r="AX19" s="329"/>
      <c r="AY19" s="328"/>
      <c r="AZ19" s="328"/>
      <c r="BA19" s="328"/>
      <c r="BB19" s="327"/>
      <c r="BC19" s="327"/>
      <c r="BD19" s="326"/>
      <c r="BE19" s="326"/>
      <c r="BF19" s="326"/>
      <c r="BG19" s="326"/>
      <c r="BH19" s="326"/>
      <c r="BI19" s="325"/>
      <c r="BJ19" s="325"/>
      <c r="BK19" s="325"/>
      <c r="BL19" s="325"/>
      <c r="BM19" s="324"/>
      <c r="BN19" s="323"/>
      <c r="BO19" s="267"/>
      <c r="BP19" s="267"/>
      <c r="BQ19" s="319"/>
      <c r="BR19" s="257"/>
      <c r="BS19" s="257"/>
      <c r="BT19" s="257"/>
      <c r="BU19" s="318"/>
      <c r="BV19" s="318"/>
      <c r="BW19" s="318"/>
      <c r="BX19" s="322"/>
    </row>
    <row r="20" spans="2:96" ht="21" customHeight="1">
      <c r="B20" s="279"/>
      <c r="D20" s="235" t="s">
        <v>308</v>
      </c>
      <c r="E20" s="249"/>
      <c r="F20" s="249"/>
      <c r="G20" s="249"/>
      <c r="H20" s="249"/>
      <c r="I20" s="234"/>
      <c r="J20" s="311"/>
      <c r="K20" s="311"/>
      <c r="L20" s="311"/>
      <c r="M20" s="267"/>
      <c r="N20" s="267"/>
      <c r="O20" s="234"/>
      <c r="P20" s="267"/>
      <c r="Q20" s="276"/>
      <c r="R20" s="276"/>
      <c r="S20" s="276"/>
      <c r="T20" s="276"/>
      <c r="U20" s="276"/>
      <c r="V20" s="312"/>
      <c r="W20" s="321"/>
      <c r="X20" s="320"/>
      <c r="Y20" s="320"/>
      <c r="Z20" s="1547" t="s">
        <v>307</v>
      </c>
      <c r="AA20" s="1547"/>
      <c r="AB20" s="1547"/>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8"/>
      <c r="BN20" s="303"/>
      <c r="BO20" s="267"/>
      <c r="BP20" s="267"/>
      <c r="BQ20" s="319"/>
      <c r="BR20" s="257"/>
      <c r="BS20" s="257"/>
      <c r="BT20" s="257"/>
      <c r="BU20" s="318"/>
      <c r="BV20" s="318"/>
      <c r="BW20" s="318"/>
      <c r="BX20" s="267"/>
    </row>
    <row r="21" spans="2:96" ht="16.5" customHeight="1">
      <c r="B21" s="279"/>
      <c r="C21" s="312"/>
      <c r="D21" s="312"/>
      <c r="E21" s="197"/>
      <c r="F21" s="311"/>
      <c r="G21" s="311"/>
      <c r="H21" s="311"/>
      <c r="I21" s="267"/>
      <c r="J21" s="267"/>
      <c r="L21" s="267"/>
      <c r="M21" s="276"/>
      <c r="N21" s="276"/>
      <c r="Q21" s="276"/>
      <c r="S21" s="311"/>
      <c r="T21" s="311"/>
      <c r="U21" s="311"/>
      <c r="V21" s="267"/>
      <c r="W21" s="317" t="s">
        <v>306</v>
      </c>
      <c r="X21" s="316"/>
      <c r="Y21" s="315"/>
      <c r="Z21" s="1549"/>
      <c r="AA21" s="1549"/>
      <c r="AB21" s="1549"/>
      <c r="AC21" s="1549"/>
      <c r="AD21" s="1549"/>
      <c r="AE21" s="1549"/>
      <c r="AF21" s="1549"/>
      <c r="AG21" s="1549"/>
      <c r="AH21" s="1549"/>
      <c r="AI21" s="1549"/>
      <c r="AJ21" s="1549"/>
      <c r="AK21" s="1549"/>
      <c r="AL21" s="1549"/>
      <c r="AM21" s="1549"/>
      <c r="AN21" s="1549"/>
      <c r="AO21" s="1549"/>
      <c r="AP21" s="1549"/>
      <c r="AQ21" s="1549"/>
      <c r="AR21" s="1549"/>
      <c r="AS21" s="1549"/>
      <c r="AT21" s="1549"/>
      <c r="AU21" s="1549"/>
      <c r="AV21" s="1549"/>
      <c r="AW21" s="1549"/>
      <c r="AX21" s="1549"/>
      <c r="AY21" s="1549"/>
      <c r="AZ21" s="1549"/>
      <c r="BA21" s="1549"/>
      <c r="BB21" s="1549"/>
      <c r="BC21" s="1549"/>
      <c r="BD21" s="1549"/>
      <c r="BE21" s="1549"/>
      <c r="BF21" s="1549"/>
      <c r="BG21" s="1549"/>
      <c r="BH21" s="1549"/>
      <c r="BI21" s="1549"/>
      <c r="BJ21" s="1549"/>
      <c r="BK21" s="1549"/>
      <c r="BL21" s="1549"/>
      <c r="BM21" s="1550"/>
      <c r="BN21" s="303"/>
      <c r="BO21" s="267"/>
      <c r="BQ21" s="249"/>
      <c r="BR21" s="248"/>
      <c r="BS21" s="248"/>
      <c r="BT21" s="240"/>
      <c r="BU21" s="240"/>
      <c r="BX21" s="267"/>
    </row>
    <row r="22" spans="2:96" ht="16.5" customHeight="1">
      <c r="B22" s="279"/>
      <c r="C22" s="312"/>
      <c r="D22" s="312"/>
      <c r="E22" s="197"/>
      <c r="F22" s="311"/>
      <c r="G22" s="311"/>
      <c r="H22" s="311"/>
      <c r="I22" s="267"/>
      <c r="J22" s="267"/>
      <c r="L22" s="267"/>
      <c r="M22" s="276"/>
      <c r="N22" s="276"/>
      <c r="Q22" s="276"/>
      <c r="S22" s="311"/>
      <c r="T22" s="311"/>
      <c r="U22" s="311"/>
      <c r="V22" s="267"/>
      <c r="W22" s="314"/>
      <c r="X22" s="313"/>
      <c r="Y22" s="313"/>
      <c r="Z22" s="1551"/>
      <c r="AA22" s="1551"/>
      <c r="AB22" s="1551"/>
      <c r="AC22" s="1551"/>
      <c r="AD22" s="1551"/>
      <c r="AE22" s="1551"/>
      <c r="AF22" s="1551"/>
      <c r="AG22" s="1551"/>
      <c r="AH22" s="1551"/>
      <c r="AI22" s="1551"/>
      <c r="AJ22" s="1551"/>
      <c r="AK22" s="1551"/>
      <c r="AL22" s="1551"/>
      <c r="AM22" s="1551"/>
      <c r="AN22" s="1551"/>
      <c r="AO22" s="1551"/>
      <c r="AP22" s="1551"/>
      <c r="AQ22" s="1551"/>
      <c r="AR22" s="1551"/>
      <c r="AS22" s="1551"/>
      <c r="AT22" s="1551"/>
      <c r="AU22" s="1551"/>
      <c r="AV22" s="1551"/>
      <c r="AW22" s="1551"/>
      <c r="AX22" s="1551"/>
      <c r="AY22" s="1551"/>
      <c r="AZ22" s="1551"/>
      <c r="BA22" s="1551"/>
      <c r="BB22" s="1551"/>
      <c r="BC22" s="1551"/>
      <c r="BD22" s="1551"/>
      <c r="BE22" s="1551"/>
      <c r="BF22" s="1551"/>
      <c r="BG22" s="1551"/>
      <c r="BH22" s="1551"/>
      <c r="BI22" s="1551"/>
      <c r="BJ22" s="1551"/>
      <c r="BK22" s="1551"/>
      <c r="BL22" s="1551"/>
      <c r="BM22" s="1552"/>
      <c r="BN22" s="303"/>
      <c r="BO22" s="257"/>
      <c r="BQ22" s="249"/>
      <c r="BR22" s="248"/>
      <c r="BS22" s="248"/>
      <c r="BT22" s="240"/>
      <c r="BU22" s="240"/>
      <c r="BX22" s="267"/>
    </row>
    <row r="23" spans="2:96" ht="12" customHeight="1">
      <c r="B23" s="279"/>
      <c r="C23" s="312"/>
      <c r="D23" s="312"/>
      <c r="E23" s="197"/>
      <c r="F23" s="311"/>
      <c r="G23" s="311"/>
      <c r="H23" s="311"/>
      <c r="I23" s="267"/>
      <c r="J23" s="267"/>
      <c r="L23" s="267"/>
      <c r="M23" s="276"/>
      <c r="N23" s="276"/>
      <c r="Q23" s="276"/>
      <c r="S23" s="311"/>
      <c r="T23" s="311"/>
      <c r="U23" s="311"/>
      <c r="V23" s="267"/>
      <c r="W23" s="233"/>
      <c r="X23" s="310"/>
      <c r="Y23" s="310"/>
      <c r="Z23" s="309"/>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3"/>
      <c r="BO23" s="257"/>
      <c r="BQ23" s="249"/>
      <c r="BR23" s="248"/>
      <c r="BS23" s="248"/>
      <c r="BT23" s="240"/>
      <c r="BU23" s="256"/>
      <c r="BV23" s="255"/>
      <c r="BW23" s="255"/>
      <c r="BX23" s="258"/>
      <c r="BY23" s="255"/>
      <c r="BZ23" s="255"/>
      <c r="CA23" s="255"/>
      <c r="CB23" s="255"/>
      <c r="CC23" s="255"/>
      <c r="CD23" s="255"/>
      <c r="CE23" s="255"/>
      <c r="CF23" s="255"/>
      <c r="CG23" s="255"/>
      <c r="CH23" s="255"/>
      <c r="CI23" s="255"/>
      <c r="CJ23" s="255"/>
      <c r="CK23" s="255"/>
      <c r="CL23" s="255"/>
      <c r="CM23" s="255"/>
      <c r="CN23" s="255"/>
      <c r="CO23" s="255"/>
      <c r="CP23" s="255"/>
      <c r="CQ23" s="255"/>
      <c r="CR23" s="255"/>
    </row>
    <row r="24" spans="2:96" ht="21" customHeight="1">
      <c r="B24" s="279"/>
      <c r="C24" s="307"/>
      <c r="D24" s="1553" t="s">
        <v>305</v>
      </c>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306"/>
      <c r="AH24" s="267"/>
      <c r="AI24" s="305"/>
      <c r="AJ24" s="1554" t="s">
        <v>304</v>
      </c>
      <c r="AK24" s="155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304"/>
      <c r="BN24" s="303"/>
      <c r="BO24" s="257"/>
      <c r="BQ24" s="249"/>
      <c r="BR24" s="248"/>
      <c r="BS24" s="248"/>
      <c r="BT24" s="240"/>
      <c r="BU24" s="256"/>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row>
    <row r="25" spans="2:96" ht="21" customHeight="1">
      <c r="B25" s="279"/>
      <c r="C25" s="290"/>
      <c r="D25" s="1555" t="s">
        <v>303</v>
      </c>
      <c r="E25" s="1555"/>
      <c r="F25" s="1555"/>
      <c r="G25" s="1555"/>
      <c r="H25" s="1555"/>
      <c r="I25" s="302" t="s">
        <v>299</v>
      </c>
      <c r="J25" s="302"/>
      <c r="K25" s="302"/>
      <c r="L25" s="302"/>
      <c r="M25" s="302" t="s">
        <v>298</v>
      </c>
      <c r="N25" s="302"/>
      <c r="O25" s="302"/>
      <c r="P25" s="302"/>
      <c r="Q25" s="299"/>
      <c r="R25" s="296"/>
      <c r="S25" s="296"/>
      <c r="T25" s="1555" t="s">
        <v>302</v>
      </c>
      <c r="U25" s="1555"/>
      <c r="V25" s="1555"/>
      <c r="W25" s="1555"/>
      <c r="X25" s="1555"/>
      <c r="Y25" s="302" t="s">
        <v>299</v>
      </c>
      <c r="Z25" s="302"/>
      <c r="AA25" s="302"/>
      <c r="AB25" s="302"/>
      <c r="AC25" s="302" t="s">
        <v>298</v>
      </c>
      <c r="AD25" s="302"/>
      <c r="AE25" s="302"/>
      <c r="AF25" s="302"/>
      <c r="AG25" s="297"/>
      <c r="AH25" s="296"/>
      <c r="AI25" s="295"/>
      <c r="AJ25" s="1555" t="s">
        <v>301</v>
      </c>
      <c r="AK25" s="1555"/>
      <c r="AL25" s="1555"/>
      <c r="AM25" s="1555"/>
      <c r="AN25" s="1555"/>
      <c r="AO25" s="302" t="s">
        <v>299</v>
      </c>
      <c r="AP25" s="302"/>
      <c r="AQ25" s="302"/>
      <c r="AR25" s="302"/>
      <c r="AS25" s="302" t="s">
        <v>298</v>
      </c>
      <c r="AT25" s="302"/>
      <c r="AU25" s="302"/>
      <c r="AV25" s="302"/>
      <c r="AW25" s="301"/>
      <c r="AX25" s="293"/>
      <c r="AY25" s="292"/>
      <c r="AZ25" s="1555" t="s">
        <v>300</v>
      </c>
      <c r="BA25" s="1555"/>
      <c r="BB25" s="1555"/>
      <c r="BC25" s="1555"/>
      <c r="BD25" s="1555"/>
      <c r="BE25" s="302" t="s">
        <v>299</v>
      </c>
      <c r="BF25" s="302"/>
      <c r="BG25" s="302"/>
      <c r="BH25" s="302"/>
      <c r="BI25" s="302" t="s">
        <v>298</v>
      </c>
      <c r="BJ25" s="302"/>
      <c r="BK25" s="302"/>
      <c r="BL25" s="302"/>
      <c r="BM25" s="280"/>
      <c r="BN25" s="268"/>
      <c r="BO25" s="267"/>
      <c r="BQ25" s="249"/>
      <c r="BR25" s="248"/>
      <c r="BS25" s="248"/>
      <c r="BT25" s="240"/>
      <c r="BU25" s="256"/>
      <c r="BV25" s="301"/>
      <c r="BW25" s="301"/>
      <c r="BX25" s="301"/>
      <c r="BY25" s="301"/>
      <c r="BZ25" s="255"/>
      <c r="CA25" s="301"/>
      <c r="CB25" s="301"/>
      <c r="CC25" s="301"/>
      <c r="CD25" s="301"/>
      <c r="CE25" s="255"/>
      <c r="CF25" s="301"/>
      <c r="CG25" s="301"/>
      <c r="CH25" s="301"/>
      <c r="CI25" s="301"/>
      <c r="CJ25" s="255"/>
      <c r="CK25" s="301"/>
      <c r="CL25" s="301"/>
      <c r="CM25" s="301"/>
      <c r="CN25" s="301"/>
      <c r="CO25" s="255"/>
      <c r="CP25" s="255"/>
      <c r="CQ25" s="255"/>
      <c r="CR25" s="255"/>
    </row>
    <row r="26" spans="2:96" ht="21" customHeight="1">
      <c r="B26" s="279"/>
      <c r="C26" s="290"/>
      <c r="D26" s="1555" t="s">
        <v>297</v>
      </c>
      <c r="E26" s="1555"/>
      <c r="F26" s="1555"/>
      <c r="G26" s="1555"/>
      <c r="H26" s="1555"/>
      <c r="I26" s="1556">
        <f>(ROUNDDOWN(M26/40,1))</f>
        <v>-1.2</v>
      </c>
      <c r="J26" s="1556"/>
      <c r="K26" s="1556"/>
      <c r="L26" s="1556"/>
      <c r="M26" s="1556">
        <f>((((ROUNDDOWN($BE$9/12,1))*40)))*-1</f>
        <v>-48</v>
      </c>
      <c r="N26" s="1556"/>
      <c r="O26" s="1556"/>
      <c r="P26" s="1556"/>
      <c r="Q26" s="299"/>
      <c r="R26" s="296"/>
      <c r="S26" s="296"/>
      <c r="T26" s="1555" t="s">
        <v>297</v>
      </c>
      <c r="U26" s="1555"/>
      <c r="V26" s="1555"/>
      <c r="W26" s="1555"/>
      <c r="X26" s="1555"/>
      <c r="Y26" s="1556">
        <f>(ROUNDDOWN(AC26/40,1))</f>
        <v>-0.5</v>
      </c>
      <c r="Z26" s="1556"/>
      <c r="AA26" s="1556"/>
      <c r="AB26" s="1556"/>
      <c r="AC26" s="1556">
        <f>((((ROUNDDOWN($BE$9/30,1))*40)))*-1</f>
        <v>-20</v>
      </c>
      <c r="AD26" s="1556"/>
      <c r="AE26" s="1556"/>
      <c r="AF26" s="1556"/>
      <c r="AG26" s="297"/>
      <c r="AH26" s="296"/>
      <c r="AI26" s="295"/>
      <c r="AJ26" s="1555" t="s">
        <v>297</v>
      </c>
      <c r="AK26" s="1555"/>
      <c r="AL26" s="1555"/>
      <c r="AM26" s="1555"/>
      <c r="AN26" s="1555"/>
      <c r="AO26" s="1556">
        <f>(ROUNDDOWN(AS26/40,1))</f>
        <v>-2</v>
      </c>
      <c r="AP26" s="1556"/>
      <c r="AQ26" s="1556"/>
      <c r="AR26" s="1556"/>
      <c r="AS26" s="1556">
        <f>((((ROUNDDOWN($BE$9/7.5,1))*40)))*-1</f>
        <v>-80</v>
      </c>
      <c r="AT26" s="1556"/>
      <c r="AU26" s="1556"/>
      <c r="AV26" s="1556"/>
      <c r="AW26" s="294"/>
      <c r="AX26" s="293"/>
      <c r="AY26" s="292"/>
      <c r="AZ26" s="1555" t="s">
        <v>297</v>
      </c>
      <c r="BA26" s="1555"/>
      <c r="BB26" s="1555"/>
      <c r="BC26" s="1555"/>
      <c r="BD26" s="1555"/>
      <c r="BE26" s="1556">
        <f>(ROUNDDOWN(BI26/40,1))</f>
        <v>-0.7</v>
      </c>
      <c r="BF26" s="1556"/>
      <c r="BG26" s="1556"/>
      <c r="BH26" s="1556"/>
      <c r="BI26" s="1557">
        <f>((((ROUNDDOWN($BE$9/20,1))*40)))*-1</f>
        <v>-28</v>
      </c>
      <c r="BJ26" s="1558"/>
      <c r="BK26" s="1558"/>
      <c r="BL26" s="1559"/>
      <c r="BM26" s="280"/>
      <c r="BN26" s="268"/>
      <c r="BO26" s="267"/>
      <c r="BQ26" s="249"/>
      <c r="BR26" s="248"/>
      <c r="BS26" s="248"/>
      <c r="BT26" s="240"/>
      <c r="BU26" s="256"/>
      <c r="BV26" s="300"/>
      <c r="BW26" s="300"/>
      <c r="BX26" s="300"/>
      <c r="BY26" s="300"/>
      <c r="BZ26" s="255"/>
      <c r="CA26" s="300"/>
      <c r="CB26" s="300"/>
      <c r="CC26" s="300"/>
      <c r="CD26" s="300"/>
      <c r="CE26" s="255"/>
      <c r="CF26" s="300"/>
      <c r="CG26" s="300"/>
      <c r="CH26" s="300"/>
      <c r="CI26" s="300"/>
      <c r="CJ26" s="255"/>
      <c r="CK26" s="300"/>
      <c r="CL26" s="300"/>
      <c r="CM26" s="300"/>
      <c r="CN26" s="300"/>
      <c r="CO26" s="255"/>
      <c r="CP26" s="255"/>
      <c r="CQ26" s="255"/>
      <c r="CR26" s="255"/>
    </row>
    <row r="27" spans="2:96" ht="21" customHeight="1">
      <c r="B27" s="279"/>
      <c r="C27" s="290"/>
      <c r="D27" s="1560" t="s">
        <v>296</v>
      </c>
      <c r="E27" s="1561"/>
      <c r="F27" s="1561"/>
      <c r="G27" s="1561"/>
      <c r="H27" s="1562"/>
      <c r="I27" s="1556">
        <f>(ROUNDDOWN(M27/40,1))</f>
        <v>-1.3</v>
      </c>
      <c r="J27" s="1556"/>
      <c r="K27" s="1556"/>
      <c r="L27" s="1556"/>
      <c r="M27" s="1557">
        <f>($AL$17-$AI$17)*-1</f>
        <v>-52</v>
      </c>
      <c r="N27" s="1558"/>
      <c r="O27" s="1558"/>
      <c r="P27" s="1559"/>
      <c r="Q27" s="299"/>
      <c r="R27" s="296"/>
      <c r="S27" s="296"/>
      <c r="T27" s="1560" t="s">
        <v>296</v>
      </c>
      <c r="U27" s="1561"/>
      <c r="V27" s="1561"/>
      <c r="W27" s="1561"/>
      <c r="X27" s="1562"/>
      <c r="Y27" s="1556">
        <f>(ROUNDDOWN(AC27/40,1))</f>
        <v>-1.3</v>
      </c>
      <c r="Z27" s="1556"/>
      <c r="AA27" s="1556"/>
      <c r="AB27" s="1556"/>
      <c r="AC27" s="1557">
        <f>($AL$17-$AI$17)*-1</f>
        <v>-52</v>
      </c>
      <c r="AD27" s="1558"/>
      <c r="AE27" s="1558"/>
      <c r="AF27" s="1559"/>
      <c r="AG27" s="297"/>
      <c r="AH27" s="296"/>
      <c r="AI27" s="295"/>
      <c r="AJ27" s="1560" t="s">
        <v>296</v>
      </c>
      <c r="AK27" s="1561"/>
      <c r="AL27" s="1561"/>
      <c r="AM27" s="1561"/>
      <c r="AN27" s="1562"/>
      <c r="AO27" s="1556">
        <f>(ROUNDDOWN(AS27/40,1))</f>
        <v>-1.3</v>
      </c>
      <c r="AP27" s="1556"/>
      <c r="AQ27" s="1556"/>
      <c r="AR27" s="1556"/>
      <c r="AS27" s="1557">
        <f>($AL$17-$AI$17)*-1</f>
        <v>-52</v>
      </c>
      <c r="AT27" s="1558"/>
      <c r="AU27" s="1558"/>
      <c r="AV27" s="1559"/>
      <c r="AW27" s="294"/>
      <c r="AX27" s="293"/>
      <c r="AY27" s="292"/>
      <c r="AZ27" s="1560" t="s">
        <v>296</v>
      </c>
      <c r="BA27" s="1561"/>
      <c r="BB27" s="1561"/>
      <c r="BC27" s="1561"/>
      <c r="BD27" s="1562"/>
      <c r="BE27" s="1556">
        <f>(ROUNDDOWN(BI27/40,1))</f>
        <v>-1.3</v>
      </c>
      <c r="BF27" s="1556"/>
      <c r="BG27" s="1556"/>
      <c r="BH27" s="1556"/>
      <c r="BI27" s="1557">
        <f>($AL$17-$AI$17)*-1</f>
        <v>-52</v>
      </c>
      <c r="BJ27" s="1558"/>
      <c r="BK27" s="1558"/>
      <c r="BL27" s="1559"/>
      <c r="BM27" s="280"/>
      <c r="BN27" s="268"/>
      <c r="BO27" s="267"/>
      <c r="BQ27" s="249"/>
      <c r="BR27" s="248"/>
      <c r="BS27" s="248"/>
      <c r="BT27" s="240"/>
      <c r="BU27" s="256"/>
      <c r="BV27" s="300"/>
      <c r="BW27" s="300"/>
      <c r="BX27" s="300"/>
      <c r="BY27" s="300"/>
      <c r="BZ27" s="255"/>
      <c r="CA27" s="300"/>
      <c r="CB27" s="300"/>
      <c r="CC27" s="300"/>
      <c r="CD27" s="300"/>
      <c r="CE27" s="255"/>
      <c r="CF27" s="300"/>
      <c r="CG27" s="300"/>
      <c r="CH27" s="300"/>
      <c r="CI27" s="300"/>
      <c r="CJ27" s="255"/>
      <c r="CK27" s="300"/>
      <c r="CL27" s="300"/>
      <c r="CM27" s="300"/>
      <c r="CN27" s="300"/>
      <c r="CO27" s="255"/>
      <c r="CP27" s="255"/>
      <c r="CQ27" s="255"/>
      <c r="CR27" s="255"/>
    </row>
    <row r="28" spans="2:96" ht="21" customHeight="1" thickBot="1">
      <c r="B28" s="279"/>
      <c r="C28" s="290"/>
      <c r="D28" s="1563" t="s">
        <v>295</v>
      </c>
      <c r="E28" s="1563"/>
      <c r="F28" s="1563"/>
      <c r="G28" s="1563"/>
      <c r="H28" s="1563"/>
      <c r="I28" s="1564">
        <f>(ROUNDDOWN(M28/40,1))</f>
        <v>2.5</v>
      </c>
      <c r="J28" s="1564"/>
      <c r="K28" s="1564"/>
      <c r="L28" s="1564"/>
      <c r="M28" s="1565">
        <f>$BB$73</f>
        <v>100.25</v>
      </c>
      <c r="N28" s="1566"/>
      <c r="O28" s="1566"/>
      <c r="P28" s="1567"/>
      <c r="Q28" s="299"/>
      <c r="R28" s="296"/>
      <c r="S28" s="296"/>
      <c r="T28" s="1563" t="s">
        <v>295</v>
      </c>
      <c r="U28" s="1563"/>
      <c r="V28" s="1563"/>
      <c r="W28" s="1563"/>
      <c r="X28" s="1563"/>
      <c r="Y28" s="1564">
        <f>(ROUNDDOWN(AC28/40,1))</f>
        <v>2.5</v>
      </c>
      <c r="Z28" s="1564"/>
      <c r="AA28" s="1564"/>
      <c r="AB28" s="1564"/>
      <c r="AC28" s="1565">
        <f>$BB$73</f>
        <v>100.25</v>
      </c>
      <c r="AD28" s="1566"/>
      <c r="AE28" s="1566"/>
      <c r="AF28" s="1567"/>
      <c r="AG28" s="297"/>
      <c r="AH28" s="296"/>
      <c r="AI28" s="295"/>
      <c r="AJ28" s="1563" t="s">
        <v>295</v>
      </c>
      <c r="AK28" s="1563"/>
      <c r="AL28" s="1563"/>
      <c r="AM28" s="1563"/>
      <c r="AN28" s="1563"/>
      <c r="AO28" s="1564">
        <f>(ROUNDDOWN(AS28/40,1))</f>
        <v>2.5</v>
      </c>
      <c r="AP28" s="1564"/>
      <c r="AQ28" s="1564"/>
      <c r="AR28" s="1564"/>
      <c r="AS28" s="1565">
        <f>$BB$73</f>
        <v>100.25</v>
      </c>
      <c r="AT28" s="1566"/>
      <c r="AU28" s="1566"/>
      <c r="AV28" s="1567"/>
      <c r="AW28" s="294"/>
      <c r="AX28" s="293"/>
      <c r="AY28" s="292"/>
      <c r="AZ28" s="1563" t="s">
        <v>295</v>
      </c>
      <c r="BA28" s="1563"/>
      <c r="BB28" s="1563"/>
      <c r="BC28" s="1563"/>
      <c r="BD28" s="1563"/>
      <c r="BE28" s="1568">
        <f>(ROUNDDOWN(BI28/40,1))</f>
        <v>2.5</v>
      </c>
      <c r="BF28" s="1568"/>
      <c r="BG28" s="1568"/>
      <c r="BH28" s="1568"/>
      <c r="BI28" s="1565">
        <f>$BB$73</f>
        <v>100.25</v>
      </c>
      <c r="BJ28" s="1566"/>
      <c r="BK28" s="1566"/>
      <c r="BL28" s="1567"/>
      <c r="BM28" s="280"/>
      <c r="BN28" s="268"/>
      <c r="BO28" s="267"/>
      <c r="BU28" s="255"/>
      <c r="BV28" s="298"/>
      <c r="BW28" s="298"/>
      <c r="BX28" s="298"/>
      <c r="BY28" s="298"/>
      <c r="BZ28" s="255"/>
      <c r="CA28" s="298"/>
      <c r="CB28" s="298"/>
      <c r="CC28" s="298"/>
      <c r="CD28" s="298"/>
      <c r="CE28" s="255"/>
      <c r="CF28" s="298"/>
      <c r="CG28" s="298"/>
      <c r="CH28" s="298"/>
      <c r="CI28" s="298"/>
      <c r="CJ28" s="255"/>
      <c r="CK28" s="298"/>
      <c r="CL28" s="298"/>
      <c r="CM28" s="298"/>
      <c r="CN28" s="298"/>
      <c r="CO28" s="255"/>
      <c r="CP28" s="255"/>
      <c r="CQ28" s="255"/>
      <c r="CR28" s="255"/>
    </row>
    <row r="29" spans="2:96" ht="30.75" customHeight="1" thickTop="1">
      <c r="B29" s="279"/>
      <c r="C29" s="290"/>
      <c r="D29" s="1570" t="s">
        <v>294</v>
      </c>
      <c r="E29" s="1571"/>
      <c r="F29" s="1571"/>
      <c r="G29" s="1571"/>
      <c r="H29" s="1571"/>
      <c r="I29" s="1569">
        <f>SUM(I26:L28)</f>
        <v>0</v>
      </c>
      <c r="J29" s="1569"/>
      <c r="K29" s="1569"/>
      <c r="L29" s="1569"/>
      <c r="M29" s="1569">
        <f>SUM(M26:P28)</f>
        <v>0.25</v>
      </c>
      <c r="N29" s="1569"/>
      <c r="O29" s="1569"/>
      <c r="P29" s="1569"/>
      <c r="Q29" s="296"/>
      <c r="R29" s="296"/>
      <c r="S29" s="296"/>
      <c r="T29" s="1570" t="s">
        <v>294</v>
      </c>
      <c r="U29" s="1571"/>
      <c r="V29" s="1571"/>
      <c r="W29" s="1571"/>
      <c r="X29" s="1571"/>
      <c r="Y29" s="1569">
        <f>SUM(Y26:AB28)</f>
        <v>0.7</v>
      </c>
      <c r="Z29" s="1569"/>
      <c r="AA29" s="1569"/>
      <c r="AB29" s="1569"/>
      <c r="AC29" s="1569">
        <f>SUM(AC26:AF28)</f>
        <v>28.25</v>
      </c>
      <c r="AD29" s="1569"/>
      <c r="AE29" s="1569"/>
      <c r="AF29" s="1569"/>
      <c r="AG29" s="297"/>
      <c r="AH29" s="296"/>
      <c r="AI29" s="295"/>
      <c r="AJ29" s="1570" t="s">
        <v>293</v>
      </c>
      <c r="AK29" s="1571"/>
      <c r="AL29" s="1571"/>
      <c r="AM29" s="1571"/>
      <c r="AN29" s="1571"/>
      <c r="AO29" s="1583">
        <f>SUM(AO26:AR28)</f>
        <v>-0.79999999999999982</v>
      </c>
      <c r="AP29" s="1583"/>
      <c r="AQ29" s="1583"/>
      <c r="AR29" s="1583"/>
      <c r="AS29" s="1569">
        <f>SUM(AS26:AV28)</f>
        <v>-31.75</v>
      </c>
      <c r="AT29" s="1569"/>
      <c r="AU29" s="1569"/>
      <c r="AV29" s="1569"/>
      <c r="AW29" s="294"/>
      <c r="AX29" s="293"/>
      <c r="AY29" s="292"/>
      <c r="AZ29" s="1570" t="s">
        <v>293</v>
      </c>
      <c r="BA29" s="1571"/>
      <c r="BB29" s="1571"/>
      <c r="BC29" s="1571"/>
      <c r="BD29" s="1571"/>
      <c r="BE29" s="1583">
        <f>SUM(BE26:BH28)</f>
        <v>0.5</v>
      </c>
      <c r="BF29" s="1583"/>
      <c r="BG29" s="1583"/>
      <c r="BH29" s="1583"/>
      <c r="BI29" s="1569">
        <f>SUM(BI26:BL28)</f>
        <v>20.25</v>
      </c>
      <c r="BJ29" s="1569"/>
      <c r="BK29" s="1569"/>
      <c r="BL29" s="1569"/>
      <c r="BM29" s="280"/>
      <c r="BN29" s="268"/>
      <c r="BO29" s="267"/>
      <c r="BQ29" s="249"/>
      <c r="BR29" s="248"/>
      <c r="BS29" s="248"/>
      <c r="BT29" s="240"/>
      <c r="BU29" s="256"/>
      <c r="BV29" s="291"/>
      <c r="BW29" s="291"/>
      <c r="BX29" s="291"/>
      <c r="BY29" s="291"/>
      <c r="BZ29" s="255"/>
      <c r="CA29" s="291"/>
      <c r="CB29" s="291"/>
      <c r="CC29" s="291"/>
      <c r="CD29" s="291"/>
      <c r="CE29" s="255"/>
      <c r="CF29" s="291"/>
      <c r="CG29" s="291"/>
      <c r="CH29" s="291"/>
      <c r="CI29" s="291"/>
      <c r="CJ29" s="255"/>
      <c r="CK29" s="291"/>
      <c r="CL29" s="291"/>
      <c r="CM29" s="291"/>
      <c r="CN29" s="291"/>
      <c r="CO29" s="255"/>
      <c r="CP29" s="255"/>
      <c r="CQ29" s="255"/>
      <c r="CR29" s="255"/>
    </row>
    <row r="30" spans="2:96" ht="20.25" customHeight="1">
      <c r="B30" s="279"/>
      <c r="C30" s="290"/>
      <c r="D30" s="289"/>
      <c r="E30" s="289"/>
      <c r="F30" s="289"/>
      <c r="G30" s="289"/>
      <c r="H30" s="289"/>
      <c r="I30" s="288"/>
      <c r="J30" s="288"/>
      <c r="K30" s="288"/>
      <c r="L30" s="288"/>
      <c r="M30" s="288"/>
      <c r="N30" s="288"/>
      <c r="O30" s="288"/>
      <c r="P30" s="288"/>
      <c r="Q30" s="276"/>
      <c r="R30" s="276"/>
      <c r="S30" s="276"/>
      <c r="T30" s="289"/>
      <c r="U30" s="289"/>
      <c r="V30" s="289"/>
      <c r="W30" s="289"/>
      <c r="X30" s="289"/>
      <c r="Y30" s="288"/>
      <c r="Z30" s="288"/>
      <c r="AA30" s="288"/>
      <c r="AB30" s="288"/>
      <c r="AC30" s="288"/>
      <c r="AD30" s="288"/>
      <c r="AE30" s="288"/>
      <c r="AF30" s="288"/>
      <c r="AG30" s="287"/>
      <c r="AH30" s="276"/>
      <c r="AI30" s="286"/>
      <c r="AJ30" s="282"/>
      <c r="AK30" s="282"/>
      <c r="AL30" s="282"/>
      <c r="AM30" s="282"/>
      <c r="AN30" s="282"/>
      <c r="AO30" s="281"/>
      <c r="AP30" s="281"/>
      <c r="AQ30" s="281"/>
      <c r="AR30" s="281"/>
      <c r="AS30" s="281"/>
      <c r="AT30" s="281"/>
      <c r="AU30" s="281"/>
      <c r="AV30" s="281"/>
      <c r="AW30" s="285"/>
      <c r="AX30" s="284"/>
      <c r="AY30" s="283"/>
      <c r="AZ30" s="282"/>
      <c r="BA30" s="282"/>
      <c r="BB30" s="282"/>
      <c r="BC30" s="282"/>
      <c r="BD30" s="282"/>
      <c r="BE30" s="281"/>
      <c r="BF30" s="281"/>
      <c r="BG30" s="281"/>
      <c r="BH30" s="281"/>
      <c r="BI30" s="281"/>
      <c r="BJ30" s="281"/>
      <c r="BK30" s="281"/>
      <c r="BL30" s="281"/>
      <c r="BM30" s="280"/>
      <c r="BN30" s="268"/>
      <c r="BO30" s="267"/>
      <c r="BQ30" s="249"/>
      <c r="BR30" s="248"/>
      <c r="BS30" s="248"/>
      <c r="BT30" s="240"/>
      <c r="BU30" s="256"/>
      <c r="BV30" s="255"/>
      <c r="BW30" s="255"/>
      <c r="BX30" s="258"/>
      <c r="BY30" s="255"/>
      <c r="BZ30" s="255"/>
      <c r="CA30" s="255"/>
      <c r="CB30" s="255"/>
      <c r="CC30" s="255"/>
      <c r="CD30" s="255"/>
      <c r="CE30" s="255"/>
      <c r="CF30" s="255"/>
      <c r="CG30" s="255"/>
      <c r="CH30" s="255"/>
      <c r="CI30" s="255"/>
      <c r="CJ30" s="255"/>
      <c r="CK30" s="255"/>
      <c r="CL30" s="255"/>
      <c r="CM30" s="255"/>
      <c r="CN30" s="255"/>
      <c r="CO30" s="255"/>
      <c r="CP30" s="255"/>
      <c r="CQ30" s="255"/>
      <c r="CR30" s="255"/>
    </row>
    <row r="31" spans="2:96" ht="20.25" customHeight="1">
      <c r="B31" s="279"/>
      <c r="C31" s="290"/>
      <c r="D31" s="289"/>
      <c r="E31" s="289"/>
      <c r="F31" s="289"/>
      <c r="G31" s="289"/>
      <c r="H31" s="289"/>
      <c r="I31" s="288"/>
      <c r="J31" s="288"/>
      <c r="K31" s="1588" t="s">
        <v>292</v>
      </c>
      <c r="L31" s="1589"/>
      <c r="M31" s="1589"/>
      <c r="N31" s="1590" t="str">
        <f>IF(OR($BE$9&gt;0,),IF(AND(OR($D$5="○",$D$6="○"),$I$29&gt;=0),"可",IF(AND(OR($D$5="○",$D$6="○"),$I$29&lt;0),"不可","")),"")</f>
        <v>可</v>
      </c>
      <c r="O31" s="1591"/>
      <c r="P31" s="1592"/>
      <c r="Q31" s="276"/>
      <c r="R31" s="276"/>
      <c r="S31" s="276"/>
      <c r="T31" s="289"/>
      <c r="U31" s="289"/>
      <c r="V31" s="289"/>
      <c r="W31" s="289"/>
      <c r="X31" s="289"/>
      <c r="Y31" s="288"/>
      <c r="Z31" s="288"/>
      <c r="AA31" s="1588" t="s">
        <v>291</v>
      </c>
      <c r="AB31" s="1589"/>
      <c r="AC31" s="1593"/>
      <c r="AD31" s="1590" t="str">
        <f>IF(OR($BE$9&gt;0,),IF(AND(OR($D$5="○",$D$6="○"),$Y$29&gt;=0),"可",IF(AND(OR($D$5="○",$D$6="○"),$Y$29&lt;0),"不可","")),"")</f>
        <v>可</v>
      </c>
      <c r="AE31" s="1591"/>
      <c r="AF31" s="1592"/>
      <c r="AG31" s="287"/>
      <c r="AH31" s="276"/>
      <c r="AI31" s="286"/>
      <c r="AJ31" s="282"/>
      <c r="AK31" s="282"/>
      <c r="AL31" s="282"/>
      <c r="AM31" s="282"/>
      <c r="AN31" s="282"/>
      <c r="AO31" s="281"/>
      <c r="AP31" s="281"/>
      <c r="AQ31" s="1588" t="s">
        <v>290</v>
      </c>
      <c r="AR31" s="1589"/>
      <c r="AS31" s="1593"/>
      <c r="AT31" s="1590" t="str">
        <f>IF(OR($BE$9&gt;0,),IF(AND(OR($D$7="○"),$AO$29&gt;=0),"可",IF(AND(OR($D$7="○"),$AO$29&lt;0),"不可","")),"")</f>
        <v/>
      </c>
      <c r="AU31" s="1591"/>
      <c r="AV31" s="1592"/>
      <c r="AW31" s="285"/>
      <c r="AX31" s="284"/>
      <c r="AY31" s="283"/>
      <c r="AZ31" s="282"/>
      <c r="BA31" s="282"/>
      <c r="BB31" s="282"/>
      <c r="BC31" s="282"/>
      <c r="BD31" s="282"/>
      <c r="BE31" s="281"/>
      <c r="BF31" s="281"/>
      <c r="BG31" s="1588" t="s">
        <v>289</v>
      </c>
      <c r="BH31" s="1589"/>
      <c r="BI31" s="1593"/>
      <c r="BJ31" s="1590" t="str">
        <f>IF(OR($BE$9&gt;0,),IF(AND(OR($D$7="○"),$BE$29&gt;=0),"可",IF(AND(OR($D$7="○"),$BE$29&lt;0),"不可","")),"")</f>
        <v/>
      </c>
      <c r="BK31" s="1591"/>
      <c r="BL31" s="1592"/>
      <c r="BM31" s="280"/>
      <c r="BN31" s="268"/>
      <c r="BO31" s="267"/>
      <c r="BQ31" s="249"/>
      <c r="BR31" s="248"/>
      <c r="BS31" s="248"/>
      <c r="BT31" s="240"/>
      <c r="BU31" s="256"/>
      <c r="BV31" s="255"/>
      <c r="BW31" s="255"/>
      <c r="BX31" s="258"/>
      <c r="BY31" s="255"/>
      <c r="BZ31" s="255"/>
      <c r="CA31" s="255"/>
      <c r="CB31" s="255"/>
      <c r="CC31" s="255"/>
      <c r="CD31" s="255"/>
      <c r="CE31" s="255"/>
      <c r="CF31" s="255"/>
      <c r="CG31" s="255"/>
      <c r="CH31" s="255"/>
      <c r="CI31" s="255"/>
      <c r="CJ31" s="255"/>
      <c r="CK31" s="255"/>
      <c r="CL31" s="255"/>
      <c r="CM31" s="255"/>
      <c r="CN31" s="255"/>
      <c r="CO31" s="255"/>
      <c r="CP31" s="255"/>
      <c r="CQ31" s="255"/>
      <c r="CR31" s="255"/>
    </row>
    <row r="32" spans="2:96" ht="20.25" customHeight="1">
      <c r="B32" s="279"/>
      <c r="C32" s="278"/>
      <c r="D32" s="271"/>
      <c r="E32" s="271"/>
      <c r="F32" s="271"/>
      <c r="G32" s="271"/>
      <c r="H32" s="271"/>
      <c r="I32" s="270"/>
      <c r="J32" s="270"/>
      <c r="K32" s="270"/>
      <c r="L32" s="270"/>
      <c r="M32" s="270"/>
      <c r="N32" s="270"/>
      <c r="O32" s="270"/>
      <c r="P32" s="270"/>
      <c r="Q32" s="273"/>
      <c r="R32" s="273"/>
      <c r="S32" s="273"/>
      <c r="T32" s="271"/>
      <c r="U32" s="271"/>
      <c r="V32" s="271"/>
      <c r="W32" s="271"/>
      <c r="X32" s="271"/>
      <c r="Y32" s="270"/>
      <c r="Z32" s="270"/>
      <c r="AA32" s="270"/>
      <c r="AB32" s="270"/>
      <c r="AC32" s="270"/>
      <c r="AD32" s="270"/>
      <c r="AE32" s="270"/>
      <c r="AF32" s="270"/>
      <c r="AG32" s="277"/>
      <c r="AH32" s="276"/>
      <c r="AI32" s="275"/>
      <c r="AJ32" s="271"/>
      <c r="AK32" s="271"/>
      <c r="AL32" s="271"/>
      <c r="AM32" s="271"/>
      <c r="AN32" s="271"/>
      <c r="AO32" s="270"/>
      <c r="AP32" s="270"/>
      <c r="AQ32" s="270"/>
      <c r="AR32" s="270"/>
      <c r="AS32" s="270"/>
      <c r="AT32" s="270"/>
      <c r="AU32" s="270"/>
      <c r="AV32" s="270"/>
      <c r="AW32" s="274"/>
      <c r="AX32" s="273"/>
      <c r="AY32" s="272"/>
      <c r="AZ32" s="271"/>
      <c r="BA32" s="271"/>
      <c r="BB32" s="271"/>
      <c r="BC32" s="271"/>
      <c r="BD32" s="271"/>
      <c r="BE32" s="270"/>
      <c r="BF32" s="270"/>
      <c r="BG32" s="270"/>
      <c r="BH32" s="270"/>
      <c r="BI32" s="270"/>
      <c r="BJ32" s="270"/>
      <c r="BK32" s="270"/>
      <c r="BL32" s="270"/>
      <c r="BM32" s="269"/>
      <c r="BN32" s="268"/>
      <c r="BO32" s="267"/>
      <c r="BQ32" s="249"/>
      <c r="BR32" s="248"/>
      <c r="BS32" s="248"/>
      <c r="BT32" s="240"/>
      <c r="BU32" s="256"/>
      <c r="BV32" s="255"/>
      <c r="BW32" s="255"/>
      <c r="BX32" s="258"/>
      <c r="BY32" s="255"/>
      <c r="BZ32" s="255"/>
      <c r="CA32" s="255"/>
      <c r="CB32" s="255"/>
      <c r="CC32" s="255"/>
      <c r="CD32" s="255"/>
      <c r="CE32" s="255"/>
      <c r="CF32" s="255"/>
      <c r="CG32" s="255"/>
      <c r="CH32" s="255"/>
      <c r="CI32" s="255"/>
      <c r="CJ32" s="255"/>
      <c r="CK32" s="255"/>
      <c r="CL32" s="255"/>
      <c r="CM32" s="255"/>
      <c r="CN32" s="255"/>
      <c r="CO32" s="255"/>
      <c r="CP32" s="255"/>
      <c r="CQ32" s="255"/>
      <c r="CR32" s="255"/>
    </row>
    <row r="33" spans="2:96" ht="20.25" customHeight="1" thickBot="1">
      <c r="B33" s="266"/>
      <c r="C33" s="265"/>
      <c r="D33" s="262"/>
      <c r="E33" s="262"/>
      <c r="F33" s="262"/>
      <c r="G33" s="262"/>
      <c r="H33" s="262"/>
      <c r="I33" s="261"/>
      <c r="J33" s="261"/>
      <c r="K33" s="261"/>
      <c r="L33" s="261"/>
      <c r="M33" s="261"/>
      <c r="N33" s="261"/>
      <c r="O33" s="261"/>
      <c r="P33" s="261"/>
      <c r="Q33" s="200"/>
      <c r="R33" s="200"/>
      <c r="S33" s="200"/>
      <c r="T33" s="262"/>
      <c r="U33" s="262"/>
      <c r="V33" s="262"/>
      <c r="W33" s="262"/>
      <c r="X33" s="262"/>
      <c r="Y33" s="261"/>
      <c r="Z33" s="261"/>
      <c r="AA33" s="261"/>
      <c r="AB33" s="261"/>
      <c r="AC33" s="261"/>
      <c r="AD33" s="261"/>
      <c r="AE33" s="261"/>
      <c r="AF33" s="261"/>
      <c r="AG33" s="200"/>
      <c r="AH33" s="200"/>
      <c r="AI33" s="200"/>
      <c r="AJ33" s="262"/>
      <c r="AK33" s="262"/>
      <c r="AL33" s="262"/>
      <c r="AM33" s="262"/>
      <c r="AN33" s="262"/>
      <c r="AO33" s="261"/>
      <c r="AP33" s="261"/>
      <c r="AQ33" s="261"/>
      <c r="AR33" s="261"/>
      <c r="AS33" s="261"/>
      <c r="AT33" s="261"/>
      <c r="AU33" s="261"/>
      <c r="AV33" s="261"/>
      <c r="AW33" s="264"/>
      <c r="AX33" s="200"/>
      <c r="AY33" s="263"/>
      <c r="AZ33" s="262"/>
      <c r="BA33" s="262"/>
      <c r="BB33" s="262"/>
      <c r="BC33" s="262"/>
      <c r="BD33" s="262"/>
      <c r="BE33" s="261"/>
      <c r="BF33" s="261"/>
      <c r="BG33" s="261"/>
      <c r="BH33" s="261"/>
      <c r="BI33" s="261"/>
      <c r="BJ33" s="261"/>
      <c r="BK33" s="261"/>
      <c r="BL33" s="261"/>
      <c r="BM33" s="260"/>
      <c r="BN33" s="259"/>
      <c r="BO33" s="257"/>
      <c r="BQ33" s="249"/>
      <c r="BR33" s="248"/>
      <c r="BS33" s="248"/>
      <c r="BT33" s="240"/>
      <c r="BU33" s="256"/>
      <c r="BV33" s="255"/>
      <c r="BW33" s="255"/>
      <c r="BX33" s="258"/>
      <c r="BY33" s="255"/>
      <c r="BZ33" s="255"/>
      <c r="CA33" s="255"/>
      <c r="CB33" s="255"/>
      <c r="CC33" s="255"/>
      <c r="CD33" s="255"/>
      <c r="CE33" s="255"/>
      <c r="CF33" s="255"/>
      <c r="CG33" s="255"/>
      <c r="CH33" s="255"/>
      <c r="CI33" s="255"/>
      <c r="CJ33" s="255"/>
      <c r="CK33" s="255"/>
      <c r="CL33" s="255"/>
      <c r="CM33" s="255"/>
      <c r="CN33" s="255"/>
      <c r="CO33" s="255"/>
      <c r="CP33" s="255"/>
      <c r="CQ33" s="255"/>
      <c r="CR33" s="255"/>
    </row>
    <row r="34" spans="2:96" ht="21" customHeight="1" thickBot="1">
      <c r="B34" s="235" t="s">
        <v>288</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4"/>
      <c r="BB34" s="233"/>
      <c r="BC34" s="234"/>
      <c r="BD34" s="234"/>
      <c r="BE34" s="233"/>
      <c r="BF34" s="234"/>
      <c r="BG34" s="233"/>
      <c r="BH34" s="233"/>
      <c r="BI34" s="233"/>
      <c r="BJ34" s="233"/>
      <c r="BK34" s="233"/>
      <c r="BL34" s="233"/>
      <c r="BM34" s="233"/>
      <c r="BN34" s="233"/>
      <c r="BO34" s="257"/>
      <c r="BQ34" s="249"/>
      <c r="BR34" s="248"/>
      <c r="BS34" s="248"/>
      <c r="BT34" s="240"/>
      <c r="BU34" s="256"/>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row>
    <row r="35" spans="2:96" ht="32.25" customHeight="1" thickBot="1">
      <c r="B35" s="1587"/>
      <c r="C35" s="232"/>
      <c r="D35" s="1579" t="s">
        <v>282</v>
      </c>
      <c r="E35" s="1579"/>
      <c r="F35" s="1579"/>
      <c r="G35" s="1579"/>
      <c r="H35" s="1579"/>
      <c r="I35" s="1595"/>
      <c r="J35" s="1576" t="s">
        <v>281</v>
      </c>
      <c r="K35" s="1572"/>
      <c r="L35" s="1572"/>
      <c r="M35" s="1572"/>
      <c r="N35" s="1572"/>
      <c r="O35" s="1573"/>
      <c r="P35" s="1578" t="s">
        <v>280</v>
      </c>
      <c r="Q35" s="1579"/>
      <c r="R35" s="1579"/>
      <c r="S35" s="1579"/>
      <c r="T35" s="1579"/>
      <c r="U35" s="1579"/>
      <c r="V35" s="1580"/>
      <c r="W35" s="1584" t="s">
        <v>279</v>
      </c>
      <c r="X35" s="1585"/>
      <c r="Y35" s="1585"/>
      <c r="Z35" s="1585"/>
      <c r="AA35" s="1585"/>
      <c r="AB35" s="1585"/>
      <c r="AC35" s="1586"/>
      <c r="AD35" s="1584" t="s">
        <v>278</v>
      </c>
      <c r="AE35" s="1585"/>
      <c r="AF35" s="1585"/>
      <c r="AG35" s="1585"/>
      <c r="AH35" s="1585"/>
      <c r="AI35" s="1585"/>
      <c r="AJ35" s="1586"/>
      <c r="AK35" s="1584" t="s">
        <v>277</v>
      </c>
      <c r="AL35" s="1585"/>
      <c r="AM35" s="1585"/>
      <c r="AN35" s="1585"/>
      <c r="AO35" s="1585"/>
      <c r="AP35" s="1585"/>
      <c r="AQ35" s="1586"/>
      <c r="AR35" s="1587" t="s">
        <v>276</v>
      </c>
      <c r="AS35" s="1579"/>
      <c r="AT35" s="1579"/>
      <c r="AU35" s="1579"/>
      <c r="AV35" s="1579"/>
      <c r="AW35" s="1579"/>
      <c r="AX35" s="1580"/>
      <c r="AY35" s="1572" t="s">
        <v>275</v>
      </c>
      <c r="AZ35" s="1572"/>
      <c r="BA35" s="1573"/>
      <c r="BB35" s="1576" t="s">
        <v>274</v>
      </c>
      <c r="BC35" s="1572"/>
      <c r="BD35" s="1573"/>
      <c r="BE35" s="1576" t="s">
        <v>287</v>
      </c>
      <c r="BF35" s="1572"/>
      <c r="BG35" s="1572"/>
      <c r="BH35" s="1576" t="s">
        <v>273</v>
      </c>
      <c r="BI35" s="1572"/>
      <c r="BJ35" s="1572"/>
      <c r="BK35" s="1578" t="s">
        <v>272</v>
      </c>
      <c r="BL35" s="1579"/>
      <c r="BM35" s="1579"/>
      <c r="BN35" s="1580"/>
      <c r="BQ35" s="249"/>
      <c r="BR35" s="248"/>
      <c r="BS35" s="248"/>
      <c r="BT35" s="240"/>
      <c r="BU35" s="240"/>
    </row>
    <row r="36" spans="2:96" ht="32.25" customHeight="1" thickBot="1">
      <c r="B36" s="1594"/>
      <c r="C36" s="231"/>
      <c r="D36" s="1471"/>
      <c r="E36" s="1471"/>
      <c r="F36" s="1471"/>
      <c r="G36" s="1471"/>
      <c r="H36" s="1471"/>
      <c r="I36" s="1596"/>
      <c r="J36" s="1577"/>
      <c r="K36" s="1574"/>
      <c r="L36" s="1574"/>
      <c r="M36" s="1574"/>
      <c r="N36" s="1574"/>
      <c r="O36" s="1575"/>
      <c r="P36" s="1597"/>
      <c r="Q36" s="1598"/>
      <c r="R36" s="1598"/>
      <c r="S36" s="1598"/>
      <c r="T36" s="1598"/>
      <c r="U36" s="1598"/>
      <c r="V36" s="1599"/>
      <c r="W36" s="230" t="s">
        <v>271</v>
      </c>
      <c r="X36" s="229" t="s">
        <v>270</v>
      </c>
      <c r="Y36" s="229" t="s">
        <v>269</v>
      </c>
      <c r="Z36" s="229" t="s">
        <v>268</v>
      </c>
      <c r="AA36" s="229" t="s">
        <v>267</v>
      </c>
      <c r="AB36" s="229" t="s">
        <v>266</v>
      </c>
      <c r="AC36" s="228" t="s">
        <v>265</v>
      </c>
      <c r="AD36" s="230" t="s">
        <v>271</v>
      </c>
      <c r="AE36" s="229" t="s">
        <v>270</v>
      </c>
      <c r="AF36" s="229" t="s">
        <v>269</v>
      </c>
      <c r="AG36" s="229" t="s">
        <v>268</v>
      </c>
      <c r="AH36" s="229" t="s">
        <v>267</v>
      </c>
      <c r="AI36" s="229" t="s">
        <v>266</v>
      </c>
      <c r="AJ36" s="228" t="s">
        <v>265</v>
      </c>
      <c r="AK36" s="230" t="s">
        <v>271</v>
      </c>
      <c r="AL36" s="229" t="s">
        <v>270</v>
      </c>
      <c r="AM36" s="229" t="s">
        <v>269</v>
      </c>
      <c r="AN36" s="229" t="s">
        <v>268</v>
      </c>
      <c r="AO36" s="229" t="s">
        <v>267</v>
      </c>
      <c r="AP36" s="229" t="s">
        <v>266</v>
      </c>
      <c r="AQ36" s="228" t="s">
        <v>265</v>
      </c>
      <c r="AR36" s="227" t="s">
        <v>271</v>
      </c>
      <c r="AS36" s="226" t="s">
        <v>270</v>
      </c>
      <c r="AT36" s="226" t="s">
        <v>269</v>
      </c>
      <c r="AU36" s="226" t="s">
        <v>268</v>
      </c>
      <c r="AV36" s="226" t="s">
        <v>267</v>
      </c>
      <c r="AW36" s="226" t="s">
        <v>266</v>
      </c>
      <c r="AX36" s="254" t="s">
        <v>265</v>
      </c>
      <c r="AY36" s="1574"/>
      <c r="AZ36" s="1574"/>
      <c r="BA36" s="1575"/>
      <c r="BB36" s="1577"/>
      <c r="BC36" s="1574"/>
      <c r="BD36" s="1575"/>
      <c r="BE36" s="1577"/>
      <c r="BF36" s="1574"/>
      <c r="BG36" s="1574"/>
      <c r="BH36" s="1577"/>
      <c r="BI36" s="1574"/>
      <c r="BJ36" s="1574"/>
      <c r="BK36" s="1581"/>
      <c r="BL36" s="1471"/>
      <c r="BM36" s="1471"/>
      <c r="BN36" s="1582"/>
      <c r="BQ36" s="249"/>
      <c r="BR36" s="248"/>
      <c r="BS36" s="248"/>
      <c r="BT36" s="240"/>
      <c r="BU36" s="240"/>
    </row>
    <row r="37" spans="2:96" ht="21" customHeight="1" thickBot="1">
      <c r="B37" s="1636" t="s">
        <v>286</v>
      </c>
      <c r="C37" s="253"/>
      <c r="D37" s="1639" t="s">
        <v>357</v>
      </c>
      <c r="E37" s="1639"/>
      <c r="F37" s="1639"/>
      <c r="G37" s="1639"/>
      <c r="H37" s="1639"/>
      <c r="I37" s="1640"/>
      <c r="J37" s="1641"/>
      <c r="K37" s="1639"/>
      <c r="L37" s="1640"/>
      <c r="M37" s="1641"/>
      <c r="N37" s="1639"/>
      <c r="O37" s="1640"/>
      <c r="P37" s="1642"/>
      <c r="Q37" s="1643"/>
      <c r="R37" s="1643"/>
      <c r="S37" s="1643"/>
      <c r="T37" s="1643"/>
      <c r="U37" s="1643"/>
      <c r="V37" s="1644"/>
      <c r="W37" s="252">
        <v>4</v>
      </c>
      <c r="X37" s="251">
        <v>4</v>
      </c>
      <c r="Y37" s="251">
        <v>4</v>
      </c>
      <c r="Z37" s="251">
        <v>4</v>
      </c>
      <c r="AA37" s="251">
        <v>4</v>
      </c>
      <c r="AB37" s="251"/>
      <c r="AC37" s="250"/>
      <c r="AD37" s="252">
        <v>4</v>
      </c>
      <c r="AE37" s="251">
        <v>4</v>
      </c>
      <c r="AF37" s="251">
        <v>4</v>
      </c>
      <c r="AG37" s="251">
        <v>4</v>
      </c>
      <c r="AH37" s="251">
        <v>4</v>
      </c>
      <c r="AI37" s="251"/>
      <c r="AJ37" s="250"/>
      <c r="AK37" s="252">
        <v>4</v>
      </c>
      <c r="AL37" s="251">
        <v>4</v>
      </c>
      <c r="AM37" s="251">
        <v>4</v>
      </c>
      <c r="AN37" s="251">
        <v>4</v>
      </c>
      <c r="AO37" s="251">
        <v>4</v>
      </c>
      <c r="AP37" s="251"/>
      <c r="AQ37" s="250"/>
      <c r="AR37" s="252">
        <v>4</v>
      </c>
      <c r="AS37" s="251">
        <v>4</v>
      </c>
      <c r="AT37" s="251">
        <v>4</v>
      </c>
      <c r="AU37" s="251">
        <v>4</v>
      </c>
      <c r="AV37" s="251">
        <v>4</v>
      </c>
      <c r="AW37" s="251"/>
      <c r="AX37" s="250"/>
      <c r="AY37" s="1608">
        <f t="shared" ref="AY37:AY57" si="0">SUM(W37:AX37)</f>
        <v>80</v>
      </c>
      <c r="AZ37" s="1608"/>
      <c r="BA37" s="1609"/>
      <c r="BB37" s="1621">
        <f t="shared" ref="BB37:BB57" si="1">AY37/4</f>
        <v>20</v>
      </c>
      <c r="BC37" s="1622"/>
      <c r="BD37" s="1623"/>
      <c r="BE37" s="1624"/>
      <c r="BF37" s="1625"/>
      <c r="BG37" s="1625"/>
      <c r="BH37" s="1624"/>
      <c r="BI37" s="1625"/>
      <c r="BJ37" s="1625"/>
      <c r="BK37" s="1650"/>
      <c r="BL37" s="1651"/>
      <c r="BM37" s="1651"/>
      <c r="BN37" s="1652"/>
      <c r="BQ37" s="249"/>
      <c r="BR37" s="248"/>
      <c r="BS37" s="248"/>
      <c r="BT37" s="240"/>
      <c r="BU37" s="240"/>
    </row>
    <row r="38" spans="2:96" ht="21" customHeight="1">
      <c r="B38" s="1637"/>
      <c r="C38" s="1653" t="s">
        <v>285</v>
      </c>
      <c r="D38" s="1655" t="s">
        <v>356</v>
      </c>
      <c r="E38" s="1655"/>
      <c r="F38" s="1655"/>
      <c r="G38" s="1655"/>
      <c r="H38" s="1655"/>
      <c r="I38" s="1656"/>
      <c r="J38" s="1657"/>
      <c r="K38" s="1655"/>
      <c r="L38" s="1656"/>
      <c r="M38" s="1657"/>
      <c r="N38" s="1655"/>
      <c r="O38" s="1656"/>
      <c r="P38" s="1658"/>
      <c r="Q38" s="1659"/>
      <c r="R38" s="1659"/>
      <c r="S38" s="1659"/>
      <c r="T38" s="1659"/>
      <c r="U38" s="1659"/>
      <c r="V38" s="1660"/>
      <c r="W38" s="223">
        <v>8</v>
      </c>
      <c r="X38" s="222">
        <v>8</v>
      </c>
      <c r="Y38" s="222">
        <v>8</v>
      </c>
      <c r="Z38" s="222">
        <v>8</v>
      </c>
      <c r="AA38" s="222">
        <v>8</v>
      </c>
      <c r="AB38" s="222"/>
      <c r="AC38" s="221"/>
      <c r="AD38" s="223">
        <v>8</v>
      </c>
      <c r="AE38" s="222">
        <v>8</v>
      </c>
      <c r="AF38" s="222">
        <v>8</v>
      </c>
      <c r="AG38" s="222">
        <v>8</v>
      </c>
      <c r="AH38" s="222">
        <v>8</v>
      </c>
      <c r="AI38" s="222"/>
      <c r="AJ38" s="221"/>
      <c r="AK38" s="223">
        <v>8</v>
      </c>
      <c r="AL38" s="222">
        <v>8</v>
      </c>
      <c r="AM38" s="222">
        <v>8</v>
      </c>
      <c r="AN38" s="222">
        <v>8</v>
      </c>
      <c r="AO38" s="222">
        <v>8</v>
      </c>
      <c r="AP38" s="222"/>
      <c r="AQ38" s="221"/>
      <c r="AR38" s="223">
        <v>8</v>
      </c>
      <c r="AS38" s="222">
        <v>8</v>
      </c>
      <c r="AT38" s="222">
        <v>8</v>
      </c>
      <c r="AU38" s="222">
        <v>8</v>
      </c>
      <c r="AV38" s="222">
        <v>8</v>
      </c>
      <c r="AW38" s="222"/>
      <c r="AX38" s="221"/>
      <c r="AY38" s="1661">
        <f t="shared" si="0"/>
        <v>160</v>
      </c>
      <c r="AZ38" s="1661"/>
      <c r="BA38" s="1662"/>
      <c r="BB38" s="1663">
        <f t="shared" si="1"/>
        <v>40</v>
      </c>
      <c r="BC38" s="1664"/>
      <c r="BD38" s="1665"/>
      <c r="BE38" s="1666"/>
      <c r="BF38" s="1667"/>
      <c r="BG38" s="1668"/>
      <c r="BH38" s="1666"/>
      <c r="BI38" s="1667"/>
      <c r="BJ38" s="1668"/>
      <c r="BK38" s="1669"/>
      <c r="BL38" s="1670"/>
      <c r="BM38" s="1670"/>
      <c r="BN38" s="1671"/>
      <c r="BO38" s="239"/>
    </row>
    <row r="39" spans="2:96" ht="21" customHeight="1">
      <c r="B39" s="1637"/>
      <c r="C39" s="1654"/>
      <c r="D39" s="1633" t="s">
        <v>356</v>
      </c>
      <c r="E39" s="1633"/>
      <c r="F39" s="1633"/>
      <c r="G39" s="1633"/>
      <c r="H39" s="1633"/>
      <c r="I39" s="1634"/>
      <c r="J39" s="1635"/>
      <c r="K39" s="1633"/>
      <c r="L39" s="1634"/>
      <c r="M39" s="1635"/>
      <c r="N39" s="1633"/>
      <c r="O39" s="1634"/>
      <c r="P39" s="1603"/>
      <c r="Q39" s="1604"/>
      <c r="R39" s="1604"/>
      <c r="S39" s="1604"/>
      <c r="T39" s="1604"/>
      <c r="U39" s="1604"/>
      <c r="V39" s="1605"/>
      <c r="W39" s="215"/>
      <c r="X39" s="213"/>
      <c r="Y39" s="213"/>
      <c r="Z39" s="213"/>
      <c r="AA39" s="213"/>
      <c r="AB39" s="213"/>
      <c r="AC39" s="212"/>
      <c r="AD39" s="215"/>
      <c r="AE39" s="213"/>
      <c r="AF39" s="213"/>
      <c r="AG39" s="213"/>
      <c r="AH39" s="213"/>
      <c r="AI39" s="213"/>
      <c r="AJ39" s="212"/>
      <c r="AK39" s="215"/>
      <c r="AL39" s="213"/>
      <c r="AM39" s="213"/>
      <c r="AN39" s="213"/>
      <c r="AO39" s="213"/>
      <c r="AP39" s="213"/>
      <c r="AQ39" s="212"/>
      <c r="AR39" s="215"/>
      <c r="AS39" s="213"/>
      <c r="AT39" s="213"/>
      <c r="AU39" s="213"/>
      <c r="AV39" s="213"/>
      <c r="AW39" s="213"/>
      <c r="AX39" s="212"/>
      <c r="AY39" s="1610">
        <f t="shared" si="0"/>
        <v>0</v>
      </c>
      <c r="AZ39" s="1610"/>
      <c r="BA39" s="1611"/>
      <c r="BB39" s="1626">
        <f t="shared" si="1"/>
        <v>0</v>
      </c>
      <c r="BC39" s="1627"/>
      <c r="BD39" s="1628"/>
      <c r="BE39" s="1629"/>
      <c r="BF39" s="1630"/>
      <c r="BG39" s="1631"/>
      <c r="BH39" s="1629"/>
      <c r="BI39" s="1630"/>
      <c r="BJ39" s="1631"/>
      <c r="BK39" s="1496"/>
      <c r="BL39" s="1497"/>
      <c r="BM39" s="1497"/>
      <c r="BN39" s="1632"/>
      <c r="BO39" s="239"/>
    </row>
    <row r="40" spans="2:96" ht="21" customHeight="1">
      <c r="B40" s="1637"/>
      <c r="C40" s="1654"/>
      <c r="D40" s="1633"/>
      <c r="E40" s="1633"/>
      <c r="F40" s="1633"/>
      <c r="G40" s="1633"/>
      <c r="H40" s="1633"/>
      <c r="I40" s="1634"/>
      <c r="J40" s="1635"/>
      <c r="K40" s="1633"/>
      <c r="L40" s="1634"/>
      <c r="M40" s="1635"/>
      <c r="N40" s="1633"/>
      <c r="O40" s="1634"/>
      <c r="P40" s="1603"/>
      <c r="Q40" s="1604"/>
      <c r="R40" s="1604"/>
      <c r="S40" s="1604"/>
      <c r="T40" s="1604"/>
      <c r="U40" s="1604"/>
      <c r="V40" s="1605"/>
      <c r="W40" s="215"/>
      <c r="X40" s="213"/>
      <c r="Y40" s="213"/>
      <c r="Z40" s="213"/>
      <c r="AA40" s="213"/>
      <c r="AB40" s="213"/>
      <c r="AC40" s="212"/>
      <c r="AD40" s="215"/>
      <c r="AE40" s="213"/>
      <c r="AF40" s="213"/>
      <c r="AG40" s="213"/>
      <c r="AH40" s="213"/>
      <c r="AI40" s="213"/>
      <c r="AJ40" s="212"/>
      <c r="AK40" s="215"/>
      <c r="AL40" s="213"/>
      <c r="AM40" s="213"/>
      <c r="AN40" s="213"/>
      <c r="AO40" s="213"/>
      <c r="AP40" s="213"/>
      <c r="AQ40" s="212"/>
      <c r="AR40" s="215"/>
      <c r="AS40" s="213"/>
      <c r="AT40" s="213"/>
      <c r="AU40" s="213"/>
      <c r="AV40" s="213"/>
      <c r="AW40" s="213"/>
      <c r="AX40" s="212"/>
      <c r="AY40" s="1610">
        <f t="shared" si="0"/>
        <v>0</v>
      </c>
      <c r="AZ40" s="1610"/>
      <c r="BA40" s="1611"/>
      <c r="BB40" s="1626">
        <f t="shared" si="1"/>
        <v>0</v>
      </c>
      <c r="BC40" s="1627"/>
      <c r="BD40" s="1628"/>
      <c r="BE40" s="1629"/>
      <c r="BF40" s="1630"/>
      <c r="BG40" s="1631"/>
      <c r="BH40" s="1629"/>
      <c r="BI40" s="1630"/>
      <c r="BJ40" s="1631"/>
      <c r="BK40" s="1496"/>
      <c r="BL40" s="1497"/>
      <c r="BM40" s="1497"/>
      <c r="BN40" s="1632"/>
      <c r="BO40" s="239"/>
    </row>
    <row r="41" spans="2:96" ht="21" customHeight="1">
      <c r="B41" s="1637"/>
      <c r="C41" s="1654"/>
      <c r="D41" s="1633"/>
      <c r="E41" s="1633"/>
      <c r="F41" s="1633"/>
      <c r="G41" s="1633"/>
      <c r="H41" s="1633"/>
      <c r="I41" s="1634"/>
      <c r="J41" s="1635"/>
      <c r="K41" s="1633"/>
      <c r="L41" s="1634"/>
      <c r="M41" s="1635"/>
      <c r="N41" s="1633"/>
      <c r="O41" s="1634"/>
      <c r="P41" s="1603"/>
      <c r="Q41" s="1604"/>
      <c r="R41" s="1604"/>
      <c r="S41" s="1604"/>
      <c r="T41" s="1604"/>
      <c r="U41" s="1604"/>
      <c r="V41" s="1605"/>
      <c r="W41" s="215"/>
      <c r="X41" s="213"/>
      <c r="Y41" s="213"/>
      <c r="Z41" s="213"/>
      <c r="AA41" s="213"/>
      <c r="AB41" s="213"/>
      <c r="AC41" s="212"/>
      <c r="AD41" s="215"/>
      <c r="AE41" s="213"/>
      <c r="AF41" s="213"/>
      <c r="AG41" s="213"/>
      <c r="AH41" s="213"/>
      <c r="AI41" s="213"/>
      <c r="AJ41" s="212"/>
      <c r="AK41" s="215"/>
      <c r="AL41" s="213"/>
      <c r="AM41" s="213"/>
      <c r="AN41" s="213"/>
      <c r="AO41" s="213"/>
      <c r="AP41" s="213"/>
      <c r="AQ41" s="212"/>
      <c r="AR41" s="215"/>
      <c r="AS41" s="213"/>
      <c r="AT41" s="213"/>
      <c r="AU41" s="213"/>
      <c r="AV41" s="213"/>
      <c r="AW41" s="213"/>
      <c r="AX41" s="212"/>
      <c r="AY41" s="1610">
        <f t="shared" si="0"/>
        <v>0</v>
      </c>
      <c r="AZ41" s="1610"/>
      <c r="BA41" s="1611"/>
      <c r="BB41" s="1626">
        <f t="shared" si="1"/>
        <v>0</v>
      </c>
      <c r="BC41" s="1627"/>
      <c r="BD41" s="1628"/>
      <c r="BE41" s="1629"/>
      <c r="BF41" s="1630"/>
      <c r="BG41" s="1631"/>
      <c r="BH41" s="1629"/>
      <c r="BI41" s="1630"/>
      <c r="BJ41" s="1631"/>
      <c r="BK41" s="1496"/>
      <c r="BL41" s="1497"/>
      <c r="BM41" s="1497"/>
      <c r="BN41" s="1632"/>
      <c r="BO41" s="239"/>
      <c r="CC41" s="247"/>
      <c r="CD41" s="241"/>
      <c r="CE41" s="241"/>
      <c r="CF41" s="241"/>
      <c r="CG41" s="241"/>
      <c r="CH41" s="241"/>
      <c r="CI41" s="241"/>
      <c r="CJ41" s="241"/>
      <c r="CK41" s="241"/>
      <c r="CL41" s="241"/>
      <c r="CM41" s="241"/>
      <c r="CN41" s="241"/>
      <c r="CO41" s="241"/>
      <c r="CP41" s="241"/>
      <c r="CQ41" s="241"/>
      <c r="CR41" s="241"/>
    </row>
    <row r="42" spans="2:96" ht="21" customHeight="1" thickBot="1">
      <c r="B42" s="1637"/>
      <c r="C42" s="1654"/>
      <c r="D42" s="1601"/>
      <c r="E42" s="1601"/>
      <c r="F42" s="1601"/>
      <c r="G42" s="1601"/>
      <c r="H42" s="1601"/>
      <c r="I42" s="1602"/>
      <c r="J42" s="1600"/>
      <c r="K42" s="1601"/>
      <c r="L42" s="1602"/>
      <c r="M42" s="1600"/>
      <c r="N42" s="1601"/>
      <c r="O42" s="1602"/>
      <c r="P42" s="1603"/>
      <c r="Q42" s="1604"/>
      <c r="R42" s="1604"/>
      <c r="S42" s="1604"/>
      <c r="T42" s="1604"/>
      <c r="U42" s="1604"/>
      <c r="V42" s="1605"/>
      <c r="W42" s="246"/>
      <c r="X42" s="245"/>
      <c r="Y42" s="245"/>
      <c r="Z42" s="245"/>
      <c r="AA42" s="245"/>
      <c r="AB42" s="245"/>
      <c r="AC42" s="244"/>
      <c r="AD42" s="246"/>
      <c r="AE42" s="245"/>
      <c r="AF42" s="245"/>
      <c r="AG42" s="245"/>
      <c r="AH42" s="245"/>
      <c r="AI42" s="245"/>
      <c r="AJ42" s="244"/>
      <c r="AK42" s="246"/>
      <c r="AL42" s="245"/>
      <c r="AM42" s="245"/>
      <c r="AN42" s="245"/>
      <c r="AO42" s="245"/>
      <c r="AP42" s="245"/>
      <c r="AQ42" s="244"/>
      <c r="AR42" s="246"/>
      <c r="AS42" s="245"/>
      <c r="AT42" s="245"/>
      <c r="AU42" s="245"/>
      <c r="AV42" s="245"/>
      <c r="AW42" s="245"/>
      <c r="AX42" s="244"/>
      <c r="AY42" s="1606">
        <f t="shared" si="0"/>
        <v>0</v>
      </c>
      <c r="AZ42" s="1606"/>
      <c r="BA42" s="1607"/>
      <c r="BB42" s="1615">
        <f t="shared" si="1"/>
        <v>0</v>
      </c>
      <c r="BC42" s="1616"/>
      <c r="BD42" s="1617"/>
      <c r="BE42" s="1618"/>
      <c r="BF42" s="1619"/>
      <c r="BG42" s="1620"/>
      <c r="BH42" s="1618"/>
      <c r="BI42" s="1619"/>
      <c r="BJ42" s="1620"/>
      <c r="BK42" s="1487"/>
      <c r="BL42" s="1488"/>
      <c r="BM42" s="1488"/>
      <c r="BN42" s="1691"/>
      <c r="BO42" s="239"/>
      <c r="CC42" s="241"/>
      <c r="CD42" s="241"/>
      <c r="CE42" s="1692"/>
      <c r="CF42" s="1692"/>
      <c r="CG42" s="1692"/>
      <c r="CH42" s="1692"/>
      <c r="CI42" s="1692"/>
      <c r="CJ42" s="1692"/>
      <c r="CK42" s="1672"/>
      <c r="CL42" s="1672"/>
      <c r="CM42" s="1672"/>
      <c r="CN42" s="1672"/>
      <c r="CO42" s="1672"/>
      <c r="CP42" s="240"/>
      <c r="CQ42" s="240"/>
      <c r="CR42" s="240"/>
    </row>
    <row r="43" spans="2:96" ht="21" customHeight="1">
      <c r="B43" s="1637"/>
      <c r="C43" s="1648" t="s">
        <v>249</v>
      </c>
      <c r="D43" s="1649" t="s">
        <v>355</v>
      </c>
      <c r="E43" s="1612"/>
      <c r="F43" s="1612"/>
      <c r="G43" s="1612"/>
      <c r="H43" s="1612"/>
      <c r="I43" s="1612"/>
      <c r="J43" s="1612"/>
      <c r="K43" s="1612"/>
      <c r="L43" s="1612"/>
      <c r="M43" s="1612"/>
      <c r="N43" s="1612"/>
      <c r="O43" s="1612"/>
      <c r="P43" s="1658"/>
      <c r="Q43" s="1659"/>
      <c r="R43" s="1659"/>
      <c r="S43" s="1659"/>
      <c r="T43" s="1659"/>
      <c r="U43" s="1659"/>
      <c r="V43" s="1660"/>
      <c r="W43" s="223"/>
      <c r="X43" s="222">
        <v>8</v>
      </c>
      <c r="Y43" s="222"/>
      <c r="Z43" s="222">
        <v>8</v>
      </c>
      <c r="AA43" s="222">
        <v>8</v>
      </c>
      <c r="AB43" s="222"/>
      <c r="AC43" s="221"/>
      <c r="AD43" s="223"/>
      <c r="AE43" s="222">
        <v>8</v>
      </c>
      <c r="AF43" s="222"/>
      <c r="AG43" s="222">
        <v>8</v>
      </c>
      <c r="AH43" s="222">
        <v>8</v>
      </c>
      <c r="AI43" s="222"/>
      <c r="AJ43" s="221"/>
      <c r="AK43" s="223"/>
      <c r="AL43" s="222">
        <v>8</v>
      </c>
      <c r="AM43" s="222"/>
      <c r="AN43" s="222">
        <v>8</v>
      </c>
      <c r="AO43" s="222">
        <v>8</v>
      </c>
      <c r="AP43" s="222"/>
      <c r="AQ43" s="221"/>
      <c r="AR43" s="224"/>
      <c r="AS43" s="222">
        <v>8</v>
      </c>
      <c r="AT43" s="222"/>
      <c r="AU43" s="222">
        <v>8</v>
      </c>
      <c r="AV43" s="222">
        <v>8</v>
      </c>
      <c r="AW43" s="222"/>
      <c r="AX43" s="221"/>
      <c r="AY43" s="1662">
        <f t="shared" si="0"/>
        <v>96</v>
      </c>
      <c r="AZ43" s="1693"/>
      <c r="BA43" s="1693"/>
      <c r="BB43" s="1645">
        <f t="shared" si="1"/>
        <v>24</v>
      </c>
      <c r="BC43" s="1645"/>
      <c r="BD43" s="1645"/>
      <c r="BE43" s="1673">
        <f>ROUNDDOWN(SUM(BB43:BD50)/AY60,1)</f>
        <v>2.5</v>
      </c>
      <c r="BF43" s="1674"/>
      <c r="BG43" s="1675"/>
      <c r="BH43" s="1682">
        <f>ROUNDDOWN(SUM(BB43:BD50)/40,1)</f>
        <v>2</v>
      </c>
      <c r="BI43" s="1683"/>
      <c r="BJ43" s="1684"/>
      <c r="BK43" s="1669"/>
      <c r="BL43" s="1670"/>
      <c r="BM43" s="1670"/>
      <c r="BN43" s="1671"/>
      <c r="BO43" s="239"/>
      <c r="BP43" s="243"/>
      <c r="CC43" s="241"/>
      <c r="CD43" s="241"/>
      <c r="CE43" s="1692"/>
      <c r="CF43" s="1692"/>
      <c r="CG43" s="1692"/>
      <c r="CH43" s="1692"/>
      <c r="CI43" s="1692"/>
      <c r="CJ43" s="1692"/>
      <c r="CK43" s="1672"/>
      <c r="CL43" s="1672"/>
      <c r="CM43" s="1672"/>
      <c r="CN43" s="1672"/>
      <c r="CO43" s="1672"/>
      <c r="CP43" s="240"/>
      <c r="CQ43" s="240"/>
      <c r="CR43" s="240"/>
    </row>
    <row r="44" spans="2:96" ht="21" customHeight="1">
      <c r="B44" s="1637"/>
      <c r="C44" s="1637"/>
      <c r="D44" s="1613" t="s">
        <v>348</v>
      </c>
      <c r="E44" s="1614"/>
      <c r="F44" s="1614"/>
      <c r="G44" s="1614"/>
      <c r="H44" s="1614"/>
      <c r="I44" s="1614"/>
      <c r="J44" s="1614"/>
      <c r="K44" s="1614"/>
      <c r="L44" s="1614"/>
      <c r="M44" s="1614"/>
      <c r="N44" s="1614"/>
      <c r="O44" s="1614"/>
      <c r="P44" s="1603"/>
      <c r="Q44" s="1604"/>
      <c r="R44" s="1604"/>
      <c r="S44" s="1604"/>
      <c r="T44" s="1604"/>
      <c r="U44" s="1604"/>
      <c r="V44" s="1605"/>
      <c r="W44" s="215">
        <v>4</v>
      </c>
      <c r="X44" s="213"/>
      <c r="Y44" s="213">
        <v>7</v>
      </c>
      <c r="Z44" s="213"/>
      <c r="AA44" s="213"/>
      <c r="AB44" s="213">
        <v>1</v>
      </c>
      <c r="AC44" s="212">
        <v>4</v>
      </c>
      <c r="AD44" s="215">
        <v>4</v>
      </c>
      <c r="AE44" s="213"/>
      <c r="AF44" s="213">
        <v>7</v>
      </c>
      <c r="AG44" s="213"/>
      <c r="AH44" s="213"/>
      <c r="AI44" s="213">
        <v>1</v>
      </c>
      <c r="AJ44" s="212">
        <v>4</v>
      </c>
      <c r="AK44" s="215">
        <v>4</v>
      </c>
      <c r="AL44" s="213"/>
      <c r="AM44" s="213">
        <v>7</v>
      </c>
      <c r="AN44" s="213">
        <v>2</v>
      </c>
      <c r="AO44" s="213"/>
      <c r="AP44" s="213">
        <v>1</v>
      </c>
      <c r="AQ44" s="212">
        <v>4</v>
      </c>
      <c r="AR44" s="214">
        <v>4</v>
      </c>
      <c r="AS44" s="213"/>
      <c r="AT44" s="213"/>
      <c r="AU44" s="213"/>
      <c r="AV44" s="213"/>
      <c r="AW44" s="213"/>
      <c r="AX44" s="212">
        <v>7</v>
      </c>
      <c r="AY44" s="1611">
        <f t="shared" si="0"/>
        <v>61</v>
      </c>
      <c r="AZ44" s="1646"/>
      <c r="BA44" s="1646"/>
      <c r="BB44" s="1647">
        <f t="shared" si="1"/>
        <v>15.25</v>
      </c>
      <c r="BC44" s="1647"/>
      <c r="BD44" s="1647"/>
      <c r="BE44" s="1676"/>
      <c r="BF44" s="1677"/>
      <c r="BG44" s="1678"/>
      <c r="BH44" s="1685"/>
      <c r="BI44" s="1686"/>
      <c r="BJ44" s="1687"/>
      <c r="BK44" s="1496"/>
      <c r="BL44" s="1497"/>
      <c r="BM44" s="1497"/>
      <c r="BN44" s="1632"/>
      <c r="BO44" s="239"/>
      <c r="CC44" s="241"/>
      <c r="CD44" s="241"/>
      <c r="CE44" s="1692"/>
      <c r="CF44" s="1692"/>
      <c r="CG44" s="1692"/>
      <c r="CH44" s="1692"/>
      <c r="CI44" s="1692"/>
      <c r="CJ44" s="1692"/>
      <c r="CK44" s="1672"/>
      <c r="CL44" s="1672"/>
      <c r="CM44" s="1672"/>
      <c r="CN44" s="1672"/>
      <c r="CO44" s="1672"/>
      <c r="CP44" s="240"/>
      <c r="CQ44" s="240"/>
      <c r="CR44" s="240"/>
    </row>
    <row r="45" spans="2:96" ht="21" customHeight="1">
      <c r="B45" s="1637"/>
      <c r="C45" s="1637"/>
      <c r="D45" s="1613" t="s">
        <v>354</v>
      </c>
      <c r="E45" s="1614"/>
      <c r="F45" s="1614"/>
      <c r="G45" s="1614"/>
      <c r="H45" s="1614"/>
      <c r="I45" s="1614"/>
      <c r="J45" s="1614"/>
      <c r="K45" s="1614"/>
      <c r="L45" s="1614"/>
      <c r="M45" s="1614"/>
      <c r="N45" s="1614"/>
      <c r="O45" s="1614"/>
      <c r="P45" s="1603"/>
      <c r="Q45" s="1604"/>
      <c r="R45" s="1604"/>
      <c r="S45" s="1604"/>
      <c r="T45" s="1604"/>
      <c r="U45" s="1604"/>
      <c r="V45" s="1605"/>
      <c r="W45" s="215">
        <v>4</v>
      </c>
      <c r="X45" s="213"/>
      <c r="Y45" s="213">
        <v>7</v>
      </c>
      <c r="Z45" s="213"/>
      <c r="AA45" s="213"/>
      <c r="AB45" s="213">
        <v>1</v>
      </c>
      <c r="AC45" s="212">
        <v>4</v>
      </c>
      <c r="AD45" s="215">
        <v>4</v>
      </c>
      <c r="AE45" s="213"/>
      <c r="AF45" s="213">
        <v>7</v>
      </c>
      <c r="AG45" s="213"/>
      <c r="AH45" s="213"/>
      <c r="AI45" s="213">
        <v>1</v>
      </c>
      <c r="AJ45" s="212">
        <v>4</v>
      </c>
      <c r="AK45" s="215">
        <v>4</v>
      </c>
      <c r="AL45" s="213"/>
      <c r="AM45" s="213">
        <v>7</v>
      </c>
      <c r="AN45" s="213">
        <v>2</v>
      </c>
      <c r="AO45" s="213"/>
      <c r="AP45" s="213">
        <v>1</v>
      </c>
      <c r="AQ45" s="212">
        <v>4</v>
      </c>
      <c r="AR45" s="214">
        <v>4</v>
      </c>
      <c r="AS45" s="213"/>
      <c r="AT45" s="213"/>
      <c r="AU45" s="213"/>
      <c r="AV45" s="213"/>
      <c r="AW45" s="213"/>
      <c r="AX45" s="212">
        <v>7</v>
      </c>
      <c r="AY45" s="1611">
        <f t="shared" si="0"/>
        <v>61</v>
      </c>
      <c r="AZ45" s="1646"/>
      <c r="BA45" s="1646"/>
      <c r="BB45" s="1647">
        <f t="shared" si="1"/>
        <v>15.25</v>
      </c>
      <c r="BC45" s="1647"/>
      <c r="BD45" s="1647"/>
      <c r="BE45" s="1676"/>
      <c r="BF45" s="1677"/>
      <c r="BG45" s="1678"/>
      <c r="BH45" s="1685"/>
      <c r="BI45" s="1686"/>
      <c r="BJ45" s="1687"/>
      <c r="BK45" s="1496"/>
      <c r="BL45" s="1497"/>
      <c r="BM45" s="1497"/>
      <c r="BN45" s="1632"/>
      <c r="BO45" s="239"/>
      <c r="CC45" s="242"/>
      <c r="CD45" s="241"/>
      <c r="CE45" s="1692"/>
      <c r="CF45" s="1692"/>
      <c r="CG45" s="1692"/>
      <c r="CH45" s="1692"/>
      <c r="CI45" s="1692"/>
      <c r="CJ45" s="1692"/>
      <c r="CK45" s="1672"/>
      <c r="CL45" s="1672"/>
      <c r="CM45" s="1672"/>
      <c r="CN45" s="1672"/>
      <c r="CO45" s="1672"/>
      <c r="CP45" s="240"/>
      <c r="CQ45" s="240"/>
      <c r="CR45" s="240"/>
    </row>
    <row r="46" spans="2:96" ht="21" customHeight="1">
      <c r="B46" s="1637"/>
      <c r="C46" s="1637"/>
      <c r="D46" s="1613" t="s">
        <v>353</v>
      </c>
      <c r="E46" s="1614"/>
      <c r="F46" s="1614"/>
      <c r="G46" s="1614"/>
      <c r="H46" s="1614"/>
      <c r="I46" s="1614"/>
      <c r="J46" s="1614"/>
      <c r="K46" s="1614"/>
      <c r="L46" s="1614"/>
      <c r="M46" s="1614"/>
      <c r="N46" s="1614"/>
      <c r="O46" s="1614"/>
      <c r="P46" s="1603"/>
      <c r="Q46" s="1604"/>
      <c r="R46" s="1604"/>
      <c r="S46" s="1604"/>
      <c r="T46" s="1604"/>
      <c r="U46" s="1604"/>
      <c r="V46" s="1605"/>
      <c r="W46" s="215"/>
      <c r="X46" s="213"/>
      <c r="Y46" s="213"/>
      <c r="Z46" s="213"/>
      <c r="AA46" s="213">
        <v>7</v>
      </c>
      <c r="AB46" s="213"/>
      <c r="AC46" s="212"/>
      <c r="AD46" s="215">
        <v>1</v>
      </c>
      <c r="AE46" s="213">
        <v>4</v>
      </c>
      <c r="AF46" s="213">
        <v>4</v>
      </c>
      <c r="AG46" s="213"/>
      <c r="AH46" s="213">
        <v>7</v>
      </c>
      <c r="AI46" s="213"/>
      <c r="AJ46" s="212"/>
      <c r="AK46" s="215">
        <v>1</v>
      </c>
      <c r="AL46" s="213">
        <v>4</v>
      </c>
      <c r="AM46" s="213">
        <v>4</v>
      </c>
      <c r="AN46" s="213"/>
      <c r="AO46" s="213">
        <v>7</v>
      </c>
      <c r="AP46" s="213">
        <v>2</v>
      </c>
      <c r="AQ46" s="212"/>
      <c r="AR46" s="214">
        <v>1</v>
      </c>
      <c r="AS46" s="213">
        <v>4</v>
      </c>
      <c r="AT46" s="213"/>
      <c r="AU46" s="213"/>
      <c r="AV46" s="213">
        <v>7</v>
      </c>
      <c r="AW46" s="213"/>
      <c r="AX46" s="212">
        <v>4</v>
      </c>
      <c r="AY46" s="1611">
        <f t="shared" si="0"/>
        <v>57</v>
      </c>
      <c r="AZ46" s="1646"/>
      <c r="BA46" s="1646"/>
      <c r="BB46" s="1647">
        <f t="shared" si="1"/>
        <v>14.25</v>
      </c>
      <c r="BC46" s="1647"/>
      <c r="BD46" s="1647"/>
      <c r="BE46" s="1676"/>
      <c r="BF46" s="1677"/>
      <c r="BG46" s="1678"/>
      <c r="BH46" s="1685"/>
      <c r="BI46" s="1686"/>
      <c r="BJ46" s="1687"/>
      <c r="BK46" s="1487"/>
      <c r="BL46" s="1488"/>
      <c r="BM46" s="1488"/>
      <c r="BN46" s="1691"/>
      <c r="BO46" s="239"/>
    </row>
    <row r="47" spans="2:96" ht="21" customHeight="1">
      <c r="B47" s="1637"/>
      <c r="C47" s="1637"/>
      <c r="D47" s="1613" t="s">
        <v>352</v>
      </c>
      <c r="E47" s="1614"/>
      <c r="F47" s="1614"/>
      <c r="G47" s="1614"/>
      <c r="H47" s="1614"/>
      <c r="I47" s="1614"/>
      <c r="J47" s="1614"/>
      <c r="K47" s="1614"/>
      <c r="L47" s="1614"/>
      <c r="M47" s="1614"/>
      <c r="N47" s="1614"/>
      <c r="O47" s="1614"/>
      <c r="P47" s="1603"/>
      <c r="Q47" s="1604"/>
      <c r="R47" s="1604"/>
      <c r="S47" s="1604"/>
      <c r="T47" s="1604"/>
      <c r="U47" s="1604"/>
      <c r="V47" s="1605"/>
      <c r="W47" s="215"/>
      <c r="X47" s="213"/>
      <c r="Y47" s="213"/>
      <c r="Z47" s="213"/>
      <c r="AA47" s="213">
        <v>7</v>
      </c>
      <c r="AB47" s="213"/>
      <c r="AC47" s="212"/>
      <c r="AD47" s="215">
        <v>1</v>
      </c>
      <c r="AE47" s="213">
        <v>4</v>
      </c>
      <c r="AF47" s="213">
        <v>4</v>
      </c>
      <c r="AG47" s="213"/>
      <c r="AH47" s="213">
        <v>7</v>
      </c>
      <c r="AI47" s="213"/>
      <c r="AJ47" s="212"/>
      <c r="AK47" s="215">
        <v>1</v>
      </c>
      <c r="AL47" s="213">
        <v>4</v>
      </c>
      <c r="AM47" s="213">
        <v>4</v>
      </c>
      <c r="AN47" s="213"/>
      <c r="AO47" s="213">
        <v>7</v>
      </c>
      <c r="AP47" s="213">
        <v>2</v>
      </c>
      <c r="AQ47" s="212"/>
      <c r="AR47" s="214">
        <v>1</v>
      </c>
      <c r="AS47" s="213">
        <v>4</v>
      </c>
      <c r="AT47" s="213"/>
      <c r="AU47" s="213"/>
      <c r="AV47" s="213">
        <v>7</v>
      </c>
      <c r="AW47" s="213"/>
      <c r="AX47" s="212">
        <v>4</v>
      </c>
      <c r="AY47" s="1611">
        <f t="shared" si="0"/>
        <v>57</v>
      </c>
      <c r="AZ47" s="1646"/>
      <c r="BA47" s="1646"/>
      <c r="BB47" s="1647">
        <f t="shared" si="1"/>
        <v>14.25</v>
      </c>
      <c r="BC47" s="1647"/>
      <c r="BD47" s="1647"/>
      <c r="BE47" s="1676"/>
      <c r="BF47" s="1677"/>
      <c r="BG47" s="1678"/>
      <c r="BH47" s="1685"/>
      <c r="BI47" s="1686"/>
      <c r="BJ47" s="1687"/>
      <c r="BK47" s="1496"/>
      <c r="BL47" s="1497"/>
      <c r="BM47" s="1497"/>
      <c r="BN47" s="1632"/>
      <c r="BO47" s="239"/>
    </row>
    <row r="48" spans="2:96" ht="21" customHeight="1">
      <c r="B48" s="1637"/>
      <c r="C48" s="1637"/>
      <c r="D48" s="1613"/>
      <c r="E48" s="1614"/>
      <c r="F48" s="1614"/>
      <c r="G48" s="1614"/>
      <c r="H48" s="1614"/>
      <c r="I48" s="1614"/>
      <c r="J48" s="1614"/>
      <c r="K48" s="1614"/>
      <c r="L48" s="1614"/>
      <c r="M48" s="1614"/>
      <c r="N48" s="1614"/>
      <c r="O48" s="1614"/>
      <c r="P48" s="1603"/>
      <c r="Q48" s="1604"/>
      <c r="R48" s="1604"/>
      <c r="S48" s="1604"/>
      <c r="T48" s="1604"/>
      <c r="U48" s="1604"/>
      <c r="V48" s="1605"/>
      <c r="W48" s="215"/>
      <c r="X48" s="213"/>
      <c r="Y48" s="213"/>
      <c r="Z48" s="213"/>
      <c r="AA48" s="213"/>
      <c r="AB48" s="213"/>
      <c r="AC48" s="212"/>
      <c r="AD48" s="215"/>
      <c r="AE48" s="213"/>
      <c r="AF48" s="213"/>
      <c r="AG48" s="213"/>
      <c r="AH48" s="213"/>
      <c r="AI48" s="213"/>
      <c r="AJ48" s="212"/>
      <c r="AK48" s="215"/>
      <c r="AL48" s="213"/>
      <c r="AM48" s="213"/>
      <c r="AN48" s="213"/>
      <c r="AO48" s="213"/>
      <c r="AP48" s="213"/>
      <c r="AQ48" s="212"/>
      <c r="AR48" s="214"/>
      <c r="AS48" s="213"/>
      <c r="AT48" s="213"/>
      <c r="AU48" s="213"/>
      <c r="AV48" s="213"/>
      <c r="AW48" s="213"/>
      <c r="AX48" s="212"/>
      <c r="AY48" s="1611">
        <f t="shared" si="0"/>
        <v>0</v>
      </c>
      <c r="AZ48" s="1646"/>
      <c r="BA48" s="1646"/>
      <c r="BB48" s="1647">
        <f t="shared" si="1"/>
        <v>0</v>
      </c>
      <c r="BC48" s="1647"/>
      <c r="BD48" s="1647"/>
      <c r="BE48" s="1676"/>
      <c r="BF48" s="1677"/>
      <c r="BG48" s="1678"/>
      <c r="BH48" s="1685"/>
      <c r="BI48" s="1686"/>
      <c r="BJ48" s="1687"/>
      <c r="BK48" s="1496"/>
      <c r="BL48" s="1497"/>
      <c r="BM48" s="1497"/>
      <c r="BN48" s="1632"/>
      <c r="BO48" s="239"/>
    </row>
    <row r="49" spans="2:85" ht="21" customHeight="1">
      <c r="B49" s="1637"/>
      <c r="C49" s="1637"/>
      <c r="D49" s="1613"/>
      <c r="E49" s="1614"/>
      <c r="F49" s="1614"/>
      <c r="G49" s="1614"/>
      <c r="H49" s="1614"/>
      <c r="I49" s="1614"/>
      <c r="J49" s="1614"/>
      <c r="K49" s="1614"/>
      <c r="L49" s="1614"/>
      <c r="M49" s="1614"/>
      <c r="N49" s="1614"/>
      <c r="O49" s="1614"/>
      <c r="P49" s="1603"/>
      <c r="Q49" s="1604"/>
      <c r="R49" s="1604"/>
      <c r="S49" s="1604"/>
      <c r="T49" s="1604"/>
      <c r="U49" s="1604"/>
      <c r="V49" s="1605"/>
      <c r="W49" s="215"/>
      <c r="X49" s="213"/>
      <c r="Y49" s="213"/>
      <c r="Z49" s="213"/>
      <c r="AA49" s="213"/>
      <c r="AB49" s="213"/>
      <c r="AC49" s="212"/>
      <c r="AD49" s="215"/>
      <c r="AE49" s="213"/>
      <c r="AF49" s="213"/>
      <c r="AG49" s="213"/>
      <c r="AH49" s="213"/>
      <c r="AI49" s="213"/>
      <c r="AJ49" s="212"/>
      <c r="AK49" s="215"/>
      <c r="AL49" s="213"/>
      <c r="AM49" s="213"/>
      <c r="AN49" s="213"/>
      <c r="AO49" s="213"/>
      <c r="AP49" s="213"/>
      <c r="AQ49" s="212"/>
      <c r="AR49" s="214"/>
      <c r="AS49" s="213"/>
      <c r="AT49" s="213"/>
      <c r="AU49" s="213"/>
      <c r="AV49" s="213"/>
      <c r="AW49" s="213"/>
      <c r="AX49" s="212"/>
      <c r="AY49" s="1611">
        <f t="shared" si="0"/>
        <v>0</v>
      </c>
      <c r="AZ49" s="1646"/>
      <c r="BA49" s="1646"/>
      <c r="BB49" s="1647">
        <f t="shared" si="1"/>
        <v>0</v>
      </c>
      <c r="BC49" s="1647"/>
      <c r="BD49" s="1647"/>
      <c r="BE49" s="1676"/>
      <c r="BF49" s="1677"/>
      <c r="BG49" s="1678"/>
      <c r="BH49" s="1685"/>
      <c r="BI49" s="1686"/>
      <c r="BJ49" s="1687"/>
      <c r="BK49" s="1496"/>
      <c r="BL49" s="1497"/>
      <c r="BM49" s="1497"/>
      <c r="BN49" s="1632"/>
      <c r="BO49" s="239"/>
    </row>
    <row r="50" spans="2:85" ht="21" customHeight="1" thickBot="1">
      <c r="B50" s="1637"/>
      <c r="C50" s="1637"/>
      <c r="D50" s="1712"/>
      <c r="E50" s="1694"/>
      <c r="F50" s="1694"/>
      <c r="G50" s="1694"/>
      <c r="H50" s="1694"/>
      <c r="I50" s="1694"/>
      <c r="J50" s="1694"/>
      <c r="K50" s="1694"/>
      <c r="L50" s="1694"/>
      <c r="M50" s="1694"/>
      <c r="N50" s="1694"/>
      <c r="O50" s="1694"/>
      <c r="P50" s="1695"/>
      <c r="Q50" s="1696"/>
      <c r="R50" s="1696"/>
      <c r="S50" s="1696"/>
      <c r="T50" s="1696"/>
      <c r="U50" s="1696"/>
      <c r="V50" s="1697"/>
      <c r="W50" s="211"/>
      <c r="X50" s="209"/>
      <c r="Y50" s="209"/>
      <c r="Z50" s="209"/>
      <c r="AA50" s="209"/>
      <c r="AB50" s="209"/>
      <c r="AC50" s="208"/>
      <c r="AD50" s="211"/>
      <c r="AE50" s="209"/>
      <c r="AF50" s="209"/>
      <c r="AG50" s="209"/>
      <c r="AH50" s="209"/>
      <c r="AI50" s="209"/>
      <c r="AJ50" s="208"/>
      <c r="AK50" s="211"/>
      <c r="AL50" s="209"/>
      <c r="AM50" s="209"/>
      <c r="AN50" s="209"/>
      <c r="AO50" s="209"/>
      <c r="AP50" s="209"/>
      <c r="AQ50" s="208"/>
      <c r="AR50" s="210"/>
      <c r="AS50" s="209"/>
      <c r="AT50" s="209"/>
      <c r="AU50" s="209"/>
      <c r="AV50" s="209"/>
      <c r="AW50" s="209"/>
      <c r="AX50" s="208"/>
      <c r="AY50" s="1698">
        <f t="shared" si="0"/>
        <v>0</v>
      </c>
      <c r="AZ50" s="1699"/>
      <c r="BA50" s="1699"/>
      <c r="BB50" s="1700">
        <f t="shared" si="1"/>
        <v>0</v>
      </c>
      <c r="BC50" s="1700"/>
      <c r="BD50" s="1700"/>
      <c r="BE50" s="1679"/>
      <c r="BF50" s="1680"/>
      <c r="BG50" s="1681"/>
      <c r="BH50" s="1688"/>
      <c r="BI50" s="1689"/>
      <c r="BJ50" s="1690"/>
      <c r="BK50" s="1703"/>
      <c r="BL50" s="1704"/>
      <c r="BM50" s="1704"/>
      <c r="BN50" s="1705"/>
      <c r="BO50" s="239"/>
    </row>
    <row r="51" spans="2:85" ht="21" customHeight="1">
      <c r="B51" s="1637"/>
      <c r="C51" s="1721" t="s">
        <v>248</v>
      </c>
      <c r="D51" s="1656" t="s">
        <v>347</v>
      </c>
      <c r="E51" s="1612"/>
      <c r="F51" s="1612"/>
      <c r="G51" s="1612"/>
      <c r="H51" s="1612"/>
      <c r="I51" s="1612"/>
      <c r="J51" s="1612"/>
      <c r="K51" s="1612"/>
      <c r="L51" s="1612"/>
      <c r="M51" s="1612"/>
      <c r="N51" s="1612"/>
      <c r="O51" s="1612"/>
      <c r="P51" s="1658"/>
      <c r="Q51" s="1659"/>
      <c r="R51" s="1659"/>
      <c r="S51" s="1659"/>
      <c r="T51" s="1659"/>
      <c r="U51" s="1659"/>
      <c r="V51" s="1660"/>
      <c r="W51" s="219"/>
      <c r="X51" s="218">
        <v>7</v>
      </c>
      <c r="Y51" s="218">
        <v>7</v>
      </c>
      <c r="Z51" s="218"/>
      <c r="AA51" s="218">
        <v>7</v>
      </c>
      <c r="AB51" s="218"/>
      <c r="AC51" s="217">
        <v>7</v>
      </c>
      <c r="AD51" s="219"/>
      <c r="AE51" s="218">
        <v>7</v>
      </c>
      <c r="AF51" s="218">
        <v>7</v>
      </c>
      <c r="AG51" s="218"/>
      <c r="AH51" s="218">
        <v>7</v>
      </c>
      <c r="AI51" s="218"/>
      <c r="AJ51" s="217">
        <v>7</v>
      </c>
      <c r="AK51" s="219"/>
      <c r="AL51" s="218">
        <v>7</v>
      </c>
      <c r="AM51" s="218">
        <v>7</v>
      </c>
      <c r="AN51" s="218"/>
      <c r="AO51" s="218">
        <v>7</v>
      </c>
      <c r="AP51" s="218"/>
      <c r="AQ51" s="217">
        <v>7</v>
      </c>
      <c r="AR51" s="219"/>
      <c r="AS51" s="218">
        <v>7</v>
      </c>
      <c r="AT51" s="218">
        <v>7</v>
      </c>
      <c r="AU51" s="218"/>
      <c r="AV51" s="218"/>
      <c r="AW51" s="218"/>
      <c r="AX51" s="217">
        <v>7</v>
      </c>
      <c r="AY51" s="1706">
        <f t="shared" si="0"/>
        <v>105</v>
      </c>
      <c r="AZ51" s="1707"/>
      <c r="BA51" s="1707"/>
      <c r="BB51" s="1708">
        <f t="shared" si="1"/>
        <v>26.25</v>
      </c>
      <c r="BC51" s="1708"/>
      <c r="BD51" s="1708"/>
      <c r="BE51" s="1676">
        <f>ROUNDDOWN(SUM(BB51:BD57)/AY60,1)</f>
        <v>4.2</v>
      </c>
      <c r="BF51" s="1677"/>
      <c r="BG51" s="1678"/>
      <c r="BH51" s="1709">
        <f>ROUNDDOWN(SUM(BB51:BD57)/40,1)</f>
        <v>3.3</v>
      </c>
      <c r="BI51" s="1710"/>
      <c r="BJ51" s="1711"/>
      <c r="BK51" s="1713"/>
      <c r="BL51" s="1714"/>
      <c r="BM51" s="1714"/>
      <c r="BN51" s="1715"/>
      <c r="BO51" s="239"/>
    </row>
    <row r="52" spans="2:85" ht="21" customHeight="1">
      <c r="B52" s="1637"/>
      <c r="C52" s="1722"/>
      <c r="D52" s="1634" t="s">
        <v>346</v>
      </c>
      <c r="E52" s="1614"/>
      <c r="F52" s="1614"/>
      <c r="G52" s="1614"/>
      <c r="H52" s="1614"/>
      <c r="I52" s="1614"/>
      <c r="J52" s="1614"/>
      <c r="K52" s="1614"/>
      <c r="L52" s="1614"/>
      <c r="M52" s="1614"/>
      <c r="N52" s="1614"/>
      <c r="O52" s="1614"/>
      <c r="P52" s="1603"/>
      <c r="Q52" s="1604"/>
      <c r="R52" s="1604"/>
      <c r="S52" s="1604"/>
      <c r="T52" s="1604"/>
      <c r="U52" s="1604"/>
      <c r="V52" s="1605"/>
      <c r="W52" s="215"/>
      <c r="X52" s="213">
        <v>7</v>
      </c>
      <c r="Y52" s="213">
        <v>7</v>
      </c>
      <c r="Z52" s="213"/>
      <c r="AA52" s="213">
        <v>7</v>
      </c>
      <c r="AB52" s="213"/>
      <c r="AC52" s="212">
        <v>7</v>
      </c>
      <c r="AD52" s="215"/>
      <c r="AE52" s="213">
        <v>7</v>
      </c>
      <c r="AF52" s="213">
        <v>7</v>
      </c>
      <c r="AG52" s="213"/>
      <c r="AH52" s="213">
        <v>7</v>
      </c>
      <c r="AI52" s="213"/>
      <c r="AJ52" s="212">
        <v>7</v>
      </c>
      <c r="AK52" s="215"/>
      <c r="AL52" s="213">
        <v>7</v>
      </c>
      <c r="AM52" s="213">
        <v>7</v>
      </c>
      <c r="AN52" s="213"/>
      <c r="AO52" s="213"/>
      <c r="AP52" s="213"/>
      <c r="AQ52" s="212">
        <v>7</v>
      </c>
      <c r="AR52" s="215"/>
      <c r="AS52" s="213"/>
      <c r="AT52" s="213">
        <v>7</v>
      </c>
      <c r="AU52" s="213"/>
      <c r="AV52" s="213"/>
      <c r="AW52" s="213"/>
      <c r="AX52" s="212">
        <v>7</v>
      </c>
      <c r="AY52" s="1611">
        <f t="shared" si="0"/>
        <v>91</v>
      </c>
      <c r="AZ52" s="1646"/>
      <c r="BA52" s="1646"/>
      <c r="BB52" s="1647">
        <f t="shared" si="1"/>
        <v>22.75</v>
      </c>
      <c r="BC52" s="1647"/>
      <c r="BD52" s="1647"/>
      <c r="BE52" s="1676"/>
      <c r="BF52" s="1677"/>
      <c r="BG52" s="1678"/>
      <c r="BH52" s="1709"/>
      <c r="BI52" s="1710"/>
      <c r="BJ52" s="1711"/>
      <c r="BK52" s="1701"/>
      <c r="BL52" s="1701"/>
      <c r="BM52" s="1701"/>
      <c r="BN52" s="1702"/>
      <c r="BO52" s="239"/>
    </row>
    <row r="53" spans="2:85" ht="21" customHeight="1">
      <c r="B53" s="1637"/>
      <c r="C53" s="1722"/>
      <c r="D53" s="1634" t="s">
        <v>345</v>
      </c>
      <c r="E53" s="1614"/>
      <c r="F53" s="1614"/>
      <c r="G53" s="1614"/>
      <c r="H53" s="1614"/>
      <c r="I53" s="1614"/>
      <c r="J53" s="1614"/>
      <c r="K53" s="1614"/>
      <c r="L53" s="1614"/>
      <c r="M53" s="1614"/>
      <c r="N53" s="1614"/>
      <c r="O53" s="1614"/>
      <c r="P53" s="1603"/>
      <c r="Q53" s="1604"/>
      <c r="R53" s="1604"/>
      <c r="S53" s="1604"/>
      <c r="T53" s="1604"/>
      <c r="U53" s="1604"/>
      <c r="V53" s="1605"/>
      <c r="W53" s="215">
        <v>7</v>
      </c>
      <c r="X53" s="213"/>
      <c r="Y53" s="213">
        <v>7</v>
      </c>
      <c r="Z53" s="213">
        <v>7</v>
      </c>
      <c r="AA53" s="213">
        <v>7</v>
      </c>
      <c r="AB53" s="213">
        <v>7</v>
      </c>
      <c r="AC53" s="212"/>
      <c r="AD53" s="215">
        <v>7</v>
      </c>
      <c r="AE53" s="213"/>
      <c r="AF53" s="213">
        <v>7</v>
      </c>
      <c r="AG53" s="213">
        <v>7</v>
      </c>
      <c r="AH53" s="213">
        <v>7</v>
      </c>
      <c r="AI53" s="213">
        <v>7</v>
      </c>
      <c r="AJ53" s="212"/>
      <c r="AK53" s="215">
        <v>7</v>
      </c>
      <c r="AL53" s="213"/>
      <c r="AM53" s="213">
        <v>7</v>
      </c>
      <c r="AN53" s="213">
        <v>7</v>
      </c>
      <c r="AO53" s="213"/>
      <c r="AP53" s="213">
        <v>7</v>
      </c>
      <c r="AQ53" s="212"/>
      <c r="AR53" s="215">
        <v>7</v>
      </c>
      <c r="AS53" s="213"/>
      <c r="AT53" s="213">
        <v>7</v>
      </c>
      <c r="AU53" s="213"/>
      <c r="AV53" s="213">
        <v>7</v>
      </c>
      <c r="AW53" s="213"/>
      <c r="AX53" s="212"/>
      <c r="AY53" s="1611">
        <f t="shared" si="0"/>
        <v>119</v>
      </c>
      <c r="AZ53" s="1646"/>
      <c r="BA53" s="1646"/>
      <c r="BB53" s="1647">
        <f t="shared" si="1"/>
        <v>29.75</v>
      </c>
      <c r="BC53" s="1647"/>
      <c r="BD53" s="1647"/>
      <c r="BE53" s="1676"/>
      <c r="BF53" s="1677"/>
      <c r="BG53" s="1678"/>
      <c r="BH53" s="1709"/>
      <c r="BI53" s="1710"/>
      <c r="BJ53" s="1711"/>
      <c r="BK53" s="1701"/>
      <c r="BL53" s="1701"/>
      <c r="BM53" s="1701"/>
      <c r="BN53" s="1702"/>
      <c r="BO53" s="239"/>
    </row>
    <row r="54" spans="2:85" ht="21" customHeight="1">
      <c r="B54" s="1637"/>
      <c r="C54" s="1722"/>
      <c r="D54" s="1634" t="s">
        <v>351</v>
      </c>
      <c r="E54" s="1614"/>
      <c r="F54" s="1614"/>
      <c r="G54" s="1614"/>
      <c r="H54" s="1614"/>
      <c r="I54" s="1614"/>
      <c r="J54" s="1614"/>
      <c r="K54" s="1614"/>
      <c r="L54" s="1614"/>
      <c r="M54" s="1614"/>
      <c r="N54" s="1614"/>
      <c r="O54" s="1614"/>
      <c r="P54" s="1603"/>
      <c r="Q54" s="1604"/>
      <c r="R54" s="1604"/>
      <c r="S54" s="1604"/>
      <c r="T54" s="1604"/>
      <c r="U54" s="1604"/>
      <c r="V54" s="1605"/>
      <c r="W54" s="215">
        <v>7</v>
      </c>
      <c r="X54" s="213"/>
      <c r="Y54" s="213"/>
      <c r="Z54" s="213">
        <v>7</v>
      </c>
      <c r="AA54" s="213">
        <v>7</v>
      </c>
      <c r="AB54" s="213">
        <v>7</v>
      </c>
      <c r="AC54" s="212"/>
      <c r="AD54" s="215">
        <v>7</v>
      </c>
      <c r="AE54" s="213"/>
      <c r="AF54" s="213"/>
      <c r="AG54" s="213">
        <v>7</v>
      </c>
      <c r="AH54" s="213">
        <v>7</v>
      </c>
      <c r="AI54" s="213">
        <v>7</v>
      </c>
      <c r="AJ54" s="212"/>
      <c r="AK54" s="215">
        <v>7</v>
      </c>
      <c r="AL54" s="213"/>
      <c r="AM54" s="213">
        <v>7</v>
      </c>
      <c r="AN54" s="213">
        <v>7</v>
      </c>
      <c r="AO54" s="213">
        <v>7</v>
      </c>
      <c r="AP54" s="213">
        <v>7</v>
      </c>
      <c r="AQ54" s="212"/>
      <c r="AR54" s="215">
        <v>7</v>
      </c>
      <c r="AS54" s="213"/>
      <c r="AT54" s="213">
        <v>7</v>
      </c>
      <c r="AU54" s="213"/>
      <c r="AV54" s="213">
        <v>7</v>
      </c>
      <c r="AW54" s="213"/>
      <c r="AX54" s="212"/>
      <c r="AY54" s="1611">
        <f t="shared" si="0"/>
        <v>112</v>
      </c>
      <c r="AZ54" s="1646"/>
      <c r="BA54" s="1646"/>
      <c r="BB54" s="1647">
        <f t="shared" si="1"/>
        <v>28</v>
      </c>
      <c r="BC54" s="1647"/>
      <c r="BD54" s="1647"/>
      <c r="BE54" s="1676"/>
      <c r="BF54" s="1677"/>
      <c r="BG54" s="1678"/>
      <c r="BH54" s="1709"/>
      <c r="BI54" s="1710"/>
      <c r="BJ54" s="1711"/>
      <c r="BK54" s="1701"/>
      <c r="BL54" s="1701"/>
      <c r="BM54" s="1701"/>
      <c r="BN54" s="1702"/>
    </row>
    <row r="55" spans="2:85" ht="21" customHeight="1">
      <c r="B55" s="1637"/>
      <c r="C55" s="1722"/>
      <c r="D55" s="1634" t="s">
        <v>350</v>
      </c>
      <c r="E55" s="1614"/>
      <c r="F55" s="1614"/>
      <c r="G55" s="1614"/>
      <c r="H55" s="1614"/>
      <c r="I55" s="1614"/>
      <c r="J55" s="1614"/>
      <c r="K55" s="1614"/>
      <c r="L55" s="1614"/>
      <c r="M55" s="1614"/>
      <c r="N55" s="1614"/>
      <c r="O55" s="1614"/>
      <c r="P55" s="1603"/>
      <c r="Q55" s="1604"/>
      <c r="R55" s="1604"/>
      <c r="S55" s="1604"/>
      <c r="T55" s="1604"/>
      <c r="U55" s="1604"/>
      <c r="V55" s="1605"/>
      <c r="W55" s="215">
        <v>7</v>
      </c>
      <c r="X55" s="213"/>
      <c r="Y55" s="213"/>
      <c r="Z55" s="213">
        <v>7</v>
      </c>
      <c r="AA55" s="213">
        <v>7</v>
      </c>
      <c r="AB55" s="213">
        <v>7</v>
      </c>
      <c r="AC55" s="212"/>
      <c r="AD55" s="215">
        <v>7</v>
      </c>
      <c r="AE55" s="213"/>
      <c r="AF55" s="213"/>
      <c r="AG55" s="213">
        <v>7</v>
      </c>
      <c r="AH55" s="213">
        <v>7</v>
      </c>
      <c r="AI55" s="213">
        <v>7</v>
      </c>
      <c r="AJ55" s="212"/>
      <c r="AK55" s="215">
        <v>7</v>
      </c>
      <c r="AL55" s="213"/>
      <c r="AM55" s="213">
        <v>7</v>
      </c>
      <c r="AN55" s="213">
        <v>7</v>
      </c>
      <c r="AO55" s="213">
        <v>7</v>
      </c>
      <c r="AP55" s="213">
        <v>7</v>
      </c>
      <c r="AQ55" s="212"/>
      <c r="AR55" s="215">
        <v>7</v>
      </c>
      <c r="AS55" s="213"/>
      <c r="AT55" s="213">
        <v>7</v>
      </c>
      <c r="AU55" s="213"/>
      <c r="AV55" s="213">
        <v>7</v>
      </c>
      <c r="AW55" s="213"/>
      <c r="AX55" s="212"/>
      <c r="AY55" s="1611">
        <f t="shared" si="0"/>
        <v>112</v>
      </c>
      <c r="AZ55" s="1646"/>
      <c r="BA55" s="1646"/>
      <c r="BB55" s="1647">
        <f t="shared" si="1"/>
        <v>28</v>
      </c>
      <c r="BC55" s="1647"/>
      <c r="BD55" s="1647"/>
      <c r="BE55" s="1676"/>
      <c r="BF55" s="1677"/>
      <c r="BG55" s="1678"/>
      <c r="BH55" s="1709"/>
      <c r="BI55" s="1710"/>
      <c r="BJ55" s="1711"/>
      <c r="BK55" s="1701"/>
      <c r="BL55" s="1701"/>
      <c r="BM55" s="1701"/>
      <c r="BN55" s="1702"/>
      <c r="CE55" s="198"/>
      <c r="CF55" s="198"/>
      <c r="CG55" s="198"/>
    </row>
    <row r="56" spans="2:85" ht="21" customHeight="1">
      <c r="B56" s="1637"/>
      <c r="C56" s="1722"/>
      <c r="D56" s="1634"/>
      <c r="E56" s="1614"/>
      <c r="F56" s="1614"/>
      <c r="G56" s="1614"/>
      <c r="H56" s="1614"/>
      <c r="I56" s="1614"/>
      <c r="J56" s="1614"/>
      <c r="K56" s="1614"/>
      <c r="L56" s="1614"/>
      <c r="M56" s="1614"/>
      <c r="N56" s="1614"/>
      <c r="O56" s="1614"/>
      <c r="P56" s="1603"/>
      <c r="Q56" s="1604"/>
      <c r="R56" s="1604"/>
      <c r="S56" s="1604"/>
      <c r="T56" s="1604"/>
      <c r="U56" s="1604"/>
      <c r="V56" s="1605"/>
      <c r="W56" s="215"/>
      <c r="X56" s="213"/>
      <c r="Y56" s="213"/>
      <c r="Z56" s="213"/>
      <c r="AA56" s="213"/>
      <c r="AB56" s="213"/>
      <c r="AC56" s="212"/>
      <c r="AD56" s="215"/>
      <c r="AE56" s="213"/>
      <c r="AF56" s="213"/>
      <c r="AG56" s="213"/>
      <c r="AH56" s="213"/>
      <c r="AI56" s="213"/>
      <c r="AJ56" s="212"/>
      <c r="AK56" s="215"/>
      <c r="AL56" s="213"/>
      <c r="AM56" s="213"/>
      <c r="AN56" s="213"/>
      <c r="AO56" s="213"/>
      <c r="AP56" s="213"/>
      <c r="AQ56" s="212"/>
      <c r="AR56" s="215"/>
      <c r="AS56" s="213"/>
      <c r="AT56" s="213"/>
      <c r="AU56" s="213"/>
      <c r="AV56" s="213"/>
      <c r="AW56" s="213"/>
      <c r="AX56" s="212"/>
      <c r="AY56" s="1611">
        <f t="shared" si="0"/>
        <v>0</v>
      </c>
      <c r="AZ56" s="1646"/>
      <c r="BA56" s="1646"/>
      <c r="BB56" s="1647">
        <f t="shared" si="1"/>
        <v>0</v>
      </c>
      <c r="BC56" s="1647"/>
      <c r="BD56" s="1647"/>
      <c r="BE56" s="1676"/>
      <c r="BF56" s="1677"/>
      <c r="BG56" s="1678"/>
      <c r="BH56" s="1709"/>
      <c r="BI56" s="1710"/>
      <c r="BJ56" s="1711"/>
      <c r="BK56" s="1701"/>
      <c r="BL56" s="1701"/>
      <c r="BM56" s="1701"/>
      <c r="BN56" s="1702"/>
      <c r="CE56" s="198"/>
      <c r="CF56" s="198"/>
      <c r="CG56" s="198"/>
    </row>
    <row r="57" spans="2:85" ht="21" customHeight="1" thickBot="1">
      <c r="B57" s="1637"/>
      <c r="C57" s="1723"/>
      <c r="D57" s="1736"/>
      <c r="E57" s="1737"/>
      <c r="F57" s="1737"/>
      <c r="G57" s="1737"/>
      <c r="H57" s="1737"/>
      <c r="I57" s="1737"/>
      <c r="J57" s="1738"/>
      <c r="K57" s="1738"/>
      <c r="L57" s="1738"/>
      <c r="M57" s="1738"/>
      <c r="N57" s="1738"/>
      <c r="O57" s="1738"/>
      <c r="P57" s="1716"/>
      <c r="Q57" s="1717"/>
      <c r="R57" s="1717"/>
      <c r="S57" s="1717"/>
      <c r="T57" s="1717"/>
      <c r="U57" s="1717"/>
      <c r="V57" s="1718"/>
      <c r="W57" s="211"/>
      <c r="X57" s="209"/>
      <c r="Y57" s="209"/>
      <c r="Z57" s="209"/>
      <c r="AA57" s="209"/>
      <c r="AB57" s="209"/>
      <c r="AC57" s="208"/>
      <c r="AD57" s="211"/>
      <c r="AE57" s="209"/>
      <c r="AF57" s="209"/>
      <c r="AG57" s="209"/>
      <c r="AH57" s="209"/>
      <c r="AI57" s="209"/>
      <c r="AJ57" s="208"/>
      <c r="AK57" s="211"/>
      <c r="AL57" s="209"/>
      <c r="AM57" s="209"/>
      <c r="AN57" s="209"/>
      <c r="AO57" s="209"/>
      <c r="AP57" s="209"/>
      <c r="AQ57" s="208"/>
      <c r="AR57" s="211"/>
      <c r="AS57" s="209"/>
      <c r="AT57" s="209"/>
      <c r="AU57" s="209"/>
      <c r="AV57" s="209"/>
      <c r="AW57" s="209"/>
      <c r="AX57" s="208"/>
      <c r="AY57" s="1607">
        <f t="shared" si="0"/>
        <v>0</v>
      </c>
      <c r="AZ57" s="1719"/>
      <c r="BA57" s="1719"/>
      <c r="BB57" s="1720">
        <f t="shared" si="1"/>
        <v>0</v>
      </c>
      <c r="BC57" s="1720"/>
      <c r="BD57" s="1720"/>
      <c r="BE57" s="1676"/>
      <c r="BF57" s="1677"/>
      <c r="BG57" s="1678"/>
      <c r="BH57" s="1709"/>
      <c r="BI57" s="1710"/>
      <c r="BJ57" s="1711"/>
      <c r="BK57" s="1724"/>
      <c r="BL57" s="1724"/>
      <c r="BM57" s="1724"/>
      <c r="BN57" s="1725"/>
    </row>
    <row r="58" spans="2:85" ht="21" customHeight="1" thickBot="1">
      <c r="B58" s="1637"/>
      <c r="C58" s="1726" t="s">
        <v>264</v>
      </c>
      <c r="D58" s="1727"/>
      <c r="E58" s="1727"/>
      <c r="F58" s="1727"/>
      <c r="G58" s="1727"/>
      <c r="H58" s="1727"/>
      <c r="I58" s="1727"/>
      <c r="J58" s="1727"/>
      <c r="K58" s="1727"/>
      <c r="L58" s="1727"/>
      <c r="M58" s="1727"/>
      <c r="N58" s="1727"/>
      <c r="O58" s="1727"/>
      <c r="P58" s="1727"/>
      <c r="Q58" s="1727"/>
      <c r="R58" s="1727"/>
      <c r="S58" s="1727"/>
      <c r="T58" s="1727"/>
      <c r="U58" s="1727"/>
      <c r="V58" s="1728"/>
      <c r="W58" s="207">
        <f t="shared" ref="W58:AX58" si="2">SUM(W43:W57)</f>
        <v>29</v>
      </c>
      <c r="X58" s="206">
        <f t="shared" si="2"/>
        <v>22</v>
      </c>
      <c r="Y58" s="206">
        <f t="shared" si="2"/>
        <v>35</v>
      </c>
      <c r="Z58" s="206">
        <f t="shared" si="2"/>
        <v>29</v>
      </c>
      <c r="AA58" s="206">
        <f t="shared" si="2"/>
        <v>57</v>
      </c>
      <c r="AB58" s="206">
        <f t="shared" si="2"/>
        <v>23</v>
      </c>
      <c r="AC58" s="205">
        <f t="shared" si="2"/>
        <v>22</v>
      </c>
      <c r="AD58" s="207">
        <f t="shared" si="2"/>
        <v>31</v>
      </c>
      <c r="AE58" s="206">
        <f t="shared" si="2"/>
        <v>30</v>
      </c>
      <c r="AF58" s="206">
        <f t="shared" si="2"/>
        <v>43</v>
      </c>
      <c r="AG58" s="206">
        <f t="shared" si="2"/>
        <v>29</v>
      </c>
      <c r="AH58" s="206">
        <f t="shared" si="2"/>
        <v>57</v>
      </c>
      <c r="AI58" s="206">
        <f t="shared" si="2"/>
        <v>23</v>
      </c>
      <c r="AJ58" s="205">
        <f t="shared" si="2"/>
        <v>22</v>
      </c>
      <c r="AK58" s="207">
        <f t="shared" si="2"/>
        <v>31</v>
      </c>
      <c r="AL58" s="206">
        <f t="shared" si="2"/>
        <v>30</v>
      </c>
      <c r="AM58" s="206">
        <f t="shared" si="2"/>
        <v>57</v>
      </c>
      <c r="AN58" s="206">
        <f t="shared" si="2"/>
        <v>33</v>
      </c>
      <c r="AO58" s="206">
        <f t="shared" si="2"/>
        <v>43</v>
      </c>
      <c r="AP58" s="206">
        <f t="shared" si="2"/>
        <v>27</v>
      </c>
      <c r="AQ58" s="205">
        <f t="shared" si="2"/>
        <v>22</v>
      </c>
      <c r="AR58" s="207">
        <f t="shared" si="2"/>
        <v>31</v>
      </c>
      <c r="AS58" s="206">
        <f t="shared" si="2"/>
        <v>23</v>
      </c>
      <c r="AT58" s="206">
        <f t="shared" si="2"/>
        <v>35</v>
      </c>
      <c r="AU58" s="206">
        <f t="shared" si="2"/>
        <v>8</v>
      </c>
      <c r="AV58" s="206">
        <f t="shared" si="2"/>
        <v>43</v>
      </c>
      <c r="AW58" s="206">
        <f t="shared" si="2"/>
        <v>0</v>
      </c>
      <c r="AX58" s="205">
        <f t="shared" si="2"/>
        <v>36</v>
      </c>
      <c r="AY58" s="1609">
        <f>SUM(AY37:BA53)</f>
        <v>887</v>
      </c>
      <c r="AZ58" s="1729"/>
      <c r="BA58" s="1729"/>
      <c r="BB58" s="1730">
        <f>SUM($BB$43:$BD$57)</f>
        <v>217.75</v>
      </c>
      <c r="BC58" s="1730"/>
      <c r="BD58" s="1730"/>
      <c r="BE58" s="1731">
        <f>SUM(BE43:BG57)</f>
        <v>6.7</v>
      </c>
      <c r="BF58" s="1731"/>
      <c r="BG58" s="1731"/>
      <c r="BH58" s="1732">
        <f>SUM(BH43:BJ57)</f>
        <v>5.3</v>
      </c>
      <c r="BI58" s="1733"/>
      <c r="BJ58" s="1733"/>
      <c r="BK58" s="1734"/>
      <c r="BL58" s="1734"/>
      <c r="BM58" s="1734"/>
      <c r="BN58" s="1735"/>
    </row>
    <row r="59" spans="2:85" ht="21" customHeight="1" thickBot="1">
      <c r="B59" s="1638"/>
      <c r="C59" s="1726" t="s">
        <v>284</v>
      </c>
      <c r="D59" s="1727"/>
      <c r="E59" s="1727"/>
      <c r="F59" s="1727"/>
      <c r="G59" s="1727"/>
      <c r="H59" s="1727"/>
      <c r="I59" s="1727"/>
      <c r="J59" s="1727"/>
      <c r="K59" s="1727"/>
      <c r="L59" s="1727"/>
      <c r="M59" s="1727"/>
      <c r="N59" s="1727"/>
      <c r="O59" s="1727"/>
      <c r="P59" s="1727"/>
      <c r="Q59" s="1727"/>
      <c r="R59" s="1727"/>
      <c r="S59" s="1727"/>
      <c r="T59" s="1727"/>
      <c r="U59" s="1727"/>
      <c r="V59" s="1728"/>
      <c r="W59" s="238">
        <f t="shared" ref="W59:AM59" si="3">SUM(W37:W54)</f>
        <v>34</v>
      </c>
      <c r="X59" s="237">
        <f t="shared" si="3"/>
        <v>34</v>
      </c>
      <c r="Y59" s="237">
        <f t="shared" si="3"/>
        <v>47</v>
      </c>
      <c r="Z59" s="237">
        <f t="shared" si="3"/>
        <v>34</v>
      </c>
      <c r="AA59" s="237">
        <f t="shared" si="3"/>
        <v>62</v>
      </c>
      <c r="AB59" s="237">
        <f t="shared" si="3"/>
        <v>16</v>
      </c>
      <c r="AC59" s="236">
        <f t="shared" si="3"/>
        <v>22</v>
      </c>
      <c r="AD59" s="238">
        <f t="shared" si="3"/>
        <v>36</v>
      </c>
      <c r="AE59" s="237">
        <f t="shared" si="3"/>
        <v>42</v>
      </c>
      <c r="AF59" s="237">
        <f t="shared" si="3"/>
        <v>55</v>
      </c>
      <c r="AG59" s="237">
        <f t="shared" si="3"/>
        <v>34</v>
      </c>
      <c r="AH59" s="237">
        <f t="shared" si="3"/>
        <v>62</v>
      </c>
      <c r="AI59" s="237">
        <f t="shared" si="3"/>
        <v>16</v>
      </c>
      <c r="AJ59" s="236">
        <f t="shared" si="3"/>
        <v>22</v>
      </c>
      <c r="AK59" s="238">
        <f t="shared" si="3"/>
        <v>36</v>
      </c>
      <c r="AL59" s="237">
        <f t="shared" si="3"/>
        <v>42</v>
      </c>
      <c r="AM59" s="237">
        <f t="shared" si="3"/>
        <v>62</v>
      </c>
      <c r="AN59" s="237">
        <f>SUM(AN37:AN55)</f>
        <v>45</v>
      </c>
      <c r="AO59" s="237">
        <f t="shared" ref="AO59:AX59" si="4">SUM(AO37:AO54)</f>
        <v>48</v>
      </c>
      <c r="AP59" s="237">
        <f t="shared" si="4"/>
        <v>20</v>
      </c>
      <c r="AQ59" s="236">
        <f t="shared" si="4"/>
        <v>22</v>
      </c>
      <c r="AR59" s="238">
        <f t="shared" si="4"/>
        <v>36</v>
      </c>
      <c r="AS59" s="237">
        <f t="shared" si="4"/>
        <v>35</v>
      </c>
      <c r="AT59" s="237">
        <f t="shared" si="4"/>
        <v>40</v>
      </c>
      <c r="AU59" s="237">
        <f t="shared" si="4"/>
        <v>20</v>
      </c>
      <c r="AV59" s="237">
        <f t="shared" si="4"/>
        <v>48</v>
      </c>
      <c r="AW59" s="237">
        <f t="shared" si="4"/>
        <v>0</v>
      </c>
      <c r="AX59" s="236">
        <f t="shared" si="4"/>
        <v>36</v>
      </c>
      <c r="AY59" s="1609">
        <f>SUM(AY38:BA54)</f>
        <v>919</v>
      </c>
      <c r="AZ59" s="1729"/>
      <c r="BA59" s="1729"/>
      <c r="BB59" s="1730">
        <f>SUM($BB$37:$BD$57)</f>
        <v>277.75</v>
      </c>
      <c r="BC59" s="1730"/>
      <c r="BD59" s="1730"/>
      <c r="BE59" s="1739"/>
      <c r="BF59" s="1740"/>
      <c r="BG59" s="1741"/>
      <c r="BH59" s="1742"/>
      <c r="BI59" s="1743"/>
      <c r="BJ59" s="1743"/>
      <c r="BK59" s="1734"/>
      <c r="BL59" s="1734"/>
      <c r="BM59" s="1734"/>
      <c r="BN59" s="1735"/>
    </row>
    <row r="60" spans="2:85" ht="21" customHeight="1" thickBot="1">
      <c r="B60" s="204" t="s">
        <v>263</v>
      </c>
      <c r="C60" s="203"/>
      <c r="D60" s="202"/>
      <c r="E60" s="201"/>
      <c r="F60" s="201"/>
      <c r="G60" s="201"/>
      <c r="H60" s="201"/>
      <c r="I60" s="201"/>
      <c r="J60" s="201"/>
      <c r="K60" s="201"/>
      <c r="L60" s="201"/>
      <c r="M60" s="201"/>
      <c r="N60" s="201"/>
      <c r="O60" s="201"/>
      <c r="P60" s="201"/>
      <c r="Q60" s="201"/>
      <c r="R60" s="201"/>
      <c r="S60" s="201"/>
      <c r="T60" s="201"/>
      <c r="U60" s="201"/>
      <c r="V60" s="201"/>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199"/>
      <c r="AY60" s="1750">
        <v>32</v>
      </c>
      <c r="AZ60" s="1643"/>
      <c r="BA60" s="1643"/>
      <c r="BB60" s="1643"/>
      <c r="BC60" s="1643"/>
      <c r="BD60" s="1643"/>
      <c r="BE60" s="1643"/>
      <c r="BF60" s="1643"/>
      <c r="BG60" s="1643"/>
      <c r="BH60" s="1643"/>
      <c r="BI60" s="1643"/>
      <c r="BJ60" s="1643"/>
      <c r="BK60" s="1643"/>
      <c r="BL60" s="1643"/>
      <c r="BM60" s="1643"/>
      <c r="BN60" s="1644"/>
    </row>
    <row r="61" spans="2:85" ht="21" customHeight="1">
      <c r="G61" s="197"/>
    </row>
    <row r="62" spans="2:85" ht="21" customHeight="1" thickBot="1">
      <c r="B62" s="235" t="s">
        <v>283</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4"/>
      <c r="BB62" s="233"/>
      <c r="BC62" s="234"/>
      <c r="BD62" s="234"/>
      <c r="BE62" s="233"/>
      <c r="BF62" s="234"/>
      <c r="BG62" s="233"/>
      <c r="BH62" s="233"/>
      <c r="BI62" s="233"/>
      <c r="BJ62" s="233"/>
      <c r="BK62" s="233"/>
      <c r="BL62" s="233"/>
      <c r="BM62" s="233"/>
      <c r="BN62" s="233"/>
    </row>
    <row r="63" spans="2:85" ht="21" customHeight="1" thickBot="1">
      <c r="B63" s="1587"/>
      <c r="C63" s="232"/>
      <c r="D63" s="1579" t="s">
        <v>282</v>
      </c>
      <c r="E63" s="1579"/>
      <c r="F63" s="1579"/>
      <c r="G63" s="1579"/>
      <c r="H63" s="1579"/>
      <c r="I63" s="1595"/>
      <c r="J63" s="1576" t="s">
        <v>281</v>
      </c>
      <c r="K63" s="1572"/>
      <c r="L63" s="1572"/>
      <c r="M63" s="1572"/>
      <c r="N63" s="1572"/>
      <c r="O63" s="1573"/>
      <c r="P63" s="1578" t="s">
        <v>280</v>
      </c>
      <c r="Q63" s="1579"/>
      <c r="R63" s="1579"/>
      <c r="S63" s="1579"/>
      <c r="T63" s="1579"/>
      <c r="U63" s="1579"/>
      <c r="V63" s="1580"/>
      <c r="W63" s="1584" t="s">
        <v>279</v>
      </c>
      <c r="X63" s="1585"/>
      <c r="Y63" s="1585"/>
      <c r="Z63" s="1585"/>
      <c r="AA63" s="1585"/>
      <c r="AB63" s="1585"/>
      <c r="AC63" s="1586"/>
      <c r="AD63" s="1584" t="s">
        <v>278</v>
      </c>
      <c r="AE63" s="1585"/>
      <c r="AF63" s="1585"/>
      <c r="AG63" s="1585"/>
      <c r="AH63" s="1585"/>
      <c r="AI63" s="1585"/>
      <c r="AJ63" s="1586"/>
      <c r="AK63" s="1584" t="s">
        <v>277</v>
      </c>
      <c r="AL63" s="1585"/>
      <c r="AM63" s="1585"/>
      <c r="AN63" s="1585"/>
      <c r="AO63" s="1585"/>
      <c r="AP63" s="1585"/>
      <c r="AQ63" s="1586"/>
      <c r="AR63" s="1587" t="s">
        <v>276</v>
      </c>
      <c r="AS63" s="1579"/>
      <c r="AT63" s="1579"/>
      <c r="AU63" s="1579"/>
      <c r="AV63" s="1579"/>
      <c r="AW63" s="1579"/>
      <c r="AX63" s="1579"/>
      <c r="AY63" s="1751" t="s">
        <v>275</v>
      </c>
      <c r="AZ63" s="1752"/>
      <c r="BA63" s="1752"/>
      <c r="BB63" s="1752" t="s">
        <v>274</v>
      </c>
      <c r="BC63" s="1752"/>
      <c r="BD63" s="1752"/>
      <c r="BE63" s="1752" t="s">
        <v>273</v>
      </c>
      <c r="BF63" s="1752"/>
      <c r="BG63" s="1752"/>
      <c r="BH63" s="1752"/>
      <c r="BI63" s="1752"/>
      <c r="BJ63" s="1752"/>
      <c r="BK63" s="1585" t="s">
        <v>272</v>
      </c>
      <c r="BL63" s="1585"/>
      <c r="BM63" s="1585"/>
      <c r="BN63" s="1586"/>
    </row>
    <row r="64" spans="2:85" ht="21" customHeight="1" thickBot="1">
      <c r="B64" s="1594"/>
      <c r="C64" s="231"/>
      <c r="D64" s="1471"/>
      <c r="E64" s="1471"/>
      <c r="F64" s="1471"/>
      <c r="G64" s="1471"/>
      <c r="H64" s="1471"/>
      <c r="I64" s="1596"/>
      <c r="J64" s="1577"/>
      <c r="K64" s="1574"/>
      <c r="L64" s="1574"/>
      <c r="M64" s="1574"/>
      <c r="N64" s="1574"/>
      <c r="O64" s="1575"/>
      <c r="P64" s="1581"/>
      <c r="Q64" s="1471"/>
      <c r="R64" s="1471"/>
      <c r="S64" s="1471"/>
      <c r="T64" s="1471"/>
      <c r="U64" s="1471"/>
      <c r="V64" s="1582"/>
      <c r="W64" s="230" t="s">
        <v>271</v>
      </c>
      <c r="X64" s="229" t="s">
        <v>270</v>
      </c>
      <c r="Y64" s="229" t="s">
        <v>269</v>
      </c>
      <c r="Z64" s="229" t="s">
        <v>268</v>
      </c>
      <c r="AA64" s="229" t="s">
        <v>267</v>
      </c>
      <c r="AB64" s="229" t="s">
        <v>266</v>
      </c>
      <c r="AC64" s="228" t="s">
        <v>265</v>
      </c>
      <c r="AD64" s="230" t="s">
        <v>271</v>
      </c>
      <c r="AE64" s="229" t="s">
        <v>270</v>
      </c>
      <c r="AF64" s="229" t="s">
        <v>269</v>
      </c>
      <c r="AG64" s="229" t="s">
        <v>268</v>
      </c>
      <c r="AH64" s="229" t="s">
        <v>267</v>
      </c>
      <c r="AI64" s="229" t="s">
        <v>266</v>
      </c>
      <c r="AJ64" s="228" t="s">
        <v>265</v>
      </c>
      <c r="AK64" s="230" t="s">
        <v>271</v>
      </c>
      <c r="AL64" s="229" t="s">
        <v>270</v>
      </c>
      <c r="AM64" s="229" t="s">
        <v>269</v>
      </c>
      <c r="AN64" s="229" t="s">
        <v>268</v>
      </c>
      <c r="AO64" s="229" t="s">
        <v>267</v>
      </c>
      <c r="AP64" s="229" t="s">
        <v>266</v>
      </c>
      <c r="AQ64" s="228" t="s">
        <v>265</v>
      </c>
      <c r="AR64" s="227" t="s">
        <v>271</v>
      </c>
      <c r="AS64" s="226" t="s">
        <v>270</v>
      </c>
      <c r="AT64" s="226" t="s">
        <v>269</v>
      </c>
      <c r="AU64" s="226" t="s">
        <v>268</v>
      </c>
      <c r="AV64" s="226" t="s">
        <v>267</v>
      </c>
      <c r="AW64" s="226" t="s">
        <v>266</v>
      </c>
      <c r="AX64" s="225" t="s">
        <v>265</v>
      </c>
      <c r="AY64" s="1753"/>
      <c r="AZ64" s="1754"/>
      <c r="BA64" s="1754"/>
      <c r="BB64" s="1754"/>
      <c r="BC64" s="1754"/>
      <c r="BD64" s="1754"/>
      <c r="BE64" s="1754"/>
      <c r="BF64" s="1754"/>
      <c r="BG64" s="1754"/>
      <c r="BH64" s="1754"/>
      <c r="BI64" s="1754"/>
      <c r="BJ64" s="1754"/>
      <c r="BK64" s="1755"/>
      <c r="BL64" s="1755"/>
      <c r="BM64" s="1755"/>
      <c r="BN64" s="1756"/>
    </row>
    <row r="65" spans="2:66" ht="21" customHeight="1">
      <c r="B65" s="1637"/>
      <c r="C65" s="1648" t="s">
        <v>242</v>
      </c>
      <c r="D65" s="1649" t="s">
        <v>349</v>
      </c>
      <c r="E65" s="1612"/>
      <c r="F65" s="1612"/>
      <c r="G65" s="1612"/>
      <c r="H65" s="1612"/>
      <c r="I65" s="1612"/>
      <c r="J65" s="1612"/>
      <c r="K65" s="1612"/>
      <c r="L65" s="1612"/>
      <c r="M65" s="1612"/>
      <c r="N65" s="1612"/>
      <c r="O65" s="1612"/>
      <c r="P65" s="1748"/>
      <c r="Q65" s="1748"/>
      <c r="R65" s="1748"/>
      <c r="S65" s="1748"/>
      <c r="T65" s="1748"/>
      <c r="U65" s="1748"/>
      <c r="V65" s="1749"/>
      <c r="W65" s="224"/>
      <c r="X65" s="222">
        <v>7</v>
      </c>
      <c r="Y65" s="222">
        <v>7</v>
      </c>
      <c r="Z65" s="222"/>
      <c r="AA65" s="222">
        <v>7</v>
      </c>
      <c r="AB65" s="222">
        <v>7</v>
      </c>
      <c r="AC65" s="221"/>
      <c r="AD65" s="223"/>
      <c r="AE65" s="222">
        <v>7</v>
      </c>
      <c r="AF65" s="222">
        <v>7</v>
      </c>
      <c r="AG65" s="222"/>
      <c r="AH65" s="222">
        <v>7</v>
      </c>
      <c r="AI65" s="222">
        <v>7</v>
      </c>
      <c r="AJ65" s="221"/>
      <c r="AK65" s="223"/>
      <c r="AL65" s="222">
        <v>7</v>
      </c>
      <c r="AM65" s="222">
        <v>7</v>
      </c>
      <c r="AN65" s="222"/>
      <c r="AO65" s="222">
        <v>7</v>
      </c>
      <c r="AP65" s="222">
        <v>7</v>
      </c>
      <c r="AQ65" s="221"/>
      <c r="AR65" s="223"/>
      <c r="AS65" s="222">
        <v>7</v>
      </c>
      <c r="AT65" s="222">
        <v>7</v>
      </c>
      <c r="AU65" s="222"/>
      <c r="AV65" s="222">
        <v>7</v>
      </c>
      <c r="AW65" s="222"/>
      <c r="AX65" s="221"/>
      <c r="AY65" s="1744">
        <f t="shared" ref="AY65:AY72" si="5">SUM(W65:AX65)</f>
        <v>105</v>
      </c>
      <c r="AZ65" s="1707"/>
      <c r="BA65" s="1707"/>
      <c r="BB65" s="1708">
        <f t="shared" ref="BB65:BB72" si="6">AY65/4</f>
        <v>26.25</v>
      </c>
      <c r="BC65" s="1708"/>
      <c r="BD65" s="1745"/>
      <c r="BE65" s="1763">
        <f>ROUNDDOWN(SUM($BB$65:$BD$72)/40,1)</f>
        <v>2.5</v>
      </c>
      <c r="BF65" s="1763"/>
      <c r="BG65" s="1763"/>
      <c r="BH65" s="1763"/>
      <c r="BI65" s="1763"/>
      <c r="BJ65" s="1763"/>
      <c r="BK65" s="1746"/>
      <c r="BL65" s="1746"/>
      <c r="BM65" s="1746"/>
      <c r="BN65" s="1747"/>
    </row>
    <row r="66" spans="2:66" ht="21" customHeight="1">
      <c r="B66" s="1637"/>
      <c r="C66" s="1637"/>
      <c r="D66" s="1613" t="s">
        <v>348</v>
      </c>
      <c r="E66" s="1614"/>
      <c r="F66" s="1614"/>
      <c r="G66" s="1614"/>
      <c r="H66" s="1614"/>
      <c r="I66" s="1614"/>
      <c r="J66" s="1614"/>
      <c r="K66" s="1614"/>
      <c r="L66" s="1614"/>
      <c r="M66" s="1614"/>
      <c r="N66" s="1614"/>
      <c r="O66" s="1614"/>
      <c r="P66" s="1757"/>
      <c r="Q66" s="1757"/>
      <c r="R66" s="1757"/>
      <c r="S66" s="1757"/>
      <c r="T66" s="1757"/>
      <c r="U66" s="1757"/>
      <c r="V66" s="1758"/>
      <c r="W66" s="214">
        <v>4</v>
      </c>
      <c r="X66" s="213"/>
      <c r="Y66" s="213">
        <v>7</v>
      </c>
      <c r="Z66" s="213"/>
      <c r="AA66" s="213"/>
      <c r="AB66" s="213">
        <v>1</v>
      </c>
      <c r="AC66" s="212">
        <v>4</v>
      </c>
      <c r="AD66" s="215">
        <v>4</v>
      </c>
      <c r="AE66" s="213"/>
      <c r="AF66" s="213">
        <v>7</v>
      </c>
      <c r="AG66" s="213"/>
      <c r="AH66" s="213"/>
      <c r="AI66" s="213">
        <v>1</v>
      </c>
      <c r="AJ66" s="212">
        <v>4</v>
      </c>
      <c r="AK66" s="215">
        <v>4</v>
      </c>
      <c r="AL66" s="213"/>
      <c r="AM66" s="213">
        <v>7</v>
      </c>
      <c r="AN66" s="213">
        <v>2</v>
      </c>
      <c r="AO66" s="213"/>
      <c r="AP66" s="213">
        <v>1</v>
      </c>
      <c r="AQ66" s="212">
        <v>4</v>
      </c>
      <c r="AR66" s="214">
        <v>4</v>
      </c>
      <c r="AS66" s="213"/>
      <c r="AT66" s="213">
        <v>7</v>
      </c>
      <c r="AU66" s="213"/>
      <c r="AV66" s="213"/>
      <c r="AW66" s="213"/>
      <c r="AX66" s="212"/>
      <c r="AY66" s="1759">
        <f t="shared" si="5"/>
        <v>61</v>
      </c>
      <c r="AZ66" s="1646"/>
      <c r="BA66" s="1646"/>
      <c r="BB66" s="1647">
        <f t="shared" si="6"/>
        <v>15.25</v>
      </c>
      <c r="BC66" s="1647"/>
      <c r="BD66" s="1626"/>
      <c r="BE66" s="1764"/>
      <c r="BF66" s="1764"/>
      <c r="BG66" s="1764"/>
      <c r="BH66" s="1764"/>
      <c r="BI66" s="1764"/>
      <c r="BJ66" s="1764"/>
      <c r="BK66" s="1701"/>
      <c r="BL66" s="1701"/>
      <c r="BM66" s="1701"/>
      <c r="BN66" s="1702"/>
    </row>
    <row r="67" spans="2:66" ht="21" customHeight="1">
      <c r="B67" s="1637"/>
      <c r="C67" s="1637"/>
      <c r="D67" s="1613" t="s">
        <v>347</v>
      </c>
      <c r="E67" s="1614"/>
      <c r="F67" s="1614"/>
      <c r="G67" s="1614"/>
      <c r="H67" s="1614"/>
      <c r="I67" s="1614"/>
      <c r="J67" s="1614"/>
      <c r="K67" s="1614"/>
      <c r="L67" s="1614"/>
      <c r="M67" s="1614"/>
      <c r="N67" s="1614"/>
      <c r="O67" s="1614"/>
      <c r="P67" s="1757"/>
      <c r="Q67" s="1757"/>
      <c r="R67" s="1757"/>
      <c r="S67" s="1757"/>
      <c r="T67" s="1757"/>
      <c r="U67" s="1757"/>
      <c r="V67" s="1758"/>
      <c r="W67" s="220"/>
      <c r="X67" s="218">
        <v>7</v>
      </c>
      <c r="Y67" s="218">
        <v>7</v>
      </c>
      <c r="Z67" s="218"/>
      <c r="AA67" s="218">
        <v>7</v>
      </c>
      <c r="AB67" s="218">
        <v>7</v>
      </c>
      <c r="AC67" s="217"/>
      <c r="AD67" s="219"/>
      <c r="AE67" s="218">
        <v>7</v>
      </c>
      <c r="AF67" s="218">
        <v>7</v>
      </c>
      <c r="AG67" s="218"/>
      <c r="AH67" s="218">
        <v>7</v>
      </c>
      <c r="AI67" s="218">
        <v>7</v>
      </c>
      <c r="AJ67" s="217"/>
      <c r="AK67" s="219"/>
      <c r="AL67" s="218">
        <v>7</v>
      </c>
      <c r="AM67" s="218">
        <v>7</v>
      </c>
      <c r="AN67" s="218"/>
      <c r="AO67" s="218">
        <v>7</v>
      </c>
      <c r="AP67" s="218">
        <v>7</v>
      </c>
      <c r="AQ67" s="217"/>
      <c r="AR67" s="219"/>
      <c r="AS67" s="218">
        <v>7</v>
      </c>
      <c r="AT67" s="218"/>
      <c r="AU67" s="218"/>
      <c r="AV67" s="218">
        <v>7</v>
      </c>
      <c r="AW67" s="218"/>
      <c r="AX67" s="217">
        <v>7</v>
      </c>
      <c r="AY67" s="1759">
        <f t="shared" si="5"/>
        <v>105</v>
      </c>
      <c r="AZ67" s="1646"/>
      <c r="BA67" s="1646"/>
      <c r="BB67" s="1647">
        <f t="shared" si="6"/>
        <v>26.25</v>
      </c>
      <c r="BC67" s="1647"/>
      <c r="BD67" s="1626"/>
      <c r="BE67" s="1764"/>
      <c r="BF67" s="1764"/>
      <c r="BG67" s="1764"/>
      <c r="BH67" s="1764"/>
      <c r="BI67" s="1764"/>
      <c r="BJ67" s="1764"/>
      <c r="BK67" s="1701"/>
      <c r="BL67" s="1701"/>
      <c r="BM67" s="1701"/>
      <c r="BN67" s="1702"/>
    </row>
    <row r="68" spans="2:66" ht="21" customHeight="1">
      <c r="B68" s="1637"/>
      <c r="C68" s="1637"/>
      <c r="D68" s="1613" t="s">
        <v>346</v>
      </c>
      <c r="E68" s="1614"/>
      <c r="F68" s="1614"/>
      <c r="G68" s="1614"/>
      <c r="H68" s="1614"/>
      <c r="I68" s="1614"/>
      <c r="J68" s="1614"/>
      <c r="K68" s="1614"/>
      <c r="L68" s="1614"/>
      <c r="M68" s="1614"/>
      <c r="N68" s="1614"/>
      <c r="O68" s="1614"/>
      <c r="P68" s="1603"/>
      <c r="Q68" s="1604"/>
      <c r="R68" s="1604"/>
      <c r="S68" s="1604"/>
      <c r="T68" s="1604"/>
      <c r="U68" s="1604"/>
      <c r="V68" s="1605"/>
      <c r="W68" s="214"/>
      <c r="X68" s="213"/>
      <c r="Y68" s="213"/>
      <c r="Z68" s="218">
        <v>7</v>
      </c>
      <c r="AA68" s="218">
        <v>7</v>
      </c>
      <c r="AB68" s="213"/>
      <c r="AC68" s="212"/>
      <c r="AD68" s="215"/>
      <c r="AE68" s="213"/>
      <c r="AF68" s="213"/>
      <c r="AG68" s="218">
        <v>7</v>
      </c>
      <c r="AH68" s="218">
        <v>7</v>
      </c>
      <c r="AI68" s="213"/>
      <c r="AJ68" s="212"/>
      <c r="AK68" s="215"/>
      <c r="AL68" s="213"/>
      <c r="AM68" s="213"/>
      <c r="AN68" s="218">
        <v>7</v>
      </c>
      <c r="AO68" s="218">
        <v>7</v>
      </c>
      <c r="AP68" s="213"/>
      <c r="AQ68" s="212"/>
      <c r="AR68" s="214"/>
      <c r="AS68" s="213"/>
      <c r="AT68" s="213"/>
      <c r="AU68" s="218">
        <v>7</v>
      </c>
      <c r="AV68" s="213"/>
      <c r="AW68" s="213"/>
      <c r="AX68" s="212">
        <v>7</v>
      </c>
      <c r="AY68" s="1759">
        <f t="shared" si="5"/>
        <v>56</v>
      </c>
      <c r="AZ68" s="1646"/>
      <c r="BA68" s="1646"/>
      <c r="BB68" s="1647">
        <f t="shared" si="6"/>
        <v>14</v>
      </c>
      <c r="BC68" s="1647"/>
      <c r="BD68" s="1626"/>
      <c r="BE68" s="1764"/>
      <c r="BF68" s="1764"/>
      <c r="BG68" s="1764"/>
      <c r="BH68" s="1764"/>
      <c r="BI68" s="1764"/>
      <c r="BJ68" s="1764"/>
      <c r="BK68" s="1701"/>
      <c r="BL68" s="1701"/>
      <c r="BM68" s="1701"/>
      <c r="BN68" s="1702"/>
    </row>
    <row r="69" spans="2:66" ht="21" customHeight="1">
      <c r="B69" s="1637"/>
      <c r="C69" s="1637"/>
      <c r="D69" s="1613" t="s">
        <v>345</v>
      </c>
      <c r="E69" s="1614"/>
      <c r="F69" s="1614"/>
      <c r="G69" s="1614"/>
      <c r="H69" s="1614"/>
      <c r="I69" s="1614"/>
      <c r="J69" s="1614"/>
      <c r="K69" s="1614"/>
      <c r="L69" s="1614"/>
      <c r="M69" s="1614"/>
      <c r="N69" s="1614"/>
      <c r="O69" s="1614"/>
      <c r="P69" s="1757"/>
      <c r="Q69" s="1757"/>
      <c r="R69" s="1757"/>
      <c r="S69" s="1757"/>
      <c r="T69" s="1757"/>
      <c r="U69" s="1757"/>
      <c r="V69" s="1758"/>
      <c r="W69" s="220">
        <v>4</v>
      </c>
      <c r="X69" s="218">
        <v>7</v>
      </c>
      <c r="Y69" s="218">
        <v>7</v>
      </c>
      <c r="Z69" s="218"/>
      <c r="AA69" s="218">
        <v>7</v>
      </c>
      <c r="AB69" s="218">
        <v>7</v>
      </c>
      <c r="AC69" s="217"/>
      <c r="AD69" s="219"/>
      <c r="AE69" s="218">
        <v>7</v>
      </c>
      <c r="AF69" s="218"/>
      <c r="AG69" s="218"/>
      <c r="AH69" s="218">
        <v>7</v>
      </c>
      <c r="AI69" s="218">
        <v>7</v>
      </c>
      <c r="AJ69" s="217"/>
      <c r="AK69" s="219"/>
      <c r="AL69" s="218"/>
      <c r="AM69" s="218"/>
      <c r="AN69" s="218"/>
      <c r="AO69" s="218"/>
      <c r="AP69" s="218"/>
      <c r="AQ69" s="217"/>
      <c r="AR69" s="219"/>
      <c r="AS69" s="218">
        <v>7</v>
      </c>
      <c r="AT69" s="218"/>
      <c r="AU69" s="218"/>
      <c r="AV69" s="218">
        <v>7</v>
      </c>
      <c r="AW69" s="218"/>
      <c r="AX69" s="217">
        <v>7</v>
      </c>
      <c r="AY69" s="1759">
        <f t="shared" si="5"/>
        <v>74</v>
      </c>
      <c r="AZ69" s="1646"/>
      <c r="BA69" s="1646"/>
      <c r="BB69" s="1647">
        <f t="shared" si="6"/>
        <v>18.5</v>
      </c>
      <c r="BC69" s="1647"/>
      <c r="BD69" s="1626"/>
      <c r="BE69" s="1764"/>
      <c r="BF69" s="1764"/>
      <c r="BG69" s="1764"/>
      <c r="BH69" s="1764"/>
      <c r="BI69" s="1764"/>
      <c r="BJ69" s="1764"/>
      <c r="BK69" s="1701"/>
      <c r="BL69" s="1701"/>
      <c r="BM69" s="1701"/>
      <c r="BN69" s="1702"/>
    </row>
    <row r="70" spans="2:66" ht="21" customHeight="1">
      <c r="B70" s="1637"/>
      <c r="C70" s="1637"/>
      <c r="D70" s="1613"/>
      <c r="E70" s="1614"/>
      <c r="F70" s="1614"/>
      <c r="G70" s="1614"/>
      <c r="H70" s="1614"/>
      <c r="I70" s="1614"/>
      <c r="J70" s="1614"/>
      <c r="K70" s="1614"/>
      <c r="L70" s="1614"/>
      <c r="M70" s="1614"/>
      <c r="N70" s="1614"/>
      <c r="O70" s="1614"/>
      <c r="P70" s="1603"/>
      <c r="Q70" s="1604"/>
      <c r="R70" s="1604"/>
      <c r="S70" s="1604"/>
      <c r="T70" s="1604"/>
      <c r="U70" s="1604"/>
      <c r="V70" s="1605"/>
      <c r="W70" s="214"/>
      <c r="X70" s="213"/>
      <c r="Y70" s="213"/>
      <c r="Z70" s="213"/>
      <c r="AA70" s="213"/>
      <c r="AB70" s="213"/>
      <c r="AC70" s="216"/>
      <c r="AD70" s="215"/>
      <c r="AE70" s="213"/>
      <c r="AF70" s="213"/>
      <c r="AG70" s="213"/>
      <c r="AH70" s="213"/>
      <c r="AI70" s="213"/>
      <c r="AJ70" s="216"/>
      <c r="AK70" s="215"/>
      <c r="AL70" s="213"/>
      <c r="AM70" s="213"/>
      <c r="AN70" s="213"/>
      <c r="AO70" s="213"/>
      <c r="AP70" s="213"/>
      <c r="AQ70" s="216"/>
      <c r="AR70" s="215"/>
      <c r="AS70" s="213"/>
      <c r="AT70" s="213"/>
      <c r="AU70" s="213"/>
      <c r="AV70" s="213"/>
      <c r="AW70" s="213"/>
      <c r="AX70" s="216"/>
      <c r="AY70" s="1759">
        <f t="shared" si="5"/>
        <v>0</v>
      </c>
      <c r="AZ70" s="1646"/>
      <c r="BA70" s="1646"/>
      <c r="BB70" s="1647">
        <f t="shared" si="6"/>
        <v>0</v>
      </c>
      <c r="BC70" s="1647"/>
      <c r="BD70" s="1626"/>
      <c r="BE70" s="1764"/>
      <c r="BF70" s="1764"/>
      <c r="BG70" s="1764"/>
      <c r="BH70" s="1764"/>
      <c r="BI70" s="1764"/>
      <c r="BJ70" s="1764"/>
      <c r="BK70" s="1701"/>
      <c r="BL70" s="1701"/>
      <c r="BM70" s="1701"/>
      <c r="BN70" s="1702"/>
    </row>
    <row r="71" spans="2:66" ht="21" customHeight="1">
      <c r="B71" s="1637"/>
      <c r="C71" s="1637"/>
      <c r="D71" s="1613"/>
      <c r="E71" s="1614"/>
      <c r="F71" s="1614"/>
      <c r="G71" s="1614"/>
      <c r="H71" s="1614"/>
      <c r="I71" s="1614"/>
      <c r="J71" s="1614"/>
      <c r="K71" s="1614"/>
      <c r="L71" s="1614"/>
      <c r="M71" s="1614"/>
      <c r="N71" s="1614"/>
      <c r="O71" s="1614"/>
      <c r="P71" s="1603"/>
      <c r="Q71" s="1604"/>
      <c r="R71" s="1604"/>
      <c r="S71" s="1604"/>
      <c r="T71" s="1604"/>
      <c r="U71" s="1604"/>
      <c r="V71" s="1605"/>
      <c r="W71" s="214"/>
      <c r="X71" s="213"/>
      <c r="Y71" s="213"/>
      <c r="Z71" s="213"/>
      <c r="AA71" s="213"/>
      <c r="AB71" s="213"/>
      <c r="AC71" s="212"/>
      <c r="AD71" s="215"/>
      <c r="AE71" s="213"/>
      <c r="AF71" s="213"/>
      <c r="AG71" s="213"/>
      <c r="AH71" s="213"/>
      <c r="AI71" s="213"/>
      <c r="AJ71" s="212"/>
      <c r="AK71" s="215"/>
      <c r="AL71" s="213"/>
      <c r="AM71" s="213"/>
      <c r="AN71" s="213"/>
      <c r="AO71" s="213"/>
      <c r="AP71" s="213"/>
      <c r="AQ71" s="212"/>
      <c r="AR71" s="214"/>
      <c r="AS71" s="213"/>
      <c r="AT71" s="213"/>
      <c r="AU71" s="213"/>
      <c r="AV71" s="213"/>
      <c r="AW71" s="213"/>
      <c r="AX71" s="212"/>
      <c r="AY71" s="1759">
        <f t="shared" si="5"/>
        <v>0</v>
      </c>
      <c r="AZ71" s="1646"/>
      <c r="BA71" s="1646"/>
      <c r="BB71" s="1647">
        <f t="shared" si="6"/>
        <v>0</v>
      </c>
      <c r="BC71" s="1647"/>
      <c r="BD71" s="1626"/>
      <c r="BE71" s="1764"/>
      <c r="BF71" s="1764"/>
      <c r="BG71" s="1764"/>
      <c r="BH71" s="1764"/>
      <c r="BI71" s="1764"/>
      <c r="BJ71" s="1764"/>
      <c r="BK71" s="1701"/>
      <c r="BL71" s="1701"/>
      <c r="BM71" s="1701"/>
      <c r="BN71" s="1702"/>
    </row>
    <row r="72" spans="2:66" ht="21" customHeight="1" thickBot="1">
      <c r="B72" s="1637"/>
      <c r="C72" s="1637"/>
      <c r="D72" s="1775"/>
      <c r="E72" s="1738"/>
      <c r="F72" s="1738"/>
      <c r="G72" s="1738"/>
      <c r="H72" s="1738"/>
      <c r="I72" s="1738"/>
      <c r="J72" s="1738"/>
      <c r="K72" s="1738"/>
      <c r="L72" s="1738"/>
      <c r="M72" s="1738"/>
      <c r="N72" s="1738"/>
      <c r="O72" s="1738"/>
      <c r="P72" s="1716"/>
      <c r="Q72" s="1717"/>
      <c r="R72" s="1717"/>
      <c r="S72" s="1717"/>
      <c r="T72" s="1717"/>
      <c r="U72" s="1717"/>
      <c r="V72" s="1718"/>
      <c r="W72" s="210"/>
      <c r="X72" s="209"/>
      <c r="Y72" s="209"/>
      <c r="Z72" s="209"/>
      <c r="AA72" s="209"/>
      <c r="AB72" s="209"/>
      <c r="AC72" s="208"/>
      <c r="AD72" s="211"/>
      <c r="AE72" s="209"/>
      <c r="AF72" s="209"/>
      <c r="AG72" s="209"/>
      <c r="AH72" s="209"/>
      <c r="AI72" s="209"/>
      <c r="AJ72" s="208"/>
      <c r="AK72" s="211"/>
      <c r="AL72" s="209"/>
      <c r="AM72" s="209"/>
      <c r="AN72" s="209"/>
      <c r="AO72" s="209"/>
      <c r="AP72" s="209"/>
      <c r="AQ72" s="208"/>
      <c r="AR72" s="210"/>
      <c r="AS72" s="209"/>
      <c r="AT72" s="209"/>
      <c r="AU72" s="209"/>
      <c r="AV72" s="209"/>
      <c r="AW72" s="209"/>
      <c r="AX72" s="208"/>
      <c r="AY72" s="1776">
        <f t="shared" si="5"/>
        <v>0</v>
      </c>
      <c r="AZ72" s="1719"/>
      <c r="BA72" s="1719"/>
      <c r="BB72" s="1720">
        <f t="shared" si="6"/>
        <v>0</v>
      </c>
      <c r="BC72" s="1720"/>
      <c r="BD72" s="1615"/>
      <c r="BE72" s="1765"/>
      <c r="BF72" s="1765"/>
      <c r="BG72" s="1765"/>
      <c r="BH72" s="1765"/>
      <c r="BI72" s="1765"/>
      <c r="BJ72" s="1765"/>
      <c r="BK72" s="1724"/>
      <c r="BL72" s="1724"/>
      <c r="BM72" s="1724"/>
      <c r="BN72" s="1725"/>
    </row>
    <row r="73" spans="2:66" ht="21" customHeight="1" thickBot="1">
      <c r="B73" s="1637"/>
      <c r="C73" s="1726" t="s">
        <v>264</v>
      </c>
      <c r="D73" s="1727"/>
      <c r="E73" s="1727"/>
      <c r="F73" s="1727"/>
      <c r="G73" s="1727"/>
      <c r="H73" s="1727"/>
      <c r="I73" s="1727"/>
      <c r="J73" s="1727"/>
      <c r="K73" s="1727"/>
      <c r="L73" s="1727"/>
      <c r="M73" s="1727"/>
      <c r="N73" s="1727"/>
      <c r="O73" s="1727"/>
      <c r="P73" s="1727"/>
      <c r="Q73" s="1727"/>
      <c r="R73" s="1727"/>
      <c r="S73" s="1727"/>
      <c r="T73" s="1727"/>
      <c r="U73" s="1727"/>
      <c r="V73" s="1728"/>
      <c r="W73" s="207">
        <f t="shared" ref="W73:AX73" si="7">SUM(W65:W72)</f>
        <v>8</v>
      </c>
      <c r="X73" s="206">
        <f t="shared" si="7"/>
        <v>21</v>
      </c>
      <c r="Y73" s="206">
        <f t="shared" si="7"/>
        <v>28</v>
      </c>
      <c r="Z73" s="206">
        <f t="shared" si="7"/>
        <v>7</v>
      </c>
      <c r="AA73" s="206">
        <f t="shared" si="7"/>
        <v>28</v>
      </c>
      <c r="AB73" s="206">
        <f t="shared" si="7"/>
        <v>22</v>
      </c>
      <c r="AC73" s="205">
        <f t="shared" si="7"/>
        <v>4</v>
      </c>
      <c r="AD73" s="207">
        <f t="shared" si="7"/>
        <v>4</v>
      </c>
      <c r="AE73" s="206">
        <f t="shared" si="7"/>
        <v>21</v>
      </c>
      <c r="AF73" s="206">
        <f t="shared" si="7"/>
        <v>21</v>
      </c>
      <c r="AG73" s="206">
        <f t="shared" si="7"/>
        <v>7</v>
      </c>
      <c r="AH73" s="206">
        <f t="shared" si="7"/>
        <v>28</v>
      </c>
      <c r="AI73" s="206">
        <f t="shared" si="7"/>
        <v>22</v>
      </c>
      <c r="AJ73" s="205">
        <f t="shared" si="7"/>
        <v>4</v>
      </c>
      <c r="AK73" s="207">
        <f t="shared" si="7"/>
        <v>4</v>
      </c>
      <c r="AL73" s="206">
        <f t="shared" si="7"/>
        <v>14</v>
      </c>
      <c r="AM73" s="206">
        <f t="shared" si="7"/>
        <v>21</v>
      </c>
      <c r="AN73" s="206">
        <f t="shared" si="7"/>
        <v>9</v>
      </c>
      <c r="AO73" s="206">
        <f t="shared" si="7"/>
        <v>21</v>
      </c>
      <c r="AP73" s="206">
        <f t="shared" si="7"/>
        <v>15</v>
      </c>
      <c r="AQ73" s="205">
        <f t="shared" si="7"/>
        <v>4</v>
      </c>
      <c r="AR73" s="207">
        <f t="shared" si="7"/>
        <v>4</v>
      </c>
      <c r="AS73" s="206">
        <f t="shared" si="7"/>
        <v>21</v>
      </c>
      <c r="AT73" s="206">
        <f t="shared" si="7"/>
        <v>14</v>
      </c>
      <c r="AU73" s="206">
        <f t="shared" si="7"/>
        <v>7</v>
      </c>
      <c r="AV73" s="206">
        <f t="shared" si="7"/>
        <v>21</v>
      </c>
      <c r="AW73" s="206">
        <f t="shared" si="7"/>
        <v>0</v>
      </c>
      <c r="AX73" s="205">
        <f t="shared" si="7"/>
        <v>21</v>
      </c>
      <c r="AY73" s="1769">
        <f>SUM(AY65:BA72)</f>
        <v>401</v>
      </c>
      <c r="AZ73" s="1770"/>
      <c r="BA73" s="1770"/>
      <c r="BB73" s="1771">
        <f>SUM($BB$65:$BD$72)</f>
        <v>100.25</v>
      </c>
      <c r="BC73" s="1771"/>
      <c r="BD73" s="1772"/>
      <c r="BE73" s="1760">
        <f>SUM(BE65)</f>
        <v>2.5</v>
      </c>
      <c r="BF73" s="1761"/>
      <c r="BG73" s="1761"/>
      <c r="BH73" s="1761"/>
      <c r="BI73" s="1761"/>
      <c r="BJ73" s="1762"/>
      <c r="BK73" s="1773"/>
      <c r="BL73" s="1773"/>
      <c r="BM73" s="1773"/>
      <c r="BN73" s="1774"/>
    </row>
    <row r="74" spans="2:66" ht="21" customHeight="1" thickBot="1">
      <c r="B74" s="204" t="s">
        <v>263</v>
      </c>
      <c r="C74" s="203"/>
      <c r="D74" s="202"/>
      <c r="E74" s="201"/>
      <c r="F74" s="201"/>
      <c r="G74" s="201"/>
      <c r="H74" s="201"/>
      <c r="I74" s="201"/>
      <c r="J74" s="201"/>
      <c r="K74" s="201"/>
      <c r="L74" s="201"/>
      <c r="M74" s="201"/>
      <c r="N74" s="201"/>
      <c r="O74" s="201"/>
      <c r="P74" s="201"/>
      <c r="Q74" s="201"/>
      <c r="R74" s="201"/>
      <c r="S74" s="201"/>
      <c r="T74" s="201"/>
      <c r="U74" s="201"/>
      <c r="V74" s="201"/>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199"/>
      <c r="AY74" s="1766">
        <v>40</v>
      </c>
      <c r="AZ74" s="1767"/>
      <c r="BA74" s="1767"/>
      <c r="BB74" s="1767"/>
      <c r="BC74" s="1767"/>
      <c r="BD74" s="1767"/>
      <c r="BE74" s="1767"/>
      <c r="BF74" s="1767"/>
      <c r="BG74" s="1767"/>
      <c r="BH74" s="1767"/>
      <c r="BI74" s="1767"/>
      <c r="BJ74" s="1767"/>
      <c r="BK74" s="1767"/>
      <c r="BL74" s="1767"/>
      <c r="BM74" s="1767"/>
      <c r="BN74" s="1768"/>
    </row>
    <row r="75" spans="2:66" ht="21" customHeight="1">
      <c r="B75" s="197" t="s">
        <v>262</v>
      </c>
    </row>
    <row r="76" spans="2:66" ht="21" customHeight="1">
      <c r="B76" s="197" t="s">
        <v>261</v>
      </c>
      <c r="G76" s="197"/>
    </row>
    <row r="77" spans="2:66" ht="21" customHeight="1">
      <c r="G77" s="197"/>
    </row>
  </sheetData>
  <mergeCells count="508">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 ref="AS6:AV6"/>
    <mergeCell ref="AW6:AZ6"/>
    <mergeCell ref="CP5:CS5"/>
    <mergeCell ref="CT5:CW5"/>
    <mergeCell ref="CX5:DA5"/>
    <mergeCell ref="CH5:CK5"/>
    <mergeCell ref="CL5:CO5"/>
    <mergeCell ref="CX4:DA4"/>
    <mergeCell ref="D4:J4"/>
    <mergeCell ref="CA4:CG4"/>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D13:E13"/>
    <mergeCell ref="F13:V13"/>
    <mergeCell ref="AE13:AH13"/>
    <mergeCell ref="AI13:AK13"/>
    <mergeCell ref="AQ13:AU13"/>
    <mergeCell ref="D12:E12"/>
    <mergeCell ref="F12:V12"/>
    <mergeCell ref="AE12:AK12"/>
    <mergeCell ref="AL12:AN13"/>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D14:E14"/>
    <mergeCell ref="F14:V14"/>
    <mergeCell ref="AQ14:AU14"/>
    <mergeCell ref="AV14:AY14"/>
    <mergeCell ref="AZ14:BB14"/>
    <mergeCell ref="Z14:AD14"/>
    <mergeCell ref="AE14:AH14"/>
    <mergeCell ref="AI14:AK14"/>
    <mergeCell ref="AL14:AN14"/>
    <mergeCell ref="BZ14:CC14"/>
    <mergeCell ref="CD14:CF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C14:BE14"/>
    <mergeCell ref="BH14:BL14"/>
    <mergeCell ref="BM14:BP14"/>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BK42:BN42"/>
    <mergeCell ref="CE42:CJ45"/>
    <mergeCell ref="CK42:CO42"/>
    <mergeCell ref="CK45:CO45"/>
    <mergeCell ref="BE43:BG50"/>
    <mergeCell ref="BH43:BJ50"/>
    <mergeCell ref="BK43:BN43"/>
    <mergeCell ref="BE42:BG42"/>
    <mergeCell ref="BH42:BJ42"/>
    <mergeCell ref="CK43:CO43"/>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D48:I48"/>
    <mergeCell ref="J48:L48"/>
    <mergeCell ref="D50:I50"/>
    <mergeCell ref="J50:L50"/>
    <mergeCell ref="M50:O50"/>
    <mergeCell ref="P50:V50"/>
    <mergeCell ref="AY50:BA50"/>
    <mergeCell ref="BB50:BD50"/>
    <mergeCell ref="M53:O53"/>
    <mergeCell ref="P53:V53"/>
    <mergeCell ref="D51:I51"/>
    <mergeCell ref="J51:L51"/>
    <mergeCell ref="M51:O51"/>
    <mergeCell ref="P51:V51"/>
    <mergeCell ref="AY51:BA51"/>
    <mergeCell ref="BB51:BD51"/>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BK67:BN67"/>
    <mergeCell ref="BK68:BN68"/>
    <mergeCell ref="D67:I67"/>
    <mergeCell ref="J67:L67"/>
    <mergeCell ref="M67:O67"/>
    <mergeCell ref="P67:V67"/>
    <mergeCell ref="AY67:BA67"/>
    <mergeCell ref="BB67:BD67"/>
    <mergeCell ref="P69:V69"/>
    <mergeCell ref="AY69:BA69"/>
    <mergeCell ref="BB69:BD69"/>
    <mergeCell ref="BK69:BN69"/>
    <mergeCell ref="D70:I70"/>
    <mergeCell ref="J70:L70"/>
    <mergeCell ref="M70:O70"/>
    <mergeCell ref="P70:V70"/>
    <mergeCell ref="AY70:BA70"/>
    <mergeCell ref="BB70:BD70"/>
    <mergeCell ref="BK70:BN70"/>
    <mergeCell ref="D69:I69"/>
    <mergeCell ref="J69:L69"/>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heetViews>
  <sheetFormatPr defaultColWidth="8.875" defaultRowHeight="12"/>
  <cols>
    <col min="1" max="2" width="1.75" style="241" hidden="1" customWidth="1"/>
    <col min="3" max="18" width="1.75" style="241" customWidth="1"/>
    <col min="19" max="72" width="2.25" style="241" customWidth="1"/>
    <col min="73" max="83" width="1.75" style="241" customWidth="1"/>
    <col min="84" max="107" width="1.875" style="241" customWidth="1"/>
    <col min="108" max="16384" width="8.875" style="241"/>
  </cols>
  <sheetData>
    <row r="1" spans="1:103" ht="54" customHeight="1">
      <c r="A1" s="373"/>
      <c r="C1" s="373" t="s">
        <v>400</v>
      </c>
    </row>
    <row r="2" spans="1:103" ht="13.9" customHeight="1">
      <c r="BE2" s="384"/>
      <c r="BF2" s="384"/>
      <c r="BG2" s="384"/>
      <c r="BH2" s="384"/>
      <c r="BI2" s="384"/>
      <c r="BJ2" s="384"/>
      <c r="BK2" s="384"/>
      <c r="BL2" s="373"/>
      <c r="BM2" s="373"/>
      <c r="BN2" s="373"/>
      <c r="BO2" s="1692" t="s">
        <v>399</v>
      </c>
      <c r="BP2" s="1692"/>
      <c r="BQ2" s="1692"/>
      <c r="BR2" s="1777"/>
      <c r="BS2" s="1777"/>
      <c r="BT2" s="1692" t="s">
        <v>398</v>
      </c>
      <c r="BU2" s="1692"/>
      <c r="BV2" s="1777"/>
      <c r="BW2" s="1777"/>
      <c r="BX2" s="1692" t="s">
        <v>397</v>
      </c>
      <c r="BY2" s="1692"/>
      <c r="BZ2" s="1777"/>
      <c r="CA2" s="1777"/>
      <c r="CB2" s="1692" t="s">
        <v>368</v>
      </c>
      <c r="CC2" s="1692"/>
    </row>
    <row r="3" spans="1:103" ht="13.9" customHeight="1">
      <c r="CJ3" s="240"/>
    </row>
    <row r="4" spans="1:103" ht="13.9" customHeight="1">
      <c r="T4" s="241" t="s">
        <v>358</v>
      </c>
    </row>
    <row r="5" spans="1:103" ht="13.9" customHeight="1">
      <c r="BY5" s="383" t="str">
        <f>IF(COUNTIF(BY1:CA3,"○")&gt;1,"いずれか１つを選択してください。","")</f>
        <v/>
      </c>
    </row>
    <row r="6" spans="1:103" ht="13.9" customHeight="1">
      <c r="E6" s="241" t="s">
        <v>396</v>
      </c>
      <c r="AX6" s="241" t="s">
        <v>395</v>
      </c>
      <c r="CH6" s="382"/>
      <c r="CJ6" s="240"/>
    </row>
    <row r="7" spans="1:103" ht="13.9" customHeight="1">
      <c r="G7" s="1778" t="s">
        <v>394</v>
      </c>
      <c r="H7" s="1778"/>
      <c r="I7" s="1778"/>
      <c r="J7" s="1778"/>
      <c r="K7" s="1778"/>
      <c r="L7" s="1778"/>
      <c r="M7" s="1778"/>
      <c r="N7" s="1778"/>
      <c r="O7" s="1779"/>
      <c r="P7" s="1780"/>
      <c r="Q7" s="1780"/>
      <c r="R7" s="1780"/>
      <c r="S7" s="1780"/>
      <c r="T7" s="1780"/>
      <c r="U7" s="1780"/>
      <c r="V7" s="1780"/>
      <c r="W7" s="1780"/>
      <c r="X7" s="1780"/>
      <c r="Y7" s="1780"/>
      <c r="Z7" s="1780"/>
      <c r="AA7" s="1780"/>
      <c r="AB7" s="1780"/>
      <c r="AC7" s="1780"/>
      <c r="AD7" s="1780"/>
      <c r="AE7" s="1780"/>
      <c r="AF7" s="1780"/>
      <c r="AG7" s="1780"/>
      <c r="AH7" s="1780"/>
      <c r="AI7" s="1780"/>
      <c r="AJ7" s="1781"/>
      <c r="AK7" s="381"/>
      <c r="AL7" s="381"/>
      <c r="AM7" s="381"/>
      <c r="AN7" s="381"/>
      <c r="AO7" s="381"/>
      <c r="AP7" s="381"/>
      <c r="AQ7" s="381"/>
      <c r="AR7" s="381"/>
      <c r="AS7" s="381"/>
      <c r="AZ7" s="1782"/>
      <c r="BA7" s="1782"/>
      <c r="BB7" s="1782"/>
      <c r="BC7" s="1778" t="s">
        <v>393</v>
      </c>
      <c r="BD7" s="1778"/>
      <c r="BE7" s="1778"/>
      <c r="BF7" s="1778"/>
      <c r="BG7" s="1778"/>
      <c r="BH7" s="1778"/>
      <c r="BI7" s="1778"/>
      <c r="BJ7" s="1778"/>
      <c r="BK7" s="1778"/>
      <c r="BL7" s="1778"/>
      <c r="BM7" s="1778"/>
      <c r="BN7" s="1778"/>
      <c r="CH7" s="382"/>
      <c r="CJ7" s="373"/>
    </row>
    <row r="8" spans="1:103" ht="13.9" customHeight="1">
      <c r="G8" s="1778" t="s">
        <v>392</v>
      </c>
      <c r="H8" s="1778"/>
      <c r="I8" s="1778"/>
      <c r="J8" s="1778"/>
      <c r="K8" s="1778"/>
      <c r="L8" s="1778"/>
      <c r="M8" s="1778"/>
      <c r="N8" s="1778"/>
      <c r="O8" s="1779"/>
      <c r="P8" s="1780"/>
      <c r="Q8" s="1780"/>
      <c r="R8" s="1780"/>
      <c r="S8" s="1780"/>
      <c r="T8" s="1780"/>
      <c r="U8" s="1780"/>
      <c r="V8" s="1780"/>
      <c r="W8" s="1780"/>
      <c r="X8" s="1780"/>
      <c r="Y8" s="1780"/>
      <c r="Z8" s="1780"/>
      <c r="AA8" s="1780"/>
      <c r="AB8" s="1780"/>
      <c r="AC8" s="1780"/>
      <c r="AD8" s="1780"/>
      <c r="AE8" s="1780"/>
      <c r="AF8" s="1780"/>
      <c r="AG8" s="1780"/>
      <c r="AH8" s="1780"/>
      <c r="AI8" s="1780"/>
      <c r="AJ8" s="1781"/>
      <c r="AK8" s="381"/>
      <c r="AL8" s="381"/>
      <c r="AM8" s="381"/>
      <c r="AN8" s="381"/>
      <c r="AO8" s="381"/>
      <c r="AP8" s="381"/>
      <c r="AQ8" s="381"/>
      <c r="AR8" s="381"/>
      <c r="AS8" s="381"/>
      <c r="AZ8" s="1782"/>
      <c r="BA8" s="1782"/>
      <c r="BB8" s="1782"/>
      <c r="BC8" s="1778" t="s">
        <v>391</v>
      </c>
      <c r="BD8" s="1778"/>
      <c r="BE8" s="1778"/>
      <c r="BF8" s="1778"/>
      <c r="BG8" s="1778"/>
      <c r="BH8" s="1778"/>
      <c r="BI8" s="1778"/>
      <c r="BJ8" s="1778"/>
      <c r="BK8" s="1778"/>
      <c r="BL8" s="1778"/>
      <c r="BM8" s="1778"/>
      <c r="BN8" s="1778"/>
      <c r="BO8" s="384"/>
      <c r="BP8" s="384"/>
      <c r="BQ8" s="384"/>
      <c r="BR8" s="373"/>
      <c r="BS8" s="373"/>
      <c r="BT8" s="373"/>
      <c r="BU8" s="373"/>
      <c r="BV8" s="373"/>
      <c r="BW8" s="373"/>
      <c r="BX8" s="373"/>
      <c r="BY8" s="373"/>
      <c r="BZ8" s="373"/>
      <c r="CA8" s="373"/>
      <c r="CB8" s="373"/>
      <c r="CC8" s="373"/>
      <c r="CH8" s="382"/>
      <c r="CJ8" s="373"/>
    </row>
    <row r="9" spans="1:103" ht="13.9" customHeight="1">
      <c r="G9" s="1778" t="s">
        <v>342</v>
      </c>
      <c r="H9" s="1778"/>
      <c r="I9" s="1778"/>
      <c r="J9" s="1778"/>
      <c r="K9" s="1778"/>
      <c r="L9" s="1778"/>
      <c r="M9" s="1778"/>
      <c r="N9" s="1778"/>
      <c r="O9" s="1786"/>
      <c r="P9" s="1786"/>
      <c r="Q9" s="1786"/>
      <c r="R9" s="1786"/>
      <c r="S9" s="1786"/>
      <c r="T9" s="1786"/>
      <c r="U9" s="1786"/>
      <c r="V9" s="1786"/>
      <c r="W9" s="1786"/>
      <c r="X9" s="1786"/>
      <c r="Y9" s="1786"/>
      <c r="Z9" s="1786"/>
      <c r="AA9" s="1786"/>
      <c r="AB9" s="1786"/>
      <c r="AC9" s="1787" t="s">
        <v>341</v>
      </c>
      <c r="AD9" s="1788"/>
      <c r="AE9" s="1788"/>
      <c r="AF9" s="1789"/>
      <c r="AG9" s="1790"/>
      <c r="AH9" s="1791"/>
      <c r="AI9" s="1791"/>
      <c r="AJ9" s="1792"/>
      <c r="AK9" s="381"/>
      <c r="AL9" s="381"/>
      <c r="AM9" s="381"/>
      <c r="AN9" s="381"/>
      <c r="AO9" s="381"/>
      <c r="AP9" s="381"/>
      <c r="AQ9" s="381"/>
      <c r="AR9" s="381"/>
      <c r="AS9" s="381"/>
      <c r="AZ9" s="1782"/>
      <c r="BA9" s="1782"/>
      <c r="BB9" s="1782"/>
      <c r="BC9" s="1778" t="s">
        <v>390</v>
      </c>
      <c r="BD9" s="1778"/>
      <c r="BE9" s="1778"/>
      <c r="BF9" s="1778"/>
      <c r="BG9" s="1778"/>
      <c r="BH9" s="1778"/>
      <c r="BI9" s="1778"/>
      <c r="BJ9" s="1778"/>
      <c r="BK9" s="1778"/>
      <c r="BL9" s="1778"/>
      <c r="BM9" s="1778"/>
      <c r="BN9" s="1778"/>
      <c r="BO9" s="384"/>
      <c r="BP9" s="384"/>
      <c r="BQ9" s="384"/>
      <c r="BR9" s="373"/>
      <c r="BS9" s="373"/>
      <c r="BT9" s="373"/>
      <c r="BU9" s="373"/>
      <c r="BV9" s="373"/>
      <c r="BW9" s="373"/>
      <c r="BX9" s="373"/>
      <c r="BY9" s="373"/>
      <c r="BZ9" s="373"/>
      <c r="CA9" s="373"/>
      <c r="CB9" s="373"/>
      <c r="CC9" s="373"/>
      <c r="CJ9" s="373"/>
      <c r="CK9" s="373"/>
      <c r="CL9" s="373"/>
      <c r="CM9" s="373"/>
      <c r="CN9" s="387"/>
      <c r="CO9" s="387"/>
      <c r="CP9" s="387"/>
      <c r="CQ9" s="373"/>
      <c r="CR9" s="373"/>
      <c r="CS9" s="373"/>
      <c r="CT9" s="373"/>
      <c r="CU9" s="373"/>
      <c r="CV9" s="373"/>
      <c r="CW9" s="386"/>
      <c r="CX9" s="386"/>
      <c r="CY9" s="386"/>
    </row>
    <row r="10" spans="1:103" ht="13.9" customHeight="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Y10" s="381"/>
      <c r="AZ10" s="385" t="s">
        <v>389</v>
      </c>
      <c r="BA10" s="381"/>
      <c r="BB10" s="381"/>
      <c r="BC10" s="381"/>
      <c r="BD10" s="381"/>
      <c r="BE10" s="381"/>
      <c r="BF10" s="381"/>
      <c r="BG10" s="381"/>
      <c r="BH10" s="381"/>
      <c r="BI10" s="381"/>
      <c r="BJ10" s="381"/>
      <c r="BO10" s="384"/>
      <c r="BP10" s="384"/>
      <c r="BQ10" s="384"/>
      <c r="BR10" s="373"/>
      <c r="BS10" s="373"/>
      <c r="BT10" s="373"/>
      <c r="BU10" s="373"/>
      <c r="BV10" s="373"/>
      <c r="BW10" s="373"/>
      <c r="BX10" s="373"/>
      <c r="BY10" s="373"/>
      <c r="BZ10" s="373"/>
      <c r="CA10" s="373"/>
      <c r="CB10" s="373"/>
      <c r="CC10" s="373"/>
      <c r="CG10" s="381"/>
    </row>
    <row r="11" spans="1:103" ht="13.9" customHeight="1" thickBot="1">
      <c r="G11" s="383"/>
      <c r="AT11" s="382"/>
      <c r="BU11" s="381"/>
      <c r="BV11" s="381"/>
      <c r="BW11" s="381"/>
      <c r="BX11" s="381"/>
      <c r="BY11" s="381"/>
      <c r="BZ11" s="381"/>
      <c r="CA11" s="381"/>
    </row>
    <row r="12" spans="1:103" ht="13.9" customHeight="1" thickBot="1">
      <c r="E12" s="241" t="s">
        <v>388</v>
      </c>
      <c r="S12" s="1783" t="s">
        <v>387</v>
      </c>
      <c r="T12" s="1784"/>
      <c r="U12" s="1784"/>
      <c r="V12" s="1784"/>
      <c r="W12" s="1784"/>
      <c r="X12" s="1784"/>
      <c r="Y12" s="1784"/>
      <c r="Z12" s="1784"/>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5"/>
    </row>
    <row r="13" spans="1:103" ht="13.9" customHeight="1" thickBot="1">
      <c r="S13" s="1818" t="s">
        <v>337</v>
      </c>
      <c r="T13" s="1819"/>
      <c r="U13" s="1819"/>
      <c r="V13" s="1819"/>
      <c r="W13" s="1819"/>
      <c r="X13" s="1819"/>
      <c r="Y13" s="1819"/>
      <c r="Z13" s="1819"/>
      <c r="AA13" s="1820"/>
      <c r="AB13" s="1818" t="s">
        <v>336</v>
      </c>
      <c r="AC13" s="1819"/>
      <c r="AD13" s="1819"/>
      <c r="AE13" s="1819"/>
      <c r="AF13" s="1819"/>
      <c r="AG13" s="1819"/>
      <c r="AH13" s="1819"/>
      <c r="AI13" s="1819"/>
      <c r="AJ13" s="1820"/>
      <c r="AK13" s="1818" t="s">
        <v>335</v>
      </c>
      <c r="AL13" s="1819"/>
      <c r="AM13" s="1819"/>
      <c r="AN13" s="1819"/>
      <c r="AO13" s="1819"/>
      <c r="AP13" s="1819"/>
      <c r="AQ13" s="1819"/>
      <c r="AR13" s="1819"/>
      <c r="AS13" s="1820"/>
      <c r="AT13" s="1819" t="s">
        <v>334</v>
      </c>
      <c r="AU13" s="1819"/>
      <c r="AV13" s="1819"/>
      <c r="AW13" s="1819"/>
      <c r="AX13" s="1819"/>
      <c r="AY13" s="1819"/>
      <c r="AZ13" s="1819"/>
      <c r="BA13" s="1819"/>
      <c r="BB13" s="1819"/>
      <c r="BC13" s="1818" t="s">
        <v>333</v>
      </c>
      <c r="BD13" s="1819"/>
      <c r="BE13" s="1819"/>
      <c r="BF13" s="1819"/>
      <c r="BG13" s="1819"/>
      <c r="BH13" s="1819"/>
      <c r="BI13" s="1819"/>
      <c r="BJ13" s="1819"/>
      <c r="BK13" s="1820"/>
      <c r="BL13" s="1818" t="s">
        <v>332</v>
      </c>
      <c r="BM13" s="1819"/>
      <c r="BN13" s="1819"/>
      <c r="BO13" s="1819"/>
      <c r="BP13" s="1819"/>
      <c r="BQ13" s="1819"/>
      <c r="BR13" s="1819"/>
      <c r="BS13" s="1819"/>
      <c r="BT13" s="1820"/>
      <c r="BU13" s="1810" t="s">
        <v>369</v>
      </c>
      <c r="BV13" s="1811"/>
      <c r="BW13" s="1811"/>
      <c r="BX13" s="1811"/>
      <c r="BY13" s="1812"/>
    </row>
    <row r="14" spans="1:103" ht="21.75" customHeight="1">
      <c r="G14" s="1793"/>
      <c r="H14" s="1794"/>
      <c r="I14" s="1794"/>
      <c r="J14" s="1794"/>
      <c r="K14" s="1794"/>
      <c r="L14" s="1794"/>
      <c r="M14" s="1794" t="s">
        <v>386</v>
      </c>
      <c r="N14" s="1794"/>
      <c r="O14" s="1794"/>
      <c r="P14" s="1794"/>
      <c r="Q14" s="1794"/>
      <c r="R14" s="1796"/>
      <c r="S14" s="1798" t="s">
        <v>384</v>
      </c>
      <c r="T14" s="1798"/>
      <c r="U14" s="1798"/>
      <c r="V14" s="1798"/>
      <c r="W14" s="1798"/>
      <c r="X14" s="1799"/>
      <c r="Y14" s="1840" t="s">
        <v>385</v>
      </c>
      <c r="Z14" s="1841"/>
      <c r="AA14" s="1842"/>
      <c r="AB14" s="1800" t="s">
        <v>384</v>
      </c>
      <c r="AC14" s="1798"/>
      <c r="AD14" s="1798"/>
      <c r="AE14" s="1798"/>
      <c r="AF14" s="1798"/>
      <c r="AG14" s="1799"/>
      <c r="AH14" s="1801" t="s">
        <v>383</v>
      </c>
      <c r="AI14" s="1798"/>
      <c r="AJ14" s="1802"/>
      <c r="AK14" s="1800" t="s">
        <v>384</v>
      </c>
      <c r="AL14" s="1798"/>
      <c r="AM14" s="1798"/>
      <c r="AN14" s="1798"/>
      <c r="AO14" s="1798"/>
      <c r="AP14" s="1799"/>
      <c r="AQ14" s="1801" t="s">
        <v>383</v>
      </c>
      <c r="AR14" s="1798"/>
      <c r="AS14" s="1802"/>
      <c r="AT14" s="1800" t="s">
        <v>384</v>
      </c>
      <c r="AU14" s="1798"/>
      <c r="AV14" s="1798"/>
      <c r="AW14" s="1798"/>
      <c r="AX14" s="1798"/>
      <c r="AY14" s="1799"/>
      <c r="AZ14" s="1801" t="s">
        <v>383</v>
      </c>
      <c r="BA14" s="1798"/>
      <c r="BB14" s="1798"/>
      <c r="BC14" s="1800" t="s">
        <v>384</v>
      </c>
      <c r="BD14" s="1798"/>
      <c r="BE14" s="1798"/>
      <c r="BF14" s="1798"/>
      <c r="BG14" s="1798"/>
      <c r="BH14" s="1799"/>
      <c r="BI14" s="1801" t="s">
        <v>383</v>
      </c>
      <c r="BJ14" s="1798"/>
      <c r="BK14" s="1802"/>
      <c r="BL14" s="1800" t="s">
        <v>384</v>
      </c>
      <c r="BM14" s="1798"/>
      <c r="BN14" s="1798"/>
      <c r="BO14" s="1798"/>
      <c r="BP14" s="1798"/>
      <c r="BQ14" s="1799"/>
      <c r="BR14" s="1801" t="s">
        <v>383</v>
      </c>
      <c r="BS14" s="1798"/>
      <c r="BT14" s="1802"/>
      <c r="BU14" s="1813"/>
      <c r="BV14" s="1692"/>
      <c r="BW14" s="1692"/>
      <c r="BX14" s="1692"/>
      <c r="BY14" s="1814"/>
    </row>
    <row r="15" spans="1:103" ht="21.75" customHeight="1">
      <c r="G15" s="1795"/>
      <c r="H15" s="1778"/>
      <c r="I15" s="1778"/>
      <c r="J15" s="1778"/>
      <c r="K15" s="1778"/>
      <c r="L15" s="1778"/>
      <c r="M15" s="1778"/>
      <c r="N15" s="1778"/>
      <c r="O15" s="1778"/>
      <c r="P15" s="1778"/>
      <c r="Q15" s="1778"/>
      <c r="R15" s="1797"/>
      <c r="S15" s="1803"/>
      <c r="T15" s="1803"/>
      <c r="U15" s="1805"/>
      <c r="V15" s="1806" t="s">
        <v>382</v>
      </c>
      <c r="W15" s="1807"/>
      <c r="X15" s="1808"/>
      <c r="Y15" s="1843"/>
      <c r="Z15" s="1844"/>
      <c r="AA15" s="1845"/>
      <c r="AB15" s="1809"/>
      <c r="AC15" s="1803"/>
      <c r="AD15" s="1805"/>
      <c r="AE15" s="1806" t="s">
        <v>382</v>
      </c>
      <c r="AF15" s="1807"/>
      <c r="AG15" s="1808"/>
      <c r="AH15" s="1803"/>
      <c r="AI15" s="1803"/>
      <c r="AJ15" s="1804"/>
      <c r="AK15" s="1809"/>
      <c r="AL15" s="1803"/>
      <c r="AM15" s="1805"/>
      <c r="AN15" s="1806" t="s">
        <v>382</v>
      </c>
      <c r="AO15" s="1807"/>
      <c r="AP15" s="1808"/>
      <c r="AQ15" s="1803"/>
      <c r="AR15" s="1803"/>
      <c r="AS15" s="1804"/>
      <c r="AT15" s="1809"/>
      <c r="AU15" s="1803"/>
      <c r="AV15" s="1805"/>
      <c r="AW15" s="1806" t="s">
        <v>382</v>
      </c>
      <c r="AX15" s="1807"/>
      <c r="AY15" s="1808"/>
      <c r="AZ15" s="1803"/>
      <c r="BA15" s="1803"/>
      <c r="BB15" s="1803"/>
      <c r="BC15" s="1809"/>
      <c r="BD15" s="1803"/>
      <c r="BE15" s="1805"/>
      <c r="BF15" s="1806" t="s">
        <v>382</v>
      </c>
      <c r="BG15" s="1807"/>
      <c r="BH15" s="1808"/>
      <c r="BI15" s="1803"/>
      <c r="BJ15" s="1803"/>
      <c r="BK15" s="1804"/>
      <c r="BL15" s="1809"/>
      <c r="BM15" s="1803"/>
      <c r="BN15" s="1805"/>
      <c r="BO15" s="1806" t="s">
        <v>382</v>
      </c>
      <c r="BP15" s="1807"/>
      <c r="BQ15" s="1808"/>
      <c r="BR15" s="1803"/>
      <c r="BS15" s="1803"/>
      <c r="BT15" s="1804"/>
      <c r="BU15" s="1815"/>
      <c r="BV15" s="1816"/>
      <c r="BW15" s="1816"/>
      <c r="BX15" s="1816"/>
      <c r="BY15" s="1817"/>
    </row>
    <row r="16" spans="1:103" ht="13.9" customHeight="1">
      <c r="G16" s="1795" t="s">
        <v>381</v>
      </c>
      <c r="H16" s="1778"/>
      <c r="I16" s="1778"/>
      <c r="J16" s="1778"/>
      <c r="K16" s="1778"/>
      <c r="L16" s="1778"/>
      <c r="M16" s="1821">
        <v>30</v>
      </c>
      <c r="N16" s="1822"/>
      <c r="O16" s="1822"/>
      <c r="P16" s="1822"/>
      <c r="Q16" s="1816" t="s">
        <v>368</v>
      </c>
      <c r="R16" s="1817"/>
      <c r="S16" s="1823">
        <v>0</v>
      </c>
      <c r="T16" s="1823"/>
      <c r="U16" s="1823"/>
      <c r="V16" s="1824"/>
      <c r="W16" s="1825"/>
      <c r="X16" s="1826"/>
      <c r="Y16" s="1827">
        <v>0</v>
      </c>
      <c r="Z16" s="1828"/>
      <c r="AA16" s="1829"/>
      <c r="AB16" s="1831">
        <v>0</v>
      </c>
      <c r="AC16" s="1828"/>
      <c r="AD16" s="1828"/>
      <c r="AE16" s="1824"/>
      <c r="AF16" s="1825"/>
      <c r="AG16" s="1826"/>
      <c r="AH16" s="1827">
        <v>0</v>
      </c>
      <c r="AI16" s="1828"/>
      <c r="AJ16" s="1829"/>
      <c r="AK16" s="1831">
        <v>0</v>
      </c>
      <c r="AL16" s="1828"/>
      <c r="AM16" s="1828"/>
      <c r="AN16" s="1824"/>
      <c r="AO16" s="1825"/>
      <c r="AP16" s="1826"/>
      <c r="AQ16" s="1827">
        <v>0</v>
      </c>
      <c r="AR16" s="1828"/>
      <c r="AS16" s="1829"/>
      <c r="AT16" s="1831">
        <v>0</v>
      </c>
      <c r="AU16" s="1828"/>
      <c r="AV16" s="1828"/>
      <c r="AW16" s="1827">
        <v>0</v>
      </c>
      <c r="AX16" s="1828"/>
      <c r="AY16" s="1828"/>
      <c r="AZ16" s="1827">
        <v>0</v>
      </c>
      <c r="BA16" s="1828"/>
      <c r="BB16" s="1829"/>
      <c r="BC16" s="1831">
        <v>0</v>
      </c>
      <c r="BD16" s="1828"/>
      <c r="BE16" s="1828"/>
      <c r="BF16" s="1827">
        <v>0</v>
      </c>
      <c r="BG16" s="1828"/>
      <c r="BH16" s="1828"/>
      <c r="BI16" s="1827">
        <v>0</v>
      </c>
      <c r="BJ16" s="1828"/>
      <c r="BK16" s="1829"/>
      <c r="BL16" s="1831">
        <v>0</v>
      </c>
      <c r="BM16" s="1828"/>
      <c r="BN16" s="1828"/>
      <c r="BO16" s="1827">
        <v>0</v>
      </c>
      <c r="BP16" s="1828"/>
      <c r="BQ16" s="1828"/>
      <c r="BR16" s="1827">
        <v>0</v>
      </c>
      <c r="BS16" s="1828"/>
      <c r="BT16" s="1829"/>
      <c r="BU16" s="1830">
        <f t="shared" ref="BU16:BU27" si="0">S16+Y16+AH16+AB16+AK16+AQ16+AT16+AZ16+BC16+BI16+BL16+BR16</f>
        <v>0</v>
      </c>
      <c r="BV16" s="1830"/>
      <c r="BW16" s="1830"/>
      <c r="BX16" s="1788" t="s">
        <v>366</v>
      </c>
      <c r="BY16" s="1832"/>
    </row>
    <row r="17" spans="7:80" ht="13.9" customHeight="1">
      <c r="G17" s="1795" t="s">
        <v>380</v>
      </c>
      <c r="H17" s="1778"/>
      <c r="I17" s="1778"/>
      <c r="J17" s="1778"/>
      <c r="K17" s="1778"/>
      <c r="L17" s="1778"/>
      <c r="M17" s="1821">
        <v>31</v>
      </c>
      <c r="N17" s="1822"/>
      <c r="O17" s="1822"/>
      <c r="P17" s="1822"/>
      <c r="Q17" s="1816" t="s">
        <v>368</v>
      </c>
      <c r="R17" s="1817"/>
      <c r="S17" s="1823">
        <v>0</v>
      </c>
      <c r="T17" s="1823"/>
      <c r="U17" s="1823"/>
      <c r="V17" s="1824"/>
      <c r="W17" s="1825"/>
      <c r="X17" s="1826"/>
      <c r="Y17" s="1827">
        <v>0</v>
      </c>
      <c r="Z17" s="1828"/>
      <c r="AA17" s="1829"/>
      <c r="AB17" s="1831">
        <v>0</v>
      </c>
      <c r="AC17" s="1828"/>
      <c r="AD17" s="1828"/>
      <c r="AE17" s="1824"/>
      <c r="AF17" s="1825"/>
      <c r="AG17" s="1826"/>
      <c r="AH17" s="1827">
        <v>0</v>
      </c>
      <c r="AI17" s="1828"/>
      <c r="AJ17" s="1829"/>
      <c r="AK17" s="1831">
        <v>0</v>
      </c>
      <c r="AL17" s="1828"/>
      <c r="AM17" s="1828"/>
      <c r="AN17" s="1824"/>
      <c r="AO17" s="1825"/>
      <c r="AP17" s="1826"/>
      <c r="AQ17" s="1827">
        <v>0</v>
      </c>
      <c r="AR17" s="1828"/>
      <c r="AS17" s="1829"/>
      <c r="AT17" s="1831">
        <v>0</v>
      </c>
      <c r="AU17" s="1828"/>
      <c r="AV17" s="1828"/>
      <c r="AW17" s="1827">
        <v>0</v>
      </c>
      <c r="AX17" s="1828"/>
      <c r="AY17" s="1828"/>
      <c r="AZ17" s="1827">
        <v>0</v>
      </c>
      <c r="BA17" s="1828"/>
      <c r="BB17" s="1829"/>
      <c r="BC17" s="1831">
        <v>0</v>
      </c>
      <c r="BD17" s="1828"/>
      <c r="BE17" s="1828"/>
      <c r="BF17" s="1827">
        <v>0</v>
      </c>
      <c r="BG17" s="1828"/>
      <c r="BH17" s="1828"/>
      <c r="BI17" s="1827">
        <v>0</v>
      </c>
      <c r="BJ17" s="1828"/>
      <c r="BK17" s="1829"/>
      <c r="BL17" s="1831">
        <v>0</v>
      </c>
      <c r="BM17" s="1828"/>
      <c r="BN17" s="1828"/>
      <c r="BO17" s="1827">
        <v>0</v>
      </c>
      <c r="BP17" s="1828"/>
      <c r="BQ17" s="1828"/>
      <c r="BR17" s="1827">
        <v>0</v>
      </c>
      <c r="BS17" s="1828"/>
      <c r="BT17" s="1829"/>
      <c r="BU17" s="1830">
        <f t="shared" si="0"/>
        <v>0</v>
      </c>
      <c r="BV17" s="1830"/>
      <c r="BW17" s="1830"/>
      <c r="BX17" s="1788" t="s">
        <v>366</v>
      </c>
      <c r="BY17" s="1832"/>
    </row>
    <row r="18" spans="7:80" ht="13.9" customHeight="1">
      <c r="G18" s="1795" t="s">
        <v>379</v>
      </c>
      <c r="H18" s="1778"/>
      <c r="I18" s="1778"/>
      <c r="J18" s="1778"/>
      <c r="K18" s="1778"/>
      <c r="L18" s="1778"/>
      <c r="M18" s="1821">
        <v>30</v>
      </c>
      <c r="N18" s="1822"/>
      <c r="O18" s="1822"/>
      <c r="P18" s="1822"/>
      <c r="Q18" s="1816" t="s">
        <v>368</v>
      </c>
      <c r="R18" s="1817"/>
      <c r="S18" s="1823">
        <v>0</v>
      </c>
      <c r="T18" s="1823"/>
      <c r="U18" s="1823"/>
      <c r="V18" s="1824"/>
      <c r="W18" s="1825"/>
      <c r="X18" s="1826"/>
      <c r="Y18" s="1827">
        <v>0</v>
      </c>
      <c r="Z18" s="1828"/>
      <c r="AA18" s="1829"/>
      <c r="AB18" s="1831">
        <v>0</v>
      </c>
      <c r="AC18" s="1828"/>
      <c r="AD18" s="1828"/>
      <c r="AE18" s="1824"/>
      <c r="AF18" s="1825"/>
      <c r="AG18" s="1826"/>
      <c r="AH18" s="1827">
        <v>0</v>
      </c>
      <c r="AI18" s="1828"/>
      <c r="AJ18" s="1829"/>
      <c r="AK18" s="1831">
        <v>0</v>
      </c>
      <c r="AL18" s="1828"/>
      <c r="AM18" s="1828"/>
      <c r="AN18" s="1824"/>
      <c r="AO18" s="1825"/>
      <c r="AP18" s="1826"/>
      <c r="AQ18" s="1827">
        <v>0</v>
      </c>
      <c r="AR18" s="1828"/>
      <c r="AS18" s="1829"/>
      <c r="AT18" s="1831">
        <v>0</v>
      </c>
      <c r="AU18" s="1828"/>
      <c r="AV18" s="1828"/>
      <c r="AW18" s="1827">
        <v>0</v>
      </c>
      <c r="AX18" s="1828"/>
      <c r="AY18" s="1828"/>
      <c r="AZ18" s="1827">
        <v>0</v>
      </c>
      <c r="BA18" s="1828"/>
      <c r="BB18" s="1829"/>
      <c r="BC18" s="1831">
        <v>0</v>
      </c>
      <c r="BD18" s="1828"/>
      <c r="BE18" s="1828"/>
      <c r="BF18" s="1827">
        <v>0</v>
      </c>
      <c r="BG18" s="1828"/>
      <c r="BH18" s="1828"/>
      <c r="BI18" s="1827">
        <v>0</v>
      </c>
      <c r="BJ18" s="1828"/>
      <c r="BK18" s="1829"/>
      <c r="BL18" s="1831">
        <v>0</v>
      </c>
      <c r="BM18" s="1828"/>
      <c r="BN18" s="1828"/>
      <c r="BO18" s="1827">
        <v>0</v>
      </c>
      <c r="BP18" s="1828"/>
      <c r="BQ18" s="1828"/>
      <c r="BR18" s="1827">
        <v>0</v>
      </c>
      <c r="BS18" s="1828"/>
      <c r="BT18" s="1829"/>
      <c r="BU18" s="1830">
        <f t="shared" si="0"/>
        <v>0</v>
      </c>
      <c r="BV18" s="1830"/>
      <c r="BW18" s="1830"/>
      <c r="BX18" s="1788" t="s">
        <v>366</v>
      </c>
      <c r="BY18" s="1832"/>
    </row>
    <row r="19" spans="7:80" ht="13.9" customHeight="1">
      <c r="G19" s="1795" t="s">
        <v>378</v>
      </c>
      <c r="H19" s="1778"/>
      <c r="I19" s="1778"/>
      <c r="J19" s="1778"/>
      <c r="K19" s="1778"/>
      <c r="L19" s="1778"/>
      <c r="M19" s="1821">
        <v>31</v>
      </c>
      <c r="N19" s="1822"/>
      <c r="O19" s="1822"/>
      <c r="P19" s="1822"/>
      <c r="Q19" s="1816" t="s">
        <v>368</v>
      </c>
      <c r="R19" s="1817"/>
      <c r="S19" s="1823">
        <v>0</v>
      </c>
      <c r="T19" s="1823"/>
      <c r="U19" s="1823"/>
      <c r="V19" s="1824"/>
      <c r="W19" s="1825"/>
      <c r="X19" s="1826"/>
      <c r="Y19" s="1827">
        <v>0</v>
      </c>
      <c r="Z19" s="1828"/>
      <c r="AA19" s="1829"/>
      <c r="AB19" s="1831">
        <v>0</v>
      </c>
      <c r="AC19" s="1828"/>
      <c r="AD19" s="1828"/>
      <c r="AE19" s="1824"/>
      <c r="AF19" s="1825"/>
      <c r="AG19" s="1826"/>
      <c r="AH19" s="1827">
        <v>0</v>
      </c>
      <c r="AI19" s="1828"/>
      <c r="AJ19" s="1829"/>
      <c r="AK19" s="1831">
        <v>0</v>
      </c>
      <c r="AL19" s="1828"/>
      <c r="AM19" s="1828"/>
      <c r="AN19" s="1824"/>
      <c r="AO19" s="1825"/>
      <c r="AP19" s="1826"/>
      <c r="AQ19" s="1827">
        <v>0</v>
      </c>
      <c r="AR19" s="1828"/>
      <c r="AS19" s="1829"/>
      <c r="AT19" s="1831">
        <v>0</v>
      </c>
      <c r="AU19" s="1828"/>
      <c r="AV19" s="1828"/>
      <c r="AW19" s="1827">
        <v>0</v>
      </c>
      <c r="AX19" s="1828"/>
      <c r="AY19" s="1828"/>
      <c r="AZ19" s="1827">
        <v>0</v>
      </c>
      <c r="BA19" s="1828"/>
      <c r="BB19" s="1829"/>
      <c r="BC19" s="1831">
        <v>0</v>
      </c>
      <c r="BD19" s="1828"/>
      <c r="BE19" s="1828"/>
      <c r="BF19" s="1827">
        <v>0</v>
      </c>
      <c r="BG19" s="1828"/>
      <c r="BH19" s="1828"/>
      <c r="BI19" s="1827">
        <v>0</v>
      </c>
      <c r="BJ19" s="1828"/>
      <c r="BK19" s="1829"/>
      <c r="BL19" s="1831">
        <v>0</v>
      </c>
      <c r="BM19" s="1828"/>
      <c r="BN19" s="1828"/>
      <c r="BO19" s="1827">
        <v>0</v>
      </c>
      <c r="BP19" s="1828"/>
      <c r="BQ19" s="1828"/>
      <c r="BR19" s="1827">
        <v>0</v>
      </c>
      <c r="BS19" s="1828"/>
      <c r="BT19" s="1829"/>
      <c r="BU19" s="1830">
        <f t="shared" si="0"/>
        <v>0</v>
      </c>
      <c r="BV19" s="1830"/>
      <c r="BW19" s="1830"/>
      <c r="BX19" s="1788" t="s">
        <v>366</v>
      </c>
      <c r="BY19" s="1832"/>
    </row>
    <row r="20" spans="7:80" ht="13.9" customHeight="1">
      <c r="G20" s="1795" t="s">
        <v>377</v>
      </c>
      <c r="H20" s="1778"/>
      <c r="I20" s="1778"/>
      <c r="J20" s="1778"/>
      <c r="K20" s="1778"/>
      <c r="L20" s="1778"/>
      <c r="M20" s="1821">
        <v>30</v>
      </c>
      <c r="N20" s="1822"/>
      <c r="O20" s="1822"/>
      <c r="P20" s="1822"/>
      <c r="Q20" s="1816" t="s">
        <v>368</v>
      </c>
      <c r="R20" s="1817"/>
      <c r="S20" s="1823">
        <v>0</v>
      </c>
      <c r="T20" s="1823"/>
      <c r="U20" s="1823"/>
      <c r="V20" s="1824"/>
      <c r="W20" s="1825"/>
      <c r="X20" s="1826"/>
      <c r="Y20" s="1827">
        <v>0</v>
      </c>
      <c r="Z20" s="1828"/>
      <c r="AA20" s="1829"/>
      <c r="AB20" s="1831">
        <v>0</v>
      </c>
      <c r="AC20" s="1828"/>
      <c r="AD20" s="1828"/>
      <c r="AE20" s="1824"/>
      <c r="AF20" s="1825"/>
      <c r="AG20" s="1826"/>
      <c r="AH20" s="1827">
        <v>0</v>
      </c>
      <c r="AI20" s="1828"/>
      <c r="AJ20" s="1829"/>
      <c r="AK20" s="1831">
        <v>0</v>
      </c>
      <c r="AL20" s="1828"/>
      <c r="AM20" s="1828"/>
      <c r="AN20" s="1824"/>
      <c r="AO20" s="1825"/>
      <c r="AP20" s="1826"/>
      <c r="AQ20" s="1827">
        <v>0</v>
      </c>
      <c r="AR20" s="1828"/>
      <c r="AS20" s="1829"/>
      <c r="AT20" s="1831">
        <v>0</v>
      </c>
      <c r="AU20" s="1828"/>
      <c r="AV20" s="1828"/>
      <c r="AW20" s="1827">
        <v>0</v>
      </c>
      <c r="AX20" s="1828"/>
      <c r="AY20" s="1828"/>
      <c r="AZ20" s="1827">
        <v>0</v>
      </c>
      <c r="BA20" s="1828"/>
      <c r="BB20" s="1829"/>
      <c r="BC20" s="1831">
        <v>0</v>
      </c>
      <c r="BD20" s="1828"/>
      <c r="BE20" s="1828"/>
      <c r="BF20" s="1827">
        <v>0</v>
      </c>
      <c r="BG20" s="1828"/>
      <c r="BH20" s="1828"/>
      <c r="BI20" s="1827">
        <v>0</v>
      </c>
      <c r="BJ20" s="1828"/>
      <c r="BK20" s="1829"/>
      <c r="BL20" s="1831">
        <v>0</v>
      </c>
      <c r="BM20" s="1828"/>
      <c r="BN20" s="1828"/>
      <c r="BO20" s="1827">
        <v>0</v>
      </c>
      <c r="BP20" s="1828"/>
      <c r="BQ20" s="1828"/>
      <c r="BR20" s="1827">
        <v>0</v>
      </c>
      <c r="BS20" s="1828"/>
      <c r="BT20" s="1829"/>
      <c r="BU20" s="1830">
        <f t="shared" si="0"/>
        <v>0</v>
      </c>
      <c r="BV20" s="1830"/>
      <c r="BW20" s="1830"/>
      <c r="BX20" s="1788" t="s">
        <v>366</v>
      </c>
      <c r="BY20" s="1832"/>
    </row>
    <row r="21" spans="7:80" ht="13.9" customHeight="1">
      <c r="G21" s="1795" t="s">
        <v>376</v>
      </c>
      <c r="H21" s="1778"/>
      <c r="I21" s="1778"/>
      <c r="J21" s="1778"/>
      <c r="K21" s="1778"/>
      <c r="L21" s="1778"/>
      <c r="M21" s="1821">
        <v>30</v>
      </c>
      <c r="N21" s="1822"/>
      <c r="O21" s="1822"/>
      <c r="P21" s="1822"/>
      <c r="Q21" s="1816" t="s">
        <v>368</v>
      </c>
      <c r="R21" s="1817"/>
      <c r="S21" s="1823">
        <v>0</v>
      </c>
      <c r="T21" s="1823"/>
      <c r="U21" s="1823"/>
      <c r="V21" s="1824"/>
      <c r="W21" s="1825"/>
      <c r="X21" s="1826"/>
      <c r="Y21" s="1827">
        <v>0</v>
      </c>
      <c r="Z21" s="1828"/>
      <c r="AA21" s="1829"/>
      <c r="AB21" s="1831">
        <v>0</v>
      </c>
      <c r="AC21" s="1828"/>
      <c r="AD21" s="1828"/>
      <c r="AE21" s="1824"/>
      <c r="AF21" s="1825"/>
      <c r="AG21" s="1826"/>
      <c r="AH21" s="1827">
        <v>0</v>
      </c>
      <c r="AI21" s="1828"/>
      <c r="AJ21" s="1829"/>
      <c r="AK21" s="1831">
        <v>0</v>
      </c>
      <c r="AL21" s="1828"/>
      <c r="AM21" s="1828"/>
      <c r="AN21" s="1824"/>
      <c r="AO21" s="1825"/>
      <c r="AP21" s="1826"/>
      <c r="AQ21" s="1827">
        <v>0</v>
      </c>
      <c r="AR21" s="1828"/>
      <c r="AS21" s="1829"/>
      <c r="AT21" s="1831">
        <v>0</v>
      </c>
      <c r="AU21" s="1828"/>
      <c r="AV21" s="1828"/>
      <c r="AW21" s="1827">
        <v>0</v>
      </c>
      <c r="AX21" s="1828"/>
      <c r="AY21" s="1828"/>
      <c r="AZ21" s="1827">
        <v>0</v>
      </c>
      <c r="BA21" s="1828"/>
      <c r="BB21" s="1829"/>
      <c r="BC21" s="1831">
        <v>0</v>
      </c>
      <c r="BD21" s="1828"/>
      <c r="BE21" s="1828"/>
      <c r="BF21" s="1827">
        <v>0</v>
      </c>
      <c r="BG21" s="1828"/>
      <c r="BH21" s="1828"/>
      <c r="BI21" s="1827">
        <v>0</v>
      </c>
      <c r="BJ21" s="1828"/>
      <c r="BK21" s="1829"/>
      <c r="BL21" s="1831">
        <v>0</v>
      </c>
      <c r="BM21" s="1828"/>
      <c r="BN21" s="1828"/>
      <c r="BO21" s="1827">
        <v>0</v>
      </c>
      <c r="BP21" s="1828"/>
      <c r="BQ21" s="1828"/>
      <c r="BR21" s="1827">
        <v>0</v>
      </c>
      <c r="BS21" s="1828"/>
      <c r="BT21" s="1829"/>
      <c r="BU21" s="1830">
        <f t="shared" si="0"/>
        <v>0</v>
      </c>
      <c r="BV21" s="1830"/>
      <c r="BW21" s="1830"/>
      <c r="BX21" s="1788" t="s">
        <v>366</v>
      </c>
      <c r="BY21" s="1832"/>
    </row>
    <row r="22" spans="7:80" ht="13.9" customHeight="1">
      <c r="G22" s="1795" t="s">
        <v>375</v>
      </c>
      <c r="H22" s="1778"/>
      <c r="I22" s="1778"/>
      <c r="J22" s="1778"/>
      <c r="K22" s="1778"/>
      <c r="L22" s="1778"/>
      <c r="M22" s="1821">
        <v>31</v>
      </c>
      <c r="N22" s="1822"/>
      <c r="O22" s="1822"/>
      <c r="P22" s="1822"/>
      <c r="Q22" s="1816" t="s">
        <v>368</v>
      </c>
      <c r="R22" s="1817"/>
      <c r="S22" s="1823">
        <v>0</v>
      </c>
      <c r="T22" s="1823"/>
      <c r="U22" s="1823"/>
      <c r="V22" s="1824"/>
      <c r="W22" s="1825"/>
      <c r="X22" s="1826"/>
      <c r="Y22" s="1827">
        <v>0</v>
      </c>
      <c r="Z22" s="1828"/>
      <c r="AA22" s="1829"/>
      <c r="AB22" s="1831">
        <v>0</v>
      </c>
      <c r="AC22" s="1828"/>
      <c r="AD22" s="1828"/>
      <c r="AE22" s="1824"/>
      <c r="AF22" s="1825"/>
      <c r="AG22" s="1826"/>
      <c r="AH22" s="1827">
        <v>0</v>
      </c>
      <c r="AI22" s="1828"/>
      <c r="AJ22" s="1829"/>
      <c r="AK22" s="1831">
        <v>0</v>
      </c>
      <c r="AL22" s="1828"/>
      <c r="AM22" s="1828"/>
      <c r="AN22" s="1824"/>
      <c r="AO22" s="1825"/>
      <c r="AP22" s="1826"/>
      <c r="AQ22" s="1827">
        <v>0</v>
      </c>
      <c r="AR22" s="1828"/>
      <c r="AS22" s="1829"/>
      <c r="AT22" s="1831">
        <v>0</v>
      </c>
      <c r="AU22" s="1828"/>
      <c r="AV22" s="1828"/>
      <c r="AW22" s="1827">
        <v>0</v>
      </c>
      <c r="AX22" s="1828"/>
      <c r="AY22" s="1828"/>
      <c r="AZ22" s="1827">
        <v>0</v>
      </c>
      <c r="BA22" s="1828"/>
      <c r="BB22" s="1829"/>
      <c r="BC22" s="1831">
        <v>0</v>
      </c>
      <c r="BD22" s="1828"/>
      <c r="BE22" s="1828"/>
      <c r="BF22" s="1827">
        <v>0</v>
      </c>
      <c r="BG22" s="1828"/>
      <c r="BH22" s="1828"/>
      <c r="BI22" s="1827">
        <v>0</v>
      </c>
      <c r="BJ22" s="1828"/>
      <c r="BK22" s="1829"/>
      <c r="BL22" s="1831">
        <v>0</v>
      </c>
      <c r="BM22" s="1828"/>
      <c r="BN22" s="1828"/>
      <c r="BO22" s="1827">
        <v>0</v>
      </c>
      <c r="BP22" s="1828"/>
      <c r="BQ22" s="1828"/>
      <c r="BR22" s="1827">
        <v>0</v>
      </c>
      <c r="BS22" s="1828"/>
      <c r="BT22" s="1829"/>
      <c r="BU22" s="1830">
        <f t="shared" si="0"/>
        <v>0</v>
      </c>
      <c r="BV22" s="1830"/>
      <c r="BW22" s="1830"/>
      <c r="BX22" s="1788" t="s">
        <v>366</v>
      </c>
      <c r="BY22" s="1832"/>
    </row>
    <row r="23" spans="7:80" ht="13.9" customHeight="1">
      <c r="G23" s="1795" t="s">
        <v>374</v>
      </c>
      <c r="H23" s="1778"/>
      <c r="I23" s="1778"/>
      <c r="J23" s="1778"/>
      <c r="K23" s="1778"/>
      <c r="L23" s="1778"/>
      <c r="M23" s="1821">
        <v>30</v>
      </c>
      <c r="N23" s="1822"/>
      <c r="O23" s="1822"/>
      <c r="P23" s="1822"/>
      <c r="Q23" s="1816" t="s">
        <v>368</v>
      </c>
      <c r="R23" s="1817"/>
      <c r="S23" s="1823">
        <v>0</v>
      </c>
      <c r="T23" s="1823"/>
      <c r="U23" s="1823"/>
      <c r="V23" s="1824"/>
      <c r="W23" s="1825"/>
      <c r="X23" s="1826"/>
      <c r="Y23" s="1827">
        <v>0</v>
      </c>
      <c r="Z23" s="1828"/>
      <c r="AA23" s="1829"/>
      <c r="AB23" s="1831">
        <v>0</v>
      </c>
      <c r="AC23" s="1828"/>
      <c r="AD23" s="1828"/>
      <c r="AE23" s="1824"/>
      <c r="AF23" s="1825"/>
      <c r="AG23" s="1826"/>
      <c r="AH23" s="1827">
        <v>0</v>
      </c>
      <c r="AI23" s="1828"/>
      <c r="AJ23" s="1829"/>
      <c r="AK23" s="1831">
        <v>0</v>
      </c>
      <c r="AL23" s="1828"/>
      <c r="AM23" s="1828"/>
      <c r="AN23" s="1824"/>
      <c r="AO23" s="1825"/>
      <c r="AP23" s="1826"/>
      <c r="AQ23" s="1827">
        <v>0</v>
      </c>
      <c r="AR23" s="1828"/>
      <c r="AS23" s="1829"/>
      <c r="AT23" s="1831">
        <v>0</v>
      </c>
      <c r="AU23" s="1828"/>
      <c r="AV23" s="1828"/>
      <c r="AW23" s="1827">
        <v>0</v>
      </c>
      <c r="AX23" s="1828"/>
      <c r="AY23" s="1828"/>
      <c r="AZ23" s="1827">
        <v>0</v>
      </c>
      <c r="BA23" s="1828"/>
      <c r="BB23" s="1829"/>
      <c r="BC23" s="1831">
        <v>0</v>
      </c>
      <c r="BD23" s="1828"/>
      <c r="BE23" s="1828"/>
      <c r="BF23" s="1827">
        <v>0</v>
      </c>
      <c r="BG23" s="1828"/>
      <c r="BH23" s="1828"/>
      <c r="BI23" s="1827">
        <v>0</v>
      </c>
      <c r="BJ23" s="1828"/>
      <c r="BK23" s="1829"/>
      <c r="BL23" s="1831">
        <v>0</v>
      </c>
      <c r="BM23" s="1828"/>
      <c r="BN23" s="1828"/>
      <c r="BO23" s="1827">
        <v>0</v>
      </c>
      <c r="BP23" s="1828"/>
      <c r="BQ23" s="1828"/>
      <c r="BR23" s="1827">
        <v>0</v>
      </c>
      <c r="BS23" s="1828"/>
      <c r="BT23" s="1829"/>
      <c r="BU23" s="1830">
        <f t="shared" si="0"/>
        <v>0</v>
      </c>
      <c r="BV23" s="1830"/>
      <c r="BW23" s="1830"/>
      <c r="BX23" s="1788" t="s">
        <v>366</v>
      </c>
      <c r="BY23" s="1832"/>
    </row>
    <row r="24" spans="7:80" ht="13.9" customHeight="1">
      <c r="G24" s="1795" t="s">
        <v>373</v>
      </c>
      <c r="H24" s="1778"/>
      <c r="I24" s="1778"/>
      <c r="J24" s="1778"/>
      <c r="K24" s="1778"/>
      <c r="L24" s="1778"/>
      <c r="M24" s="1821">
        <v>31</v>
      </c>
      <c r="N24" s="1822"/>
      <c r="O24" s="1822"/>
      <c r="P24" s="1822"/>
      <c r="Q24" s="1816" t="s">
        <v>368</v>
      </c>
      <c r="R24" s="1817"/>
      <c r="S24" s="1823">
        <v>0</v>
      </c>
      <c r="T24" s="1823"/>
      <c r="U24" s="1823"/>
      <c r="V24" s="1824"/>
      <c r="W24" s="1825"/>
      <c r="X24" s="1826"/>
      <c r="Y24" s="1827">
        <v>0</v>
      </c>
      <c r="Z24" s="1828"/>
      <c r="AA24" s="1829"/>
      <c r="AB24" s="1831">
        <v>0</v>
      </c>
      <c r="AC24" s="1828"/>
      <c r="AD24" s="1828"/>
      <c r="AE24" s="1824"/>
      <c r="AF24" s="1825"/>
      <c r="AG24" s="1826"/>
      <c r="AH24" s="1827">
        <v>0</v>
      </c>
      <c r="AI24" s="1828"/>
      <c r="AJ24" s="1829"/>
      <c r="AK24" s="1831">
        <v>0</v>
      </c>
      <c r="AL24" s="1828"/>
      <c r="AM24" s="1828"/>
      <c r="AN24" s="1824"/>
      <c r="AO24" s="1825"/>
      <c r="AP24" s="1826"/>
      <c r="AQ24" s="1827">
        <v>0</v>
      </c>
      <c r="AR24" s="1828"/>
      <c r="AS24" s="1829"/>
      <c r="AT24" s="1831">
        <v>0</v>
      </c>
      <c r="AU24" s="1828"/>
      <c r="AV24" s="1828"/>
      <c r="AW24" s="1827">
        <v>0</v>
      </c>
      <c r="AX24" s="1828"/>
      <c r="AY24" s="1828"/>
      <c r="AZ24" s="1827">
        <v>0</v>
      </c>
      <c r="BA24" s="1828"/>
      <c r="BB24" s="1829"/>
      <c r="BC24" s="1831">
        <v>0</v>
      </c>
      <c r="BD24" s="1828"/>
      <c r="BE24" s="1828"/>
      <c r="BF24" s="1827">
        <v>0</v>
      </c>
      <c r="BG24" s="1828"/>
      <c r="BH24" s="1828"/>
      <c r="BI24" s="1827">
        <v>0</v>
      </c>
      <c r="BJ24" s="1828"/>
      <c r="BK24" s="1829"/>
      <c r="BL24" s="1831">
        <v>0</v>
      </c>
      <c r="BM24" s="1828"/>
      <c r="BN24" s="1828"/>
      <c r="BO24" s="1827">
        <v>0</v>
      </c>
      <c r="BP24" s="1828"/>
      <c r="BQ24" s="1828"/>
      <c r="BR24" s="1827">
        <v>0</v>
      </c>
      <c r="BS24" s="1828"/>
      <c r="BT24" s="1829"/>
      <c r="BU24" s="1830">
        <f t="shared" si="0"/>
        <v>0</v>
      </c>
      <c r="BV24" s="1830"/>
      <c r="BW24" s="1830"/>
      <c r="BX24" s="1788" t="s">
        <v>366</v>
      </c>
      <c r="BY24" s="1832"/>
      <c r="CB24" s="380"/>
    </row>
    <row r="25" spans="7:80" ht="13.9" customHeight="1">
      <c r="G25" s="1795" t="s">
        <v>372</v>
      </c>
      <c r="H25" s="1778"/>
      <c r="I25" s="1778"/>
      <c r="J25" s="1778"/>
      <c r="K25" s="1778"/>
      <c r="L25" s="1778"/>
      <c r="M25" s="1821">
        <v>30</v>
      </c>
      <c r="N25" s="1822"/>
      <c r="O25" s="1822"/>
      <c r="P25" s="1822"/>
      <c r="Q25" s="1816" t="s">
        <v>368</v>
      </c>
      <c r="R25" s="1817"/>
      <c r="S25" s="1823">
        <v>0</v>
      </c>
      <c r="T25" s="1823"/>
      <c r="U25" s="1823"/>
      <c r="V25" s="1824"/>
      <c r="W25" s="1825"/>
      <c r="X25" s="1826"/>
      <c r="Y25" s="1827">
        <v>0</v>
      </c>
      <c r="Z25" s="1828"/>
      <c r="AA25" s="1829"/>
      <c r="AB25" s="1831">
        <v>0</v>
      </c>
      <c r="AC25" s="1828"/>
      <c r="AD25" s="1828"/>
      <c r="AE25" s="1824"/>
      <c r="AF25" s="1825"/>
      <c r="AG25" s="1826"/>
      <c r="AH25" s="1827">
        <v>0</v>
      </c>
      <c r="AI25" s="1828"/>
      <c r="AJ25" s="1829"/>
      <c r="AK25" s="1831">
        <v>0</v>
      </c>
      <c r="AL25" s="1828"/>
      <c r="AM25" s="1828"/>
      <c r="AN25" s="1824"/>
      <c r="AO25" s="1825"/>
      <c r="AP25" s="1826"/>
      <c r="AQ25" s="1827">
        <v>0</v>
      </c>
      <c r="AR25" s="1828"/>
      <c r="AS25" s="1829"/>
      <c r="AT25" s="1831">
        <v>0</v>
      </c>
      <c r="AU25" s="1828"/>
      <c r="AV25" s="1828"/>
      <c r="AW25" s="1827">
        <v>0</v>
      </c>
      <c r="AX25" s="1828"/>
      <c r="AY25" s="1828"/>
      <c r="AZ25" s="1827">
        <v>0</v>
      </c>
      <c r="BA25" s="1828"/>
      <c r="BB25" s="1829"/>
      <c r="BC25" s="1831">
        <v>0</v>
      </c>
      <c r="BD25" s="1828"/>
      <c r="BE25" s="1828"/>
      <c r="BF25" s="1827">
        <v>0</v>
      </c>
      <c r="BG25" s="1828"/>
      <c r="BH25" s="1828"/>
      <c r="BI25" s="1827">
        <v>0</v>
      </c>
      <c r="BJ25" s="1828"/>
      <c r="BK25" s="1829"/>
      <c r="BL25" s="1831">
        <v>0</v>
      </c>
      <c r="BM25" s="1828"/>
      <c r="BN25" s="1828"/>
      <c r="BO25" s="1827">
        <v>0</v>
      </c>
      <c r="BP25" s="1828"/>
      <c r="BQ25" s="1828"/>
      <c r="BR25" s="1827">
        <v>0</v>
      </c>
      <c r="BS25" s="1828"/>
      <c r="BT25" s="1829"/>
      <c r="BU25" s="1830">
        <f t="shared" si="0"/>
        <v>0</v>
      </c>
      <c r="BV25" s="1830"/>
      <c r="BW25" s="1830"/>
      <c r="BX25" s="1788" t="s">
        <v>366</v>
      </c>
      <c r="BY25" s="1832"/>
    </row>
    <row r="26" spans="7:80" ht="13.9" customHeight="1">
      <c r="G26" s="1795" t="s">
        <v>371</v>
      </c>
      <c r="H26" s="1778"/>
      <c r="I26" s="1778"/>
      <c r="J26" s="1778"/>
      <c r="K26" s="1778"/>
      <c r="L26" s="1778"/>
      <c r="M26" s="1821">
        <v>27</v>
      </c>
      <c r="N26" s="1822"/>
      <c r="O26" s="1822"/>
      <c r="P26" s="1822"/>
      <c r="Q26" s="1816" t="s">
        <v>368</v>
      </c>
      <c r="R26" s="1817"/>
      <c r="S26" s="1823">
        <v>0</v>
      </c>
      <c r="T26" s="1823"/>
      <c r="U26" s="1823"/>
      <c r="V26" s="1824"/>
      <c r="W26" s="1825"/>
      <c r="X26" s="1826"/>
      <c r="Y26" s="1827">
        <v>0</v>
      </c>
      <c r="Z26" s="1828"/>
      <c r="AA26" s="1829"/>
      <c r="AB26" s="1831">
        <v>0</v>
      </c>
      <c r="AC26" s="1828"/>
      <c r="AD26" s="1828"/>
      <c r="AE26" s="1824"/>
      <c r="AF26" s="1825"/>
      <c r="AG26" s="1826"/>
      <c r="AH26" s="1827">
        <v>0</v>
      </c>
      <c r="AI26" s="1828"/>
      <c r="AJ26" s="1829"/>
      <c r="AK26" s="1831">
        <v>0</v>
      </c>
      <c r="AL26" s="1828"/>
      <c r="AM26" s="1828"/>
      <c r="AN26" s="1824"/>
      <c r="AO26" s="1825"/>
      <c r="AP26" s="1826"/>
      <c r="AQ26" s="1827">
        <v>0</v>
      </c>
      <c r="AR26" s="1828"/>
      <c r="AS26" s="1829"/>
      <c r="AT26" s="1831">
        <v>0</v>
      </c>
      <c r="AU26" s="1828"/>
      <c r="AV26" s="1828"/>
      <c r="AW26" s="1827">
        <v>0</v>
      </c>
      <c r="AX26" s="1828"/>
      <c r="AY26" s="1828"/>
      <c r="AZ26" s="1827">
        <v>0</v>
      </c>
      <c r="BA26" s="1828"/>
      <c r="BB26" s="1829"/>
      <c r="BC26" s="1831">
        <v>0</v>
      </c>
      <c r="BD26" s="1828"/>
      <c r="BE26" s="1828"/>
      <c r="BF26" s="1827">
        <v>0</v>
      </c>
      <c r="BG26" s="1828"/>
      <c r="BH26" s="1828"/>
      <c r="BI26" s="1827">
        <v>0</v>
      </c>
      <c r="BJ26" s="1828"/>
      <c r="BK26" s="1829"/>
      <c r="BL26" s="1831">
        <v>0</v>
      </c>
      <c r="BM26" s="1828"/>
      <c r="BN26" s="1828"/>
      <c r="BO26" s="1827">
        <v>0</v>
      </c>
      <c r="BP26" s="1828"/>
      <c r="BQ26" s="1828"/>
      <c r="BR26" s="1827">
        <v>0</v>
      </c>
      <c r="BS26" s="1828"/>
      <c r="BT26" s="1829"/>
      <c r="BU26" s="1830">
        <f t="shared" si="0"/>
        <v>0</v>
      </c>
      <c r="BV26" s="1830"/>
      <c r="BW26" s="1830"/>
      <c r="BX26" s="1788" t="s">
        <v>366</v>
      </c>
      <c r="BY26" s="1832"/>
    </row>
    <row r="27" spans="7:80" ht="13.9" customHeight="1">
      <c r="G27" s="1795" t="s">
        <v>370</v>
      </c>
      <c r="H27" s="1778"/>
      <c r="I27" s="1778"/>
      <c r="J27" s="1778"/>
      <c r="K27" s="1778"/>
      <c r="L27" s="1778"/>
      <c r="M27" s="1821">
        <v>31</v>
      </c>
      <c r="N27" s="1822"/>
      <c r="O27" s="1822"/>
      <c r="P27" s="1822"/>
      <c r="Q27" s="1816" t="s">
        <v>368</v>
      </c>
      <c r="R27" s="1817"/>
      <c r="S27" s="1823">
        <v>0</v>
      </c>
      <c r="T27" s="1823"/>
      <c r="U27" s="1823"/>
      <c r="V27" s="1824"/>
      <c r="W27" s="1825"/>
      <c r="X27" s="1826"/>
      <c r="Y27" s="1827">
        <v>0</v>
      </c>
      <c r="Z27" s="1828"/>
      <c r="AA27" s="1829"/>
      <c r="AB27" s="1831">
        <v>0</v>
      </c>
      <c r="AC27" s="1828"/>
      <c r="AD27" s="1828"/>
      <c r="AE27" s="1824"/>
      <c r="AF27" s="1825"/>
      <c r="AG27" s="1826"/>
      <c r="AH27" s="1827">
        <v>0</v>
      </c>
      <c r="AI27" s="1828"/>
      <c r="AJ27" s="1829"/>
      <c r="AK27" s="1831">
        <v>0</v>
      </c>
      <c r="AL27" s="1828"/>
      <c r="AM27" s="1828"/>
      <c r="AN27" s="1824"/>
      <c r="AO27" s="1825"/>
      <c r="AP27" s="1826"/>
      <c r="AQ27" s="1827">
        <v>0</v>
      </c>
      <c r="AR27" s="1828"/>
      <c r="AS27" s="1829"/>
      <c r="AT27" s="1831">
        <v>0</v>
      </c>
      <c r="AU27" s="1828"/>
      <c r="AV27" s="1828"/>
      <c r="AW27" s="1827">
        <v>0</v>
      </c>
      <c r="AX27" s="1828"/>
      <c r="AY27" s="1828"/>
      <c r="AZ27" s="1827">
        <v>0</v>
      </c>
      <c r="BA27" s="1828"/>
      <c r="BB27" s="1829"/>
      <c r="BC27" s="1831">
        <v>0</v>
      </c>
      <c r="BD27" s="1828"/>
      <c r="BE27" s="1828"/>
      <c r="BF27" s="1827">
        <v>0</v>
      </c>
      <c r="BG27" s="1828"/>
      <c r="BH27" s="1828"/>
      <c r="BI27" s="1827">
        <v>0</v>
      </c>
      <c r="BJ27" s="1828"/>
      <c r="BK27" s="1829"/>
      <c r="BL27" s="1831">
        <v>0</v>
      </c>
      <c r="BM27" s="1828"/>
      <c r="BN27" s="1828"/>
      <c r="BO27" s="1827">
        <v>0</v>
      </c>
      <c r="BP27" s="1828"/>
      <c r="BQ27" s="1828"/>
      <c r="BR27" s="1827">
        <v>0</v>
      </c>
      <c r="BS27" s="1828"/>
      <c r="BT27" s="1829"/>
      <c r="BU27" s="1830">
        <f t="shared" si="0"/>
        <v>0</v>
      </c>
      <c r="BV27" s="1830"/>
      <c r="BW27" s="1830"/>
      <c r="BX27" s="1788" t="s">
        <v>366</v>
      </c>
      <c r="BY27" s="1832"/>
    </row>
    <row r="28" spans="7:80" ht="13.9" customHeight="1">
      <c r="G28" s="1795" t="s">
        <v>369</v>
      </c>
      <c r="H28" s="1778"/>
      <c r="I28" s="1778"/>
      <c r="J28" s="1778"/>
      <c r="K28" s="1778"/>
      <c r="L28" s="1778"/>
      <c r="M28" s="1861">
        <f>SUM(M16:P27)</f>
        <v>362</v>
      </c>
      <c r="N28" s="1862"/>
      <c r="O28" s="1862"/>
      <c r="P28" s="1862"/>
      <c r="Q28" s="1816" t="s">
        <v>368</v>
      </c>
      <c r="R28" s="1817"/>
      <c r="S28" s="1834">
        <f>SUM(S16:U27)</f>
        <v>0</v>
      </c>
      <c r="T28" s="1834"/>
      <c r="U28" s="1834"/>
      <c r="V28" s="1837"/>
      <c r="W28" s="1838"/>
      <c r="X28" s="1839"/>
      <c r="Y28" s="1833">
        <f>SUM(Y16:AA27)</f>
        <v>0</v>
      </c>
      <c r="Z28" s="1834"/>
      <c r="AA28" s="1835"/>
      <c r="AB28" s="1836">
        <f>SUM(AB16:AD27)</f>
        <v>0</v>
      </c>
      <c r="AC28" s="1830"/>
      <c r="AD28" s="1830"/>
      <c r="AE28" s="1837"/>
      <c r="AF28" s="1838"/>
      <c r="AG28" s="1839"/>
      <c r="AH28" s="1833">
        <f>SUM(AH16:AJ27)</f>
        <v>0</v>
      </c>
      <c r="AI28" s="1834"/>
      <c r="AJ28" s="1835"/>
      <c r="AK28" s="1836">
        <f>SUM(AK16:AM27)</f>
        <v>0</v>
      </c>
      <c r="AL28" s="1830"/>
      <c r="AM28" s="1830"/>
      <c r="AN28" s="1837"/>
      <c r="AO28" s="1838"/>
      <c r="AP28" s="1839"/>
      <c r="AQ28" s="1833">
        <f>SUM(AQ16:AS27)</f>
        <v>0</v>
      </c>
      <c r="AR28" s="1834"/>
      <c r="AS28" s="1835"/>
      <c r="AT28" s="1830">
        <f>SUM(AT16:AV27)</f>
        <v>0</v>
      </c>
      <c r="AU28" s="1830"/>
      <c r="AV28" s="1830"/>
      <c r="AW28" s="1833">
        <f>SUM(AW16:AY27)</f>
        <v>0</v>
      </c>
      <c r="AX28" s="1834"/>
      <c r="AY28" s="1834"/>
      <c r="AZ28" s="1833">
        <f>SUM(AZ16:BB27)</f>
        <v>0</v>
      </c>
      <c r="BA28" s="1834"/>
      <c r="BB28" s="1834"/>
      <c r="BC28" s="1836">
        <f>SUM(BC16:BE27)</f>
        <v>0</v>
      </c>
      <c r="BD28" s="1830"/>
      <c r="BE28" s="1830"/>
      <c r="BF28" s="1833">
        <f>SUM(BF16:BH27)</f>
        <v>0</v>
      </c>
      <c r="BG28" s="1834"/>
      <c r="BH28" s="1834"/>
      <c r="BI28" s="1833">
        <f>SUM(BI16:BK27)</f>
        <v>0</v>
      </c>
      <c r="BJ28" s="1834"/>
      <c r="BK28" s="1835"/>
      <c r="BL28" s="1836">
        <f>SUM(BL16:BN27)</f>
        <v>0</v>
      </c>
      <c r="BM28" s="1830"/>
      <c r="BN28" s="1830"/>
      <c r="BO28" s="1833">
        <f>SUM(BO16:BQ27)</f>
        <v>0</v>
      </c>
      <c r="BP28" s="1834"/>
      <c r="BQ28" s="1834"/>
      <c r="BR28" s="1833">
        <f>SUM(BR16:BT27)</f>
        <v>0</v>
      </c>
      <c r="BS28" s="1834"/>
      <c r="BT28" s="1835"/>
      <c r="BU28" s="1830">
        <f>SUM(BU16:BW27)</f>
        <v>0</v>
      </c>
      <c r="BV28" s="1830"/>
      <c r="BW28" s="1830"/>
      <c r="BX28" s="1788" t="s">
        <v>366</v>
      </c>
      <c r="BY28" s="1832"/>
    </row>
    <row r="29" spans="7:80" ht="21.75" customHeight="1" thickBot="1">
      <c r="G29" s="1851" t="s">
        <v>367</v>
      </c>
      <c r="H29" s="1852"/>
      <c r="I29" s="1852"/>
      <c r="J29" s="1852"/>
      <c r="K29" s="1852"/>
      <c r="L29" s="1853"/>
      <c r="M29" s="1854"/>
      <c r="N29" s="1855"/>
      <c r="O29" s="1855"/>
      <c r="P29" s="1855"/>
      <c r="Q29" s="1855"/>
      <c r="R29" s="1856"/>
      <c r="S29" s="1849">
        <f>IFERROR(ROUNDUP(S28/$M$28,1),"0")</f>
        <v>0</v>
      </c>
      <c r="T29" s="1849"/>
      <c r="U29" s="1849"/>
      <c r="V29" s="1857"/>
      <c r="W29" s="1858"/>
      <c r="X29" s="1859"/>
      <c r="Y29" s="1848">
        <f>IFERROR(ROUNDUP(Y28/$M$28,1),"0")</f>
        <v>0</v>
      </c>
      <c r="Z29" s="1849"/>
      <c r="AA29" s="1850"/>
      <c r="AB29" s="1860">
        <f>IFERROR(ROUNDUP(AB28/$M$28,1),"0")</f>
        <v>0</v>
      </c>
      <c r="AC29" s="1849"/>
      <c r="AD29" s="1849"/>
      <c r="AE29" s="1857"/>
      <c r="AF29" s="1858"/>
      <c r="AG29" s="1859"/>
      <c r="AH29" s="1848">
        <f>IFERROR(ROUNDUP(AH28/$M$28,1),"0")</f>
        <v>0</v>
      </c>
      <c r="AI29" s="1849"/>
      <c r="AJ29" s="1850"/>
      <c r="AK29" s="1860">
        <f>IFERROR(ROUNDUP(AK28/$M$28,1),"0")</f>
        <v>0</v>
      </c>
      <c r="AL29" s="1849"/>
      <c r="AM29" s="1849"/>
      <c r="AN29" s="1857"/>
      <c r="AO29" s="1858"/>
      <c r="AP29" s="1859"/>
      <c r="AQ29" s="1848">
        <f>IFERROR(ROUNDUP(AQ28/$M$28,1),"0")</f>
        <v>0</v>
      </c>
      <c r="AR29" s="1849"/>
      <c r="AS29" s="1850"/>
      <c r="AT29" s="1849">
        <f>IFERROR(ROUNDUP(AT28/$M$28,1),"0")</f>
        <v>0</v>
      </c>
      <c r="AU29" s="1849"/>
      <c r="AV29" s="1849"/>
      <c r="AW29" s="1848">
        <f>IFERROR(ROUNDUP(AW28/$M$28,1),"0")</f>
        <v>0</v>
      </c>
      <c r="AX29" s="1849"/>
      <c r="AY29" s="1849"/>
      <c r="AZ29" s="1848">
        <f>IFERROR(ROUNDUP(AZ28/$M$28,1),"0")</f>
        <v>0</v>
      </c>
      <c r="BA29" s="1849"/>
      <c r="BB29" s="1849"/>
      <c r="BC29" s="1860">
        <f>IFERROR(ROUNDUP(BC28/$M$28,1),"0")</f>
        <v>0</v>
      </c>
      <c r="BD29" s="1849"/>
      <c r="BE29" s="1849"/>
      <c r="BF29" s="1848">
        <f>IFERROR(ROUNDUP(BF28/$M$28,1),"0")</f>
        <v>0</v>
      </c>
      <c r="BG29" s="1849"/>
      <c r="BH29" s="1849"/>
      <c r="BI29" s="1848">
        <f>IFERROR(ROUNDUP(BI28/$M$28,1),"0")</f>
        <v>0</v>
      </c>
      <c r="BJ29" s="1849"/>
      <c r="BK29" s="1850"/>
      <c r="BL29" s="1860">
        <f>IFERROR(ROUNDUP(BL28/$M$28,1),"0")</f>
        <v>0</v>
      </c>
      <c r="BM29" s="1849"/>
      <c r="BN29" s="1849"/>
      <c r="BO29" s="1848">
        <f>IFERROR(ROUNDUP(BO28/$M$28,1),"0")</f>
        <v>0</v>
      </c>
      <c r="BP29" s="1849"/>
      <c r="BQ29" s="1849"/>
      <c r="BR29" s="1848">
        <f>IFERROR(ROUNDUP(BR28/$M$28,1),"0")</f>
        <v>0</v>
      </c>
      <c r="BS29" s="1849"/>
      <c r="BT29" s="1850"/>
      <c r="BU29" s="1863">
        <f>S29+AB29+AK29+AT29+BC29+BL29</f>
        <v>0</v>
      </c>
      <c r="BV29" s="1863"/>
      <c r="BW29" s="1863"/>
      <c r="BX29" s="1864" t="s">
        <v>366</v>
      </c>
      <c r="BY29" s="1865"/>
    </row>
    <row r="30" spans="7:80" ht="13.9" customHeight="1" thickBot="1">
      <c r="G30" s="1866" t="s">
        <v>365</v>
      </c>
      <c r="H30" s="1867"/>
      <c r="I30" s="1867"/>
      <c r="J30" s="1867"/>
      <c r="K30" s="1867"/>
      <c r="L30" s="1867"/>
      <c r="M30" s="1867"/>
      <c r="N30" s="1867"/>
      <c r="O30" s="1867"/>
      <c r="P30" s="1867"/>
      <c r="Q30" s="1867"/>
      <c r="R30" s="1868"/>
      <c r="S30" s="1869">
        <f>S29+Y29</f>
        <v>0</v>
      </c>
      <c r="T30" s="1846"/>
      <c r="U30" s="1846"/>
      <c r="V30" s="1846"/>
      <c r="W30" s="1846"/>
      <c r="X30" s="1846"/>
      <c r="Y30" s="1846"/>
      <c r="Z30" s="1846"/>
      <c r="AA30" s="1846"/>
      <c r="AB30" s="1846">
        <f>AB29+AH29</f>
        <v>0</v>
      </c>
      <c r="AC30" s="1846"/>
      <c r="AD30" s="1846"/>
      <c r="AE30" s="1846"/>
      <c r="AF30" s="1846"/>
      <c r="AG30" s="1846"/>
      <c r="AH30" s="1846"/>
      <c r="AI30" s="1846"/>
      <c r="AJ30" s="1846"/>
      <c r="AK30" s="1846">
        <f>AK29+AQ29</f>
        <v>0</v>
      </c>
      <c r="AL30" s="1846"/>
      <c r="AM30" s="1846"/>
      <c r="AN30" s="1846"/>
      <c r="AO30" s="1846"/>
      <c r="AP30" s="1846"/>
      <c r="AQ30" s="1846"/>
      <c r="AR30" s="1846"/>
      <c r="AS30" s="1846"/>
      <c r="AT30" s="1846">
        <f>AT29+AZ29</f>
        <v>0</v>
      </c>
      <c r="AU30" s="1846"/>
      <c r="AV30" s="1846"/>
      <c r="AW30" s="1846"/>
      <c r="AX30" s="1846"/>
      <c r="AY30" s="1846"/>
      <c r="AZ30" s="1846"/>
      <c r="BA30" s="1846"/>
      <c r="BB30" s="1846"/>
      <c r="BC30" s="1846">
        <f>BC29+BI29</f>
        <v>0</v>
      </c>
      <c r="BD30" s="1846"/>
      <c r="BE30" s="1846"/>
      <c r="BF30" s="1846"/>
      <c r="BG30" s="1846"/>
      <c r="BH30" s="1846"/>
      <c r="BI30" s="1846"/>
      <c r="BJ30" s="1846"/>
      <c r="BK30" s="1846"/>
      <c r="BL30" s="1846">
        <f>BL29+BR29</f>
        <v>0</v>
      </c>
      <c r="BM30" s="1846"/>
      <c r="BN30" s="1846"/>
      <c r="BO30" s="1846"/>
      <c r="BP30" s="1846"/>
      <c r="BQ30" s="1846"/>
      <c r="BR30" s="1846"/>
      <c r="BS30" s="1846"/>
      <c r="BT30" s="1847"/>
      <c r="BU30" s="378"/>
      <c r="BV30" s="378"/>
      <c r="BW30" s="378"/>
      <c r="BX30" s="377"/>
      <c r="BY30" s="377"/>
    </row>
    <row r="31" spans="7:80" ht="13.9" customHeight="1">
      <c r="G31" s="379"/>
      <c r="H31" s="379"/>
      <c r="I31" s="379"/>
      <c r="J31" s="379"/>
      <c r="K31" s="379"/>
      <c r="L31" s="379"/>
      <c r="M31" s="377"/>
      <c r="N31" s="377"/>
      <c r="O31" s="377"/>
      <c r="P31" s="377"/>
      <c r="Q31" s="377"/>
      <c r="R31" s="377"/>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7"/>
      <c r="BY31" s="377"/>
    </row>
    <row r="32" spans="7:80" ht="13.9" customHeight="1">
      <c r="G32" s="375" t="s">
        <v>364</v>
      </c>
      <c r="H32" s="374"/>
      <c r="I32" s="374"/>
      <c r="J32" s="374"/>
      <c r="K32" s="374"/>
      <c r="L32" s="374"/>
      <c r="M32" s="374"/>
      <c r="N32" s="374"/>
      <c r="O32" s="374"/>
      <c r="P32" s="374"/>
      <c r="Q32" s="374"/>
      <c r="R32" s="374"/>
      <c r="S32" s="374"/>
      <c r="T32" s="374"/>
      <c r="U32" s="374"/>
      <c r="V32" s="374"/>
      <c r="W32" s="374"/>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6" t="str">
        <f>IFERROR(IF(BU29&gt;#REF!,"「１　事業者名等」の定員数を超過しています。",""),"")</f>
        <v/>
      </c>
    </row>
    <row r="33" spans="7:77" ht="13.9" customHeight="1">
      <c r="G33" s="375" t="s">
        <v>363</v>
      </c>
      <c r="H33" s="374"/>
      <c r="I33" s="374"/>
      <c r="J33" s="374"/>
      <c r="K33" s="374"/>
      <c r="L33" s="374"/>
      <c r="M33" s="374"/>
      <c r="N33" s="374"/>
      <c r="O33" s="374"/>
      <c r="P33" s="374"/>
      <c r="Q33" s="374"/>
      <c r="R33" s="374"/>
      <c r="S33" s="374"/>
      <c r="T33" s="374"/>
      <c r="U33" s="374"/>
      <c r="V33" s="374"/>
      <c r="W33" s="374"/>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S33" s="373"/>
      <c r="BT33" s="373"/>
      <c r="BU33" s="373"/>
      <c r="BV33" s="373"/>
      <c r="BW33" s="373"/>
      <c r="BX33" s="373"/>
      <c r="BY33" s="373"/>
    </row>
    <row r="34" spans="7:77" ht="13.9" customHeight="1">
      <c r="G34" s="375" t="s">
        <v>362</v>
      </c>
      <c r="H34" s="374"/>
      <c r="I34" s="374"/>
      <c r="J34" s="374"/>
      <c r="K34" s="374"/>
      <c r="L34" s="374"/>
      <c r="M34" s="374"/>
      <c r="N34" s="374"/>
      <c r="O34" s="374"/>
      <c r="P34" s="374"/>
      <c r="Q34" s="374"/>
      <c r="R34" s="374"/>
      <c r="S34" s="374"/>
      <c r="T34" s="374"/>
      <c r="U34" s="374"/>
      <c r="V34" s="374"/>
      <c r="W34" s="374"/>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row>
    <row r="35" spans="7:77" ht="13.9" customHeight="1">
      <c r="G35" s="375" t="s">
        <v>361</v>
      </c>
      <c r="H35" s="374"/>
      <c r="I35" s="374"/>
      <c r="J35" s="374"/>
      <c r="K35" s="374"/>
      <c r="L35" s="374"/>
      <c r="M35" s="374"/>
      <c r="N35" s="374"/>
      <c r="O35" s="374"/>
      <c r="P35" s="374"/>
      <c r="Q35" s="374"/>
      <c r="R35" s="374"/>
      <c r="S35" s="374"/>
      <c r="T35" s="374"/>
      <c r="U35" s="374"/>
      <c r="V35" s="374"/>
      <c r="W35" s="374"/>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28:L28"/>
    <mergeCell ref="M28:P28"/>
    <mergeCell ref="Q28:R28"/>
    <mergeCell ref="S28:U28"/>
    <mergeCell ref="V28:X28"/>
    <mergeCell ref="AT27:AV27"/>
    <mergeCell ref="BU29:BW29"/>
    <mergeCell ref="BX29:BY29"/>
    <mergeCell ref="AW29:AY29"/>
    <mergeCell ref="AZ29:BB29"/>
    <mergeCell ref="BC29:BE29"/>
    <mergeCell ref="BF29:BH29"/>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Y28:AA28"/>
    <mergeCell ref="AB28:AD28"/>
    <mergeCell ref="AE28:AG28"/>
    <mergeCell ref="AH28:AJ28"/>
    <mergeCell ref="AK28:AM28"/>
    <mergeCell ref="AN28:AP28"/>
    <mergeCell ref="AW28:AY28"/>
    <mergeCell ref="AZ28:BB28"/>
    <mergeCell ref="BC28:BE28"/>
    <mergeCell ref="BU28:BW28"/>
    <mergeCell ref="BX28:BY28"/>
    <mergeCell ref="AQ28:AS28"/>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X27:BY27"/>
    <mergeCell ref="BI28:BK28"/>
    <mergeCell ref="BL28:BN28"/>
    <mergeCell ref="BO28:BQ28"/>
    <mergeCell ref="BR28:BT28"/>
    <mergeCell ref="BF28:BH28"/>
    <mergeCell ref="AW27:AY27"/>
    <mergeCell ref="AZ27:BB27"/>
    <mergeCell ref="BL27:BN27"/>
    <mergeCell ref="BO27:BQ27"/>
    <mergeCell ref="BR27:BT27"/>
    <mergeCell ref="BU27:BW27"/>
    <mergeCell ref="G27:L27"/>
    <mergeCell ref="M27:P27"/>
    <mergeCell ref="BF26:BH26"/>
    <mergeCell ref="Y26:AA26"/>
    <mergeCell ref="AB26:AD26"/>
    <mergeCell ref="AE26:AG26"/>
    <mergeCell ref="AH26:AJ26"/>
    <mergeCell ref="AK26:AM26"/>
    <mergeCell ref="AN26:AP26"/>
    <mergeCell ref="BI26:BK26"/>
    <mergeCell ref="BL26:BN26"/>
    <mergeCell ref="M26:P26"/>
    <mergeCell ref="Q26:R26"/>
    <mergeCell ref="S26:U26"/>
    <mergeCell ref="V26:X26"/>
    <mergeCell ref="BC27:BE27"/>
    <mergeCell ref="BC25:BE25"/>
    <mergeCell ref="AZ26:BB26"/>
    <mergeCell ref="BC26:BE26"/>
    <mergeCell ref="BL25:BN25"/>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S25:U25"/>
    <mergeCell ref="V25:X25"/>
    <mergeCell ref="Y25:AA25"/>
    <mergeCell ref="BF25:BH25"/>
    <mergeCell ref="BI25:BK25"/>
    <mergeCell ref="AB25:AD25"/>
    <mergeCell ref="AE25:AG25"/>
    <mergeCell ref="AH25:AJ25"/>
    <mergeCell ref="AK25:AM25"/>
    <mergeCell ref="AN25:AP25"/>
    <mergeCell ref="AQ25:AS25"/>
    <mergeCell ref="BX25:BY25"/>
    <mergeCell ref="G26:L26"/>
    <mergeCell ref="AT25:AV25"/>
    <mergeCell ref="AW25:AY25"/>
    <mergeCell ref="AZ25:BB25"/>
    <mergeCell ref="G24:L24"/>
    <mergeCell ref="M24:P24"/>
    <mergeCell ref="Q24:R24"/>
    <mergeCell ref="S24:U24"/>
    <mergeCell ref="V24:X24"/>
    <mergeCell ref="AT23:AV23"/>
    <mergeCell ref="AW23:AY23"/>
    <mergeCell ref="AZ23:BB23"/>
    <mergeCell ref="BC23:BE23"/>
    <mergeCell ref="AZ24:BB24"/>
    <mergeCell ref="BC24:BE24"/>
    <mergeCell ref="Y24:AA24"/>
    <mergeCell ref="AB24:AD24"/>
    <mergeCell ref="AE24:AG24"/>
    <mergeCell ref="AH24:AJ24"/>
    <mergeCell ref="AK24:AM24"/>
    <mergeCell ref="AN24:AP24"/>
    <mergeCell ref="BX24:BY24"/>
    <mergeCell ref="AQ24:AS24"/>
    <mergeCell ref="AT24:AV24"/>
    <mergeCell ref="AW24:AY24"/>
    <mergeCell ref="Q23:R23"/>
    <mergeCell ref="S23:U23"/>
    <mergeCell ref="V23:X23"/>
    <mergeCell ref="Y23:AA23"/>
    <mergeCell ref="BF23:BH23"/>
    <mergeCell ref="BI23:BK23"/>
    <mergeCell ref="AB23:AD23"/>
    <mergeCell ref="AE23:AG23"/>
    <mergeCell ref="AH23:AJ23"/>
    <mergeCell ref="AK23:AM23"/>
    <mergeCell ref="AN23:AP23"/>
    <mergeCell ref="AQ23:AS23"/>
    <mergeCell ref="BX23:BY23"/>
    <mergeCell ref="BF24:BH24"/>
    <mergeCell ref="BI24:BK24"/>
    <mergeCell ref="BL24:BN24"/>
    <mergeCell ref="BO24:BQ24"/>
    <mergeCell ref="BR24:BT24"/>
    <mergeCell ref="BU24:BW24"/>
    <mergeCell ref="BL23:BN23"/>
    <mergeCell ref="BO23:BQ23"/>
    <mergeCell ref="BR23:BT23"/>
    <mergeCell ref="BU23:BW23"/>
    <mergeCell ref="G23:L23"/>
    <mergeCell ref="M23:P23"/>
    <mergeCell ref="BF22:BH22"/>
    <mergeCell ref="Y22:AA22"/>
    <mergeCell ref="AB22:AD22"/>
    <mergeCell ref="AE22:AG22"/>
    <mergeCell ref="AH22:AJ22"/>
    <mergeCell ref="AK22:AM22"/>
    <mergeCell ref="AN22:AP22"/>
    <mergeCell ref="BI22:BK22"/>
    <mergeCell ref="BL22:BN22"/>
    <mergeCell ref="M22:P22"/>
    <mergeCell ref="Q22:R22"/>
    <mergeCell ref="S22:U22"/>
    <mergeCell ref="V22:X22"/>
    <mergeCell ref="BC21:BE21"/>
    <mergeCell ref="AZ22:BB22"/>
    <mergeCell ref="BC22:BE22"/>
    <mergeCell ref="BL21:BN21"/>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G19:L19"/>
    <mergeCell ref="M19:P19"/>
    <mergeCell ref="Q19:R19"/>
    <mergeCell ref="S19:U19"/>
    <mergeCell ref="V19:X19"/>
    <mergeCell ref="Y19:AA19"/>
    <mergeCell ref="AQ19:AS19"/>
    <mergeCell ref="AB19:AD19"/>
    <mergeCell ref="AE19:AG19"/>
    <mergeCell ref="AH19:AJ19"/>
    <mergeCell ref="AK19:AM19"/>
    <mergeCell ref="AN19:AP19"/>
    <mergeCell ref="BF18:BH18"/>
    <mergeCell ref="BI18:BK18"/>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G14:L15"/>
    <mergeCell ref="M14:R15"/>
    <mergeCell ref="S14:X14"/>
    <mergeCell ref="AB14:AG14"/>
    <mergeCell ref="AH14:AJ15"/>
    <mergeCell ref="AK14:AP14"/>
    <mergeCell ref="S15:U15"/>
    <mergeCell ref="V15:X15"/>
    <mergeCell ref="AB15:AD15"/>
    <mergeCell ref="AE15:AG15"/>
    <mergeCell ref="AK15:AM15"/>
    <mergeCell ref="Y14:AA15"/>
    <mergeCell ref="S12:BY12"/>
    <mergeCell ref="G9:N9"/>
    <mergeCell ref="O9:AB9"/>
    <mergeCell ref="AC9:AF9"/>
    <mergeCell ref="AG9:AJ9"/>
    <mergeCell ref="AZ9:BB9"/>
    <mergeCell ref="BC9:BN9"/>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BO2:BQ2"/>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heetViews>
  <sheetFormatPr defaultColWidth="8.125" defaultRowHeight="13.5"/>
  <cols>
    <col min="1" max="1" width="10.125" style="145" customWidth="1"/>
    <col min="2" max="2" width="17.375" style="145" customWidth="1"/>
    <col min="3" max="3" width="11.625" style="145" customWidth="1"/>
    <col min="4" max="7" width="10.125" style="145" customWidth="1"/>
    <col min="8" max="8" width="16.25" style="145" customWidth="1"/>
    <col min="9" max="256" width="8.125" style="145"/>
    <col min="257" max="264" width="10.125" style="145" customWidth="1"/>
    <col min="265" max="512" width="8.125" style="145"/>
    <col min="513" max="520" width="10.125" style="145" customWidth="1"/>
    <col min="521" max="768" width="8.125" style="145"/>
    <col min="769" max="776" width="10.125" style="145" customWidth="1"/>
    <col min="777" max="1024" width="8.125" style="145"/>
    <col min="1025" max="1032" width="10.125" style="145" customWidth="1"/>
    <col min="1033" max="1280" width="8.125" style="145"/>
    <col min="1281" max="1288" width="10.125" style="145" customWidth="1"/>
    <col min="1289" max="1536" width="8.125" style="145"/>
    <col min="1537" max="1544" width="10.125" style="145" customWidth="1"/>
    <col min="1545" max="1792" width="8.125" style="145"/>
    <col min="1793" max="1800" width="10.125" style="145" customWidth="1"/>
    <col min="1801" max="2048" width="8.125" style="145"/>
    <col min="2049" max="2056" width="10.125" style="145" customWidth="1"/>
    <col min="2057" max="2304" width="8.125" style="145"/>
    <col min="2305" max="2312" width="10.125" style="145" customWidth="1"/>
    <col min="2313" max="2560" width="8.125" style="145"/>
    <col min="2561" max="2568" width="10.125" style="145" customWidth="1"/>
    <col min="2569" max="2816" width="8.125" style="145"/>
    <col min="2817" max="2824" width="10.125" style="145" customWidth="1"/>
    <col min="2825" max="3072" width="8.125" style="145"/>
    <col min="3073" max="3080" width="10.125" style="145" customWidth="1"/>
    <col min="3081" max="3328" width="8.125" style="145"/>
    <col min="3329" max="3336" width="10.125" style="145" customWidth="1"/>
    <col min="3337" max="3584" width="8.125" style="145"/>
    <col min="3585" max="3592" width="10.125" style="145" customWidth="1"/>
    <col min="3593" max="3840" width="8.125" style="145"/>
    <col min="3841" max="3848" width="10.125" style="145" customWidth="1"/>
    <col min="3849" max="4096" width="8.125" style="145"/>
    <col min="4097" max="4104" width="10.125" style="145" customWidth="1"/>
    <col min="4105" max="4352" width="8.125" style="145"/>
    <col min="4353" max="4360" width="10.125" style="145" customWidth="1"/>
    <col min="4361" max="4608" width="8.125" style="145"/>
    <col min="4609" max="4616" width="10.125" style="145" customWidth="1"/>
    <col min="4617" max="4864" width="8.125" style="145"/>
    <col min="4865" max="4872" width="10.125" style="145" customWidth="1"/>
    <col min="4873" max="5120" width="8.125" style="145"/>
    <col min="5121" max="5128" width="10.125" style="145" customWidth="1"/>
    <col min="5129" max="5376" width="8.125" style="145"/>
    <col min="5377" max="5384" width="10.125" style="145" customWidth="1"/>
    <col min="5385" max="5632" width="8.125" style="145"/>
    <col min="5633" max="5640" width="10.125" style="145" customWidth="1"/>
    <col min="5641" max="5888" width="8.125" style="145"/>
    <col min="5889" max="5896" width="10.125" style="145" customWidth="1"/>
    <col min="5897" max="6144" width="8.125" style="145"/>
    <col min="6145" max="6152" width="10.125" style="145" customWidth="1"/>
    <col min="6153" max="6400" width="8.125" style="145"/>
    <col min="6401" max="6408" width="10.125" style="145" customWidth="1"/>
    <col min="6409" max="6656" width="8.125" style="145"/>
    <col min="6657" max="6664" width="10.125" style="145" customWidth="1"/>
    <col min="6665" max="6912" width="8.125" style="145"/>
    <col min="6913" max="6920" width="10.125" style="145" customWidth="1"/>
    <col min="6921" max="7168" width="8.125" style="145"/>
    <col min="7169" max="7176" width="10.125" style="145" customWidth="1"/>
    <col min="7177" max="7424" width="8.125" style="145"/>
    <col min="7425" max="7432" width="10.125" style="145" customWidth="1"/>
    <col min="7433" max="7680" width="8.125" style="145"/>
    <col min="7681" max="7688" width="10.125" style="145" customWidth="1"/>
    <col min="7689" max="7936" width="8.125" style="145"/>
    <col min="7937" max="7944" width="10.125" style="145" customWidth="1"/>
    <col min="7945" max="8192" width="8.125" style="145"/>
    <col min="8193" max="8200" width="10.125" style="145" customWidth="1"/>
    <col min="8201" max="8448" width="8.125" style="145"/>
    <col min="8449" max="8456" width="10.125" style="145" customWidth="1"/>
    <col min="8457" max="8704" width="8.125" style="145"/>
    <col min="8705" max="8712" width="10.125" style="145" customWidth="1"/>
    <col min="8713" max="8960" width="8.125" style="145"/>
    <col min="8961" max="8968" width="10.125" style="145" customWidth="1"/>
    <col min="8969" max="9216" width="8.125" style="145"/>
    <col min="9217" max="9224" width="10.125" style="145" customWidth="1"/>
    <col min="9225" max="9472" width="8.125" style="145"/>
    <col min="9473" max="9480" width="10.125" style="145" customWidth="1"/>
    <col min="9481" max="9728" width="8.125" style="145"/>
    <col min="9729" max="9736" width="10.125" style="145" customWidth="1"/>
    <col min="9737" max="9984" width="8.125" style="145"/>
    <col min="9985" max="9992" width="10.125" style="145" customWidth="1"/>
    <col min="9993" max="10240" width="8.125" style="145"/>
    <col min="10241" max="10248" width="10.125" style="145" customWidth="1"/>
    <col min="10249" max="10496" width="8.125" style="145"/>
    <col min="10497" max="10504" width="10.125" style="145" customWidth="1"/>
    <col min="10505" max="10752" width="8.125" style="145"/>
    <col min="10753" max="10760" width="10.125" style="145" customWidth="1"/>
    <col min="10761" max="11008" width="8.125" style="145"/>
    <col min="11009" max="11016" width="10.125" style="145" customWidth="1"/>
    <col min="11017" max="11264" width="8.125" style="145"/>
    <col min="11265" max="11272" width="10.125" style="145" customWidth="1"/>
    <col min="11273" max="11520" width="8.125" style="145"/>
    <col min="11521" max="11528" width="10.125" style="145" customWidth="1"/>
    <col min="11529" max="11776" width="8.125" style="145"/>
    <col min="11777" max="11784" width="10.125" style="145" customWidth="1"/>
    <col min="11785" max="12032" width="8.125" style="145"/>
    <col min="12033" max="12040" width="10.125" style="145" customWidth="1"/>
    <col min="12041" max="12288" width="8.125" style="145"/>
    <col min="12289" max="12296" width="10.125" style="145" customWidth="1"/>
    <col min="12297" max="12544" width="8.125" style="145"/>
    <col min="12545" max="12552" width="10.125" style="145" customWidth="1"/>
    <col min="12553" max="12800" width="8.125" style="145"/>
    <col min="12801" max="12808" width="10.125" style="145" customWidth="1"/>
    <col min="12809" max="13056" width="8.125" style="145"/>
    <col min="13057" max="13064" width="10.125" style="145" customWidth="1"/>
    <col min="13065" max="13312" width="8.125" style="145"/>
    <col min="13313" max="13320" width="10.125" style="145" customWidth="1"/>
    <col min="13321" max="13568" width="8.125" style="145"/>
    <col min="13569" max="13576" width="10.125" style="145" customWidth="1"/>
    <col min="13577" max="13824" width="8.125" style="145"/>
    <col min="13825" max="13832" width="10.125" style="145" customWidth="1"/>
    <col min="13833" max="14080" width="8.125" style="145"/>
    <col min="14081" max="14088" width="10.125" style="145" customWidth="1"/>
    <col min="14089" max="14336" width="8.125" style="145"/>
    <col min="14337" max="14344" width="10.125" style="145" customWidth="1"/>
    <col min="14345" max="14592" width="8.125" style="145"/>
    <col min="14593" max="14600" width="10.125" style="145" customWidth="1"/>
    <col min="14601" max="14848" width="8.125" style="145"/>
    <col min="14849" max="14856" width="10.125" style="145" customWidth="1"/>
    <col min="14857" max="15104" width="8.125" style="145"/>
    <col min="15105" max="15112" width="10.125" style="145" customWidth="1"/>
    <col min="15113" max="15360" width="8.125" style="145"/>
    <col min="15361" max="15368" width="10.125" style="145" customWidth="1"/>
    <col min="15369" max="15616" width="8.125" style="145"/>
    <col min="15617" max="15624" width="10.125" style="145" customWidth="1"/>
    <col min="15625" max="15872" width="8.125" style="145"/>
    <col min="15873" max="15880" width="10.125" style="145" customWidth="1"/>
    <col min="15881" max="16128" width="8.125" style="145"/>
    <col min="16129" max="16136" width="10.125" style="145" customWidth="1"/>
    <col min="16137" max="16384" width="8.125" style="145"/>
  </cols>
  <sheetData>
    <row r="1" spans="1:8" ht="20.100000000000001" customHeight="1"/>
    <row r="2" spans="1:8" ht="20.100000000000001" customHeight="1">
      <c r="F2" s="1881" t="s">
        <v>433</v>
      </c>
      <c r="G2" s="1881"/>
      <c r="H2" s="1881"/>
    </row>
    <row r="3" spans="1:8" ht="20.100000000000001" customHeight="1"/>
    <row r="4" spans="1:8" s="403" customFormat="1" ht="20.100000000000001" customHeight="1">
      <c r="A4" s="1903" t="s">
        <v>432</v>
      </c>
      <c r="B4" s="1447"/>
      <c r="C4" s="1447"/>
      <c r="D4" s="1447"/>
      <c r="E4" s="1447"/>
      <c r="F4" s="1447"/>
      <c r="G4" s="1447"/>
      <c r="H4" s="1447"/>
    </row>
    <row r="5" spans="1:8" ht="20.100000000000001" customHeight="1">
      <c r="A5" s="393"/>
      <c r="B5" s="393"/>
      <c r="C5" s="393"/>
      <c r="D5" s="393"/>
      <c r="E5" s="393"/>
      <c r="F5" s="393"/>
      <c r="G5" s="393"/>
      <c r="H5" s="393"/>
    </row>
    <row r="6" spans="1:8" ht="45" customHeight="1">
      <c r="A6" s="1871" t="s">
        <v>431</v>
      </c>
      <c r="B6" s="1871"/>
      <c r="C6" s="1904"/>
      <c r="D6" s="1905"/>
      <c r="E6" s="1905"/>
      <c r="F6" s="1905"/>
      <c r="G6" s="1905"/>
      <c r="H6" s="1906"/>
    </row>
    <row r="7" spans="1:8" ht="45" customHeight="1">
      <c r="A7" s="1870" t="s">
        <v>430</v>
      </c>
      <c r="B7" s="1870"/>
      <c r="C7" s="1871" t="s">
        <v>429</v>
      </c>
      <c r="D7" s="1871"/>
      <c r="E7" s="1871"/>
      <c r="F7" s="1871"/>
      <c r="G7" s="1871"/>
      <c r="H7" s="1871"/>
    </row>
    <row r="8" spans="1:8" ht="26.25" customHeight="1">
      <c r="A8" s="1872" t="s">
        <v>428</v>
      </c>
      <c r="B8" s="1873"/>
      <c r="C8" s="1878" t="s">
        <v>427</v>
      </c>
      <c r="D8" s="1879"/>
      <c r="E8" s="1448" t="s">
        <v>426</v>
      </c>
      <c r="F8" s="1449"/>
      <c r="G8" s="1450"/>
      <c r="H8" s="189"/>
    </row>
    <row r="9" spans="1:8" ht="26.25" customHeight="1">
      <c r="A9" s="1874"/>
      <c r="B9" s="1875"/>
      <c r="C9" s="1880" t="s">
        <v>425</v>
      </c>
      <c r="D9" s="1880"/>
      <c r="E9" s="1448" t="s">
        <v>424</v>
      </c>
      <c r="F9" s="1449"/>
      <c r="G9" s="1450"/>
      <c r="H9" s="189"/>
    </row>
    <row r="10" spans="1:8" ht="26.25" customHeight="1">
      <c r="A10" s="1874"/>
      <c r="B10" s="1875"/>
      <c r="C10" s="1880" t="s">
        <v>423</v>
      </c>
      <c r="D10" s="1880"/>
      <c r="E10" s="1448" t="s">
        <v>422</v>
      </c>
      <c r="F10" s="1449"/>
      <c r="G10" s="1450"/>
      <c r="H10" s="189"/>
    </row>
    <row r="11" spans="1:8" ht="26.25" customHeight="1">
      <c r="A11" s="1874"/>
      <c r="B11" s="1875"/>
      <c r="C11" s="1880" t="s">
        <v>421</v>
      </c>
      <c r="D11" s="1880"/>
      <c r="E11" s="1448" t="s">
        <v>420</v>
      </c>
      <c r="F11" s="1449"/>
      <c r="G11" s="1450"/>
      <c r="H11" s="189"/>
    </row>
    <row r="12" spans="1:8" ht="26.25" customHeight="1">
      <c r="A12" s="1876"/>
      <c r="B12" s="1877"/>
      <c r="C12" s="1880" t="s">
        <v>419</v>
      </c>
      <c r="D12" s="1880"/>
      <c r="E12" s="1448" t="s">
        <v>418</v>
      </c>
      <c r="F12" s="1449"/>
      <c r="G12" s="1450"/>
      <c r="H12" s="189"/>
    </row>
    <row r="13" spans="1:8" ht="14.25" customHeight="1" thickBot="1">
      <c r="A13" s="176"/>
      <c r="B13" s="176"/>
      <c r="C13" s="176"/>
      <c r="D13" s="176"/>
      <c r="E13" s="176"/>
      <c r="F13" s="176"/>
      <c r="G13" s="393"/>
      <c r="H13" s="176"/>
    </row>
    <row r="14" spans="1:8" ht="45" customHeight="1" thickTop="1">
      <c r="A14" s="1886" t="s">
        <v>417</v>
      </c>
      <c r="B14" s="1887"/>
      <c r="C14" s="400" t="s">
        <v>416</v>
      </c>
      <c r="D14" s="402"/>
      <c r="E14" s="401" t="s">
        <v>24</v>
      </c>
      <c r="F14" s="1892" t="s">
        <v>415</v>
      </c>
      <c r="G14" s="1893"/>
      <c r="H14" s="1898" t="s">
        <v>414</v>
      </c>
    </row>
    <row r="15" spans="1:8" ht="45" customHeight="1">
      <c r="A15" s="1888"/>
      <c r="B15" s="1889"/>
      <c r="C15" s="400" t="s">
        <v>413</v>
      </c>
      <c r="D15" s="399"/>
      <c r="E15" s="398" t="s">
        <v>24</v>
      </c>
      <c r="F15" s="1894"/>
      <c r="G15" s="1895"/>
      <c r="H15" s="1899"/>
    </row>
    <row r="16" spans="1:8" ht="45" customHeight="1" thickBot="1">
      <c r="A16" s="1890"/>
      <c r="B16" s="1891"/>
      <c r="C16" s="397" t="s">
        <v>412</v>
      </c>
      <c r="D16" s="396"/>
      <c r="E16" s="395" t="s">
        <v>24</v>
      </c>
      <c r="F16" s="1896"/>
      <c r="G16" s="1897"/>
      <c r="H16" s="1900"/>
    </row>
    <row r="17" spans="1:8" ht="21" customHeight="1" thickTop="1">
      <c r="A17" s="393"/>
      <c r="B17" s="393"/>
      <c r="C17" s="393"/>
      <c r="D17" s="176"/>
      <c r="E17" s="176"/>
      <c r="F17" s="394"/>
      <c r="G17" s="394"/>
      <c r="H17" s="393"/>
    </row>
    <row r="18" spans="1:8" ht="45" customHeight="1">
      <c r="A18" s="1886" t="s">
        <v>411</v>
      </c>
      <c r="B18" s="1887"/>
      <c r="C18" s="392" t="s">
        <v>410</v>
      </c>
      <c r="D18" s="390"/>
      <c r="E18" s="389" t="s">
        <v>24</v>
      </c>
      <c r="F18" s="1901" t="s">
        <v>409</v>
      </c>
      <c r="G18" s="1901"/>
      <c r="H18" s="1902" t="s">
        <v>408</v>
      </c>
    </row>
    <row r="19" spans="1:8" ht="51.75" customHeight="1">
      <c r="A19" s="1890"/>
      <c r="B19" s="1891"/>
      <c r="C19" s="391" t="s">
        <v>407</v>
      </c>
      <c r="D19" s="390"/>
      <c r="E19" s="389" t="s">
        <v>24</v>
      </c>
      <c r="F19" s="1901"/>
      <c r="G19" s="1901"/>
      <c r="H19" s="1882"/>
    </row>
    <row r="20" spans="1:8" ht="15" customHeight="1">
      <c r="A20" s="388"/>
      <c r="B20" s="176"/>
      <c r="C20" s="176"/>
      <c r="D20" s="176"/>
      <c r="E20" s="176"/>
      <c r="F20" s="176"/>
      <c r="G20" s="176"/>
      <c r="H20" s="176"/>
    </row>
    <row r="21" spans="1:8" ht="57.75" customHeight="1">
      <c r="A21" s="1882" t="s">
        <v>406</v>
      </c>
      <c r="B21" s="1882"/>
      <c r="C21" s="1883" t="s">
        <v>405</v>
      </c>
      <c r="D21" s="1884"/>
      <c r="E21" s="1884"/>
      <c r="F21" s="1884"/>
      <c r="G21" s="1884"/>
      <c r="H21" s="1885"/>
    </row>
    <row r="22" spans="1:8" ht="15" customHeight="1">
      <c r="A22" s="125"/>
      <c r="B22" s="125"/>
      <c r="C22" s="125"/>
      <c r="D22" s="125"/>
      <c r="E22" s="125"/>
      <c r="F22" s="125"/>
      <c r="G22" s="125"/>
      <c r="H22" s="125"/>
    </row>
    <row r="23" spans="1:8" ht="52.5" customHeight="1">
      <c r="A23" s="1438" t="s">
        <v>404</v>
      </c>
      <c r="B23" s="1438"/>
      <c r="C23" s="1438"/>
      <c r="D23" s="1438"/>
      <c r="E23" s="1438"/>
      <c r="F23" s="1438"/>
      <c r="G23" s="1438"/>
      <c r="H23" s="1438"/>
    </row>
    <row r="24" spans="1:8" ht="39" customHeight="1">
      <c r="A24" s="1438" t="s">
        <v>403</v>
      </c>
      <c r="B24" s="1438"/>
      <c r="C24" s="1438"/>
      <c r="D24" s="1438"/>
      <c r="E24" s="1438"/>
      <c r="F24" s="1438"/>
      <c r="G24" s="1438"/>
      <c r="H24" s="1438"/>
    </row>
    <row r="25" spans="1:8" ht="38.25" customHeight="1">
      <c r="A25" s="1438" t="s">
        <v>402</v>
      </c>
      <c r="B25" s="1438"/>
      <c r="C25" s="1438"/>
      <c r="D25" s="1438"/>
      <c r="E25" s="1438"/>
      <c r="F25" s="1438"/>
      <c r="G25" s="1438"/>
      <c r="H25" s="1438"/>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52" sqref="S52"/>
    </sheetView>
  </sheetViews>
  <sheetFormatPr defaultColWidth="8.625" defaultRowHeight="21" customHeight="1"/>
  <cols>
    <col min="1" max="1" width="7.875" style="404" customWidth="1"/>
    <col min="2" max="23" width="2.625" style="404" customWidth="1"/>
    <col min="24" max="24" width="5.5" style="404" customWidth="1"/>
    <col min="25" max="25" width="4.375" style="404" customWidth="1"/>
    <col min="26" max="37" width="2.625" style="404" customWidth="1"/>
    <col min="38" max="38" width="2.5" style="404" customWidth="1"/>
    <col min="39" max="39" width="9" style="404" customWidth="1"/>
    <col min="40" max="40" width="2.5" style="404" customWidth="1"/>
    <col min="41" max="16384" width="8.625" style="404"/>
  </cols>
  <sheetData>
    <row r="1" spans="1:39" s="423" customFormat="1" ht="20.100000000000001" customHeight="1"/>
    <row r="2" spans="1:39" s="423" customFormat="1" ht="20.100000000000001" customHeight="1">
      <c r="AA2" s="1908" t="s">
        <v>468</v>
      </c>
      <c r="AB2" s="1908"/>
      <c r="AC2" s="1908"/>
      <c r="AD2" s="1908"/>
      <c r="AE2" s="1908"/>
      <c r="AF2" s="1908"/>
      <c r="AG2" s="1908"/>
      <c r="AH2" s="1908"/>
      <c r="AI2" s="1908"/>
      <c r="AJ2" s="1908"/>
    </row>
    <row r="3" spans="1:39" s="423" customFormat="1" ht="20.100000000000001" customHeight="1"/>
    <row r="4" spans="1:39" ht="21" customHeight="1">
      <c r="B4" s="1934" t="s">
        <v>467</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934"/>
      <c r="AA4" s="1934"/>
      <c r="AB4" s="1934"/>
      <c r="AC4" s="1934"/>
      <c r="AD4" s="1934"/>
      <c r="AE4" s="1934"/>
      <c r="AF4" s="1934"/>
      <c r="AG4" s="1934"/>
      <c r="AH4" s="1934"/>
      <c r="AI4" s="1934"/>
      <c r="AJ4" s="1934"/>
    </row>
    <row r="5" spans="1:39" s="421" customFormat="1" ht="18" customHeight="1">
      <c r="A5" s="422"/>
      <c r="B5" s="422"/>
      <c r="C5" s="422"/>
      <c r="D5" s="422"/>
      <c r="E5" s="422"/>
      <c r="F5" s="422"/>
      <c r="G5" s="422"/>
      <c r="H5" s="422"/>
    </row>
    <row r="6" spans="1:39" s="421" customFormat="1" ht="29.25" customHeight="1">
      <c r="A6" s="422"/>
      <c r="B6" s="1935" t="s">
        <v>466</v>
      </c>
      <c r="C6" s="1935"/>
      <c r="D6" s="1935"/>
      <c r="E6" s="1935"/>
      <c r="F6" s="1935"/>
      <c r="G6" s="1935"/>
      <c r="H6" s="1935"/>
      <c r="I6" s="1935"/>
      <c r="J6" s="1935"/>
      <c r="K6" s="1935"/>
      <c r="L6" s="1931"/>
      <c r="M6" s="1931"/>
      <c r="N6" s="1931"/>
      <c r="O6" s="1931"/>
      <c r="P6" s="1931"/>
      <c r="Q6" s="1931"/>
      <c r="R6" s="1931"/>
      <c r="S6" s="1931"/>
      <c r="T6" s="1931"/>
      <c r="U6" s="1931"/>
      <c r="V6" s="1931"/>
      <c r="W6" s="1931"/>
      <c r="X6" s="1931"/>
      <c r="Y6" s="1931"/>
      <c r="Z6" s="1931"/>
      <c r="AA6" s="1931"/>
      <c r="AB6" s="1931"/>
      <c r="AC6" s="1931"/>
      <c r="AD6" s="1931"/>
      <c r="AE6" s="1931"/>
      <c r="AF6" s="1931"/>
      <c r="AG6" s="1931"/>
      <c r="AH6" s="1931"/>
      <c r="AI6" s="1931"/>
      <c r="AJ6" s="1931"/>
    </row>
    <row r="7" spans="1:39" s="421" customFormat="1" ht="31.5" customHeight="1">
      <c r="A7" s="422"/>
      <c r="B7" s="1935" t="s">
        <v>465</v>
      </c>
      <c r="C7" s="1935"/>
      <c r="D7" s="1935"/>
      <c r="E7" s="1935"/>
      <c r="F7" s="1935"/>
      <c r="G7" s="1935"/>
      <c r="H7" s="1935"/>
      <c r="I7" s="1935"/>
      <c r="J7" s="1935"/>
      <c r="K7" s="1935"/>
      <c r="L7" s="1936"/>
      <c r="M7" s="1936"/>
      <c r="N7" s="1936"/>
      <c r="O7" s="1936"/>
      <c r="P7" s="1936"/>
      <c r="Q7" s="1936"/>
      <c r="R7" s="1936"/>
      <c r="S7" s="1936"/>
      <c r="T7" s="1936"/>
      <c r="U7" s="1936"/>
      <c r="V7" s="1936"/>
      <c r="W7" s="1936"/>
      <c r="X7" s="1936"/>
      <c r="Y7" s="1936"/>
      <c r="Z7" s="1937" t="s">
        <v>464</v>
      </c>
      <c r="AA7" s="1937"/>
      <c r="AB7" s="1937"/>
      <c r="AC7" s="1937"/>
      <c r="AD7" s="1937"/>
      <c r="AE7" s="1937"/>
      <c r="AF7" s="1937"/>
      <c r="AG7" s="1938" t="s">
        <v>463</v>
      </c>
      <c r="AH7" s="1938"/>
      <c r="AI7" s="1938"/>
      <c r="AJ7" s="1938"/>
    </row>
    <row r="8" spans="1:39" s="421" customFormat="1" ht="29.25" customHeight="1">
      <c r="B8" s="1930" t="s">
        <v>462</v>
      </c>
      <c r="C8" s="1930"/>
      <c r="D8" s="1930"/>
      <c r="E8" s="1930"/>
      <c r="F8" s="1930"/>
      <c r="G8" s="1930"/>
      <c r="H8" s="1930"/>
      <c r="I8" s="1930"/>
      <c r="J8" s="1930"/>
      <c r="K8" s="1930"/>
      <c r="L8" s="1931" t="s">
        <v>461</v>
      </c>
      <c r="M8" s="1931"/>
      <c r="N8" s="1931"/>
      <c r="O8" s="1931"/>
      <c r="P8" s="1931"/>
      <c r="Q8" s="1931"/>
      <c r="R8" s="1931"/>
      <c r="S8" s="1931"/>
      <c r="T8" s="1931"/>
      <c r="U8" s="1931"/>
      <c r="V8" s="1931"/>
      <c r="W8" s="1931"/>
      <c r="X8" s="1931"/>
      <c r="Y8" s="1931"/>
      <c r="Z8" s="1931"/>
      <c r="AA8" s="1931"/>
      <c r="AB8" s="1931"/>
      <c r="AC8" s="1931"/>
      <c r="AD8" s="1931"/>
      <c r="AE8" s="1931"/>
      <c r="AF8" s="1931"/>
      <c r="AG8" s="1931"/>
      <c r="AH8" s="1931"/>
      <c r="AI8" s="1931"/>
      <c r="AJ8" s="1931"/>
    </row>
    <row r="9" spans="1:39" ht="9.75" customHeight="1"/>
    <row r="10" spans="1:39" ht="21" customHeight="1">
      <c r="B10" s="1926" t="s">
        <v>460</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c r="AG10" s="1926"/>
      <c r="AH10" s="1926"/>
      <c r="AI10" s="1926"/>
      <c r="AJ10" s="1926"/>
    </row>
    <row r="11" spans="1:39" ht="21" customHeight="1">
      <c r="B11" s="1927" t="s">
        <v>459</v>
      </c>
      <c r="C11" s="1927"/>
      <c r="D11" s="1927"/>
      <c r="E11" s="1927"/>
      <c r="F11" s="1927"/>
      <c r="G11" s="1927"/>
      <c r="H11" s="1927"/>
      <c r="I11" s="1927"/>
      <c r="J11" s="1927"/>
      <c r="K11" s="1927"/>
      <c r="L11" s="1927"/>
      <c r="M11" s="1927"/>
      <c r="N11" s="1927"/>
      <c r="O11" s="1927"/>
      <c r="P11" s="1927"/>
      <c r="Q11" s="1927"/>
      <c r="R11" s="1927"/>
      <c r="S11" s="1928"/>
      <c r="T11" s="1928"/>
      <c r="U11" s="1928"/>
      <c r="V11" s="1928"/>
      <c r="W11" s="1928"/>
      <c r="X11" s="1928"/>
      <c r="Y11" s="1928"/>
      <c r="Z11" s="1928"/>
      <c r="AA11" s="1928"/>
      <c r="AB11" s="1928"/>
      <c r="AC11" s="420" t="s">
        <v>445</v>
      </c>
      <c r="AD11" s="419"/>
      <c r="AE11" s="1929"/>
      <c r="AF11" s="1929"/>
      <c r="AG11" s="1929"/>
      <c r="AH11" s="1929"/>
      <c r="AI11" s="1929"/>
      <c r="AJ11" s="1929"/>
      <c r="AM11" s="418"/>
    </row>
    <row r="12" spans="1:39" ht="21" customHeight="1" thickBot="1">
      <c r="B12" s="417"/>
      <c r="C12" s="1932" t="s">
        <v>458</v>
      </c>
      <c r="D12" s="1932"/>
      <c r="E12" s="1932"/>
      <c r="F12" s="1932"/>
      <c r="G12" s="1932"/>
      <c r="H12" s="1932"/>
      <c r="I12" s="1932"/>
      <c r="J12" s="1932"/>
      <c r="K12" s="1932"/>
      <c r="L12" s="1932"/>
      <c r="M12" s="1932"/>
      <c r="N12" s="1932"/>
      <c r="O12" s="1932"/>
      <c r="P12" s="1932"/>
      <c r="Q12" s="1932"/>
      <c r="R12" s="1932"/>
      <c r="S12" s="1916">
        <f>ROUNDUP(S11*50%,1)</f>
        <v>0</v>
      </c>
      <c r="T12" s="1916"/>
      <c r="U12" s="1916"/>
      <c r="V12" s="1916"/>
      <c r="W12" s="1916"/>
      <c r="X12" s="1916"/>
      <c r="Y12" s="1916"/>
      <c r="Z12" s="1916"/>
      <c r="AA12" s="1916"/>
      <c r="AB12" s="1916"/>
      <c r="AC12" s="416" t="s">
        <v>445</v>
      </c>
      <c r="AD12" s="416"/>
      <c r="AE12" s="1917"/>
      <c r="AF12" s="1917"/>
      <c r="AG12" s="1917"/>
      <c r="AH12" s="1917"/>
      <c r="AI12" s="1917"/>
      <c r="AJ12" s="1917"/>
    </row>
    <row r="13" spans="1:39" ht="21" customHeight="1" thickTop="1">
      <c r="B13" s="1918" t="s">
        <v>457</v>
      </c>
      <c r="C13" s="1918"/>
      <c r="D13" s="1918"/>
      <c r="E13" s="1918"/>
      <c r="F13" s="1918"/>
      <c r="G13" s="1918"/>
      <c r="H13" s="1918"/>
      <c r="I13" s="1918"/>
      <c r="J13" s="1918"/>
      <c r="K13" s="1918"/>
      <c r="L13" s="1918"/>
      <c r="M13" s="1918"/>
      <c r="N13" s="1918"/>
      <c r="O13" s="1918"/>
      <c r="P13" s="1918"/>
      <c r="Q13" s="1918"/>
      <c r="R13" s="1918"/>
      <c r="S13" s="1933" t="e">
        <f>ROUNDUP(AE25/L25,1)</f>
        <v>#DIV/0!</v>
      </c>
      <c r="T13" s="1933"/>
      <c r="U13" s="1933"/>
      <c r="V13" s="1933"/>
      <c r="W13" s="1933"/>
      <c r="X13" s="1933"/>
      <c r="Y13" s="1933"/>
      <c r="Z13" s="1933"/>
      <c r="AA13" s="1933"/>
      <c r="AB13" s="1933"/>
      <c r="AC13" s="415" t="s">
        <v>445</v>
      </c>
      <c r="AD13" s="415"/>
      <c r="AE13" s="1920" t="s">
        <v>456</v>
      </c>
      <c r="AF13" s="1920"/>
      <c r="AG13" s="1920"/>
      <c r="AH13" s="1920"/>
      <c r="AI13" s="1920"/>
      <c r="AJ13" s="1920"/>
    </row>
    <row r="14" spans="1:39" ht="21" customHeight="1">
      <c r="B14" s="1924" t="s">
        <v>455</v>
      </c>
      <c r="C14" s="1924"/>
      <c r="D14" s="1924"/>
      <c r="E14" s="1924"/>
      <c r="F14" s="1924"/>
      <c r="G14" s="1924"/>
      <c r="H14" s="1924"/>
      <c r="I14" s="1924"/>
      <c r="J14" s="1924"/>
      <c r="K14" s="1924"/>
      <c r="L14" s="1924" t="s">
        <v>454</v>
      </c>
      <c r="M14" s="1924"/>
      <c r="N14" s="1924"/>
      <c r="O14" s="1924"/>
      <c r="P14" s="1924"/>
      <c r="Q14" s="1924"/>
      <c r="R14" s="1924"/>
      <c r="S14" s="1924"/>
      <c r="T14" s="1924"/>
      <c r="U14" s="1924"/>
      <c r="V14" s="1924"/>
      <c r="W14" s="1924"/>
      <c r="X14" s="1924"/>
      <c r="Y14" s="1924" t="s">
        <v>453</v>
      </c>
      <c r="Z14" s="1924"/>
      <c r="AA14" s="1924"/>
      <c r="AB14" s="1924"/>
      <c r="AC14" s="1924"/>
      <c r="AD14" s="1924"/>
      <c r="AE14" s="1924" t="s">
        <v>452</v>
      </c>
      <c r="AF14" s="1924"/>
      <c r="AG14" s="1924"/>
      <c r="AH14" s="1924"/>
      <c r="AI14" s="1924"/>
      <c r="AJ14" s="1924"/>
    </row>
    <row r="15" spans="1:39" ht="21" customHeight="1">
      <c r="B15" s="410">
        <v>1</v>
      </c>
      <c r="C15" s="1907"/>
      <c r="D15" s="1907"/>
      <c r="E15" s="1907"/>
      <c r="F15" s="1907"/>
      <c r="G15" s="1907"/>
      <c r="H15" s="1907"/>
      <c r="I15" s="1907"/>
      <c r="J15" s="1907"/>
      <c r="K15" s="1907"/>
      <c r="L15" s="1907"/>
      <c r="M15" s="1907"/>
      <c r="N15" s="1907"/>
      <c r="O15" s="1907"/>
      <c r="P15" s="1907"/>
      <c r="Q15" s="1907"/>
      <c r="R15" s="1907"/>
      <c r="S15" s="1907"/>
      <c r="T15" s="1907"/>
      <c r="U15" s="1907"/>
      <c r="V15" s="1907"/>
      <c r="W15" s="1907"/>
      <c r="X15" s="1907"/>
      <c r="Y15" s="1907"/>
      <c r="Z15" s="1907"/>
      <c r="AA15" s="1907"/>
      <c r="AB15" s="1907"/>
      <c r="AC15" s="1907"/>
      <c r="AD15" s="1907"/>
      <c r="AE15" s="1907"/>
      <c r="AF15" s="1907"/>
      <c r="AG15" s="1907"/>
      <c r="AH15" s="1907"/>
      <c r="AI15" s="1907"/>
      <c r="AJ15" s="1907"/>
    </row>
    <row r="16" spans="1:39" ht="21" customHeight="1">
      <c r="B16" s="410">
        <v>2</v>
      </c>
      <c r="C16" s="1907"/>
      <c r="D16" s="1907"/>
      <c r="E16" s="1907"/>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7"/>
    </row>
    <row r="17" spans="2:36" ht="21" customHeight="1">
      <c r="B17" s="410">
        <v>3</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row>
    <row r="18" spans="2:36" ht="21" customHeight="1">
      <c r="B18" s="410">
        <v>4</v>
      </c>
      <c r="C18" s="1907"/>
      <c r="D18" s="1907"/>
      <c r="E18" s="1907"/>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7"/>
    </row>
    <row r="19" spans="2:36" ht="21" customHeight="1">
      <c r="B19" s="410">
        <v>5</v>
      </c>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row>
    <row r="20" spans="2:36" ht="21" customHeight="1">
      <c r="B20" s="410">
        <v>6</v>
      </c>
      <c r="C20" s="1907"/>
      <c r="D20" s="1907"/>
      <c r="E20" s="1907"/>
      <c r="F20" s="1907"/>
      <c r="G20" s="1907"/>
      <c r="H20" s="1907"/>
      <c r="I20" s="1907"/>
      <c r="J20" s="1907"/>
      <c r="K20" s="1907"/>
      <c r="L20" s="1907"/>
      <c r="M20" s="1907"/>
      <c r="N20" s="1907"/>
      <c r="O20" s="1907"/>
      <c r="P20" s="1907"/>
      <c r="Q20" s="1907"/>
      <c r="R20" s="1907"/>
      <c r="S20" s="1907"/>
      <c r="T20" s="1907"/>
      <c r="U20" s="1907"/>
      <c r="V20" s="1907"/>
      <c r="W20" s="1907"/>
      <c r="X20" s="1907"/>
      <c r="Y20" s="1907"/>
      <c r="Z20" s="1907"/>
      <c r="AA20" s="1907"/>
      <c r="AB20" s="1907"/>
      <c r="AC20" s="1907"/>
      <c r="AD20" s="1907"/>
      <c r="AE20" s="1907"/>
      <c r="AF20" s="1907"/>
      <c r="AG20" s="1907"/>
      <c r="AH20" s="1907"/>
      <c r="AI20" s="1907"/>
      <c r="AJ20" s="1907"/>
    </row>
    <row r="21" spans="2:36" ht="21" customHeight="1">
      <c r="B21" s="410">
        <v>7</v>
      </c>
      <c r="C21" s="1907"/>
      <c r="D21" s="1907"/>
      <c r="E21" s="1907"/>
      <c r="F21" s="1907"/>
      <c r="G21" s="1907"/>
      <c r="H21" s="1907"/>
      <c r="I21" s="1907"/>
      <c r="J21" s="1907"/>
      <c r="K21" s="1907"/>
      <c r="L21" s="1907"/>
      <c r="M21" s="1907"/>
      <c r="N21" s="1907"/>
      <c r="O21" s="1907"/>
      <c r="P21" s="1907"/>
      <c r="Q21" s="1907"/>
      <c r="R21" s="1907"/>
      <c r="S21" s="1907"/>
      <c r="T21" s="1907"/>
      <c r="U21" s="1907"/>
      <c r="V21" s="1907"/>
      <c r="W21" s="1907"/>
      <c r="X21" s="1907"/>
      <c r="Y21" s="1907"/>
      <c r="Z21" s="1907"/>
      <c r="AA21" s="1907"/>
      <c r="AB21" s="1907"/>
      <c r="AC21" s="1907"/>
      <c r="AD21" s="1907"/>
      <c r="AE21" s="1907"/>
      <c r="AF21" s="1907"/>
      <c r="AG21" s="1907"/>
      <c r="AH21" s="1907"/>
      <c r="AI21" s="1907"/>
      <c r="AJ21" s="1907"/>
    </row>
    <row r="22" spans="2:36" ht="21" customHeight="1">
      <c r="B22" s="410">
        <v>8</v>
      </c>
      <c r="C22" s="1907"/>
      <c r="D22" s="1907"/>
      <c r="E22" s="1907"/>
      <c r="F22" s="1907"/>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7"/>
      <c r="AI22" s="1907"/>
      <c r="AJ22" s="1907"/>
    </row>
    <row r="23" spans="2:36" ht="21" customHeight="1">
      <c r="B23" s="410">
        <v>9</v>
      </c>
      <c r="C23" s="1907"/>
      <c r="D23" s="1907"/>
      <c r="E23" s="1907"/>
      <c r="F23" s="1907"/>
      <c r="G23" s="1907"/>
      <c r="H23" s="1907"/>
      <c r="I23" s="1907"/>
      <c r="J23" s="1907"/>
      <c r="K23" s="1907"/>
      <c r="L23" s="1907"/>
      <c r="M23" s="1907"/>
      <c r="N23" s="1907"/>
      <c r="O23" s="1907"/>
      <c r="P23" s="1907"/>
      <c r="Q23" s="1907"/>
      <c r="R23" s="1907"/>
      <c r="S23" s="1907"/>
      <c r="T23" s="1907"/>
      <c r="U23" s="1907"/>
      <c r="V23" s="1907"/>
      <c r="W23" s="1907"/>
      <c r="X23" s="1907"/>
      <c r="Y23" s="1907"/>
      <c r="Z23" s="1907"/>
      <c r="AA23" s="1907"/>
      <c r="AB23" s="1907"/>
      <c r="AC23" s="1907"/>
      <c r="AD23" s="1907"/>
      <c r="AE23" s="1907"/>
      <c r="AF23" s="1907"/>
      <c r="AG23" s="1907"/>
      <c r="AH23" s="1907"/>
      <c r="AI23" s="1907"/>
      <c r="AJ23" s="1907"/>
    </row>
    <row r="24" spans="2:36" ht="21" customHeight="1">
      <c r="B24" s="410">
        <v>10</v>
      </c>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row>
    <row r="25" spans="2:36" ht="21" customHeight="1">
      <c r="B25" s="1921" t="s">
        <v>451</v>
      </c>
      <c r="C25" s="1921"/>
      <c r="D25" s="1921"/>
      <c r="E25" s="1921"/>
      <c r="F25" s="1921"/>
      <c r="G25" s="1921"/>
      <c r="H25" s="1921"/>
      <c r="I25" s="1921"/>
      <c r="J25" s="1921"/>
      <c r="K25" s="1921"/>
      <c r="L25" s="1922"/>
      <c r="M25" s="1922"/>
      <c r="N25" s="1922"/>
      <c r="O25" s="1922"/>
      <c r="P25" s="1922"/>
      <c r="Q25" s="1923" t="s">
        <v>450</v>
      </c>
      <c r="R25" s="1923"/>
      <c r="S25" s="1924" t="s">
        <v>449</v>
      </c>
      <c r="T25" s="1924"/>
      <c r="U25" s="1924"/>
      <c r="V25" s="1924"/>
      <c r="W25" s="1924"/>
      <c r="X25" s="1924"/>
      <c r="Y25" s="1924"/>
      <c r="Z25" s="1924"/>
      <c r="AA25" s="1924"/>
      <c r="AB25" s="1924"/>
      <c r="AC25" s="1924"/>
      <c r="AD25" s="1924"/>
      <c r="AE25" s="1925">
        <f>SUM(AE15:AJ24)</f>
        <v>0</v>
      </c>
      <c r="AF25" s="1925"/>
      <c r="AG25" s="1925"/>
      <c r="AH25" s="1925"/>
      <c r="AI25" s="1925"/>
      <c r="AJ25" s="1925"/>
    </row>
    <row r="26" spans="2:36" ht="9" customHeight="1">
      <c r="B26" s="409"/>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row>
    <row r="27" spans="2:36" ht="21" customHeight="1">
      <c r="B27" s="1926" t="s">
        <v>448</v>
      </c>
      <c r="C27" s="1926"/>
      <c r="D27" s="1926"/>
      <c r="E27" s="1926"/>
      <c r="F27" s="1926"/>
      <c r="G27" s="1926"/>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1926"/>
      <c r="AF27" s="1926"/>
      <c r="AG27" s="1926"/>
      <c r="AH27" s="1926"/>
      <c r="AI27" s="1926"/>
      <c r="AJ27" s="1926"/>
    </row>
    <row r="28" spans="2:36" ht="21" customHeight="1" thickBot="1">
      <c r="B28" s="1915" t="s">
        <v>447</v>
      </c>
      <c r="C28" s="1915"/>
      <c r="D28" s="1915"/>
      <c r="E28" s="1915"/>
      <c r="F28" s="1915"/>
      <c r="G28" s="1915"/>
      <c r="H28" s="1915"/>
      <c r="I28" s="1915"/>
      <c r="J28" s="1915"/>
      <c r="K28" s="1915"/>
      <c r="L28" s="1915"/>
      <c r="M28" s="1915"/>
      <c r="N28" s="1915"/>
      <c r="O28" s="1915"/>
      <c r="P28" s="1915"/>
      <c r="Q28" s="1915"/>
      <c r="R28" s="1915"/>
      <c r="S28" s="1916">
        <f>ROUNDUP(S11/40,1)</f>
        <v>0</v>
      </c>
      <c r="T28" s="1916"/>
      <c r="U28" s="1916"/>
      <c r="V28" s="1916"/>
      <c r="W28" s="1916"/>
      <c r="X28" s="1916"/>
      <c r="Y28" s="1916"/>
      <c r="Z28" s="1916"/>
      <c r="AA28" s="1916"/>
      <c r="AB28" s="1916"/>
      <c r="AC28" s="414" t="s">
        <v>445</v>
      </c>
      <c r="AD28" s="413"/>
      <c r="AE28" s="1917"/>
      <c r="AF28" s="1917"/>
      <c r="AG28" s="1917"/>
      <c r="AH28" s="1917"/>
      <c r="AI28" s="1917"/>
      <c r="AJ28" s="1917"/>
    </row>
    <row r="29" spans="2:36" ht="21" customHeight="1" thickTop="1">
      <c r="B29" s="1918" t="s">
        <v>446</v>
      </c>
      <c r="C29" s="1918"/>
      <c r="D29" s="1918"/>
      <c r="E29" s="1918"/>
      <c r="F29" s="1918"/>
      <c r="G29" s="1918"/>
      <c r="H29" s="1918"/>
      <c r="I29" s="1918"/>
      <c r="J29" s="1918"/>
      <c r="K29" s="1918"/>
      <c r="L29" s="1918"/>
      <c r="M29" s="1918"/>
      <c r="N29" s="1918"/>
      <c r="O29" s="1918"/>
      <c r="P29" s="1918"/>
      <c r="Q29" s="1918"/>
      <c r="R29" s="1918"/>
      <c r="S29" s="1919"/>
      <c r="T29" s="1919"/>
      <c r="U29" s="1919"/>
      <c r="V29" s="1919"/>
      <c r="W29" s="1919"/>
      <c r="X29" s="1919"/>
      <c r="Y29" s="1919"/>
      <c r="Z29" s="1919"/>
      <c r="AA29" s="1919"/>
      <c r="AB29" s="1919"/>
      <c r="AC29" s="412" t="s">
        <v>445</v>
      </c>
      <c r="AD29" s="411"/>
      <c r="AE29" s="1920" t="s">
        <v>444</v>
      </c>
      <c r="AF29" s="1920"/>
      <c r="AG29" s="1920"/>
      <c r="AH29" s="1920"/>
      <c r="AI29" s="1920"/>
      <c r="AJ29" s="1920"/>
    </row>
    <row r="30" spans="2:36" ht="21" customHeight="1">
      <c r="B30" s="1914" t="s">
        <v>443</v>
      </c>
      <c r="C30" s="1914"/>
      <c r="D30" s="1914"/>
      <c r="E30" s="1914"/>
      <c r="F30" s="1914"/>
      <c r="G30" s="1914"/>
      <c r="H30" s="1914"/>
      <c r="I30" s="1914"/>
      <c r="J30" s="1914"/>
      <c r="K30" s="1914"/>
      <c r="L30" s="1914"/>
      <c r="M30" s="1914"/>
      <c r="N30" s="1914"/>
      <c r="O30" s="1914"/>
      <c r="P30" s="1914"/>
      <c r="Q30" s="1914"/>
      <c r="R30" s="1914"/>
      <c r="S30" s="1914" t="s">
        <v>442</v>
      </c>
      <c r="T30" s="1914"/>
      <c r="U30" s="1914"/>
      <c r="V30" s="1914"/>
      <c r="W30" s="1914"/>
      <c r="X30" s="1914"/>
      <c r="Y30" s="1914"/>
      <c r="Z30" s="1914"/>
      <c r="AA30" s="1914"/>
      <c r="AB30" s="1914"/>
      <c r="AC30" s="1914"/>
      <c r="AD30" s="1914"/>
      <c r="AE30" s="1914"/>
      <c r="AF30" s="1914"/>
      <c r="AG30" s="1914"/>
      <c r="AH30" s="1914"/>
      <c r="AI30" s="1914"/>
      <c r="AJ30" s="1914"/>
    </row>
    <row r="31" spans="2:36" ht="21" customHeight="1">
      <c r="B31" s="410">
        <v>1</v>
      </c>
      <c r="C31" s="1907"/>
      <c r="D31" s="1907"/>
      <c r="E31" s="1907"/>
      <c r="F31" s="1907"/>
      <c r="G31" s="1907"/>
      <c r="H31" s="1907"/>
      <c r="I31" s="1907"/>
      <c r="J31" s="1907"/>
      <c r="K31" s="1907"/>
      <c r="L31" s="1907"/>
      <c r="M31" s="1907"/>
      <c r="N31" s="1907"/>
      <c r="O31" s="1907"/>
      <c r="P31" s="1907"/>
      <c r="Q31" s="1907"/>
      <c r="R31" s="1907"/>
      <c r="S31" s="1907"/>
      <c r="T31" s="1907"/>
      <c r="U31" s="1907"/>
      <c r="V31" s="1907"/>
      <c r="W31" s="1907"/>
      <c r="X31" s="1907"/>
      <c r="Y31" s="1907"/>
      <c r="Z31" s="1907"/>
      <c r="AA31" s="1907"/>
      <c r="AB31" s="1907"/>
      <c r="AC31" s="1907"/>
      <c r="AD31" s="1907"/>
      <c r="AE31" s="1907"/>
      <c r="AF31" s="1907"/>
      <c r="AG31" s="1907"/>
      <c r="AH31" s="1907"/>
      <c r="AI31" s="1907"/>
      <c r="AJ31" s="1907"/>
    </row>
    <row r="32" spans="2:36" ht="21" customHeight="1">
      <c r="B32" s="410">
        <v>2</v>
      </c>
      <c r="C32" s="1907"/>
      <c r="D32" s="1907"/>
      <c r="E32" s="1907"/>
      <c r="F32" s="1907"/>
      <c r="G32" s="1907"/>
      <c r="H32" s="1907"/>
      <c r="I32" s="1907"/>
      <c r="J32" s="1907"/>
      <c r="K32" s="1907"/>
      <c r="L32" s="1907"/>
      <c r="M32" s="1907"/>
      <c r="N32" s="1907"/>
      <c r="O32" s="1907"/>
      <c r="P32" s="1907"/>
      <c r="Q32" s="1907"/>
      <c r="R32" s="1907"/>
      <c r="S32" s="1907"/>
      <c r="T32" s="1907"/>
      <c r="U32" s="1907"/>
      <c r="V32" s="1907"/>
      <c r="W32" s="1907"/>
      <c r="X32" s="1907"/>
      <c r="Y32" s="1907"/>
      <c r="Z32" s="1907"/>
      <c r="AA32" s="1907"/>
      <c r="AB32" s="1907"/>
      <c r="AC32" s="1907"/>
      <c r="AD32" s="1907"/>
      <c r="AE32" s="1907"/>
      <c r="AF32" s="1907"/>
      <c r="AG32" s="1907"/>
      <c r="AH32" s="1907"/>
      <c r="AI32" s="1907"/>
      <c r="AJ32" s="1907"/>
    </row>
    <row r="33" spans="2:38" ht="21" customHeight="1">
      <c r="B33" s="410">
        <v>3</v>
      </c>
      <c r="C33" s="1907"/>
      <c r="D33" s="1907"/>
      <c r="E33" s="1907"/>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7"/>
    </row>
    <row r="34" spans="2:38" ht="8.25" customHeight="1">
      <c r="B34" s="409"/>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row>
    <row r="35" spans="2:38" ht="22.5" customHeight="1">
      <c r="B35" s="1911" t="s">
        <v>406</v>
      </c>
      <c r="C35" s="1911"/>
      <c r="D35" s="1911"/>
      <c r="E35" s="1911"/>
      <c r="F35" s="1911"/>
      <c r="G35" s="1911"/>
      <c r="H35" s="1912" t="s">
        <v>441</v>
      </c>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row>
    <row r="36" spans="2:38" ht="8.25" customHeight="1">
      <c r="B36" s="409"/>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row>
    <row r="37" spans="2:38" ht="18.75" customHeight="1">
      <c r="B37" s="1913" t="s">
        <v>440</v>
      </c>
      <c r="C37" s="1913"/>
      <c r="D37" s="1913"/>
      <c r="E37" s="1913"/>
      <c r="F37" s="1913"/>
      <c r="G37" s="1913"/>
      <c r="H37" s="1913"/>
      <c r="I37" s="1913"/>
      <c r="J37" s="1913"/>
      <c r="K37" s="1913"/>
      <c r="L37" s="1913"/>
      <c r="M37" s="1913"/>
      <c r="N37" s="1913"/>
      <c r="O37" s="1913"/>
      <c r="P37" s="1913"/>
      <c r="Q37" s="1913"/>
      <c r="R37" s="1913"/>
      <c r="S37" s="1913"/>
      <c r="T37" s="1913"/>
      <c r="U37" s="1913"/>
      <c r="V37" s="1913"/>
      <c r="W37" s="1913"/>
      <c r="X37" s="1913"/>
      <c r="Y37" s="1913"/>
      <c r="Z37" s="1913"/>
      <c r="AA37" s="1913"/>
      <c r="AB37" s="1913"/>
      <c r="AC37" s="1913"/>
      <c r="AD37" s="1913"/>
      <c r="AE37" s="1913"/>
      <c r="AF37" s="1913"/>
      <c r="AG37" s="1913"/>
      <c r="AH37" s="1913"/>
      <c r="AI37" s="1913"/>
      <c r="AJ37" s="1913"/>
      <c r="AK37" s="1913"/>
      <c r="AL37" s="407"/>
    </row>
    <row r="38" spans="2:38" ht="18.75" customHeight="1">
      <c r="B38" s="1913"/>
      <c r="C38" s="1913"/>
      <c r="D38" s="1913"/>
      <c r="E38" s="1913"/>
      <c r="F38" s="1913"/>
      <c r="G38" s="1913"/>
      <c r="H38" s="1913"/>
      <c r="I38" s="1913"/>
      <c r="J38" s="1913"/>
      <c r="K38" s="1913"/>
      <c r="L38" s="1913"/>
      <c r="M38" s="1913"/>
      <c r="N38" s="1913"/>
      <c r="O38" s="1913"/>
      <c r="P38" s="1913"/>
      <c r="Q38" s="1913"/>
      <c r="R38" s="1913"/>
      <c r="S38" s="1913"/>
      <c r="T38" s="1913"/>
      <c r="U38" s="1913"/>
      <c r="V38" s="1913"/>
      <c r="W38" s="1913"/>
      <c r="X38" s="1913"/>
      <c r="Y38" s="1913"/>
      <c r="Z38" s="1913"/>
      <c r="AA38" s="1913"/>
      <c r="AB38" s="1913"/>
      <c r="AC38" s="1913"/>
      <c r="AD38" s="1913"/>
      <c r="AE38" s="1913"/>
      <c r="AF38" s="1913"/>
      <c r="AG38" s="1913"/>
      <c r="AH38" s="1913"/>
      <c r="AI38" s="1913"/>
      <c r="AJ38" s="1913"/>
      <c r="AK38" s="1913"/>
      <c r="AL38" s="407"/>
    </row>
    <row r="39" spans="2:38" ht="18.75" customHeight="1">
      <c r="B39" s="1913"/>
      <c r="C39" s="1913"/>
      <c r="D39" s="1913"/>
      <c r="E39" s="1913"/>
      <c r="F39" s="1913"/>
      <c r="G39" s="1913"/>
      <c r="H39" s="1913"/>
      <c r="I39" s="1913"/>
      <c r="J39" s="1913"/>
      <c r="K39" s="1913"/>
      <c r="L39" s="1913"/>
      <c r="M39" s="1913"/>
      <c r="N39" s="1913"/>
      <c r="O39" s="1913"/>
      <c r="P39" s="1913"/>
      <c r="Q39" s="1913"/>
      <c r="R39" s="1913"/>
      <c r="S39" s="1913"/>
      <c r="T39" s="1913"/>
      <c r="U39" s="1913"/>
      <c r="V39" s="1913"/>
      <c r="W39" s="1913"/>
      <c r="X39" s="1913"/>
      <c r="Y39" s="1913"/>
      <c r="Z39" s="1913"/>
      <c r="AA39" s="1913"/>
      <c r="AB39" s="1913"/>
      <c r="AC39" s="1913"/>
      <c r="AD39" s="1913"/>
      <c r="AE39" s="1913"/>
      <c r="AF39" s="1913"/>
      <c r="AG39" s="1913"/>
      <c r="AH39" s="1913"/>
      <c r="AI39" s="1913"/>
      <c r="AJ39" s="1913"/>
      <c r="AK39" s="1913"/>
      <c r="AL39" s="407"/>
    </row>
    <row r="40" spans="2:38" ht="18.75" customHeight="1">
      <c r="B40" s="1913"/>
      <c r="C40" s="1913"/>
      <c r="D40" s="1913"/>
      <c r="E40" s="1913"/>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3"/>
      <c r="AK40" s="1913"/>
      <c r="AL40" s="407"/>
    </row>
    <row r="41" spans="2:38" ht="80.25" customHeight="1">
      <c r="B41" s="1913"/>
      <c r="C41" s="1913"/>
      <c r="D41" s="1913"/>
      <c r="E41" s="1913"/>
      <c r="F41" s="1913"/>
      <c r="G41" s="1913"/>
      <c r="H41" s="1913"/>
      <c r="I41" s="1913"/>
      <c r="J41" s="1913"/>
      <c r="K41" s="1913"/>
      <c r="L41" s="1913"/>
      <c r="M41" s="1913"/>
      <c r="N41" s="1913"/>
      <c r="O41" s="1913"/>
      <c r="P41" s="1913"/>
      <c r="Q41" s="1913"/>
      <c r="R41" s="1913"/>
      <c r="S41" s="1913"/>
      <c r="T41" s="1913"/>
      <c r="U41" s="1913"/>
      <c r="V41" s="1913"/>
      <c r="W41" s="1913"/>
      <c r="X41" s="1913"/>
      <c r="Y41" s="1913"/>
      <c r="Z41" s="1913"/>
      <c r="AA41" s="1913"/>
      <c r="AB41" s="1913"/>
      <c r="AC41" s="1913"/>
      <c r="AD41" s="1913"/>
      <c r="AE41" s="1913"/>
      <c r="AF41" s="1913"/>
      <c r="AG41" s="1913"/>
      <c r="AH41" s="1913"/>
      <c r="AI41" s="1913"/>
      <c r="AJ41" s="1913"/>
      <c r="AK41" s="1913"/>
      <c r="AL41" s="407"/>
    </row>
    <row r="42" spans="2:38" ht="15" customHeight="1">
      <c r="B42" s="1910" t="s">
        <v>439</v>
      </c>
      <c r="C42" s="1910"/>
      <c r="D42" s="1910"/>
      <c r="E42" s="1910"/>
      <c r="F42" s="1910"/>
      <c r="G42" s="1910"/>
      <c r="H42" s="1910"/>
      <c r="I42" s="1910"/>
      <c r="J42" s="1910"/>
      <c r="K42" s="1910"/>
      <c r="L42" s="1910"/>
      <c r="M42" s="1910"/>
      <c r="N42" s="1910"/>
      <c r="O42" s="1910"/>
      <c r="P42" s="1910"/>
      <c r="Q42" s="1910"/>
      <c r="R42" s="1910"/>
      <c r="S42" s="1910"/>
      <c r="T42" s="1910"/>
      <c r="U42" s="1910"/>
      <c r="V42" s="1910"/>
      <c r="W42" s="1910"/>
      <c r="X42" s="1910"/>
      <c r="Y42" s="1910"/>
      <c r="Z42" s="1910"/>
      <c r="AA42" s="1910"/>
      <c r="AB42" s="1910"/>
      <c r="AC42" s="1910"/>
      <c r="AD42" s="1910"/>
      <c r="AE42" s="1910"/>
      <c r="AF42" s="1910"/>
      <c r="AG42" s="1910"/>
      <c r="AH42" s="1910"/>
      <c r="AI42" s="1910"/>
      <c r="AJ42" s="1910"/>
      <c r="AK42" s="1910"/>
      <c r="AL42" s="407"/>
    </row>
    <row r="43" spans="2:38" ht="15" customHeight="1">
      <c r="B43" s="1910"/>
      <c r="C43" s="1910"/>
      <c r="D43" s="1910"/>
      <c r="E43" s="1910"/>
      <c r="F43" s="1910"/>
      <c r="G43" s="1910"/>
      <c r="H43" s="1910"/>
      <c r="I43" s="1910"/>
      <c r="J43" s="1910"/>
      <c r="K43" s="1910"/>
      <c r="L43" s="1910"/>
      <c r="M43" s="1910"/>
      <c r="N43" s="1910"/>
      <c r="O43" s="1910"/>
      <c r="P43" s="1910"/>
      <c r="Q43" s="1910"/>
      <c r="R43" s="1910"/>
      <c r="S43" s="1910"/>
      <c r="T43" s="1910"/>
      <c r="U43" s="1910"/>
      <c r="V43" s="1910"/>
      <c r="W43" s="1910"/>
      <c r="X43" s="1910"/>
      <c r="Y43" s="1910"/>
      <c r="Z43" s="1910"/>
      <c r="AA43" s="1910"/>
      <c r="AB43" s="1910"/>
      <c r="AC43" s="1910"/>
      <c r="AD43" s="1910"/>
      <c r="AE43" s="1910"/>
      <c r="AF43" s="1910"/>
      <c r="AG43" s="1910"/>
      <c r="AH43" s="1910"/>
      <c r="AI43" s="1910"/>
      <c r="AJ43" s="1910"/>
      <c r="AK43" s="1910"/>
      <c r="AL43" s="407"/>
    </row>
    <row r="44" spans="2:38" ht="15" customHeight="1">
      <c r="B44" s="1910"/>
      <c r="C44" s="1910"/>
      <c r="D44" s="1910"/>
      <c r="E44" s="1910"/>
      <c r="F44" s="1910"/>
      <c r="G44" s="1910"/>
      <c r="H44" s="1910"/>
      <c r="I44" s="1910"/>
      <c r="J44" s="1910"/>
      <c r="K44" s="1910"/>
      <c r="L44" s="1910"/>
      <c r="M44" s="1910"/>
      <c r="N44" s="1910"/>
      <c r="O44" s="1910"/>
      <c r="P44" s="1910"/>
      <c r="Q44" s="1910"/>
      <c r="R44" s="1910"/>
      <c r="S44" s="1910"/>
      <c r="T44" s="1910"/>
      <c r="U44" s="1910"/>
      <c r="V44" s="1910"/>
      <c r="W44" s="1910"/>
      <c r="X44" s="1910"/>
      <c r="Y44" s="1910"/>
      <c r="Z44" s="1910"/>
      <c r="AA44" s="1910"/>
      <c r="AB44" s="1910"/>
      <c r="AC44" s="1910"/>
      <c r="AD44" s="1910"/>
      <c r="AE44" s="1910"/>
      <c r="AF44" s="1910"/>
      <c r="AG44" s="1910"/>
      <c r="AH44" s="1910"/>
      <c r="AI44" s="1910"/>
      <c r="AJ44" s="1910"/>
      <c r="AK44" s="1910"/>
      <c r="AL44" s="407"/>
    </row>
    <row r="45" spans="2:38" ht="15" customHeight="1">
      <c r="B45" s="1910"/>
      <c r="C45" s="1910"/>
      <c r="D45" s="1910"/>
      <c r="E45" s="1910"/>
      <c r="F45" s="1910"/>
      <c r="G45" s="1910"/>
      <c r="H45" s="1910"/>
      <c r="I45" s="1910"/>
      <c r="J45" s="1910"/>
      <c r="K45" s="1910"/>
      <c r="L45" s="1910"/>
      <c r="M45" s="1910"/>
      <c r="N45" s="1910"/>
      <c r="O45" s="1910"/>
      <c r="P45" s="1910"/>
      <c r="Q45" s="1910"/>
      <c r="R45" s="1910"/>
      <c r="S45" s="1910"/>
      <c r="T45" s="1910"/>
      <c r="U45" s="1910"/>
      <c r="V45" s="1910"/>
      <c r="W45" s="1910"/>
      <c r="X45" s="1910"/>
      <c r="Y45" s="1910"/>
      <c r="Z45" s="1910"/>
      <c r="AA45" s="1910"/>
      <c r="AB45" s="1910"/>
      <c r="AC45" s="1910"/>
      <c r="AD45" s="1910"/>
      <c r="AE45" s="1910"/>
      <c r="AF45" s="1910"/>
      <c r="AG45" s="1910"/>
      <c r="AH45" s="1910"/>
      <c r="AI45" s="1910"/>
      <c r="AJ45" s="1910"/>
      <c r="AK45" s="1910"/>
      <c r="AL45" s="407"/>
    </row>
    <row r="46" spans="2:38" ht="37.5" customHeight="1">
      <c r="B46" s="1910"/>
      <c r="C46" s="1910"/>
      <c r="D46" s="1910"/>
      <c r="E46" s="1910"/>
      <c r="F46" s="1910"/>
      <c r="G46" s="1910"/>
      <c r="H46" s="1910"/>
      <c r="I46" s="1910"/>
      <c r="J46" s="1910"/>
      <c r="K46" s="1910"/>
      <c r="L46" s="1910"/>
      <c r="M46" s="1910"/>
      <c r="N46" s="1910"/>
      <c r="O46" s="1910"/>
      <c r="P46" s="1910"/>
      <c r="Q46" s="1910"/>
      <c r="R46" s="1910"/>
      <c r="S46" s="1910"/>
      <c r="T46" s="1910"/>
      <c r="U46" s="1910"/>
      <c r="V46" s="1910"/>
      <c r="W46" s="1910"/>
      <c r="X46" s="1910"/>
      <c r="Y46" s="1910"/>
      <c r="Z46" s="1910"/>
      <c r="AA46" s="1910"/>
      <c r="AB46" s="1910"/>
      <c r="AC46" s="1910"/>
      <c r="AD46" s="1910"/>
      <c r="AE46" s="1910"/>
      <c r="AF46" s="1910"/>
      <c r="AG46" s="1910"/>
      <c r="AH46" s="1910"/>
      <c r="AI46" s="1910"/>
      <c r="AJ46" s="1910"/>
      <c r="AK46" s="1910"/>
      <c r="AL46" s="407"/>
    </row>
    <row r="47" spans="2:38" s="405" customFormat="1" ht="36.75" customHeight="1">
      <c r="B47" s="1909" t="s">
        <v>438</v>
      </c>
      <c r="C47" s="1909"/>
      <c r="D47" s="1909"/>
      <c r="E47" s="190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row>
    <row r="48" spans="2:38" s="405" customFormat="1" ht="36" customHeight="1">
      <c r="B48" s="1910" t="s">
        <v>437</v>
      </c>
      <c r="C48" s="1910"/>
      <c r="D48" s="1910"/>
      <c r="E48" s="1910"/>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0"/>
      <c r="AK48" s="1910"/>
    </row>
    <row r="49" spans="2:37" s="405" customFormat="1" ht="21" customHeight="1">
      <c r="B49" s="405" t="s">
        <v>436</v>
      </c>
      <c r="AK49" s="406"/>
    </row>
    <row r="50" spans="2:37" s="405" customFormat="1" ht="21" customHeight="1">
      <c r="B50" s="405" t="s">
        <v>436</v>
      </c>
      <c r="AK50" s="406"/>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2"/>
  <pageMargins left="0.62986111111111109" right="0.62986111111111109" top="0.55138888888888893" bottom="0.31527777777777777" header="0.51180555555555551" footer="0.51180555555555551"/>
  <pageSetup paperSize="9" scale="73" firstPageNumber="0" orientation="portrait" cellComments="atEnd"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cols>
    <col min="1" max="1" width="7.875" style="423" customWidth="1"/>
    <col min="2" max="23" width="2.625" style="423" customWidth="1"/>
    <col min="24" max="24" width="5.5" style="423" customWidth="1"/>
    <col min="25" max="25" width="4.375" style="423" customWidth="1"/>
    <col min="26" max="37" width="2.625" style="423" customWidth="1"/>
    <col min="38" max="38" width="2.5" style="423" customWidth="1"/>
    <col min="39" max="39" width="9" style="423" customWidth="1"/>
    <col min="40" max="40" width="2.5" style="423" customWidth="1"/>
    <col min="41" max="16384" width="8.625" style="423"/>
  </cols>
  <sheetData>
    <row r="1" spans="1:39" ht="20.100000000000001" customHeight="1"/>
    <row r="2" spans="1:39" ht="20.100000000000001" customHeight="1">
      <c r="AA2" s="1908" t="s">
        <v>468</v>
      </c>
      <c r="AB2" s="1908"/>
      <c r="AC2" s="1908"/>
      <c r="AD2" s="1908"/>
      <c r="AE2" s="1908"/>
      <c r="AF2" s="1908"/>
      <c r="AG2" s="1908"/>
      <c r="AH2" s="1908"/>
      <c r="AI2" s="1908"/>
      <c r="AJ2" s="1908"/>
    </row>
    <row r="3" spans="1:39" ht="20.100000000000001" customHeight="1"/>
    <row r="4" spans="1:39" ht="20.100000000000001" customHeight="1">
      <c r="A4" s="404"/>
      <c r="B4" s="1934" t="s">
        <v>474</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934"/>
      <c r="AA4" s="1934"/>
      <c r="AB4" s="1934"/>
      <c r="AC4" s="1934"/>
      <c r="AD4" s="1934"/>
      <c r="AE4" s="1934"/>
      <c r="AF4" s="1934"/>
      <c r="AG4" s="1934"/>
      <c r="AH4" s="1934"/>
      <c r="AI4" s="1934"/>
      <c r="AJ4" s="1934"/>
      <c r="AK4" s="404"/>
    </row>
    <row r="5" spans="1:39" s="428" customFormat="1" ht="20.100000000000001" customHeight="1">
      <c r="A5" s="422"/>
      <c r="B5" s="422"/>
      <c r="C5" s="422"/>
      <c r="D5" s="422"/>
      <c r="E5" s="422"/>
      <c r="F5" s="422"/>
      <c r="G5" s="422"/>
      <c r="H5" s="422"/>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9" s="428" customFormat="1" ht="29.25" customHeight="1">
      <c r="A6" s="422"/>
      <c r="B6" s="1935" t="s">
        <v>466</v>
      </c>
      <c r="C6" s="1935"/>
      <c r="D6" s="1935"/>
      <c r="E6" s="1935"/>
      <c r="F6" s="1935"/>
      <c r="G6" s="1935"/>
      <c r="H6" s="1935"/>
      <c r="I6" s="1935"/>
      <c r="J6" s="1935"/>
      <c r="K6" s="1935"/>
      <c r="L6" s="1931"/>
      <c r="M6" s="1931"/>
      <c r="N6" s="1931"/>
      <c r="O6" s="1931"/>
      <c r="P6" s="1931"/>
      <c r="Q6" s="1931"/>
      <c r="R6" s="1931"/>
      <c r="S6" s="1931"/>
      <c r="T6" s="1931"/>
      <c r="U6" s="1931"/>
      <c r="V6" s="1931"/>
      <c r="W6" s="1931"/>
      <c r="X6" s="1931"/>
      <c r="Y6" s="1931"/>
      <c r="Z6" s="1931"/>
      <c r="AA6" s="1931"/>
      <c r="AB6" s="1931"/>
      <c r="AC6" s="1931"/>
      <c r="AD6" s="1931"/>
      <c r="AE6" s="1931"/>
      <c r="AF6" s="1931"/>
      <c r="AG6" s="1931"/>
      <c r="AH6" s="1931"/>
      <c r="AI6" s="1931"/>
      <c r="AJ6" s="1931"/>
      <c r="AK6" s="421"/>
    </row>
    <row r="7" spans="1:39" s="428" customFormat="1" ht="31.5" customHeight="1">
      <c r="A7" s="422"/>
      <c r="B7" s="1935" t="s">
        <v>465</v>
      </c>
      <c r="C7" s="1935"/>
      <c r="D7" s="1935"/>
      <c r="E7" s="1935"/>
      <c r="F7" s="1935"/>
      <c r="G7" s="1935"/>
      <c r="H7" s="1935"/>
      <c r="I7" s="1935"/>
      <c r="J7" s="1935"/>
      <c r="K7" s="1935"/>
      <c r="L7" s="1936"/>
      <c r="M7" s="1936"/>
      <c r="N7" s="1936"/>
      <c r="O7" s="1936"/>
      <c r="P7" s="1936"/>
      <c r="Q7" s="1936"/>
      <c r="R7" s="1936"/>
      <c r="S7" s="1936"/>
      <c r="T7" s="1936"/>
      <c r="U7" s="1936"/>
      <c r="V7" s="1936"/>
      <c r="W7" s="1936"/>
      <c r="X7" s="1936"/>
      <c r="Y7" s="1936"/>
      <c r="Z7" s="1937" t="s">
        <v>464</v>
      </c>
      <c r="AA7" s="1937"/>
      <c r="AB7" s="1937"/>
      <c r="AC7" s="1937"/>
      <c r="AD7" s="1937"/>
      <c r="AE7" s="1937"/>
      <c r="AF7" s="1937"/>
      <c r="AG7" s="1938" t="s">
        <v>473</v>
      </c>
      <c r="AH7" s="1938"/>
      <c r="AI7" s="1938"/>
      <c r="AJ7" s="1938"/>
      <c r="AK7" s="421"/>
    </row>
    <row r="8" spans="1:39" s="428" customFormat="1" ht="29.25" customHeight="1">
      <c r="A8" s="421"/>
      <c r="B8" s="1930" t="s">
        <v>462</v>
      </c>
      <c r="C8" s="1930"/>
      <c r="D8" s="1930"/>
      <c r="E8" s="1930"/>
      <c r="F8" s="1930"/>
      <c r="G8" s="1930"/>
      <c r="H8" s="1930"/>
      <c r="I8" s="1930"/>
      <c r="J8" s="1930"/>
      <c r="K8" s="1930"/>
      <c r="L8" s="1931" t="s">
        <v>461</v>
      </c>
      <c r="M8" s="1931"/>
      <c r="N8" s="1931"/>
      <c r="O8" s="1931"/>
      <c r="P8" s="1931"/>
      <c r="Q8" s="1931"/>
      <c r="R8" s="1931"/>
      <c r="S8" s="1931"/>
      <c r="T8" s="1931"/>
      <c r="U8" s="1931"/>
      <c r="V8" s="1931"/>
      <c r="W8" s="1931"/>
      <c r="X8" s="1931"/>
      <c r="Y8" s="1931"/>
      <c r="Z8" s="1931"/>
      <c r="AA8" s="1931"/>
      <c r="AB8" s="1931"/>
      <c r="AC8" s="1931"/>
      <c r="AD8" s="1931"/>
      <c r="AE8" s="1931"/>
      <c r="AF8" s="1931"/>
      <c r="AG8" s="1931"/>
      <c r="AH8" s="1931"/>
      <c r="AI8" s="1931"/>
      <c r="AJ8" s="1931"/>
      <c r="AK8" s="421"/>
    </row>
    <row r="9" spans="1:39" ht="9.75" customHeight="1">
      <c r="A9" s="404"/>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row>
    <row r="10" spans="1:39" ht="21" customHeight="1">
      <c r="A10" s="404"/>
      <c r="B10" s="1926" t="s">
        <v>460</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c r="AG10" s="1926"/>
      <c r="AH10" s="1926"/>
      <c r="AI10" s="1926"/>
      <c r="AJ10" s="1926"/>
      <c r="AK10" s="404"/>
    </row>
    <row r="11" spans="1:39" ht="21" customHeight="1">
      <c r="A11" s="404"/>
      <c r="B11" s="1927" t="s">
        <v>459</v>
      </c>
      <c r="C11" s="1927"/>
      <c r="D11" s="1927"/>
      <c r="E11" s="1927"/>
      <c r="F11" s="1927"/>
      <c r="G11" s="1927"/>
      <c r="H11" s="1927"/>
      <c r="I11" s="1927"/>
      <c r="J11" s="1927"/>
      <c r="K11" s="1927"/>
      <c r="L11" s="1927"/>
      <c r="M11" s="1927"/>
      <c r="N11" s="1927"/>
      <c r="O11" s="1927"/>
      <c r="P11" s="1927"/>
      <c r="Q11" s="1927"/>
      <c r="R11" s="1927"/>
      <c r="S11" s="1928"/>
      <c r="T11" s="1928"/>
      <c r="U11" s="1928"/>
      <c r="V11" s="1928"/>
      <c r="W11" s="1928"/>
      <c r="X11" s="1928"/>
      <c r="Y11" s="1928"/>
      <c r="Z11" s="1928"/>
      <c r="AA11" s="1928"/>
      <c r="AB11" s="1928"/>
      <c r="AC11" s="420" t="s">
        <v>445</v>
      </c>
      <c r="AD11" s="419"/>
      <c r="AE11" s="1929"/>
      <c r="AF11" s="1929"/>
      <c r="AG11" s="1929"/>
      <c r="AH11" s="1929"/>
      <c r="AI11" s="1929"/>
      <c r="AJ11" s="1929"/>
      <c r="AK11" s="404"/>
      <c r="AM11" s="427"/>
    </row>
    <row r="12" spans="1:39" ht="21" customHeight="1" thickBot="1">
      <c r="A12" s="404"/>
      <c r="B12" s="417"/>
      <c r="C12" s="1932" t="s">
        <v>472</v>
      </c>
      <c r="D12" s="1932"/>
      <c r="E12" s="1932"/>
      <c r="F12" s="1932"/>
      <c r="G12" s="1932"/>
      <c r="H12" s="1932"/>
      <c r="I12" s="1932"/>
      <c r="J12" s="1932"/>
      <c r="K12" s="1932"/>
      <c r="L12" s="1932"/>
      <c r="M12" s="1932"/>
      <c r="N12" s="1932"/>
      <c r="O12" s="1932"/>
      <c r="P12" s="1932"/>
      <c r="Q12" s="1932"/>
      <c r="R12" s="1932"/>
      <c r="S12" s="1916">
        <f>ROUNDUP(S11*30%,1)</f>
        <v>0</v>
      </c>
      <c r="T12" s="1916"/>
      <c r="U12" s="1916"/>
      <c r="V12" s="1916"/>
      <c r="W12" s="1916"/>
      <c r="X12" s="1916"/>
      <c r="Y12" s="1916"/>
      <c r="Z12" s="1916"/>
      <c r="AA12" s="1916"/>
      <c r="AB12" s="1916"/>
      <c r="AC12" s="416" t="s">
        <v>445</v>
      </c>
      <c r="AD12" s="416"/>
      <c r="AE12" s="1917"/>
      <c r="AF12" s="1917"/>
      <c r="AG12" s="1917"/>
      <c r="AH12" s="1917"/>
      <c r="AI12" s="1917"/>
      <c r="AJ12" s="1917"/>
      <c r="AK12" s="404"/>
    </row>
    <row r="13" spans="1:39" ht="21" customHeight="1" thickTop="1">
      <c r="A13" s="404"/>
      <c r="B13" s="1918" t="s">
        <v>457</v>
      </c>
      <c r="C13" s="1918"/>
      <c r="D13" s="1918"/>
      <c r="E13" s="1918"/>
      <c r="F13" s="1918"/>
      <c r="G13" s="1918"/>
      <c r="H13" s="1918"/>
      <c r="I13" s="1918"/>
      <c r="J13" s="1918"/>
      <c r="K13" s="1918"/>
      <c r="L13" s="1918"/>
      <c r="M13" s="1918"/>
      <c r="N13" s="1918"/>
      <c r="O13" s="1918"/>
      <c r="P13" s="1918"/>
      <c r="Q13" s="1918"/>
      <c r="R13" s="1918"/>
      <c r="S13" s="1933" t="e">
        <f>ROUNDUP(AE25/L25,1)</f>
        <v>#DIV/0!</v>
      </c>
      <c r="T13" s="1933"/>
      <c r="U13" s="1933"/>
      <c r="V13" s="1933"/>
      <c r="W13" s="1933"/>
      <c r="X13" s="1933"/>
      <c r="Y13" s="1933"/>
      <c r="Z13" s="1933"/>
      <c r="AA13" s="1933"/>
      <c r="AB13" s="1933"/>
      <c r="AC13" s="415" t="s">
        <v>445</v>
      </c>
      <c r="AD13" s="415"/>
      <c r="AE13" s="1920" t="s">
        <v>456</v>
      </c>
      <c r="AF13" s="1920"/>
      <c r="AG13" s="1920"/>
      <c r="AH13" s="1920"/>
      <c r="AI13" s="1920"/>
      <c r="AJ13" s="1920"/>
      <c r="AK13" s="404"/>
    </row>
    <row r="14" spans="1:39" ht="21" customHeight="1">
      <c r="A14" s="404"/>
      <c r="B14" s="1924" t="s">
        <v>455</v>
      </c>
      <c r="C14" s="1924"/>
      <c r="D14" s="1924"/>
      <c r="E14" s="1924"/>
      <c r="F14" s="1924"/>
      <c r="G14" s="1924"/>
      <c r="H14" s="1924"/>
      <c r="I14" s="1924"/>
      <c r="J14" s="1924"/>
      <c r="K14" s="1924"/>
      <c r="L14" s="1924" t="s">
        <v>454</v>
      </c>
      <c r="M14" s="1924"/>
      <c r="N14" s="1924"/>
      <c r="O14" s="1924"/>
      <c r="P14" s="1924"/>
      <c r="Q14" s="1924"/>
      <c r="R14" s="1924"/>
      <c r="S14" s="1924"/>
      <c r="T14" s="1924"/>
      <c r="U14" s="1924"/>
      <c r="V14" s="1924"/>
      <c r="W14" s="1924"/>
      <c r="X14" s="1924"/>
      <c r="Y14" s="1924" t="s">
        <v>453</v>
      </c>
      <c r="Z14" s="1924"/>
      <c r="AA14" s="1924"/>
      <c r="AB14" s="1924"/>
      <c r="AC14" s="1924"/>
      <c r="AD14" s="1924"/>
      <c r="AE14" s="1924" t="s">
        <v>452</v>
      </c>
      <c r="AF14" s="1924"/>
      <c r="AG14" s="1924"/>
      <c r="AH14" s="1924"/>
      <c r="AI14" s="1924"/>
      <c r="AJ14" s="1924"/>
      <c r="AK14" s="404"/>
    </row>
    <row r="15" spans="1:39" ht="21" customHeight="1">
      <c r="A15" s="404"/>
      <c r="B15" s="410">
        <v>1</v>
      </c>
      <c r="C15" s="1907"/>
      <c r="D15" s="1907"/>
      <c r="E15" s="1907"/>
      <c r="F15" s="1907"/>
      <c r="G15" s="1907"/>
      <c r="H15" s="1907"/>
      <c r="I15" s="1907"/>
      <c r="J15" s="1907"/>
      <c r="K15" s="1907"/>
      <c r="L15" s="1907"/>
      <c r="M15" s="1907"/>
      <c r="N15" s="1907"/>
      <c r="O15" s="1907"/>
      <c r="P15" s="1907"/>
      <c r="Q15" s="1907"/>
      <c r="R15" s="1907"/>
      <c r="S15" s="1907"/>
      <c r="T15" s="1907"/>
      <c r="U15" s="1907"/>
      <c r="V15" s="1907"/>
      <c r="W15" s="1907"/>
      <c r="X15" s="1907"/>
      <c r="Y15" s="1907"/>
      <c r="Z15" s="1907"/>
      <c r="AA15" s="1907"/>
      <c r="AB15" s="1907"/>
      <c r="AC15" s="1907"/>
      <c r="AD15" s="1907"/>
      <c r="AE15" s="1907"/>
      <c r="AF15" s="1907"/>
      <c r="AG15" s="1907"/>
      <c r="AH15" s="1907"/>
      <c r="AI15" s="1907"/>
      <c r="AJ15" s="1907"/>
      <c r="AK15" s="404"/>
    </row>
    <row r="16" spans="1:39" ht="21" customHeight="1">
      <c r="A16" s="404"/>
      <c r="B16" s="410">
        <v>2</v>
      </c>
      <c r="C16" s="1907"/>
      <c r="D16" s="1907"/>
      <c r="E16" s="1907"/>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7"/>
      <c r="AK16" s="404"/>
    </row>
    <row r="17" spans="1:37" ht="21" customHeight="1">
      <c r="A17" s="404"/>
      <c r="B17" s="410">
        <v>3</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404"/>
    </row>
    <row r="18" spans="1:37" ht="21" customHeight="1">
      <c r="A18" s="404"/>
      <c r="B18" s="410">
        <v>4</v>
      </c>
      <c r="C18" s="1907"/>
      <c r="D18" s="1907"/>
      <c r="E18" s="1907"/>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7"/>
      <c r="AK18" s="404"/>
    </row>
    <row r="19" spans="1:37" ht="21" customHeight="1">
      <c r="A19" s="404"/>
      <c r="B19" s="410">
        <v>5</v>
      </c>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404"/>
    </row>
    <row r="20" spans="1:37" ht="21" customHeight="1">
      <c r="A20" s="404"/>
      <c r="B20" s="410">
        <v>6</v>
      </c>
      <c r="C20" s="1907"/>
      <c r="D20" s="1907"/>
      <c r="E20" s="1907"/>
      <c r="F20" s="1907"/>
      <c r="G20" s="1907"/>
      <c r="H20" s="1907"/>
      <c r="I20" s="1907"/>
      <c r="J20" s="1907"/>
      <c r="K20" s="1907"/>
      <c r="L20" s="1907"/>
      <c r="M20" s="1907"/>
      <c r="N20" s="1907"/>
      <c r="O20" s="1907"/>
      <c r="P20" s="1907"/>
      <c r="Q20" s="1907"/>
      <c r="R20" s="1907"/>
      <c r="S20" s="1907"/>
      <c r="T20" s="1907"/>
      <c r="U20" s="1907"/>
      <c r="V20" s="1907"/>
      <c r="W20" s="1907"/>
      <c r="X20" s="1907"/>
      <c r="Y20" s="1907"/>
      <c r="Z20" s="1907"/>
      <c r="AA20" s="1907"/>
      <c r="AB20" s="1907"/>
      <c r="AC20" s="1907"/>
      <c r="AD20" s="1907"/>
      <c r="AE20" s="1907"/>
      <c r="AF20" s="1907"/>
      <c r="AG20" s="1907"/>
      <c r="AH20" s="1907"/>
      <c r="AI20" s="1907"/>
      <c r="AJ20" s="1907"/>
      <c r="AK20" s="404"/>
    </row>
    <row r="21" spans="1:37" ht="21" customHeight="1">
      <c r="A21" s="404"/>
      <c r="B21" s="410">
        <v>7</v>
      </c>
      <c r="C21" s="1907"/>
      <c r="D21" s="1907"/>
      <c r="E21" s="1907"/>
      <c r="F21" s="1907"/>
      <c r="G21" s="1907"/>
      <c r="H21" s="1907"/>
      <c r="I21" s="1907"/>
      <c r="J21" s="1907"/>
      <c r="K21" s="1907"/>
      <c r="L21" s="1907"/>
      <c r="M21" s="1907"/>
      <c r="N21" s="1907"/>
      <c r="O21" s="1907"/>
      <c r="P21" s="1907"/>
      <c r="Q21" s="1907"/>
      <c r="R21" s="1907"/>
      <c r="S21" s="1907"/>
      <c r="T21" s="1907"/>
      <c r="U21" s="1907"/>
      <c r="V21" s="1907"/>
      <c r="W21" s="1907"/>
      <c r="X21" s="1907"/>
      <c r="Y21" s="1907"/>
      <c r="Z21" s="1907"/>
      <c r="AA21" s="1907"/>
      <c r="AB21" s="1907"/>
      <c r="AC21" s="1907"/>
      <c r="AD21" s="1907"/>
      <c r="AE21" s="1907"/>
      <c r="AF21" s="1907"/>
      <c r="AG21" s="1907"/>
      <c r="AH21" s="1907"/>
      <c r="AI21" s="1907"/>
      <c r="AJ21" s="1907"/>
      <c r="AK21" s="404"/>
    </row>
    <row r="22" spans="1:37" ht="21" customHeight="1">
      <c r="A22" s="404"/>
      <c r="B22" s="410">
        <v>8</v>
      </c>
      <c r="C22" s="1907"/>
      <c r="D22" s="1907"/>
      <c r="E22" s="1907"/>
      <c r="F22" s="1907"/>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7"/>
      <c r="AI22" s="1907"/>
      <c r="AJ22" s="1907"/>
      <c r="AK22" s="404"/>
    </row>
    <row r="23" spans="1:37" ht="21" customHeight="1">
      <c r="A23" s="404"/>
      <c r="B23" s="410">
        <v>9</v>
      </c>
      <c r="C23" s="1907"/>
      <c r="D23" s="1907"/>
      <c r="E23" s="1907"/>
      <c r="F23" s="1907"/>
      <c r="G23" s="1907"/>
      <c r="H23" s="1907"/>
      <c r="I23" s="1907"/>
      <c r="J23" s="1907"/>
      <c r="K23" s="1907"/>
      <c r="L23" s="1907"/>
      <c r="M23" s="1907"/>
      <c r="N23" s="1907"/>
      <c r="O23" s="1907"/>
      <c r="P23" s="1907"/>
      <c r="Q23" s="1907"/>
      <c r="R23" s="1907"/>
      <c r="S23" s="1907"/>
      <c r="T23" s="1907"/>
      <c r="U23" s="1907"/>
      <c r="V23" s="1907"/>
      <c r="W23" s="1907"/>
      <c r="X23" s="1907"/>
      <c r="Y23" s="1907"/>
      <c r="Z23" s="1907"/>
      <c r="AA23" s="1907"/>
      <c r="AB23" s="1907"/>
      <c r="AC23" s="1907"/>
      <c r="AD23" s="1907"/>
      <c r="AE23" s="1907"/>
      <c r="AF23" s="1907"/>
      <c r="AG23" s="1907"/>
      <c r="AH23" s="1907"/>
      <c r="AI23" s="1907"/>
      <c r="AJ23" s="1907"/>
      <c r="AK23" s="404"/>
    </row>
    <row r="24" spans="1:37" ht="21" customHeight="1">
      <c r="A24" s="404"/>
      <c r="B24" s="410">
        <v>10</v>
      </c>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c r="AK24" s="404"/>
    </row>
    <row r="25" spans="1:37" ht="21" customHeight="1">
      <c r="A25" s="404"/>
      <c r="B25" s="1921" t="s">
        <v>451</v>
      </c>
      <c r="C25" s="1921"/>
      <c r="D25" s="1921"/>
      <c r="E25" s="1921"/>
      <c r="F25" s="1921"/>
      <c r="G25" s="1921"/>
      <c r="H25" s="1921"/>
      <c r="I25" s="1921"/>
      <c r="J25" s="1921"/>
      <c r="K25" s="1921"/>
      <c r="L25" s="1922"/>
      <c r="M25" s="1922"/>
      <c r="N25" s="1922"/>
      <c r="O25" s="1922"/>
      <c r="P25" s="1922"/>
      <c r="Q25" s="1923" t="s">
        <v>450</v>
      </c>
      <c r="R25" s="1923"/>
      <c r="S25" s="1924" t="s">
        <v>449</v>
      </c>
      <c r="T25" s="1924"/>
      <c r="U25" s="1924"/>
      <c r="V25" s="1924"/>
      <c r="W25" s="1924"/>
      <c r="X25" s="1924"/>
      <c r="Y25" s="1924"/>
      <c r="Z25" s="1924"/>
      <c r="AA25" s="1924"/>
      <c r="AB25" s="1924"/>
      <c r="AC25" s="1924"/>
      <c r="AD25" s="1924"/>
      <c r="AE25" s="1925">
        <f>SUM(AE15:AJ24)</f>
        <v>0</v>
      </c>
      <c r="AF25" s="1925"/>
      <c r="AG25" s="1925"/>
      <c r="AH25" s="1925"/>
      <c r="AI25" s="1925"/>
      <c r="AJ25" s="1925"/>
      <c r="AK25" s="404"/>
    </row>
    <row r="26" spans="1:37" ht="9" customHeight="1">
      <c r="A26" s="404"/>
      <c r="B26" s="409"/>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4"/>
    </row>
    <row r="27" spans="1:37" ht="21" customHeight="1">
      <c r="A27" s="404"/>
      <c r="B27" s="1926" t="s">
        <v>448</v>
      </c>
      <c r="C27" s="1926"/>
      <c r="D27" s="1926"/>
      <c r="E27" s="1926"/>
      <c r="F27" s="1926"/>
      <c r="G27" s="1926"/>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1926"/>
      <c r="AF27" s="1926"/>
      <c r="AG27" s="1926"/>
      <c r="AH27" s="1926"/>
      <c r="AI27" s="1926"/>
      <c r="AJ27" s="1926"/>
      <c r="AK27" s="404"/>
    </row>
    <row r="28" spans="1:37" ht="21" customHeight="1" thickBot="1">
      <c r="A28" s="404"/>
      <c r="B28" s="1915" t="s">
        <v>471</v>
      </c>
      <c r="C28" s="1915"/>
      <c r="D28" s="1915"/>
      <c r="E28" s="1915"/>
      <c r="F28" s="1915"/>
      <c r="G28" s="1915"/>
      <c r="H28" s="1915"/>
      <c r="I28" s="1915"/>
      <c r="J28" s="1915"/>
      <c r="K28" s="1915"/>
      <c r="L28" s="1915"/>
      <c r="M28" s="1915"/>
      <c r="N28" s="1915"/>
      <c r="O28" s="1915"/>
      <c r="P28" s="1915"/>
      <c r="Q28" s="1915"/>
      <c r="R28" s="1915"/>
      <c r="S28" s="1916">
        <f>ROUNDUP(S11/50,1)</f>
        <v>0</v>
      </c>
      <c r="T28" s="1916"/>
      <c r="U28" s="1916"/>
      <c r="V28" s="1916"/>
      <c r="W28" s="1916"/>
      <c r="X28" s="1916"/>
      <c r="Y28" s="1916"/>
      <c r="Z28" s="1916"/>
      <c r="AA28" s="1916"/>
      <c r="AB28" s="1916"/>
      <c r="AC28" s="414" t="s">
        <v>445</v>
      </c>
      <c r="AD28" s="413"/>
      <c r="AE28" s="1917"/>
      <c r="AF28" s="1917"/>
      <c r="AG28" s="1917"/>
      <c r="AH28" s="1917"/>
      <c r="AI28" s="1917"/>
      <c r="AJ28" s="1917"/>
      <c r="AK28" s="404"/>
    </row>
    <row r="29" spans="1:37" ht="21" customHeight="1" thickTop="1">
      <c r="A29" s="404"/>
      <c r="B29" s="1918" t="s">
        <v>446</v>
      </c>
      <c r="C29" s="1918"/>
      <c r="D29" s="1918"/>
      <c r="E29" s="1918"/>
      <c r="F29" s="1918"/>
      <c r="G29" s="1918"/>
      <c r="H29" s="1918"/>
      <c r="I29" s="1918"/>
      <c r="J29" s="1918"/>
      <c r="K29" s="1918"/>
      <c r="L29" s="1918"/>
      <c r="M29" s="1918"/>
      <c r="N29" s="1918"/>
      <c r="O29" s="1918"/>
      <c r="P29" s="1918"/>
      <c r="Q29" s="1918"/>
      <c r="R29" s="1918"/>
      <c r="S29" s="1919"/>
      <c r="T29" s="1919"/>
      <c r="U29" s="1919"/>
      <c r="V29" s="1919"/>
      <c r="W29" s="1919"/>
      <c r="X29" s="1919"/>
      <c r="Y29" s="1919"/>
      <c r="Z29" s="1919"/>
      <c r="AA29" s="1919"/>
      <c r="AB29" s="1919"/>
      <c r="AC29" s="412" t="s">
        <v>445</v>
      </c>
      <c r="AD29" s="411"/>
      <c r="AE29" s="1920" t="s">
        <v>470</v>
      </c>
      <c r="AF29" s="1920"/>
      <c r="AG29" s="1920"/>
      <c r="AH29" s="1920"/>
      <c r="AI29" s="1920"/>
      <c r="AJ29" s="1920"/>
      <c r="AK29" s="404"/>
    </row>
    <row r="30" spans="1:37" ht="21" customHeight="1">
      <c r="A30" s="404"/>
      <c r="B30" s="1914" t="s">
        <v>443</v>
      </c>
      <c r="C30" s="1914"/>
      <c r="D30" s="1914"/>
      <c r="E30" s="1914"/>
      <c r="F30" s="1914"/>
      <c r="G30" s="1914"/>
      <c r="H30" s="1914"/>
      <c r="I30" s="1914"/>
      <c r="J30" s="1914"/>
      <c r="K30" s="1914"/>
      <c r="L30" s="1914"/>
      <c r="M30" s="1914"/>
      <c r="N30" s="1914"/>
      <c r="O30" s="1914"/>
      <c r="P30" s="1914"/>
      <c r="Q30" s="1914"/>
      <c r="R30" s="1914"/>
      <c r="S30" s="1914" t="s">
        <v>442</v>
      </c>
      <c r="T30" s="1914"/>
      <c r="U30" s="1914"/>
      <c r="V30" s="1914"/>
      <c r="W30" s="1914"/>
      <c r="X30" s="1914"/>
      <c r="Y30" s="1914"/>
      <c r="Z30" s="1914"/>
      <c r="AA30" s="1914"/>
      <c r="AB30" s="1914"/>
      <c r="AC30" s="1914"/>
      <c r="AD30" s="1914"/>
      <c r="AE30" s="1914"/>
      <c r="AF30" s="1914"/>
      <c r="AG30" s="1914"/>
      <c r="AH30" s="1914"/>
      <c r="AI30" s="1914"/>
      <c r="AJ30" s="1914"/>
      <c r="AK30" s="404"/>
    </row>
    <row r="31" spans="1:37" ht="21" customHeight="1">
      <c r="A31" s="404"/>
      <c r="B31" s="410">
        <v>1</v>
      </c>
      <c r="C31" s="1907"/>
      <c r="D31" s="1907"/>
      <c r="E31" s="1907"/>
      <c r="F31" s="1907"/>
      <c r="G31" s="1907"/>
      <c r="H31" s="1907"/>
      <c r="I31" s="1907"/>
      <c r="J31" s="1907"/>
      <c r="K31" s="1907"/>
      <c r="L31" s="1907"/>
      <c r="M31" s="1907"/>
      <c r="N31" s="1907"/>
      <c r="O31" s="1907"/>
      <c r="P31" s="1907"/>
      <c r="Q31" s="1907"/>
      <c r="R31" s="1907"/>
      <c r="S31" s="1907"/>
      <c r="T31" s="1907"/>
      <c r="U31" s="1907"/>
      <c r="V31" s="1907"/>
      <c r="W31" s="1907"/>
      <c r="X31" s="1907"/>
      <c r="Y31" s="1907"/>
      <c r="Z31" s="1907"/>
      <c r="AA31" s="1907"/>
      <c r="AB31" s="1907"/>
      <c r="AC31" s="1907"/>
      <c r="AD31" s="1907"/>
      <c r="AE31" s="1907"/>
      <c r="AF31" s="1907"/>
      <c r="AG31" s="1907"/>
      <c r="AH31" s="1907"/>
      <c r="AI31" s="1907"/>
      <c r="AJ31" s="1907"/>
      <c r="AK31" s="404"/>
    </row>
    <row r="32" spans="1:37" ht="21" customHeight="1">
      <c r="A32" s="404"/>
      <c r="B32" s="410">
        <v>2</v>
      </c>
      <c r="C32" s="1907"/>
      <c r="D32" s="1907"/>
      <c r="E32" s="1907"/>
      <c r="F32" s="1907"/>
      <c r="G32" s="1907"/>
      <c r="H32" s="1907"/>
      <c r="I32" s="1907"/>
      <c r="J32" s="1907"/>
      <c r="K32" s="1907"/>
      <c r="L32" s="1907"/>
      <c r="M32" s="1907"/>
      <c r="N32" s="1907"/>
      <c r="O32" s="1907"/>
      <c r="P32" s="1907"/>
      <c r="Q32" s="1907"/>
      <c r="R32" s="1907"/>
      <c r="S32" s="1907"/>
      <c r="T32" s="1907"/>
      <c r="U32" s="1907"/>
      <c r="V32" s="1907"/>
      <c r="W32" s="1907"/>
      <c r="X32" s="1907"/>
      <c r="Y32" s="1907"/>
      <c r="Z32" s="1907"/>
      <c r="AA32" s="1907"/>
      <c r="AB32" s="1907"/>
      <c r="AC32" s="1907"/>
      <c r="AD32" s="1907"/>
      <c r="AE32" s="1907"/>
      <c r="AF32" s="1907"/>
      <c r="AG32" s="1907"/>
      <c r="AH32" s="1907"/>
      <c r="AI32" s="1907"/>
      <c r="AJ32" s="1907"/>
      <c r="AK32" s="404"/>
    </row>
    <row r="33" spans="1:38" ht="21" customHeight="1">
      <c r="A33" s="404"/>
      <c r="B33" s="410">
        <v>3</v>
      </c>
      <c r="C33" s="1907"/>
      <c r="D33" s="1907"/>
      <c r="E33" s="1907"/>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7"/>
      <c r="AK33" s="404"/>
    </row>
    <row r="34" spans="1:38" ht="8.25" customHeight="1">
      <c r="A34" s="404"/>
      <c r="B34" s="409"/>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4"/>
    </row>
    <row r="35" spans="1:38" ht="22.5" customHeight="1">
      <c r="A35" s="404"/>
      <c r="B35" s="1911" t="s">
        <v>406</v>
      </c>
      <c r="C35" s="1911"/>
      <c r="D35" s="1911"/>
      <c r="E35" s="1911"/>
      <c r="F35" s="1911"/>
      <c r="G35" s="1911"/>
      <c r="H35" s="1912" t="s">
        <v>441</v>
      </c>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404"/>
    </row>
    <row r="36" spans="1:38" ht="8.25" customHeight="1">
      <c r="A36" s="404"/>
      <c r="B36" s="409"/>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4"/>
    </row>
    <row r="37" spans="1:38" ht="18.75" customHeight="1">
      <c r="A37" s="404"/>
      <c r="B37" s="1913" t="s">
        <v>440</v>
      </c>
      <c r="C37" s="1913"/>
      <c r="D37" s="1913"/>
      <c r="E37" s="1913"/>
      <c r="F37" s="1913"/>
      <c r="G37" s="1913"/>
      <c r="H37" s="1913"/>
      <c r="I37" s="1913"/>
      <c r="J37" s="1913"/>
      <c r="K37" s="1913"/>
      <c r="L37" s="1913"/>
      <c r="M37" s="1913"/>
      <c r="N37" s="1913"/>
      <c r="O37" s="1913"/>
      <c r="P37" s="1913"/>
      <c r="Q37" s="1913"/>
      <c r="R37" s="1913"/>
      <c r="S37" s="1913"/>
      <c r="T37" s="1913"/>
      <c r="U37" s="1913"/>
      <c r="V37" s="1913"/>
      <c r="W37" s="1913"/>
      <c r="X37" s="1913"/>
      <c r="Y37" s="1913"/>
      <c r="Z37" s="1913"/>
      <c r="AA37" s="1913"/>
      <c r="AB37" s="1913"/>
      <c r="AC37" s="1913"/>
      <c r="AD37" s="1913"/>
      <c r="AE37" s="1913"/>
      <c r="AF37" s="1913"/>
      <c r="AG37" s="1913"/>
      <c r="AH37" s="1913"/>
      <c r="AI37" s="1913"/>
      <c r="AJ37" s="1913"/>
      <c r="AK37" s="1913"/>
      <c r="AL37" s="426"/>
    </row>
    <row r="38" spans="1:38" ht="18.75" customHeight="1">
      <c r="A38" s="404"/>
      <c r="B38" s="1913"/>
      <c r="C38" s="1913"/>
      <c r="D38" s="1913"/>
      <c r="E38" s="1913"/>
      <c r="F38" s="1913"/>
      <c r="G38" s="1913"/>
      <c r="H38" s="1913"/>
      <c r="I38" s="1913"/>
      <c r="J38" s="1913"/>
      <c r="K38" s="1913"/>
      <c r="L38" s="1913"/>
      <c r="M38" s="1913"/>
      <c r="N38" s="1913"/>
      <c r="O38" s="1913"/>
      <c r="P38" s="1913"/>
      <c r="Q38" s="1913"/>
      <c r="R38" s="1913"/>
      <c r="S38" s="1913"/>
      <c r="T38" s="1913"/>
      <c r="U38" s="1913"/>
      <c r="V38" s="1913"/>
      <c r="W38" s="1913"/>
      <c r="X38" s="1913"/>
      <c r="Y38" s="1913"/>
      <c r="Z38" s="1913"/>
      <c r="AA38" s="1913"/>
      <c r="AB38" s="1913"/>
      <c r="AC38" s="1913"/>
      <c r="AD38" s="1913"/>
      <c r="AE38" s="1913"/>
      <c r="AF38" s="1913"/>
      <c r="AG38" s="1913"/>
      <c r="AH38" s="1913"/>
      <c r="AI38" s="1913"/>
      <c r="AJ38" s="1913"/>
      <c r="AK38" s="1913"/>
      <c r="AL38" s="426"/>
    </row>
    <row r="39" spans="1:38" ht="18.75" customHeight="1">
      <c r="A39" s="404"/>
      <c r="B39" s="1913"/>
      <c r="C39" s="1913"/>
      <c r="D39" s="1913"/>
      <c r="E39" s="1913"/>
      <c r="F39" s="1913"/>
      <c r="G39" s="1913"/>
      <c r="H39" s="1913"/>
      <c r="I39" s="1913"/>
      <c r="J39" s="1913"/>
      <c r="K39" s="1913"/>
      <c r="L39" s="1913"/>
      <c r="M39" s="1913"/>
      <c r="N39" s="1913"/>
      <c r="O39" s="1913"/>
      <c r="P39" s="1913"/>
      <c r="Q39" s="1913"/>
      <c r="R39" s="1913"/>
      <c r="S39" s="1913"/>
      <c r="T39" s="1913"/>
      <c r="U39" s="1913"/>
      <c r="V39" s="1913"/>
      <c r="W39" s="1913"/>
      <c r="X39" s="1913"/>
      <c r="Y39" s="1913"/>
      <c r="Z39" s="1913"/>
      <c r="AA39" s="1913"/>
      <c r="AB39" s="1913"/>
      <c r="AC39" s="1913"/>
      <c r="AD39" s="1913"/>
      <c r="AE39" s="1913"/>
      <c r="AF39" s="1913"/>
      <c r="AG39" s="1913"/>
      <c r="AH39" s="1913"/>
      <c r="AI39" s="1913"/>
      <c r="AJ39" s="1913"/>
      <c r="AK39" s="1913"/>
      <c r="AL39" s="426"/>
    </row>
    <row r="40" spans="1:38" ht="18.75" customHeight="1">
      <c r="A40" s="404"/>
      <c r="B40" s="1913"/>
      <c r="C40" s="1913"/>
      <c r="D40" s="1913"/>
      <c r="E40" s="1913"/>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3"/>
      <c r="AK40" s="1913"/>
      <c r="AL40" s="426"/>
    </row>
    <row r="41" spans="1:38" ht="81.75" customHeight="1">
      <c r="A41" s="404"/>
      <c r="B41" s="1913"/>
      <c r="C41" s="1913"/>
      <c r="D41" s="1913"/>
      <c r="E41" s="1913"/>
      <c r="F41" s="1913"/>
      <c r="G41" s="1913"/>
      <c r="H41" s="1913"/>
      <c r="I41" s="1913"/>
      <c r="J41" s="1913"/>
      <c r="K41" s="1913"/>
      <c r="L41" s="1913"/>
      <c r="M41" s="1913"/>
      <c r="N41" s="1913"/>
      <c r="O41" s="1913"/>
      <c r="P41" s="1913"/>
      <c r="Q41" s="1913"/>
      <c r="R41" s="1913"/>
      <c r="S41" s="1913"/>
      <c r="T41" s="1913"/>
      <c r="U41" s="1913"/>
      <c r="V41" s="1913"/>
      <c r="W41" s="1913"/>
      <c r="X41" s="1913"/>
      <c r="Y41" s="1913"/>
      <c r="Z41" s="1913"/>
      <c r="AA41" s="1913"/>
      <c r="AB41" s="1913"/>
      <c r="AC41" s="1913"/>
      <c r="AD41" s="1913"/>
      <c r="AE41" s="1913"/>
      <c r="AF41" s="1913"/>
      <c r="AG41" s="1913"/>
      <c r="AH41" s="1913"/>
      <c r="AI41" s="1913"/>
      <c r="AJ41" s="1913"/>
      <c r="AK41" s="1913"/>
      <c r="AL41" s="426"/>
    </row>
    <row r="42" spans="1:38" ht="15" customHeight="1">
      <c r="A42" s="404"/>
      <c r="B42" s="1910" t="s">
        <v>439</v>
      </c>
      <c r="C42" s="1910"/>
      <c r="D42" s="1910"/>
      <c r="E42" s="1910"/>
      <c r="F42" s="1910"/>
      <c r="G42" s="1910"/>
      <c r="H42" s="1910"/>
      <c r="I42" s="1910"/>
      <c r="J42" s="1910"/>
      <c r="K42" s="1910"/>
      <c r="L42" s="1910"/>
      <c r="M42" s="1910"/>
      <c r="N42" s="1910"/>
      <c r="O42" s="1910"/>
      <c r="P42" s="1910"/>
      <c r="Q42" s="1910"/>
      <c r="R42" s="1910"/>
      <c r="S42" s="1910"/>
      <c r="T42" s="1910"/>
      <c r="U42" s="1910"/>
      <c r="V42" s="1910"/>
      <c r="W42" s="1910"/>
      <c r="X42" s="1910"/>
      <c r="Y42" s="1910"/>
      <c r="Z42" s="1910"/>
      <c r="AA42" s="1910"/>
      <c r="AB42" s="1910"/>
      <c r="AC42" s="1910"/>
      <c r="AD42" s="1910"/>
      <c r="AE42" s="1910"/>
      <c r="AF42" s="1910"/>
      <c r="AG42" s="1910"/>
      <c r="AH42" s="1910"/>
      <c r="AI42" s="1910"/>
      <c r="AJ42" s="1910"/>
      <c r="AK42" s="1910"/>
      <c r="AL42" s="426"/>
    </row>
    <row r="43" spans="1:38" ht="15" customHeight="1">
      <c r="A43" s="404"/>
      <c r="B43" s="1910"/>
      <c r="C43" s="1910"/>
      <c r="D43" s="1910"/>
      <c r="E43" s="1910"/>
      <c r="F43" s="1910"/>
      <c r="G43" s="1910"/>
      <c r="H43" s="1910"/>
      <c r="I43" s="1910"/>
      <c r="J43" s="1910"/>
      <c r="K43" s="1910"/>
      <c r="L43" s="1910"/>
      <c r="M43" s="1910"/>
      <c r="N43" s="1910"/>
      <c r="O43" s="1910"/>
      <c r="P43" s="1910"/>
      <c r="Q43" s="1910"/>
      <c r="R43" s="1910"/>
      <c r="S43" s="1910"/>
      <c r="T43" s="1910"/>
      <c r="U43" s="1910"/>
      <c r="V43" s="1910"/>
      <c r="W43" s="1910"/>
      <c r="X43" s="1910"/>
      <c r="Y43" s="1910"/>
      <c r="Z43" s="1910"/>
      <c r="AA43" s="1910"/>
      <c r="AB43" s="1910"/>
      <c r="AC43" s="1910"/>
      <c r="AD43" s="1910"/>
      <c r="AE43" s="1910"/>
      <c r="AF43" s="1910"/>
      <c r="AG43" s="1910"/>
      <c r="AH43" s="1910"/>
      <c r="AI43" s="1910"/>
      <c r="AJ43" s="1910"/>
      <c r="AK43" s="1910"/>
      <c r="AL43" s="426"/>
    </row>
    <row r="44" spans="1:38" ht="15" customHeight="1">
      <c r="A44" s="404"/>
      <c r="B44" s="1910"/>
      <c r="C44" s="1910"/>
      <c r="D44" s="1910"/>
      <c r="E44" s="1910"/>
      <c r="F44" s="1910"/>
      <c r="G44" s="1910"/>
      <c r="H44" s="1910"/>
      <c r="I44" s="1910"/>
      <c r="J44" s="1910"/>
      <c r="K44" s="1910"/>
      <c r="L44" s="1910"/>
      <c r="M44" s="1910"/>
      <c r="N44" s="1910"/>
      <c r="O44" s="1910"/>
      <c r="P44" s="1910"/>
      <c r="Q44" s="1910"/>
      <c r="R44" s="1910"/>
      <c r="S44" s="1910"/>
      <c r="T44" s="1910"/>
      <c r="U44" s="1910"/>
      <c r="V44" s="1910"/>
      <c r="W44" s="1910"/>
      <c r="X44" s="1910"/>
      <c r="Y44" s="1910"/>
      <c r="Z44" s="1910"/>
      <c r="AA44" s="1910"/>
      <c r="AB44" s="1910"/>
      <c r="AC44" s="1910"/>
      <c r="AD44" s="1910"/>
      <c r="AE44" s="1910"/>
      <c r="AF44" s="1910"/>
      <c r="AG44" s="1910"/>
      <c r="AH44" s="1910"/>
      <c r="AI44" s="1910"/>
      <c r="AJ44" s="1910"/>
      <c r="AK44" s="1910"/>
      <c r="AL44" s="426"/>
    </row>
    <row r="45" spans="1:38" ht="15" customHeight="1">
      <c r="A45" s="404"/>
      <c r="B45" s="1910"/>
      <c r="C45" s="1910"/>
      <c r="D45" s="1910"/>
      <c r="E45" s="1910"/>
      <c r="F45" s="1910"/>
      <c r="G45" s="1910"/>
      <c r="H45" s="1910"/>
      <c r="I45" s="1910"/>
      <c r="J45" s="1910"/>
      <c r="K45" s="1910"/>
      <c r="L45" s="1910"/>
      <c r="M45" s="1910"/>
      <c r="N45" s="1910"/>
      <c r="O45" s="1910"/>
      <c r="P45" s="1910"/>
      <c r="Q45" s="1910"/>
      <c r="R45" s="1910"/>
      <c r="S45" s="1910"/>
      <c r="T45" s="1910"/>
      <c r="U45" s="1910"/>
      <c r="V45" s="1910"/>
      <c r="W45" s="1910"/>
      <c r="X45" s="1910"/>
      <c r="Y45" s="1910"/>
      <c r="Z45" s="1910"/>
      <c r="AA45" s="1910"/>
      <c r="AB45" s="1910"/>
      <c r="AC45" s="1910"/>
      <c r="AD45" s="1910"/>
      <c r="AE45" s="1910"/>
      <c r="AF45" s="1910"/>
      <c r="AG45" s="1910"/>
      <c r="AH45" s="1910"/>
      <c r="AI45" s="1910"/>
      <c r="AJ45" s="1910"/>
      <c r="AK45" s="1910"/>
      <c r="AL45" s="426"/>
    </row>
    <row r="46" spans="1:38" ht="36" customHeight="1">
      <c r="A46" s="404"/>
      <c r="B46" s="1910"/>
      <c r="C46" s="1910"/>
      <c r="D46" s="1910"/>
      <c r="E46" s="1910"/>
      <c r="F46" s="1910"/>
      <c r="G46" s="1910"/>
      <c r="H46" s="1910"/>
      <c r="I46" s="1910"/>
      <c r="J46" s="1910"/>
      <c r="K46" s="1910"/>
      <c r="L46" s="1910"/>
      <c r="M46" s="1910"/>
      <c r="N46" s="1910"/>
      <c r="O46" s="1910"/>
      <c r="P46" s="1910"/>
      <c r="Q46" s="1910"/>
      <c r="R46" s="1910"/>
      <c r="S46" s="1910"/>
      <c r="T46" s="1910"/>
      <c r="U46" s="1910"/>
      <c r="V46" s="1910"/>
      <c r="W46" s="1910"/>
      <c r="X46" s="1910"/>
      <c r="Y46" s="1910"/>
      <c r="Z46" s="1910"/>
      <c r="AA46" s="1910"/>
      <c r="AB46" s="1910"/>
      <c r="AC46" s="1910"/>
      <c r="AD46" s="1910"/>
      <c r="AE46" s="1910"/>
      <c r="AF46" s="1910"/>
      <c r="AG46" s="1910"/>
      <c r="AH46" s="1910"/>
      <c r="AI46" s="1910"/>
      <c r="AJ46" s="1910"/>
      <c r="AK46" s="1910"/>
      <c r="AL46" s="426"/>
    </row>
    <row r="47" spans="1:38" s="424" customFormat="1" ht="32.25" customHeight="1">
      <c r="A47" s="405"/>
      <c r="B47" s="1909" t="s">
        <v>438</v>
      </c>
      <c r="C47" s="1909"/>
      <c r="D47" s="1909"/>
      <c r="E47" s="190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row>
    <row r="48" spans="1:38" s="424" customFormat="1" ht="36" customHeight="1">
      <c r="A48" s="405"/>
      <c r="B48" s="1910" t="s">
        <v>437</v>
      </c>
      <c r="C48" s="1910"/>
      <c r="D48" s="1910"/>
      <c r="E48" s="1910"/>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0"/>
      <c r="AK48" s="1910"/>
    </row>
    <row r="49" spans="2:37" s="424" customFormat="1" ht="21" customHeight="1">
      <c r="B49" s="424" t="s">
        <v>436</v>
      </c>
      <c r="AK49" s="425"/>
    </row>
    <row r="50" spans="2:37" s="424" customFormat="1" ht="21" customHeight="1">
      <c r="B50" s="424" t="s">
        <v>436</v>
      </c>
      <c r="AK50" s="425"/>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R11" sqref="AQ11:AR11"/>
    </sheetView>
  </sheetViews>
  <sheetFormatPr defaultColWidth="8.625" defaultRowHeight="21" customHeight="1"/>
  <cols>
    <col min="1" max="18" width="2.625" style="197" customWidth="1"/>
    <col min="19" max="34" width="2.875" style="197" customWidth="1"/>
    <col min="35" max="39" width="2.625" style="197" customWidth="1"/>
    <col min="40" max="40" width="2.5" style="197" customWidth="1"/>
    <col min="41" max="41" width="9" style="197" customWidth="1"/>
    <col min="42" max="42" width="2.5" style="197" customWidth="1"/>
    <col min="43" max="16384" width="8.625" style="197"/>
  </cols>
  <sheetData>
    <row r="1" spans="1:41" ht="20.100000000000001" customHeight="1"/>
    <row r="2" spans="1:41" ht="20.100000000000001" customHeight="1">
      <c r="AD2" s="1994" t="s">
        <v>502</v>
      </c>
      <c r="AE2" s="1994"/>
      <c r="AF2" s="1994"/>
      <c r="AG2" s="1994"/>
      <c r="AH2" s="1994"/>
      <c r="AI2" s="1994"/>
      <c r="AJ2" s="1994"/>
      <c r="AK2" s="1994"/>
      <c r="AL2" s="1994"/>
    </row>
    <row r="3" spans="1:41" ht="20.100000000000001" customHeight="1"/>
    <row r="4" spans="1:41" ht="20.100000000000001" customHeight="1">
      <c r="B4" s="1976" t="s">
        <v>501</v>
      </c>
      <c r="C4" s="1976"/>
      <c r="D4" s="1976"/>
      <c r="E4" s="1976"/>
      <c r="F4" s="1976"/>
      <c r="G4" s="1976"/>
      <c r="H4" s="1976"/>
      <c r="I4" s="1976"/>
      <c r="J4" s="1976"/>
      <c r="K4" s="1976"/>
      <c r="L4" s="1976"/>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row>
    <row r="5" spans="1:41" s="124" customFormat="1" ht="20.100000000000001" customHeight="1">
      <c r="A5" s="451"/>
      <c r="B5" s="142"/>
      <c r="C5" s="142"/>
      <c r="D5" s="142"/>
      <c r="E5" s="142"/>
      <c r="F5" s="142"/>
      <c r="G5" s="142"/>
      <c r="H5" s="142"/>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1:41" s="124" customFormat="1" ht="29.25" customHeight="1">
      <c r="A6" s="451"/>
      <c r="B6" s="1977" t="s">
        <v>466</v>
      </c>
      <c r="C6" s="1977"/>
      <c r="D6" s="1977"/>
      <c r="E6" s="1977"/>
      <c r="F6" s="1977"/>
      <c r="G6" s="1977"/>
      <c r="H6" s="1977"/>
      <c r="I6" s="1977"/>
      <c r="J6" s="1977"/>
      <c r="K6" s="1977"/>
      <c r="L6" s="1953"/>
      <c r="M6" s="1953"/>
      <c r="N6" s="1953"/>
      <c r="O6" s="1953"/>
      <c r="P6" s="1953"/>
      <c r="Q6" s="1953"/>
      <c r="R6" s="1953"/>
      <c r="S6" s="1953"/>
      <c r="T6" s="1953"/>
      <c r="U6" s="1953"/>
      <c r="V6" s="1953"/>
      <c r="W6" s="1953"/>
      <c r="X6" s="1953"/>
      <c r="Y6" s="1953"/>
      <c r="Z6" s="1953"/>
      <c r="AA6" s="1953"/>
      <c r="AB6" s="1953"/>
      <c r="AC6" s="1953"/>
      <c r="AD6" s="1953"/>
      <c r="AE6" s="1953"/>
      <c r="AF6" s="1953"/>
      <c r="AG6" s="1953"/>
      <c r="AH6" s="1953"/>
      <c r="AI6" s="1953"/>
      <c r="AJ6" s="1953"/>
      <c r="AK6" s="1953"/>
      <c r="AL6" s="1953"/>
    </row>
    <row r="7" spans="1:41" s="124" customFormat="1" ht="31.5" customHeight="1">
      <c r="A7" s="451"/>
      <c r="B7" s="1977" t="s">
        <v>465</v>
      </c>
      <c r="C7" s="1977"/>
      <c r="D7" s="1977"/>
      <c r="E7" s="1977"/>
      <c r="F7" s="1977"/>
      <c r="G7" s="1977"/>
      <c r="H7" s="1977"/>
      <c r="I7" s="1977"/>
      <c r="J7" s="1977"/>
      <c r="K7" s="1977"/>
      <c r="L7" s="1990"/>
      <c r="M7" s="1990"/>
      <c r="N7" s="1990"/>
      <c r="O7" s="1990"/>
      <c r="P7" s="1990"/>
      <c r="Q7" s="1990"/>
      <c r="R7" s="1990"/>
      <c r="S7" s="1990"/>
      <c r="T7" s="1990"/>
      <c r="U7" s="1990"/>
      <c r="V7" s="1990"/>
      <c r="W7" s="1990"/>
      <c r="X7" s="1990"/>
      <c r="Y7" s="1990"/>
      <c r="Z7" s="1990"/>
      <c r="AA7" s="1991" t="s">
        <v>500</v>
      </c>
      <c r="AB7" s="1991"/>
      <c r="AC7" s="1991"/>
      <c r="AD7" s="1991"/>
      <c r="AE7" s="1991"/>
      <c r="AF7" s="1991"/>
      <c r="AG7" s="1991"/>
      <c r="AH7" s="1991"/>
      <c r="AI7" s="1992" t="s">
        <v>499</v>
      </c>
      <c r="AJ7" s="1992"/>
      <c r="AK7" s="1992"/>
      <c r="AL7" s="1992"/>
    </row>
    <row r="8" spans="1:41" s="124" customFormat="1" ht="29.25" customHeight="1">
      <c r="B8" s="1993" t="s">
        <v>498</v>
      </c>
      <c r="C8" s="1993"/>
      <c r="D8" s="1993"/>
      <c r="E8" s="1993"/>
      <c r="F8" s="1993"/>
      <c r="G8" s="1993"/>
      <c r="H8" s="1993"/>
      <c r="I8" s="1993"/>
      <c r="J8" s="1993"/>
      <c r="K8" s="1993"/>
      <c r="L8" s="1953" t="s">
        <v>497</v>
      </c>
      <c r="M8" s="1953"/>
      <c r="N8" s="1953"/>
      <c r="O8" s="1953"/>
      <c r="P8" s="1953"/>
      <c r="Q8" s="1953"/>
      <c r="R8" s="1953"/>
      <c r="S8" s="1953"/>
      <c r="T8" s="1953"/>
      <c r="U8" s="1953"/>
      <c r="V8" s="1953"/>
      <c r="W8" s="1953"/>
      <c r="X8" s="1953"/>
      <c r="Y8" s="1953"/>
      <c r="Z8" s="1953"/>
      <c r="AA8" s="1953"/>
      <c r="AB8" s="1953"/>
      <c r="AC8" s="1953"/>
      <c r="AD8" s="1953"/>
      <c r="AE8" s="1953"/>
      <c r="AF8" s="1953"/>
      <c r="AG8" s="1953"/>
      <c r="AH8" s="1953"/>
      <c r="AI8" s="1953"/>
      <c r="AJ8" s="1953"/>
      <c r="AK8" s="1953"/>
      <c r="AL8" s="1953"/>
    </row>
    <row r="9" spans="1:41" ht="12.75" customHeight="1" thickBot="1">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row>
    <row r="10" spans="1:41" ht="21" customHeight="1">
      <c r="B10" s="1962" t="s">
        <v>460</v>
      </c>
      <c r="C10" s="1963"/>
      <c r="D10" s="1963"/>
      <c r="E10" s="1963"/>
      <c r="F10" s="1963"/>
      <c r="G10" s="1963"/>
      <c r="H10" s="1963"/>
      <c r="I10" s="1963"/>
      <c r="J10" s="1963"/>
      <c r="K10" s="1963"/>
      <c r="L10" s="1963"/>
      <c r="M10" s="1963"/>
      <c r="N10" s="1963"/>
      <c r="O10" s="1963"/>
      <c r="P10" s="1963"/>
      <c r="Q10" s="1963"/>
      <c r="R10" s="1963"/>
      <c r="S10" s="1963"/>
      <c r="T10" s="1963"/>
      <c r="U10" s="1963"/>
      <c r="V10" s="1963"/>
      <c r="W10" s="1963"/>
      <c r="X10" s="1963"/>
      <c r="Y10" s="1963"/>
      <c r="Z10" s="1963"/>
      <c r="AA10" s="1963"/>
      <c r="AB10" s="1963"/>
      <c r="AC10" s="1963"/>
      <c r="AD10" s="1963"/>
      <c r="AE10" s="1963"/>
      <c r="AF10" s="1963"/>
      <c r="AG10" s="1963"/>
      <c r="AH10" s="1963"/>
      <c r="AI10" s="1963"/>
      <c r="AJ10" s="1963"/>
      <c r="AK10" s="1963"/>
      <c r="AL10" s="1964"/>
    </row>
    <row r="11" spans="1:41" ht="27.75" customHeight="1">
      <c r="B11" s="2004" t="s">
        <v>496</v>
      </c>
      <c r="C11" s="2005"/>
      <c r="D11" s="2005"/>
      <c r="E11" s="2005"/>
      <c r="F11" s="2005"/>
      <c r="G11" s="2005"/>
      <c r="H11" s="2005"/>
      <c r="I11" s="2005"/>
      <c r="J11" s="2005"/>
      <c r="K11" s="2005"/>
      <c r="L11" s="2005"/>
      <c r="M11" s="2005"/>
      <c r="N11" s="2005"/>
      <c r="O11" s="2005"/>
      <c r="P11" s="2005"/>
      <c r="Q11" s="2005"/>
      <c r="R11" s="2005"/>
      <c r="S11" s="2006"/>
      <c r="T11" s="2006"/>
      <c r="U11" s="2006"/>
      <c r="V11" s="2006"/>
      <c r="W11" s="2006"/>
      <c r="X11" s="2006"/>
      <c r="Y11" s="2006"/>
      <c r="Z11" s="2006"/>
      <c r="AA11" s="2006"/>
      <c r="AB11" s="2006"/>
      <c r="AC11" s="2006"/>
      <c r="AD11" s="2006"/>
      <c r="AE11" s="449" t="s">
        <v>445</v>
      </c>
      <c r="AF11" s="448"/>
      <c r="AG11" s="1974"/>
      <c r="AH11" s="1974"/>
      <c r="AI11" s="1974"/>
      <c r="AJ11" s="1974"/>
      <c r="AK11" s="1974"/>
      <c r="AL11" s="1975"/>
      <c r="AO11" s="447"/>
    </row>
    <row r="12" spans="1:41" ht="27.75" customHeight="1" thickBot="1">
      <c r="B12" s="446"/>
      <c r="C12" s="1998" t="s">
        <v>495</v>
      </c>
      <c r="D12" s="1998"/>
      <c r="E12" s="1998"/>
      <c r="F12" s="1998"/>
      <c r="G12" s="1998"/>
      <c r="H12" s="1998"/>
      <c r="I12" s="1998"/>
      <c r="J12" s="1998"/>
      <c r="K12" s="1998"/>
      <c r="L12" s="1998"/>
      <c r="M12" s="1998"/>
      <c r="N12" s="1998"/>
      <c r="O12" s="1998"/>
      <c r="P12" s="1998"/>
      <c r="Q12" s="1998"/>
      <c r="R12" s="1998"/>
      <c r="S12" s="1949">
        <f>ROUNDUP(S11*30%,1)</f>
        <v>0</v>
      </c>
      <c r="T12" s="1949"/>
      <c r="U12" s="1949"/>
      <c r="V12" s="1949"/>
      <c r="W12" s="1949"/>
      <c r="X12" s="1949"/>
      <c r="Y12" s="1949"/>
      <c r="Z12" s="1949"/>
      <c r="AA12" s="1949"/>
      <c r="AB12" s="1949"/>
      <c r="AC12" s="1949"/>
      <c r="AD12" s="1949"/>
      <c r="AE12" s="445" t="s">
        <v>445</v>
      </c>
      <c r="AF12" s="445"/>
      <c r="AG12" s="1950"/>
      <c r="AH12" s="1950"/>
      <c r="AI12" s="1950"/>
      <c r="AJ12" s="1950"/>
      <c r="AK12" s="1950"/>
      <c r="AL12" s="1951"/>
    </row>
    <row r="13" spans="1:41" ht="27.75" customHeight="1" thickTop="1">
      <c r="B13" s="1999" t="s">
        <v>494</v>
      </c>
      <c r="C13" s="2000"/>
      <c r="D13" s="2000"/>
      <c r="E13" s="2000"/>
      <c r="F13" s="2000"/>
      <c r="G13" s="2000"/>
      <c r="H13" s="2000"/>
      <c r="I13" s="2000"/>
      <c r="J13" s="2000"/>
      <c r="K13" s="2000"/>
      <c r="L13" s="2000"/>
      <c r="M13" s="2000"/>
      <c r="N13" s="2000"/>
      <c r="O13" s="2000"/>
      <c r="P13" s="2000"/>
      <c r="Q13" s="2000"/>
      <c r="R13" s="2000"/>
      <c r="S13" s="2001" t="e">
        <f>ROUNDUP(AG14/AG15,1)</f>
        <v>#DIV/0!</v>
      </c>
      <c r="T13" s="2001"/>
      <c r="U13" s="2001"/>
      <c r="V13" s="2001"/>
      <c r="W13" s="2001"/>
      <c r="X13" s="2001"/>
      <c r="Y13" s="2001"/>
      <c r="Z13" s="2001"/>
      <c r="AA13" s="2001"/>
      <c r="AB13" s="2001"/>
      <c r="AC13" s="2001"/>
      <c r="AD13" s="2001"/>
      <c r="AE13" s="444" t="s">
        <v>445</v>
      </c>
      <c r="AF13" s="444"/>
      <c r="AG13" s="2002" t="s">
        <v>493</v>
      </c>
      <c r="AH13" s="2002"/>
      <c r="AI13" s="2002"/>
      <c r="AJ13" s="2002"/>
      <c r="AK13" s="2002"/>
      <c r="AL13" s="2003"/>
    </row>
    <row r="14" spans="1:41" ht="27.75" customHeight="1">
      <c r="B14" s="1968" t="s">
        <v>492</v>
      </c>
      <c r="C14" s="1969"/>
      <c r="D14" s="1969"/>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70"/>
      <c r="AG14" s="1966"/>
      <c r="AH14" s="1966"/>
      <c r="AI14" s="1966"/>
      <c r="AJ14" s="1966"/>
      <c r="AK14" s="1966"/>
      <c r="AL14" s="1967"/>
    </row>
    <row r="15" spans="1:41" ht="27.75" customHeight="1" thickBot="1">
      <c r="B15" s="1971" t="s">
        <v>491</v>
      </c>
      <c r="C15" s="1972"/>
      <c r="D15" s="1972"/>
      <c r="E15" s="1972"/>
      <c r="F15" s="1972"/>
      <c r="G15" s="1972"/>
      <c r="H15" s="1972"/>
      <c r="I15" s="1972"/>
      <c r="J15" s="1972"/>
      <c r="K15" s="1972"/>
      <c r="L15" s="1972"/>
      <c r="M15" s="1972"/>
      <c r="N15" s="1972"/>
      <c r="O15" s="1972"/>
      <c r="P15" s="1972"/>
      <c r="Q15" s="1972"/>
      <c r="R15" s="1972"/>
      <c r="S15" s="1972"/>
      <c r="T15" s="1972"/>
      <c r="U15" s="1972"/>
      <c r="V15" s="1972"/>
      <c r="W15" s="1972"/>
      <c r="X15" s="1972"/>
      <c r="Y15" s="1972"/>
      <c r="Z15" s="1972"/>
      <c r="AA15" s="1972"/>
      <c r="AB15" s="1972"/>
      <c r="AC15" s="1972"/>
      <c r="AD15" s="1972"/>
      <c r="AE15" s="1972"/>
      <c r="AF15" s="1973"/>
      <c r="AG15" s="1960"/>
      <c r="AH15" s="1960"/>
      <c r="AI15" s="1960"/>
      <c r="AJ15" s="1960"/>
      <c r="AK15" s="1960"/>
      <c r="AL15" s="1961"/>
    </row>
    <row r="16" spans="1:41" ht="12.75" customHeight="1" thickBot="1">
      <c r="B16" s="431"/>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row>
    <row r="17" spans="1:39" ht="21" customHeight="1">
      <c r="B17" s="1962" t="s">
        <v>490</v>
      </c>
      <c r="C17" s="1963"/>
      <c r="D17" s="1963"/>
      <c r="E17" s="1963"/>
      <c r="F17" s="1963"/>
      <c r="G17" s="1963"/>
      <c r="H17" s="1963"/>
      <c r="I17" s="1963"/>
      <c r="J17" s="1963"/>
      <c r="K17" s="1963"/>
      <c r="L17" s="1963"/>
      <c r="M17" s="1963"/>
      <c r="N17" s="1963"/>
      <c r="O17" s="1963"/>
      <c r="P17" s="1963"/>
      <c r="Q17" s="1963"/>
      <c r="R17" s="1963"/>
      <c r="S17" s="1963"/>
      <c r="T17" s="1963"/>
      <c r="U17" s="1963"/>
      <c r="V17" s="1963"/>
      <c r="W17" s="1963"/>
      <c r="X17" s="1963"/>
      <c r="Y17" s="1963"/>
      <c r="Z17" s="1963"/>
      <c r="AA17" s="1963"/>
      <c r="AB17" s="1963"/>
      <c r="AC17" s="1963"/>
      <c r="AD17" s="1963"/>
      <c r="AE17" s="1963"/>
      <c r="AF17" s="1963"/>
      <c r="AG17" s="1963"/>
      <c r="AH17" s="1963"/>
      <c r="AI17" s="1963"/>
      <c r="AJ17" s="1963"/>
      <c r="AK17" s="1963"/>
      <c r="AL17" s="1964"/>
    </row>
    <row r="18" spans="1:39" ht="27.75" customHeight="1" thickBot="1">
      <c r="B18" s="1947" t="s">
        <v>489</v>
      </c>
      <c r="C18" s="1948"/>
      <c r="D18" s="1948"/>
      <c r="E18" s="1948"/>
      <c r="F18" s="1948"/>
      <c r="G18" s="1948"/>
      <c r="H18" s="1948"/>
      <c r="I18" s="1948"/>
      <c r="J18" s="1948"/>
      <c r="K18" s="1948"/>
      <c r="L18" s="1948"/>
      <c r="M18" s="1948"/>
      <c r="N18" s="1948"/>
      <c r="O18" s="1948"/>
      <c r="P18" s="1948"/>
      <c r="Q18" s="1948"/>
      <c r="R18" s="1948"/>
      <c r="S18" s="1949">
        <f>ROUNDUP(S11/50,1)</f>
        <v>0</v>
      </c>
      <c r="T18" s="1949"/>
      <c r="U18" s="1949"/>
      <c r="V18" s="1949"/>
      <c r="W18" s="1949"/>
      <c r="X18" s="1949"/>
      <c r="Y18" s="1949"/>
      <c r="Z18" s="1949"/>
      <c r="AA18" s="1949"/>
      <c r="AB18" s="1949"/>
      <c r="AC18" s="1949"/>
      <c r="AD18" s="1949"/>
      <c r="AE18" s="443" t="s">
        <v>445</v>
      </c>
      <c r="AF18" s="442"/>
      <c r="AG18" s="1950"/>
      <c r="AH18" s="1950"/>
      <c r="AI18" s="1950"/>
      <c r="AJ18" s="1950"/>
      <c r="AK18" s="1950"/>
      <c r="AL18" s="1951"/>
    </row>
    <row r="19" spans="1:39" ht="27.75" customHeight="1" thickTop="1" thickBot="1">
      <c r="B19" s="1941" t="s">
        <v>488</v>
      </c>
      <c r="C19" s="1942"/>
      <c r="D19" s="1942"/>
      <c r="E19" s="1942"/>
      <c r="F19" s="1942"/>
      <c r="G19" s="1942"/>
      <c r="H19" s="1942"/>
      <c r="I19" s="1942"/>
      <c r="J19" s="1942"/>
      <c r="K19" s="1942"/>
      <c r="L19" s="1942"/>
      <c r="M19" s="1942"/>
      <c r="N19" s="1942"/>
      <c r="O19" s="1942"/>
      <c r="P19" s="1942"/>
      <c r="Q19" s="1942"/>
      <c r="R19" s="1942"/>
      <c r="S19" s="1943"/>
      <c r="T19" s="1943"/>
      <c r="U19" s="1943"/>
      <c r="V19" s="1943"/>
      <c r="W19" s="1943"/>
      <c r="X19" s="1943"/>
      <c r="Y19" s="1943"/>
      <c r="Z19" s="1943"/>
      <c r="AA19" s="1943"/>
      <c r="AB19" s="1943"/>
      <c r="AC19" s="1943"/>
      <c r="AD19" s="1943"/>
      <c r="AE19" s="441" t="s">
        <v>445</v>
      </c>
      <c r="AF19" s="440"/>
      <c r="AG19" s="1944" t="s">
        <v>487</v>
      </c>
      <c r="AH19" s="1944"/>
      <c r="AI19" s="1944"/>
      <c r="AJ19" s="1944"/>
      <c r="AK19" s="1944"/>
      <c r="AL19" s="1945"/>
    </row>
    <row r="20" spans="1:39" ht="12.75" customHeight="1" thickBot="1">
      <c r="A20" s="255"/>
      <c r="B20" s="439"/>
      <c r="C20" s="439"/>
      <c r="D20" s="439"/>
      <c r="E20" s="439"/>
      <c r="F20" s="439"/>
      <c r="G20" s="439"/>
      <c r="H20" s="439"/>
      <c r="I20" s="439"/>
      <c r="J20" s="439"/>
      <c r="K20" s="439"/>
      <c r="L20" s="439"/>
      <c r="M20" s="439"/>
      <c r="N20" s="439"/>
      <c r="O20" s="439"/>
      <c r="P20" s="439"/>
      <c r="Q20" s="439"/>
      <c r="R20" s="439"/>
      <c r="S20" s="438"/>
      <c r="T20" s="438"/>
      <c r="U20" s="438"/>
      <c r="V20" s="438"/>
      <c r="W20" s="438"/>
      <c r="X20" s="438"/>
      <c r="Y20" s="438"/>
      <c r="Z20" s="438"/>
      <c r="AA20" s="438"/>
      <c r="AB20" s="438"/>
      <c r="AC20" s="438"/>
      <c r="AD20" s="438"/>
      <c r="AE20" s="437"/>
      <c r="AF20" s="437"/>
      <c r="AG20" s="436"/>
      <c r="AH20" s="436"/>
      <c r="AI20" s="436"/>
      <c r="AJ20" s="436"/>
      <c r="AK20" s="436"/>
      <c r="AL20" s="436"/>
      <c r="AM20" s="255"/>
    </row>
    <row r="21" spans="1:39" ht="27.75" customHeight="1" thickBot="1">
      <c r="A21" s="255"/>
      <c r="B21" s="1962" t="s">
        <v>486</v>
      </c>
      <c r="C21" s="1963"/>
      <c r="D21" s="1963"/>
      <c r="E21" s="1963"/>
      <c r="F21" s="1963"/>
      <c r="G21" s="1963"/>
      <c r="H21" s="1963"/>
      <c r="I21" s="1963"/>
      <c r="J21" s="1963"/>
      <c r="K21" s="1963"/>
      <c r="L21" s="1963"/>
      <c r="M21" s="1963"/>
      <c r="N21" s="1963"/>
      <c r="O21" s="1963"/>
      <c r="P21" s="1963"/>
      <c r="Q21" s="1963"/>
      <c r="R21" s="1963"/>
      <c r="S21" s="1963"/>
      <c r="T21" s="1963"/>
      <c r="U21" s="1963"/>
      <c r="V21" s="1963"/>
      <c r="W21" s="1963"/>
      <c r="X21" s="1963"/>
      <c r="Y21" s="1963"/>
      <c r="Z21" s="1963"/>
      <c r="AA21" s="1963"/>
      <c r="AB21" s="1963"/>
      <c r="AC21" s="1963"/>
      <c r="AD21" s="1963"/>
      <c r="AE21" s="1963"/>
      <c r="AF21" s="1963"/>
      <c r="AG21" s="1963"/>
      <c r="AH21" s="1963"/>
      <c r="AI21" s="1963"/>
      <c r="AJ21" s="1963"/>
      <c r="AK21" s="1963"/>
      <c r="AL21" s="1964"/>
      <c r="AM21" s="255"/>
    </row>
    <row r="22" spans="1:39" ht="27.75" customHeight="1">
      <c r="B22" s="1984" t="s">
        <v>485</v>
      </c>
      <c r="C22" s="1981"/>
      <c r="D22" s="1981"/>
      <c r="E22" s="1981"/>
      <c r="F22" s="1981"/>
      <c r="G22" s="1981"/>
      <c r="H22" s="1981"/>
      <c r="I22" s="1981"/>
      <c r="J22" s="1981"/>
      <c r="K22" s="1981"/>
      <c r="L22" s="1981"/>
      <c r="M22" s="1981"/>
      <c r="N22" s="1981"/>
      <c r="O22" s="1981"/>
      <c r="P22" s="1981"/>
      <c r="Q22" s="1981"/>
      <c r="R22" s="1985"/>
      <c r="S22" s="1980" t="s">
        <v>484</v>
      </c>
      <c r="T22" s="1981"/>
      <c r="U22" s="1981"/>
      <c r="V22" s="1981"/>
      <c r="W22" s="1981"/>
      <c r="X22" s="1981"/>
      <c r="Y22" s="1981"/>
      <c r="Z22" s="1981"/>
      <c r="AA22" s="1981"/>
      <c r="AB22" s="1981"/>
      <c r="AC22" s="1981"/>
      <c r="AD22" s="1981"/>
      <c r="AE22" s="1981"/>
      <c r="AF22" s="1981"/>
      <c r="AG22" s="1981"/>
      <c r="AH22" s="1981"/>
      <c r="AI22" s="1982"/>
      <c r="AJ22" s="1982"/>
      <c r="AK22" s="1982"/>
      <c r="AL22" s="1983"/>
    </row>
    <row r="23" spans="1:39" ht="47.25" customHeight="1">
      <c r="B23" s="1986"/>
      <c r="C23" s="1987"/>
      <c r="D23" s="1987"/>
      <c r="E23" s="1987"/>
      <c r="F23" s="1987"/>
      <c r="G23" s="1987"/>
      <c r="H23" s="1987"/>
      <c r="I23" s="1987"/>
      <c r="J23" s="1987"/>
      <c r="K23" s="1987"/>
      <c r="L23" s="1987"/>
      <c r="M23" s="1987"/>
      <c r="N23" s="1987"/>
      <c r="O23" s="1987"/>
      <c r="P23" s="1987"/>
      <c r="Q23" s="1987"/>
      <c r="R23" s="1987"/>
      <c r="S23" s="1965" t="s">
        <v>483</v>
      </c>
      <c r="T23" s="1965"/>
      <c r="U23" s="1965"/>
      <c r="V23" s="1965"/>
      <c r="W23" s="1965"/>
      <c r="X23" s="1965"/>
      <c r="Y23" s="1965"/>
      <c r="Z23" s="1965"/>
      <c r="AA23" s="1965"/>
      <c r="AB23" s="1965"/>
      <c r="AC23" s="1965"/>
      <c r="AD23" s="1965"/>
      <c r="AE23" s="1965"/>
      <c r="AF23" s="1965" t="s">
        <v>482</v>
      </c>
      <c r="AG23" s="1965"/>
      <c r="AH23" s="1965"/>
      <c r="AI23" s="1988" t="s">
        <v>481</v>
      </c>
      <c r="AJ23" s="1988"/>
      <c r="AK23" s="1988"/>
      <c r="AL23" s="1989"/>
    </row>
    <row r="24" spans="1:39" ht="27.75" customHeight="1">
      <c r="B24" s="435">
        <v>1</v>
      </c>
      <c r="C24" s="1946"/>
      <c r="D24" s="1946"/>
      <c r="E24" s="1946"/>
      <c r="F24" s="1946"/>
      <c r="G24" s="1946"/>
      <c r="H24" s="1946"/>
      <c r="I24" s="1946"/>
      <c r="J24" s="1946"/>
      <c r="K24" s="1946"/>
      <c r="L24" s="1946"/>
      <c r="M24" s="1946"/>
      <c r="N24" s="1946"/>
      <c r="O24" s="1946"/>
      <c r="P24" s="1946"/>
      <c r="Q24" s="1946"/>
      <c r="R24" s="1946"/>
      <c r="S24" s="1946"/>
      <c r="T24" s="1946"/>
      <c r="U24" s="1946"/>
      <c r="V24" s="1946"/>
      <c r="W24" s="1946"/>
      <c r="X24" s="1946"/>
      <c r="Y24" s="1946"/>
      <c r="Z24" s="1946"/>
      <c r="AA24" s="1946"/>
      <c r="AB24" s="1946"/>
      <c r="AC24" s="1946"/>
      <c r="AD24" s="1946"/>
      <c r="AE24" s="1946"/>
      <c r="AF24" s="1946"/>
      <c r="AG24" s="1946"/>
      <c r="AH24" s="434" t="s">
        <v>480</v>
      </c>
      <c r="AI24" s="1946"/>
      <c r="AJ24" s="1946"/>
      <c r="AK24" s="1946"/>
      <c r="AL24" s="1952"/>
    </row>
    <row r="25" spans="1:39" ht="27.75" customHeight="1">
      <c r="B25" s="435">
        <v>2</v>
      </c>
      <c r="C25" s="1946"/>
      <c r="D25" s="1946"/>
      <c r="E25" s="1946"/>
      <c r="F25" s="1946"/>
      <c r="G25" s="1946"/>
      <c r="H25" s="1946"/>
      <c r="I25" s="1946"/>
      <c r="J25" s="1946"/>
      <c r="K25" s="1946"/>
      <c r="L25" s="1946"/>
      <c r="M25" s="1946"/>
      <c r="N25" s="1946"/>
      <c r="O25" s="1946"/>
      <c r="P25" s="1946"/>
      <c r="Q25" s="1946"/>
      <c r="R25" s="1946"/>
      <c r="S25" s="1946"/>
      <c r="T25" s="1946"/>
      <c r="U25" s="1946"/>
      <c r="V25" s="1946"/>
      <c r="W25" s="1946"/>
      <c r="X25" s="1946"/>
      <c r="Y25" s="1946"/>
      <c r="Z25" s="1946"/>
      <c r="AA25" s="1946"/>
      <c r="AB25" s="1946"/>
      <c r="AC25" s="1946"/>
      <c r="AD25" s="1946"/>
      <c r="AE25" s="1946"/>
      <c r="AF25" s="1946"/>
      <c r="AG25" s="1946"/>
      <c r="AH25" s="434" t="s">
        <v>480</v>
      </c>
      <c r="AI25" s="1946"/>
      <c r="AJ25" s="1946"/>
      <c r="AK25" s="1946"/>
      <c r="AL25" s="1952"/>
    </row>
    <row r="26" spans="1:39" ht="27.75" customHeight="1">
      <c r="B26" s="435">
        <v>3</v>
      </c>
      <c r="C26" s="1946"/>
      <c r="D26" s="1946"/>
      <c r="E26" s="1946"/>
      <c r="F26" s="1946"/>
      <c r="G26" s="1946"/>
      <c r="H26" s="1946"/>
      <c r="I26" s="1946"/>
      <c r="J26" s="1946"/>
      <c r="K26" s="1946"/>
      <c r="L26" s="1946"/>
      <c r="M26" s="1946"/>
      <c r="N26" s="1946"/>
      <c r="O26" s="1946"/>
      <c r="P26" s="1946"/>
      <c r="Q26" s="1946"/>
      <c r="R26" s="1946"/>
      <c r="S26" s="1946"/>
      <c r="T26" s="1946"/>
      <c r="U26" s="1946"/>
      <c r="V26" s="1946"/>
      <c r="W26" s="1946"/>
      <c r="X26" s="1946"/>
      <c r="Y26" s="1946"/>
      <c r="Z26" s="1946"/>
      <c r="AA26" s="1946"/>
      <c r="AB26" s="1946"/>
      <c r="AC26" s="1946"/>
      <c r="AD26" s="1946"/>
      <c r="AE26" s="1946"/>
      <c r="AF26" s="1946"/>
      <c r="AG26" s="1946"/>
      <c r="AH26" s="434" t="s">
        <v>480</v>
      </c>
      <c r="AI26" s="1946"/>
      <c r="AJ26" s="1946"/>
      <c r="AK26" s="1946"/>
      <c r="AL26" s="1952"/>
    </row>
    <row r="27" spans="1:39" ht="27.75" customHeight="1" thickBot="1">
      <c r="B27" s="433">
        <v>4</v>
      </c>
      <c r="C27" s="1939"/>
      <c r="D27" s="1939"/>
      <c r="E27" s="1939"/>
      <c r="F27" s="1939"/>
      <c r="G27" s="1939"/>
      <c r="H27" s="1939"/>
      <c r="I27" s="1939"/>
      <c r="J27" s="1939"/>
      <c r="K27" s="1939"/>
      <c r="L27" s="1939"/>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432" t="s">
        <v>480</v>
      </c>
      <c r="AI27" s="1939"/>
      <c r="AJ27" s="1939"/>
      <c r="AK27" s="1939"/>
      <c r="AL27" s="1940"/>
    </row>
    <row r="28" spans="1:39" ht="15" customHeight="1">
      <c r="B28" s="1954" t="s">
        <v>479</v>
      </c>
      <c r="C28" s="1955"/>
      <c r="D28" s="1955"/>
      <c r="E28" s="1955"/>
      <c r="F28" s="1955"/>
      <c r="G28" s="1955"/>
      <c r="H28" s="1955"/>
      <c r="I28" s="1955"/>
      <c r="J28" s="1955"/>
      <c r="K28" s="1955"/>
      <c r="L28" s="1955"/>
      <c r="M28" s="1955"/>
      <c r="N28" s="1955"/>
      <c r="O28" s="1955"/>
      <c r="P28" s="1955"/>
      <c r="Q28" s="1955"/>
      <c r="R28" s="1955"/>
      <c r="S28" s="1955"/>
      <c r="T28" s="1955"/>
      <c r="U28" s="1955"/>
      <c r="V28" s="1955"/>
      <c r="W28" s="1955"/>
      <c r="X28" s="1955"/>
      <c r="Y28" s="1955"/>
      <c r="Z28" s="1955"/>
      <c r="AA28" s="1955"/>
      <c r="AB28" s="1955"/>
      <c r="AC28" s="1955"/>
      <c r="AD28" s="1955"/>
      <c r="AE28" s="1955"/>
      <c r="AF28" s="1955"/>
      <c r="AG28" s="1955"/>
      <c r="AH28" s="1955"/>
      <c r="AI28" s="1958" t="s">
        <v>478</v>
      </c>
      <c r="AJ28" s="1958"/>
      <c r="AK28" s="1958"/>
      <c r="AL28" s="1959"/>
    </row>
    <row r="29" spans="1:39" ht="36.75" customHeight="1" thickBot="1">
      <c r="B29" s="1956"/>
      <c r="C29" s="1957"/>
      <c r="D29" s="1957"/>
      <c r="E29" s="1957"/>
      <c r="F29" s="1957"/>
      <c r="G29" s="1957"/>
      <c r="H29" s="1957"/>
      <c r="I29" s="1957"/>
      <c r="J29" s="1957"/>
      <c r="K29" s="1957"/>
      <c r="L29" s="1957"/>
      <c r="M29" s="1957"/>
      <c r="N29" s="1957"/>
      <c r="O29" s="1957"/>
      <c r="P29" s="1957"/>
      <c r="Q29" s="1957"/>
      <c r="R29" s="1957"/>
      <c r="S29" s="1957"/>
      <c r="T29" s="1957"/>
      <c r="U29" s="1957"/>
      <c r="V29" s="1957"/>
      <c r="W29" s="1957"/>
      <c r="X29" s="1957"/>
      <c r="Y29" s="1957"/>
      <c r="Z29" s="1957"/>
      <c r="AA29" s="1957"/>
      <c r="AB29" s="1957"/>
      <c r="AC29" s="1957"/>
      <c r="AD29" s="1957"/>
      <c r="AE29" s="1957"/>
      <c r="AF29" s="1957"/>
      <c r="AG29" s="1957"/>
      <c r="AH29" s="1957"/>
      <c r="AI29" s="1996"/>
      <c r="AJ29" s="1996"/>
      <c r="AK29" s="1996"/>
      <c r="AL29" s="1997"/>
    </row>
    <row r="30" spans="1:39" ht="9.75" customHeight="1">
      <c r="B30" s="431"/>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row>
    <row r="31" spans="1:39" ht="22.5" customHeight="1">
      <c r="B31" s="1978" t="s">
        <v>406</v>
      </c>
      <c r="C31" s="1978"/>
      <c r="D31" s="1978"/>
      <c r="E31" s="1978"/>
      <c r="F31" s="1978"/>
      <c r="G31" s="1978"/>
      <c r="H31" s="1979" t="s">
        <v>477</v>
      </c>
      <c r="I31" s="1979"/>
      <c r="J31" s="1979"/>
      <c r="K31" s="1979"/>
      <c r="L31" s="1979"/>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79"/>
    </row>
    <row r="32" spans="1:39" ht="8.25" customHeight="1">
      <c r="B32" s="431"/>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row>
    <row r="33" spans="2:39" s="234" customFormat="1" ht="17.25" customHeight="1">
      <c r="B33" s="1995" t="s">
        <v>476</v>
      </c>
      <c r="C33" s="1995"/>
      <c r="D33" s="1995"/>
      <c r="E33" s="1995"/>
      <c r="F33" s="1995"/>
      <c r="G33" s="1995"/>
      <c r="H33" s="1995"/>
      <c r="I33" s="1995"/>
      <c r="J33" s="1995"/>
      <c r="K33" s="1995"/>
      <c r="L33" s="1995"/>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c r="AK33" s="1995"/>
      <c r="AL33" s="1995"/>
    </row>
    <row r="34" spans="2:39" s="234" customFormat="1" ht="45.75" customHeight="1">
      <c r="B34" s="1995"/>
      <c r="C34" s="1995"/>
      <c r="D34" s="1995"/>
      <c r="E34" s="1995"/>
      <c r="F34" s="1995"/>
      <c r="G34" s="1995"/>
      <c r="H34" s="1995"/>
      <c r="I34" s="1995"/>
      <c r="J34" s="1995"/>
      <c r="K34" s="1995"/>
      <c r="L34" s="1995"/>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351"/>
    </row>
    <row r="35" spans="2:39" s="234" customFormat="1" ht="9" customHeight="1">
      <c r="B35" s="234" t="s">
        <v>436</v>
      </c>
      <c r="AM35" s="429"/>
    </row>
    <row r="36" spans="2:39" s="234" customFormat="1" ht="21" customHeight="1">
      <c r="B36" s="234" t="s">
        <v>436</v>
      </c>
      <c r="AM36" s="429"/>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heetViews>
  <sheetFormatPr defaultRowHeight="13.5"/>
  <cols>
    <col min="1" max="1" width="1.125" style="97" customWidth="1"/>
    <col min="2" max="2" width="24.25" style="97" customWidth="1"/>
    <col min="3" max="3" width="4" style="97" customWidth="1"/>
    <col min="4" max="6" width="20.125" style="97" customWidth="1"/>
    <col min="7" max="7" width="3.125" style="97" customWidth="1"/>
    <col min="8" max="8" width="1" style="97" customWidth="1"/>
    <col min="9" max="9" width="2.5" style="97" customWidth="1"/>
    <col min="10" max="256" width="9" style="97"/>
    <col min="257" max="257" width="3.75" style="97" customWidth="1"/>
    <col min="258" max="258" width="24.25" style="97" customWidth="1"/>
    <col min="259" max="259" width="4" style="97" customWidth="1"/>
    <col min="260" max="262" width="20.125" style="97" customWidth="1"/>
    <col min="263" max="263" width="3.125" style="97" customWidth="1"/>
    <col min="264" max="264" width="3.75" style="97" customWidth="1"/>
    <col min="265" max="265" width="2.5" style="97" customWidth="1"/>
    <col min="266" max="512" width="9" style="97"/>
    <col min="513" max="513" width="3.75" style="97" customWidth="1"/>
    <col min="514" max="514" width="24.25" style="97" customWidth="1"/>
    <col min="515" max="515" width="4" style="97" customWidth="1"/>
    <col min="516" max="518" width="20.125" style="97" customWidth="1"/>
    <col min="519" max="519" width="3.125" style="97" customWidth="1"/>
    <col min="520" max="520" width="3.75" style="97" customWidth="1"/>
    <col min="521" max="521" width="2.5" style="97" customWidth="1"/>
    <col min="522" max="768" width="9" style="97"/>
    <col min="769" max="769" width="3.75" style="97" customWidth="1"/>
    <col min="770" max="770" width="24.25" style="97" customWidth="1"/>
    <col min="771" max="771" width="4" style="97" customWidth="1"/>
    <col min="772" max="774" width="20.125" style="97" customWidth="1"/>
    <col min="775" max="775" width="3.125" style="97" customWidth="1"/>
    <col min="776" max="776" width="3.75" style="97" customWidth="1"/>
    <col min="777" max="777" width="2.5" style="97" customWidth="1"/>
    <col min="778" max="1024" width="9" style="97"/>
    <col min="1025" max="1025" width="3.75" style="97" customWidth="1"/>
    <col min="1026" max="1026" width="24.25" style="97" customWidth="1"/>
    <col min="1027" max="1027" width="4" style="97" customWidth="1"/>
    <col min="1028" max="1030" width="20.125" style="97" customWidth="1"/>
    <col min="1031" max="1031" width="3.125" style="97" customWidth="1"/>
    <col min="1032" max="1032" width="3.75" style="97" customWidth="1"/>
    <col min="1033" max="1033" width="2.5" style="97" customWidth="1"/>
    <col min="1034" max="1280" width="9" style="97"/>
    <col min="1281" max="1281" width="3.75" style="97" customWidth="1"/>
    <col min="1282" max="1282" width="24.25" style="97" customWidth="1"/>
    <col min="1283" max="1283" width="4" style="97" customWidth="1"/>
    <col min="1284" max="1286" width="20.125" style="97" customWidth="1"/>
    <col min="1287" max="1287" width="3.125" style="97" customWidth="1"/>
    <col min="1288" max="1288" width="3.75" style="97" customWidth="1"/>
    <col min="1289" max="1289" width="2.5" style="97" customWidth="1"/>
    <col min="1290" max="1536" width="9" style="97"/>
    <col min="1537" max="1537" width="3.75" style="97" customWidth="1"/>
    <col min="1538" max="1538" width="24.25" style="97" customWidth="1"/>
    <col min="1539" max="1539" width="4" style="97" customWidth="1"/>
    <col min="1540" max="1542" width="20.125" style="97" customWidth="1"/>
    <col min="1543" max="1543" width="3.125" style="97" customWidth="1"/>
    <col min="1544" max="1544" width="3.75" style="97" customWidth="1"/>
    <col min="1545" max="1545" width="2.5" style="97" customWidth="1"/>
    <col min="1546" max="1792" width="9" style="97"/>
    <col min="1793" max="1793" width="3.75" style="97" customWidth="1"/>
    <col min="1794" max="1794" width="24.25" style="97" customWidth="1"/>
    <col min="1795" max="1795" width="4" style="97" customWidth="1"/>
    <col min="1796" max="1798" width="20.125" style="97" customWidth="1"/>
    <col min="1799" max="1799" width="3.125" style="97" customWidth="1"/>
    <col min="1800" max="1800" width="3.75" style="97" customWidth="1"/>
    <col min="1801" max="1801" width="2.5" style="97" customWidth="1"/>
    <col min="1802" max="2048" width="9" style="97"/>
    <col min="2049" max="2049" width="3.75" style="97" customWidth="1"/>
    <col min="2050" max="2050" width="24.25" style="97" customWidth="1"/>
    <col min="2051" max="2051" width="4" style="97" customWidth="1"/>
    <col min="2052" max="2054" width="20.125" style="97" customWidth="1"/>
    <col min="2055" max="2055" width="3.125" style="97" customWidth="1"/>
    <col min="2056" max="2056" width="3.75" style="97" customWidth="1"/>
    <col min="2057" max="2057" width="2.5" style="97" customWidth="1"/>
    <col min="2058" max="2304" width="9" style="97"/>
    <col min="2305" max="2305" width="3.75" style="97" customWidth="1"/>
    <col min="2306" max="2306" width="24.25" style="97" customWidth="1"/>
    <col min="2307" max="2307" width="4" style="97" customWidth="1"/>
    <col min="2308" max="2310" width="20.125" style="97" customWidth="1"/>
    <col min="2311" max="2311" width="3.125" style="97" customWidth="1"/>
    <col min="2312" max="2312" width="3.75" style="97" customWidth="1"/>
    <col min="2313" max="2313" width="2.5" style="97" customWidth="1"/>
    <col min="2314" max="2560" width="9" style="97"/>
    <col min="2561" max="2561" width="3.75" style="97" customWidth="1"/>
    <col min="2562" max="2562" width="24.25" style="97" customWidth="1"/>
    <col min="2563" max="2563" width="4" style="97" customWidth="1"/>
    <col min="2564" max="2566" width="20.125" style="97" customWidth="1"/>
    <col min="2567" max="2567" width="3.125" style="97" customWidth="1"/>
    <col min="2568" max="2568" width="3.75" style="97" customWidth="1"/>
    <col min="2569" max="2569" width="2.5" style="97" customWidth="1"/>
    <col min="2570" max="2816" width="9" style="97"/>
    <col min="2817" max="2817" width="3.75" style="97" customWidth="1"/>
    <col min="2818" max="2818" width="24.25" style="97" customWidth="1"/>
    <col min="2819" max="2819" width="4" style="97" customWidth="1"/>
    <col min="2820" max="2822" width="20.125" style="97" customWidth="1"/>
    <col min="2823" max="2823" width="3.125" style="97" customWidth="1"/>
    <col min="2824" max="2824" width="3.75" style="97" customWidth="1"/>
    <col min="2825" max="2825" width="2.5" style="97" customWidth="1"/>
    <col min="2826" max="3072" width="9" style="97"/>
    <col min="3073" max="3073" width="3.75" style="97" customWidth="1"/>
    <col min="3074" max="3074" width="24.25" style="97" customWidth="1"/>
    <col min="3075" max="3075" width="4" style="97" customWidth="1"/>
    <col min="3076" max="3078" width="20.125" style="97" customWidth="1"/>
    <col min="3079" max="3079" width="3.125" style="97" customWidth="1"/>
    <col min="3080" max="3080" width="3.75" style="97" customWidth="1"/>
    <col min="3081" max="3081" width="2.5" style="97" customWidth="1"/>
    <col min="3082" max="3328" width="9" style="97"/>
    <col min="3329" max="3329" width="3.75" style="97" customWidth="1"/>
    <col min="3330" max="3330" width="24.25" style="97" customWidth="1"/>
    <col min="3331" max="3331" width="4" style="97" customWidth="1"/>
    <col min="3332" max="3334" width="20.125" style="97" customWidth="1"/>
    <col min="3335" max="3335" width="3.125" style="97" customWidth="1"/>
    <col min="3336" max="3336" width="3.75" style="97" customWidth="1"/>
    <col min="3337" max="3337" width="2.5" style="97" customWidth="1"/>
    <col min="3338" max="3584" width="9" style="97"/>
    <col min="3585" max="3585" width="3.75" style="97" customWidth="1"/>
    <col min="3586" max="3586" width="24.25" style="97" customWidth="1"/>
    <col min="3587" max="3587" width="4" style="97" customWidth="1"/>
    <col min="3588" max="3590" width="20.125" style="97" customWidth="1"/>
    <col min="3591" max="3591" width="3.125" style="97" customWidth="1"/>
    <col min="3592" max="3592" width="3.75" style="97" customWidth="1"/>
    <col min="3593" max="3593" width="2.5" style="97" customWidth="1"/>
    <col min="3594" max="3840" width="9" style="97"/>
    <col min="3841" max="3841" width="3.75" style="97" customWidth="1"/>
    <col min="3842" max="3842" width="24.25" style="97" customWidth="1"/>
    <col min="3843" max="3843" width="4" style="97" customWidth="1"/>
    <col min="3844" max="3846" width="20.125" style="97" customWidth="1"/>
    <col min="3847" max="3847" width="3.125" style="97" customWidth="1"/>
    <col min="3848" max="3848" width="3.75" style="97" customWidth="1"/>
    <col min="3849" max="3849" width="2.5" style="97" customWidth="1"/>
    <col min="3850" max="4096" width="9" style="97"/>
    <col min="4097" max="4097" width="3.75" style="97" customWidth="1"/>
    <col min="4098" max="4098" width="24.25" style="97" customWidth="1"/>
    <col min="4099" max="4099" width="4" style="97" customWidth="1"/>
    <col min="4100" max="4102" width="20.125" style="97" customWidth="1"/>
    <col min="4103" max="4103" width="3.125" style="97" customWidth="1"/>
    <col min="4104" max="4104" width="3.75" style="97" customWidth="1"/>
    <col min="4105" max="4105" width="2.5" style="97" customWidth="1"/>
    <col min="4106" max="4352" width="9" style="97"/>
    <col min="4353" max="4353" width="3.75" style="97" customWidth="1"/>
    <col min="4354" max="4354" width="24.25" style="97" customWidth="1"/>
    <col min="4355" max="4355" width="4" style="97" customWidth="1"/>
    <col min="4356" max="4358" width="20.125" style="97" customWidth="1"/>
    <col min="4359" max="4359" width="3.125" style="97" customWidth="1"/>
    <col min="4360" max="4360" width="3.75" style="97" customWidth="1"/>
    <col min="4361" max="4361" width="2.5" style="97" customWidth="1"/>
    <col min="4362" max="4608" width="9" style="97"/>
    <col min="4609" max="4609" width="3.75" style="97" customWidth="1"/>
    <col min="4610" max="4610" width="24.25" style="97" customWidth="1"/>
    <col min="4611" max="4611" width="4" style="97" customWidth="1"/>
    <col min="4612" max="4614" width="20.125" style="97" customWidth="1"/>
    <col min="4615" max="4615" width="3.125" style="97" customWidth="1"/>
    <col min="4616" max="4616" width="3.75" style="97" customWidth="1"/>
    <col min="4617" max="4617" width="2.5" style="97" customWidth="1"/>
    <col min="4618" max="4864" width="9" style="97"/>
    <col min="4865" max="4865" width="3.75" style="97" customWidth="1"/>
    <col min="4866" max="4866" width="24.25" style="97" customWidth="1"/>
    <col min="4867" max="4867" width="4" style="97" customWidth="1"/>
    <col min="4868" max="4870" width="20.125" style="97" customWidth="1"/>
    <col min="4871" max="4871" width="3.125" style="97" customWidth="1"/>
    <col min="4872" max="4872" width="3.75" style="97" customWidth="1"/>
    <col min="4873" max="4873" width="2.5" style="97" customWidth="1"/>
    <col min="4874" max="5120" width="9" style="97"/>
    <col min="5121" max="5121" width="3.75" style="97" customWidth="1"/>
    <col min="5122" max="5122" width="24.25" style="97" customWidth="1"/>
    <col min="5123" max="5123" width="4" style="97" customWidth="1"/>
    <col min="5124" max="5126" width="20.125" style="97" customWidth="1"/>
    <col min="5127" max="5127" width="3.125" style="97" customWidth="1"/>
    <col min="5128" max="5128" width="3.75" style="97" customWidth="1"/>
    <col min="5129" max="5129" width="2.5" style="97" customWidth="1"/>
    <col min="5130" max="5376" width="9" style="97"/>
    <col min="5377" max="5377" width="3.75" style="97" customWidth="1"/>
    <col min="5378" max="5378" width="24.25" style="97" customWidth="1"/>
    <col min="5379" max="5379" width="4" style="97" customWidth="1"/>
    <col min="5380" max="5382" width="20.125" style="97" customWidth="1"/>
    <col min="5383" max="5383" width="3.125" style="97" customWidth="1"/>
    <col min="5384" max="5384" width="3.75" style="97" customWidth="1"/>
    <col min="5385" max="5385" width="2.5" style="97" customWidth="1"/>
    <col min="5386" max="5632" width="9" style="97"/>
    <col min="5633" max="5633" width="3.75" style="97" customWidth="1"/>
    <col min="5634" max="5634" width="24.25" style="97" customWidth="1"/>
    <col min="5635" max="5635" width="4" style="97" customWidth="1"/>
    <col min="5636" max="5638" width="20.125" style="97" customWidth="1"/>
    <col min="5639" max="5639" width="3.125" style="97" customWidth="1"/>
    <col min="5640" max="5640" width="3.75" style="97" customWidth="1"/>
    <col min="5641" max="5641" width="2.5" style="97" customWidth="1"/>
    <col min="5642" max="5888" width="9" style="97"/>
    <col min="5889" max="5889" width="3.75" style="97" customWidth="1"/>
    <col min="5890" max="5890" width="24.25" style="97" customWidth="1"/>
    <col min="5891" max="5891" width="4" style="97" customWidth="1"/>
    <col min="5892" max="5894" width="20.125" style="97" customWidth="1"/>
    <col min="5895" max="5895" width="3.125" style="97" customWidth="1"/>
    <col min="5896" max="5896" width="3.75" style="97" customWidth="1"/>
    <col min="5897" max="5897" width="2.5" style="97" customWidth="1"/>
    <col min="5898" max="6144" width="9" style="97"/>
    <col min="6145" max="6145" width="3.75" style="97" customWidth="1"/>
    <col min="6146" max="6146" width="24.25" style="97" customWidth="1"/>
    <col min="6147" max="6147" width="4" style="97" customWidth="1"/>
    <col min="6148" max="6150" width="20.125" style="97" customWidth="1"/>
    <col min="6151" max="6151" width="3.125" style="97" customWidth="1"/>
    <col min="6152" max="6152" width="3.75" style="97" customWidth="1"/>
    <col min="6153" max="6153" width="2.5" style="97" customWidth="1"/>
    <col min="6154" max="6400" width="9" style="97"/>
    <col min="6401" max="6401" width="3.75" style="97" customWidth="1"/>
    <col min="6402" max="6402" width="24.25" style="97" customWidth="1"/>
    <col min="6403" max="6403" width="4" style="97" customWidth="1"/>
    <col min="6404" max="6406" width="20.125" style="97" customWidth="1"/>
    <col min="6407" max="6407" width="3.125" style="97" customWidth="1"/>
    <col min="6408" max="6408" width="3.75" style="97" customWidth="1"/>
    <col min="6409" max="6409" width="2.5" style="97" customWidth="1"/>
    <col min="6410" max="6656" width="9" style="97"/>
    <col min="6657" max="6657" width="3.75" style="97" customWidth="1"/>
    <col min="6658" max="6658" width="24.25" style="97" customWidth="1"/>
    <col min="6659" max="6659" width="4" style="97" customWidth="1"/>
    <col min="6660" max="6662" width="20.125" style="97" customWidth="1"/>
    <col min="6663" max="6663" width="3.125" style="97" customWidth="1"/>
    <col min="6664" max="6664" width="3.75" style="97" customWidth="1"/>
    <col min="6665" max="6665" width="2.5" style="97" customWidth="1"/>
    <col min="6666" max="6912" width="9" style="97"/>
    <col min="6913" max="6913" width="3.75" style="97" customWidth="1"/>
    <col min="6914" max="6914" width="24.25" style="97" customWidth="1"/>
    <col min="6915" max="6915" width="4" style="97" customWidth="1"/>
    <col min="6916" max="6918" width="20.125" style="97" customWidth="1"/>
    <col min="6919" max="6919" width="3.125" style="97" customWidth="1"/>
    <col min="6920" max="6920" width="3.75" style="97" customWidth="1"/>
    <col min="6921" max="6921" width="2.5" style="97" customWidth="1"/>
    <col min="6922" max="7168" width="9" style="97"/>
    <col min="7169" max="7169" width="3.75" style="97" customWidth="1"/>
    <col min="7170" max="7170" width="24.25" style="97" customWidth="1"/>
    <col min="7171" max="7171" width="4" style="97" customWidth="1"/>
    <col min="7172" max="7174" width="20.125" style="97" customWidth="1"/>
    <col min="7175" max="7175" width="3.125" style="97" customWidth="1"/>
    <col min="7176" max="7176" width="3.75" style="97" customWidth="1"/>
    <col min="7177" max="7177" width="2.5" style="97" customWidth="1"/>
    <col min="7178" max="7424" width="9" style="97"/>
    <col min="7425" max="7425" width="3.75" style="97" customWidth="1"/>
    <col min="7426" max="7426" width="24.25" style="97" customWidth="1"/>
    <col min="7427" max="7427" width="4" style="97" customWidth="1"/>
    <col min="7428" max="7430" width="20.125" style="97" customWidth="1"/>
    <col min="7431" max="7431" width="3.125" style="97" customWidth="1"/>
    <col min="7432" max="7432" width="3.75" style="97" customWidth="1"/>
    <col min="7433" max="7433" width="2.5" style="97" customWidth="1"/>
    <col min="7434" max="7680" width="9" style="97"/>
    <col min="7681" max="7681" width="3.75" style="97" customWidth="1"/>
    <col min="7682" max="7682" width="24.25" style="97" customWidth="1"/>
    <col min="7683" max="7683" width="4" style="97" customWidth="1"/>
    <col min="7684" max="7686" width="20.125" style="97" customWidth="1"/>
    <col min="7687" max="7687" width="3.125" style="97" customWidth="1"/>
    <col min="7688" max="7688" width="3.75" style="97" customWidth="1"/>
    <col min="7689" max="7689" width="2.5" style="97" customWidth="1"/>
    <col min="7690" max="7936" width="9" style="97"/>
    <col min="7937" max="7937" width="3.75" style="97" customWidth="1"/>
    <col min="7938" max="7938" width="24.25" style="97" customWidth="1"/>
    <col min="7939" max="7939" width="4" style="97" customWidth="1"/>
    <col min="7940" max="7942" width="20.125" style="97" customWidth="1"/>
    <col min="7943" max="7943" width="3.125" style="97" customWidth="1"/>
    <col min="7944" max="7944" width="3.75" style="97" customWidth="1"/>
    <col min="7945" max="7945" width="2.5" style="97" customWidth="1"/>
    <col min="7946" max="8192" width="9" style="97"/>
    <col min="8193" max="8193" width="3.75" style="97" customWidth="1"/>
    <col min="8194" max="8194" width="24.25" style="97" customWidth="1"/>
    <col min="8195" max="8195" width="4" style="97" customWidth="1"/>
    <col min="8196" max="8198" width="20.125" style="97" customWidth="1"/>
    <col min="8199" max="8199" width="3.125" style="97" customWidth="1"/>
    <col min="8200" max="8200" width="3.75" style="97" customWidth="1"/>
    <col min="8201" max="8201" width="2.5" style="97" customWidth="1"/>
    <col min="8202" max="8448" width="9" style="97"/>
    <col min="8449" max="8449" width="3.75" style="97" customWidth="1"/>
    <col min="8450" max="8450" width="24.25" style="97" customWidth="1"/>
    <col min="8451" max="8451" width="4" style="97" customWidth="1"/>
    <col min="8452" max="8454" width="20.125" style="97" customWidth="1"/>
    <col min="8455" max="8455" width="3.125" style="97" customWidth="1"/>
    <col min="8456" max="8456" width="3.75" style="97" customWidth="1"/>
    <col min="8457" max="8457" width="2.5" style="97" customWidth="1"/>
    <col min="8458" max="8704" width="9" style="97"/>
    <col min="8705" max="8705" width="3.75" style="97" customWidth="1"/>
    <col min="8706" max="8706" width="24.25" style="97" customWidth="1"/>
    <col min="8707" max="8707" width="4" style="97" customWidth="1"/>
    <col min="8708" max="8710" width="20.125" style="97" customWidth="1"/>
    <col min="8711" max="8711" width="3.125" style="97" customWidth="1"/>
    <col min="8712" max="8712" width="3.75" style="97" customWidth="1"/>
    <col min="8713" max="8713" width="2.5" style="97" customWidth="1"/>
    <col min="8714" max="8960" width="9" style="97"/>
    <col min="8961" max="8961" width="3.75" style="97" customWidth="1"/>
    <col min="8962" max="8962" width="24.25" style="97" customWidth="1"/>
    <col min="8963" max="8963" width="4" style="97" customWidth="1"/>
    <col min="8964" max="8966" width="20.125" style="97" customWidth="1"/>
    <col min="8967" max="8967" width="3.125" style="97" customWidth="1"/>
    <col min="8968" max="8968" width="3.75" style="97" customWidth="1"/>
    <col min="8969" max="8969" width="2.5" style="97" customWidth="1"/>
    <col min="8970" max="9216" width="9" style="97"/>
    <col min="9217" max="9217" width="3.75" style="97" customWidth="1"/>
    <col min="9218" max="9218" width="24.25" style="97" customWidth="1"/>
    <col min="9219" max="9219" width="4" style="97" customWidth="1"/>
    <col min="9220" max="9222" width="20.125" style="97" customWidth="1"/>
    <col min="9223" max="9223" width="3.125" style="97" customWidth="1"/>
    <col min="9224" max="9224" width="3.75" style="97" customWidth="1"/>
    <col min="9225" max="9225" width="2.5" style="97" customWidth="1"/>
    <col min="9226" max="9472" width="9" style="97"/>
    <col min="9473" max="9473" width="3.75" style="97" customWidth="1"/>
    <col min="9474" max="9474" width="24.25" style="97" customWidth="1"/>
    <col min="9475" max="9475" width="4" style="97" customWidth="1"/>
    <col min="9476" max="9478" width="20.125" style="97" customWidth="1"/>
    <col min="9479" max="9479" width="3.125" style="97" customWidth="1"/>
    <col min="9480" max="9480" width="3.75" style="97" customWidth="1"/>
    <col min="9481" max="9481" width="2.5" style="97" customWidth="1"/>
    <col min="9482" max="9728" width="9" style="97"/>
    <col min="9729" max="9729" width="3.75" style="97" customWidth="1"/>
    <col min="9730" max="9730" width="24.25" style="97" customWidth="1"/>
    <col min="9731" max="9731" width="4" style="97" customWidth="1"/>
    <col min="9732" max="9734" width="20.125" style="97" customWidth="1"/>
    <col min="9735" max="9735" width="3.125" style="97" customWidth="1"/>
    <col min="9736" max="9736" width="3.75" style="97" customWidth="1"/>
    <col min="9737" max="9737" width="2.5" style="97" customWidth="1"/>
    <col min="9738" max="9984" width="9" style="97"/>
    <col min="9985" max="9985" width="3.75" style="97" customWidth="1"/>
    <col min="9986" max="9986" width="24.25" style="97" customWidth="1"/>
    <col min="9987" max="9987" width="4" style="97" customWidth="1"/>
    <col min="9988" max="9990" width="20.125" style="97" customWidth="1"/>
    <col min="9991" max="9991" width="3.125" style="97" customWidth="1"/>
    <col min="9992" max="9992" width="3.75" style="97" customWidth="1"/>
    <col min="9993" max="9993" width="2.5" style="97" customWidth="1"/>
    <col min="9994" max="10240" width="9" style="97"/>
    <col min="10241" max="10241" width="3.75" style="97" customWidth="1"/>
    <col min="10242" max="10242" width="24.25" style="97" customWidth="1"/>
    <col min="10243" max="10243" width="4" style="97" customWidth="1"/>
    <col min="10244" max="10246" width="20.125" style="97" customWidth="1"/>
    <col min="10247" max="10247" width="3.125" style="97" customWidth="1"/>
    <col min="10248" max="10248" width="3.75" style="97" customWidth="1"/>
    <col min="10249" max="10249" width="2.5" style="97" customWidth="1"/>
    <col min="10250" max="10496" width="9" style="97"/>
    <col min="10497" max="10497" width="3.75" style="97" customWidth="1"/>
    <col min="10498" max="10498" width="24.25" style="97" customWidth="1"/>
    <col min="10499" max="10499" width="4" style="97" customWidth="1"/>
    <col min="10500" max="10502" width="20.125" style="97" customWidth="1"/>
    <col min="10503" max="10503" width="3.125" style="97" customWidth="1"/>
    <col min="10504" max="10504" width="3.75" style="97" customWidth="1"/>
    <col min="10505" max="10505" width="2.5" style="97" customWidth="1"/>
    <col min="10506" max="10752" width="9" style="97"/>
    <col min="10753" max="10753" width="3.75" style="97" customWidth="1"/>
    <col min="10754" max="10754" width="24.25" style="97" customWidth="1"/>
    <col min="10755" max="10755" width="4" style="97" customWidth="1"/>
    <col min="10756" max="10758" width="20.125" style="97" customWidth="1"/>
    <col min="10759" max="10759" width="3.125" style="97" customWidth="1"/>
    <col min="10760" max="10760" width="3.75" style="97" customWidth="1"/>
    <col min="10761" max="10761" width="2.5" style="97" customWidth="1"/>
    <col min="10762" max="11008" width="9" style="97"/>
    <col min="11009" max="11009" width="3.75" style="97" customWidth="1"/>
    <col min="11010" max="11010" width="24.25" style="97" customWidth="1"/>
    <col min="11011" max="11011" width="4" style="97" customWidth="1"/>
    <col min="11012" max="11014" width="20.125" style="97" customWidth="1"/>
    <col min="11015" max="11015" width="3.125" style="97" customWidth="1"/>
    <col min="11016" max="11016" width="3.75" style="97" customWidth="1"/>
    <col min="11017" max="11017" width="2.5" style="97" customWidth="1"/>
    <col min="11018" max="11264" width="9" style="97"/>
    <col min="11265" max="11265" width="3.75" style="97" customWidth="1"/>
    <col min="11266" max="11266" width="24.25" style="97" customWidth="1"/>
    <col min="11267" max="11267" width="4" style="97" customWidth="1"/>
    <col min="11268" max="11270" width="20.125" style="97" customWidth="1"/>
    <col min="11271" max="11271" width="3.125" style="97" customWidth="1"/>
    <col min="11272" max="11272" width="3.75" style="97" customWidth="1"/>
    <col min="11273" max="11273" width="2.5" style="97" customWidth="1"/>
    <col min="11274" max="11520" width="9" style="97"/>
    <col min="11521" max="11521" width="3.75" style="97" customWidth="1"/>
    <col min="11522" max="11522" width="24.25" style="97" customWidth="1"/>
    <col min="11523" max="11523" width="4" style="97" customWidth="1"/>
    <col min="11524" max="11526" width="20.125" style="97" customWidth="1"/>
    <col min="11527" max="11527" width="3.125" style="97" customWidth="1"/>
    <col min="11528" max="11528" width="3.75" style="97" customWidth="1"/>
    <col min="11529" max="11529" width="2.5" style="97" customWidth="1"/>
    <col min="11530" max="11776" width="9" style="97"/>
    <col min="11777" max="11777" width="3.75" style="97" customWidth="1"/>
    <col min="11778" max="11778" width="24.25" style="97" customWidth="1"/>
    <col min="11779" max="11779" width="4" style="97" customWidth="1"/>
    <col min="11780" max="11782" width="20.125" style="97" customWidth="1"/>
    <col min="11783" max="11783" width="3.125" style="97" customWidth="1"/>
    <col min="11784" max="11784" width="3.75" style="97" customWidth="1"/>
    <col min="11785" max="11785" width="2.5" style="97" customWidth="1"/>
    <col min="11786" max="12032" width="9" style="97"/>
    <col min="12033" max="12033" width="3.75" style="97" customWidth="1"/>
    <col min="12034" max="12034" width="24.25" style="97" customWidth="1"/>
    <col min="12035" max="12035" width="4" style="97" customWidth="1"/>
    <col min="12036" max="12038" width="20.125" style="97" customWidth="1"/>
    <col min="12039" max="12039" width="3.125" style="97" customWidth="1"/>
    <col min="12040" max="12040" width="3.75" style="97" customWidth="1"/>
    <col min="12041" max="12041" width="2.5" style="97" customWidth="1"/>
    <col min="12042" max="12288" width="9" style="97"/>
    <col min="12289" max="12289" width="3.75" style="97" customWidth="1"/>
    <col min="12290" max="12290" width="24.25" style="97" customWidth="1"/>
    <col min="12291" max="12291" width="4" style="97" customWidth="1"/>
    <col min="12292" max="12294" width="20.125" style="97" customWidth="1"/>
    <col min="12295" max="12295" width="3.125" style="97" customWidth="1"/>
    <col min="12296" max="12296" width="3.75" style="97" customWidth="1"/>
    <col min="12297" max="12297" width="2.5" style="97" customWidth="1"/>
    <col min="12298" max="12544" width="9" style="97"/>
    <col min="12545" max="12545" width="3.75" style="97" customWidth="1"/>
    <col min="12546" max="12546" width="24.25" style="97" customWidth="1"/>
    <col min="12547" max="12547" width="4" style="97" customWidth="1"/>
    <col min="12548" max="12550" width="20.125" style="97" customWidth="1"/>
    <col min="12551" max="12551" width="3.125" style="97" customWidth="1"/>
    <col min="12552" max="12552" width="3.75" style="97" customWidth="1"/>
    <col min="12553" max="12553" width="2.5" style="97" customWidth="1"/>
    <col min="12554" max="12800" width="9" style="97"/>
    <col min="12801" max="12801" width="3.75" style="97" customWidth="1"/>
    <col min="12802" max="12802" width="24.25" style="97" customWidth="1"/>
    <col min="12803" max="12803" width="4" style="97" customWidth="1"/>
    <col min="12804" max="12806" width="20.125" style="97" customWidth="1"/>
    <col min="12807" max="12807" width="3.125" style="97" customWidth="1"/>
    <col min="12808" max="12808" width="3.75" style="97" customWidth="1"/>
    <col min="12809" max="12809" width="2.5" style="97" customWidth="1"/>
    <col min="12810" max="13056" width="9" style="97"/>
    <col min="13057" max="13057" width="3.75" style="97" customWidth="1"/>
    <col min="13058" max="13058" width="24.25" style="97" customWidth="1"/>
    <col min="13059" max="13059" width="4" style="97" customWidth="1"/>
    <col min="13060" max="13062" width="20.125" style="97" customWidth="1"/>
    <col min="13063" max="13063" width="3.125" style="97" customWidth="1"/>
    <col min="13064" max="13064" width="3.75" style="97" customWidth="1"/>
    <col min="13065" max="13065" width="2.5" style="97" customWidth="1"/>
    <col min="13066" max="13312" width="9" style="97"/>
    <col min="13313" max="13313" width="3.75" style="97" customWidth="1"/>
    <col min="13314" max="13314" width="24.25" style="97" customWidth="1"/>
    <col min="13315" max="13315" width="4" style="97" customWidth="1"/>
    <col min="13316" max="13318" width="20.125" style="97" customWidth="1"/>
    <col min="13319" max="13319" width="3.125" style="97" customWidth="1"/>
    <col min="13320" max="13320" width="3.75" style="97" customWidth="1"/>
    <col min="13321" max="13321" width="2.5" style="97" customWidth="1"/>
    <col min="13322" max="13568" width="9" style="97"/>
    <col min="13569" max="13569" width="3.75" style="97" customWidth="1"/>
    <col min="13570" max="13570" width="24.25" style="97" customWidth="1"/>
    <col min="13571" max="13571" width="4" style="97" customWidth="1"/>
    <col min="13572" max="13574" width="20.125" style="97" customWidth="1"/>
    <col min="13575" max="13575" width="3.125" style="97" customWidth="1"/>
    <col min="13576" max="13576" width="3.75" style="97" customWidth="1"/>
    <col min="13577" max="13577" width="2.5" style="97" customWidth="1"/>
    <col min="13578" max="13824" width="9" style="97"/>
    <col min="13825" max="13825" width="3.75" style="97" customWidth="1"/>
    <col min="13826" max="13826" width="24.25" style="97" customWidth="1"/>
    <col min="13827" max="13827" width="4" style="97" customWidth="1"/>
    <col min="13828" max="13830" width="20.125" style="97" customWidth="1"/>
    <col min="13831" max="13831" width="3.125" style="97" customWidth="1"/>
    <col min="13832" max="13832" width="3.75" style="97" customWidth="1"/>
    <col min="13833" max="13833" width="2.5" style="97" customWidth="1"/>
    <col min="13834" max="14080" width="9" style="97"/>
    <col min="14081" max="14081" width="3.75" style="97" customWidth="1"/>
    <col min="14082" max="14082" width="24.25" style="97" customWidth="1"/>
    <col min="14083" max="14083" width="4" style="97" customWidth="1"/>
    <col min="14084" max="14086" width="20.125" style="97" customWidth="1"/>
    <col min="14087" max="14087" width="3.125" style="97" customWidth="1"/>
    <col min="14088" max="14088" width="3.75" style="97" customWidth="1"/>
    <col min="14089" max="14089" width="2.5" style="97" customWidth="1"/>
    <col min="14090" max="14336" width="9" style="97"/>
    <col min="14337" max="14337" width="3.75" style="97" customWidth="1"/>
    <col min="14338" max="14338" width="24.25" style="97" customWidth="1"/>
    <col min="14339" max="14339" width="4" style="97" customWidth="1"/>
    <col min="14340" max="14342" width="20.125" style="97" customWidth="1"/>
    <col min="14343" max="14343" width="3.125" style="97" customWidth="1"/>
    <col min="14344" max="14344" width="3.75" style="97" customWidth="1"/>
    <col min="14345" max="14345" width="2.5" style="97" customWidth="1"/>
    <col min="14346" max="14592" width="9" style="97"/>
    <col min="14593" max="14593" width="3.75" style="97" customWidth="1"/>
    <col min="14594" max="14594" width="24.25" style="97" customWidth="1"/>
    <col min="14595" max="14595" width="4" style="97" customWidth="1"/>
    <col min="14596" max="14598" width="20.125" style="97" customWidth="1"/>
    <col min="14599" max="14599" width="3.125" style="97" customWidth="1"/>
    <col min="14600" max="14600" width="3.75" style="97" customWidth="1"/>
    <col min="14601" max="14601" width="2.5" style="97" customWidth="1"/>
    <col min="14602" max="14848" width="9" style="97"/>
    <col min="14849" max="14849" width="3.75" style="97" customWidth="1"/>
    <col min="14850" max="14850" width="24.25" style="97" customWidth="1"/>
    <col min="14851" max="14851" width="4" style="97" customWidth="1"/>
    <col min="14852" max="14854" width="20.125" style="97" customWidth="1"/>
    <col min="14855" max="14855" width="3.125" style="97" customWidth="1"/>
    <col min="14856" max="14856" width="3.75" style="97" customWidth="1"/>
    <col min="14857" max="14857" width="2.5" style="97" customWidth="1"/>
    <col min="14858" max="15104" width="9" style="97"/>
    <col min="15105" max="15105" width="3.75" style="97" customWidth="1"/>
    <col min="15106" max="15106" width="24.25" style="97" customWidth="1"/>
    <col min="15107" max="15107" width="4" style="97" customWidth="1"/>
    <col min="15108" max="15110" width="20.125" style="97" customWidth="1"/>
    <col min="15111" max="15111" width="3.125" style="97" customWidth="1"/>
    <col min="15112" max="15112" width="3.75" style="97" customWidth="1"/>
    <col min="15113" max="15113" width="2.5" style="97" customWidth="1"/>
    <col min="15114" max="15360" width="9" style="97"/>
    <col min="15361" max="15361" width="3.75" style="97" customWidth="1"/>
    <col min="15362" max="15362" width="24.25" style="97" customWidth="1"/>
    <col min="15363" max="15363" width="4" style="97" customWidth="1"/>
    <col min="15364" max="15366" width="20.125" style="97" customWidth="1"/>
    <col min="15367" max="15367" width="3.125" style="97" customWidth="1"/>
    <col min="15368" max="15368" width="3.75" style="97" customWidth="1"/>
    <col min="15369" max="15369" width="2.5" style="97" customWidth="1"/>
    <col min="15370" max="15616" width="9" style="97"/>
    <col min="15617" max="15617" width="3.75" style="97" customWidth="1"/>
    <col min="15618" max="15618" width="24.25" style="97" customWidth="1"/>
    <col min="15619" max="15619" width="4" style="97" customWidth="1"/>
    <col min="15620" max="15622" width="20.125" style="97" customWidth="1"/>
    <col min="15623" max="15623" width="3.125" style="97" customWidth="1"/>
    <col min="15624" max="15624" width="3.75" style="97" customWidth="1"/>
    <col min="15625" max="15625" width="2.5" style="97" customWidth="1"/>
    <col min="15626" max="15872" width="9" style="97"/>
    <col min="15873" max="15873" width="3.75" style="97" customWidth="1"/>
    <col min="15874" max="15874" width="24.25" style="97" customWidth="1"/>
    <col min="15875" max="15875" width="4" style="97" customWidth="1"/>
    <col min="15876" max="15878" width="20.125" style="97" customWidth="1"/>
    <col min="15879" max="15879" width="3.125" style="97" customWidth="1"/>
    <col min="15880" max="15880" width="3.75" style="97" customWidth="1"/>
    <col min="15881" max="15881" width="2.5" style="97" customWidth="1"/>
    <col min="15882" max="16128" width="9" style="97"/>
    <col min="16129" max="16129" width="3.75" style="97" customWidth="1"/>
    <col min="16130" max="16130" width="24.25" style="97" customWidth="1"/>
    <col min="16131" max="16131" width="4" style="97" customWidth="1"/>
    <col min="16132" max="16134" width="20.125" style="97" customWidth="1"/>
    <col min="16135" max="16135" width="3.125" style="97" customWidth="1"/>
    <col min="16136" max="16136" width="3.75" style="97" customWidth="1"/>
    <col min="16137" max="16137" width="2.5" style="97" customWidth="1"/>
    <col min="16138" max="16384" width="9" style="97"/>
  </cols>
  <sheetData>
    <row r="1" spans="1:7" ht="20.100000000000001" customHeight="1"/>
    <row r="2" spans="1:7" ht="20.100000000000001" customHeight="1">
      <c r="A2" s="121"/>
      <c r="F2" s="1433" t="s">
        <v>518</v>
      </c>
      <c r="G2" s="1433"/>
    </row>
    <row r="3" spans="1:7" ht="20.100000000000001" customHeight="1">
      <c r="A3" s="121"/>
      <c r="F3" s="113"/>
      <c r="G3" s="113"/>
    </row>
    <row r="4" spans="1:7" ht="20.100000000000001" customHeight="1">
      <c r="A4" s="1435" t="s">
        <v>517</v>
      </c>
      <c r="B4" s="1435"/>
      <c r="C4" s="1435"/>
      <c r="D4" s="1435"/>
      <c r="E4" s="1435"/>
      <c r="F4" s="1435"/>
      <c r="G4" s="1435"/>
    </row>
    <row r="5" spans="1:7" ht="20.100000000000001" customHeight="1">
      <c r="A5" s="119"/>
      <c r="B5" s="119"/>
      <c r="C5" s="119"/>
      <c r="D5" s="119"/>
      <c r="E5" s="119"/>
      <c r="F5" s="119"/>
      <c r="G5" s="119"/>
    </row>
    <row r="6" spans="1:7" ht="39.950000000000003" customHeight="1">
      <c r="A6" s="119"/>
      <c r="B6" s="116" t="s">
        <v>205</v>
      </c>
      <c r="C6" s="2017"/>
      <c r="D6" s="2017"/>
      <c r="E6" s="2017"/>
      <c r="F6" s="2017"/>
      <c r="G6" s="2018"/>
    </row>
    <row r="7" spans="1:7" ht="39.950000000000003" customHeight="1">
      <c r="B7" s="116" t="s">
        <v>516</v>
      </c>
      <c r="C7" s="1422"/>
      <c r="D7" s="1422"/>
      <c r="E7" s="1422"/>
      <c r="F7" s="1422"/>
      <c r="G7" s="1423"/>
    </row>
    <row r="8" spans="1:7" ht="39.950000000000003" customHeight="1">
      <c r="B8" s="116" t="s">
        <v>515</v>
      </c>
      <c r="C8" s="1422" t="s">
        <v>232</v>
      </c>
      <c r="D8" s="1422"/>
      <c r="E8" s="1422"/>
      <c r="F8" s="1422"/>
      <c r="G8" s="1423"/>
    </row>
    <row r="9" spans="1:7" ht="80.099999999999994" customHeight="1">
      <c r="B9" s="458" t="s">
        <v>514</v>
      </c>
      <c r="C9" s="1407" t="s">
        <v>513</v>
      </c>
      <c r="D9" s="2019"/>
      <c r="E9" s="2019"/>
      <c r="F9" s="2019"/>
      <c r="G9" s="2020"/>
    </row>
    <row r="10" spans="1:7" ht="9.75" customHeight="1">
      <c r="B10" s="2008" t="s">
        <v>512</v>
      </c>
      <c r="C10" s="457"/>
      <c r="D10" s="457"/>
      <c r="E10" s="457"/>
      <c r="F10" s="457"/>
      <c r="G10" s="456"/>
    </row>
    <row r="11" spans="1:7" ht="40.5" customHeight="1">
      <c r="B11" s="2009"/>
      <c r="C11" s="455"/>
      <c r="D11" s="454" t="s">
        <v>511</v>
      </c>
      <c r="E11" s="104" t="s">
        <v>510</v>
      </c>
      <c r="F11" s="104" t="s">
        <v>509</v>
      </c>
      <c r="G11" s="107"/>
    </row>
    <row r="12" spans="1:7" ht="44.25" customHeight="1">
      <c r="B12" s="2009"/>
      <c r="D12" s="453" t="s">
        <v>225</v>
      </c>
      <c r="E12" s="453" t="s">
        <v>225</v>
      </c>
      <c r="F12" s="453" t="s">
        <v>508</v>
      </c>
      <c r="G12" s="107"/>
    </row>
    <row r="13" spans="1:7">
      <c r="B13" s="2009"/>
      <c r="C13" s="2011" t="s">
        <v>507</v>
      </c>
      <c r="D13" s="2012"/>
      <c r="E13" s="2012"/>
      <c r="F13" s="2012"/>
      <c r="G13" s="2013"/>
    </row>
    <row r="14" spans="1:7" ht="12.75" customHeight="1">
      <c r="B14" s="2010"/>
      <c r="C14" s="2014"/>
      <c r="D14" s="2015"/>
      <c r="E14" s="2015"/>
      <c r="F14" s="2015"/>
      <c r="G14" s="2016"/>
    </row>
    <row r="15" spans="1:7" ht="12" customHeight="1">
      <c r="B15" s="97" t="s">
        <v>78</v>
      </c>
    </row>
    <row r="16" spans="1:7" ht="17.100000000000001" customHeight="1">
      <c r="B16" s="452" t="s">
        <v>222</v>
      </c>
      <c r="C16" s="452"/>
      <c r="D16" s="452"/>
      <c r="E16" s="452"/>
      <c r="F16" s="452"/>
      <c r="G16" s="452"/>
    </row>
    <row r="17" spans="2:9" ht="17.100000000000001" customHeight="1">
      <c r="B17" s="452" t="s">
        <v>506</v>
      </c>
      <c r="C17" s="452"/>
      <c r="D17" s="452"/>
      <c r="E17" s="452"/>
      <c r="F17" s="452"/>
      <c r="G17" s="452"/>
    </row>
    <row r="18" spans="2:9" ht="17.100000000000001" customHeight="1">
      <c r="B18" s="452" t="s">
        <v>505</v>
      </c>
      <c r="C18" s="452"/>
      <c r="D18" s="452"/>
      <c r="E18" s="452"/>
      <c r="F18" s="452"/>
      <c r="G18" s="452"/>
    </row>
    <row r="19" spans="2:9" ht="33" customHeight="1">
      <c r="B19" s="2007" t="s">
        <v>504</v>
      </c>
      <c r="C19" s="2007"/>
      <c r="D19" s="2007"/>
      <c r="E19" s="2007"/>
      <c r="F19" s="2007"/>
      <c r="G19" s="452"/>
    </row>
    <row r="20" spans="2:9" ht="17.100000000000001" customHeight="1">
      <c r="B20" s="452"/>
      <c r="C20" s="452"/>
      <c r="D20" s="452"/>
      <c r="E20" s="452"/>
      <c r="F20" s="452"/>
      <c r="G20" s="452"/>
      <c r="H20" s="452"/>
      <c r="I20" s="452"/>
    </row>
  </sheetData>
  <mergeCells count="9">
    <mergeCell ref="B19:F19"/>
    <mergeCell ref="F2:G2"/>
    <mergeCell ref="B10:B14"/>
    <mergeCell ref="C13:G14"/>
    <mergeCell ref="A4:G4"/>
    <mergeCell ref="C6:G6"/>
    <mergeCell ref="C7:G7"/>
    <mergeCell ref="C9:G9"/>
    <mergeCell ref="C8:G8"/>
  </mergeCells>
  <phoneticPr fontId="2"/>
  <pageMargins left="0.7" right="0.7"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heetViews>
  <sheetFormatPr defaultRowHeight="18.75"/>
  <cols>
    <col min="1" max="1" width="1.5" style="459" customWidth="1"/>
    <col min="2" max="2" width="26.625" style="459" customWidth="1"/>
    <col min="3" max="3" width="4" style="459" customWidth="1"/>
    <col min="4" max="6" width="20.125" style="459" customWidth="1"/>
    <col min="7" max="7" width="3.125" style="459" customWidth="1"/>
    <col min="8" max="8" width="1.25" style="459" customWidth="1"/>
    <col min="9" max="9" width="2.5" style="459" customWidth="1"/>
    <col min="10" max="256" width="9" style="459"/>
    <col min="257" max="257" width="3.75" style="459" customWidth="1"/>
    <col min="258" max="258" width="24.25" style="459" customWidth="1"/>
    <col min="259" max="259" width="4" style="459" customWidth="1"/>
    <col min="260" max="262" width="20.125" style="459" customWidth="1"/>
    <col min="263" max="263" width="3.125" style="459" customWidth="1"/>
    <col min="264" max="264" width="3.75" style="459" customWidth="1"/>
    <col min="265" max="265" width="2.5" style="459" customWidth="1"/>
    <col min="266" max="512" width="9" style="459"/>
    <col min="513" max="513" width="3.75" style="459" customWidth="1"/>
    <col min="514" max="514" width="24.25" style="459" customWidth="1"/>
    <col min="515" max="515" width="4" style="459" customWidth="1"/>
    <col min="516" max="518" width="20.125" style="459" customWidth="1"/>
    <col min="519" max="519" width="3.125" style="459" customWidth="1"/>
    <col min="520" max="520" width="3.75" style="459" customWidth="1"/>
    <col min="521" max="521" width="2.5" style="459" customWidth="1"/>
    <col min="522" max="768" width="9" style="459"/>
    <col min="769" max="769" width="3.75" style="459" customWidth="1"/>
    <col min="770" max="770" width="24.25" style="459" customWidth="1"/>
    <col min="771" max="771" width="4" style="459" customWidth="1"/>
    <col min="772" max="774" width="20.125" style="459" customWidth="1"/>
    <col min="775" max="775" width="3.125" style="459" customWidth="1"/>
    <col min="776" max="776" width="3.75" style="459" customWidth="1"/>
    <col min="777" max="777" width="2.5" style="459" customWidth="1"/>
    <col min="778" max="1024" width="9" style="459"/>
    <col min="1025" max="1025" width="3.75" style="459" customWidth="1"/>
    <col min="1026" max="1026" width="24.25" style="459" customWidth="1"/>
    <col min="1027" max="1027" width="4" style="459" customWidth="1"/>
    <col min="1028" max="1030" width="20.125" style="459" customWidth="1"/>
    <col min="1031" max="1031" width="3.125" style="459" customWidth="1"/>
    <col min="1032" max="1032" width="3.75" style="459" customWidth="1"/>
    <col min="1033" max="1033" width="2.5" style="459" customWidth="1"/>
    <col min="1034" max="1280" width="9" style="459"/>
    <col min="1281" max="1281" width="3.75" style="459" customWidth="1"/>
    <col min="1282" max="1282" width="24.25" style="459" customWidth="1"/>
    <col min="1283" max="1283" width="4" style="459" customWidth="1"/>
    <col min="1284" max="1286" width="20.125" style="459" customWidth="1"/>
    <col min="1287" max="1287" width="3.125" style="459" customWidth="1"/>
    <col min="1288" max="1288" width="3.75" style="459" customWidth="1"/>
    <col min="1289" max="1289" width="2.5" style="459" customWidth="1"/>
    <col min="1290" max="1536" width="9" style="459"/>
    <col min="1537" max="1537" width="3.75" style="459" customWidth="1"/>
    <col min="1538" max="1538" width="24.25" style="459" customWidth="1"/>
    <col min="1539" max="1539" width="4" style="459" customWidth="1"/>
    <col min="1540" max="1542" width="20.125" style="459" customWidth="1"/>
    <col min="1543" max="1543" width="3.125" style="459" customWidth="1"/>
    <col min="1544" max="1544" width="3.75" style="459" customWidth="1"/>
    <col min="1545" max="1545" width="2.5" style="459" customWidth="1"/>
    <col min="1546" max="1792" width="9" style="459"/>
    <col min="1793" max="1793" width="3.75" style="459" customWidth="1"/>
    <col min="1794" max="1794" width="24.25" style="459" customWidth="1"/>
    <col min="1795" max="1795" width="4" style="459" customWidth="1"/>
    <col min="1796" max="1798" width="20.125" style="459" customWidth="1"/>
    <col min="1799" max="1799" width="3.125" style="459" customWidth="1"/>
    <col min="1800" max="1800" width="3.75" style="459" customWidth="1"/>
    <col min="1801" max="1801" width="2.5" style="459" customWidth="1"/>
    <col min="1802" max="2048" width="9" style="459"/>
    <col min="2049" max="2049" width="3.75" style="459" customWidth="1"/>
    <col min="2050" max="2050" width="24.25" style="459" customWidth="1"/>
    <col min="2051" max="2051" width="4" style="459" customWidth="1"/>
    <col min="2052" max="2054" width="20.125" style="459" customWidth="1"/>
    <col min="2055" max="2055" width="3.125" style="459" customWidth="1"/>
    <col min="2056" max="2056" width="3.75" style="459" customWidth="1"/>
    <col min="2057" max="2057" width="2.5" style="459" customWidth="1"/>
    <col min="2058" max="2304" width="9" style="459"/>
    <col min="2305" max="2305" width="3.75" style="459" customWidth="1"/>
    <col min="2306" max="2306" width="24.25" style="459" customWidth="1"/>
    <col min="2307" max="2307" width="4" style="459" customWidth="1"/>
    <col min="2308" max="2310" width="20.125" style="459" customWidth="1"/>
    <col min="2311" max="2311" width="3.125" style="459" customWidth="1"/>
    <col min="2312" max="2312" width="3.75" style="459" customWidth="1"/>
    <col min="2313" max="2313" width="2.5" style="459" customWidth="1"/>
    <col min="2314" max="2560" width="9" style="459"/>
    <col min="2561" max="2561" width="3.75" style="459" customWidth="1"/>
    <col min="2562" max="2562" width="24.25" style="459" customWidth="1"/>
    <col min="2563" max="2563" width="4" style="459" customWidth="1"/>
    <col min="2564" max="2566" width="20.125" style="459" customWidth="1"/>
    <col min="2567" max="2567" width="3.125" style="459" customWidth="1"/>
    <col min="2568" max="2568" width="3.75" style="459" customWidth="1"/>
    <col min="2569" max="2569" width="2.5" style="459" customWidth="1"/>
    <col min="2570" max="2816" width="9" style="459"/>
    <col min="2817" max="2817" width="3.75" style="459" customWidth="1"/>
    <col min="2818" max="2818" width="24.25" style="459" customWidth="1"/>
    <col min="2819" max="2819" width="4" style="459" customWidth="1"/>
    <col min="2820" max="2822" width="20.125" style="459" customWidth="1"/>
    <col min="2823" max="2823" width="3.125" style="459" customWidth="1"/>
    <col min="2824" max="2824" width="3.75" style="459" customWidth="1"/>
    <col min="2825" max="2825" width="2.5" style="459" customWidth="1"/>
    <col min="2826" max="3072" width="9" style="459"/>
    <col min="3073" max="3073" width="3.75" style="459" customWidth="1"/>
    <col min="3074" max="3074" width="24.25" style="459" customWidth="1"/>
    <col min="3075" max="3075" width="4" style="459" customWidth="1"/>
    <col min="3076" max="3078" width="20.125" style="459" customWidth="1"/>
    <col min="3079" max="3079" width="3.125" style="459" customWidth="1"/>
    <col min="3080" max="3080" width="3.75" style="459" customWidth="1"/>
    <col min="3081" max="3081" width="2.5" style="459" customWidth="1"/>
    <col min="3082" max="3328" width="9" style="459"/>
    <col min="3329" max="3329" width="3.75" style="459" customWidth="1"/>
    <col min="3330" max="3330" width="24.25" style="459" customWidth="1"/>
    <col min="3331" max="3331" width="4" style="459" customWidth="1"/>
    <col min="3332" max="3334" width="20.125" style="459" customWidth="1"/>
    <col min="3335" max="3335" width="3.125" style="459" customWidth="1"/>
    <col min="3336" max="3336" width="3.75" style="459" customWidth="1"/>
    <col min="3337" max="3337" width="2.5" style="459" customWidth="1"/>
    <col min="3338" max="3584" width="9" style="459"/>
    <col min="3585" max="3585" width="3.75" style="459" customWidth="1"/>
    <col min="3586" max="3586" width="24.25" style="459" customWidth="1"/>
    <col min="3587" max="3587" width="4" style="459" customWidth="1"/>
    <col min="3588" max="3590" width="20.125" style="459" customWidth="1"/>
    <col min="3591" max="3591" width="3.125" style="459" customWidth="1"/>
    <col min="3592" max="3592" width="3.75" style="459" customWidth="1"/>
    <col min="3593" max="3593" width="2.5" style="459" customWidth="1"/>
    <col min="3594" max="3840" width="9" style="459"/>
    <col min="3841" max="3841" width="3.75" style="459" customWidth="1"/>
    <col min="3842" max="3842" width="24.25" style="459" customWidth="1"/>
    <col min="3843" max="3843" width="4" style="459" customWidth="1"/>
    <col min="3844" max="3846" width="20.125" style="459" customWidth="1"/>
    <col min="3847" max="3847" width="3.125" style="459" customWidth="1"/>
    <col min="3848" max="3848" width="3.75" style="459" customWidth="1"/>
    <col min="3849" max="3849" width="2.5" style="459" customWidth="1"/>
    <col min="3850" max="4096" width="9" style="459"/>
    <col min="4097" max="4097" width="3.75" style="459" customWidth="1"/>
    <col min="4098" max="4098" width="24.25" style="459" customWidth="1"/>
    <col min="4099" max="4099" width="4" style="459" customWidth="1"/>
    <col min="4100" max="4102" width="20.125" style="459" customWidth="1"/>
    <col min="4103" max="4103" width="3.125" style="459" customWidth="1"/>
    <col min="4104" max="4104" width="3.75" style="459" customWidth="1"/>
    <col min="4105" max="4105" width="2.5" style="459" customWidth="1"/>
    <col min="4106" max="4352" width="9" style="459"/>
    <col min="4353" max="4353" width="3.75" style="459" customWidth="1"/>
    <col min="4354" max="4354" width="24.25" style="459" customWidth="1"/>
    <col min="4355" max="4355" width="4" style="459" customWidth="1"/>
    <col min="4356" max="4358" width="20.125" style="459" customWidth="1"/>
    <col min="4359" max="4359" width="3.125" style="459" customWidth="1"/>
    <col min="4360" max="4360" width="3.75" style="459" customWidth="1"/>
    <col min="4361" max="4361" width="2.5" style="459" customWidth="1"/>
    <col min="4362" max="4608" width="9" style="459"/>
    <col min="4609" max="4609" width="3.75" style="459" customWidth="1"/>
    <col min="4610" max="4610" width="24.25" style="459" customWidth="1"/>
    <col min="4611" max="4611" width="4" style="459" customWidth="1"/>
    <col min="4612" max="4614" width="20.125" style="459" customWidth="1"/>
    <col min="4615" max="4615" width="3.125" style="459" customWidth="1"/>
    <col min="4616" max="4616" width="3.75" style="459" customWidth="1"/>
    <col min="4617" max="4617" width="2.5" style="459" customWidth="1"/>
    <col min="4618" max="4864" width="9" style="459"/>
    <col min="4865" max="4865" width="3.75" style="459" customWidth="1"/>
    <col min="4866" max="4866" width="24.25" style="459" customWidth="1"/>
    <col min="4867" max="4867" width="4" style="459" customWidth="1"/>
    <col min="4868" max="4870" width="20.125" style="459" customWidth="1"/>
    <col min="4871" max="4871" width="3.125" style="459" customWidth="1"/>
    <col min="4872" max="4872" width="3.75" style="459" customWidth="1"/>
    <col min="4873" max="4873" width="2.5" style="459" customWidth="1"/>
    <col min="4874" max="5120" width="9" style="459"/>
    <col min="5121" max="5121" width="3.75" style="459" customWidth="1"/>
    <col min="5122" max="5122" width="24.25" style="459" customWidth="1"/>
    <col min="5123" max="5123" width="4" style="459" customWidth="1"/>
    <col min="5124" max="5126" width="20.125" style="459" customWidth="1"/>
    <col min="5127" max="5127" width="3.125" style="459" customWidth="1"/>
    <col min="5128" max="5128" width="3.75" style="459" customWidth="1"/>
    <col min="5129" max="5129" width="2.5" style="459" customWidth="1"/>
    <col min="5130" max="5376" width="9" style="459"/>
    <col min="5377" max="5377" width="3.75" style="459" customWidth="1"/>
    <col min="5378" max="5378" width="24.25" style="459" customWidth="1"/>
    <col min="5379" max="5379" width="4" style="459" customWidth="1"/>
    <col min="5380" max="5382" width="20.125" style="459" customWidth="1"/>
    <col min="5383" max="5383" width="3.125" style="459" customWidth="1"/>
    <col min="5384" max="5384" width="3.75" style="459" customWidth="1"/>
    <col min="5385" max="5385" width="2.5" style="459" customWidth="1"/>
    <col min="5386" max="5632" width="9" style="459"/>
    <col min="5633" max="5633" width="3.75" style="459" customWidth="1"/>
    <col min="5634" max="5634" width="24.25" style="459" customWidth="1"/>
    <col min="5635" max="5635" width="4" style="459" customWidth="1"/>
    <col min="5636" max="5638" width="20.125" style="459" customWidth="1"/>
    <col min="5639" max="5639" width="3.125" style="459" customWidth="1"/>
    <col min="5640" max="5640" width="3.75" style="459" customWidth="1"/>
    <col min="5641" max="5641" width="2.5" style="459" customWidth="1"/>
    <col min="5642" max="5888" width="9" style="459"/>
    <col min="5889" max="5889" width="3.75" style="459" customWidth="1"/>
    <col min="5890" max="5890" width="24.25" style="459" customWidth="1"/>
    <col min="5891" max="5891" width="4" style="459" customWidth="1"/>
    <col min="5892" max="5894" width="20.125" style="459" customWidth="1"/>
    <col min="5895" max="5895" width="3.125" style="459" customWidth="1"/>
    <col min="5896" max="5896" width="3.75" style="459" customWidth="1"/>
    <col min="5897" max="5897" width="2.5" style="459" customWidth="1"/>
    <col min="5898" max="6144" width="9" style="459"/>
    <col min="6145" max="6145" width="3.75" style="459" customWidth="1"/>
    <col min="6146" max="6146" width="24.25" style="459" customWidth="1"/>
    <col min="6147" max="6147" width="4" style="459" customWidth="1"/>
    <col min="6148" max="6150" width="20.125" style="459" customWidth="1"/>
    <col min="6151" max="6151" width="3.125" style="459" customWidth="1"/>
    <col min="6152" max="6152" width="3.75" style="459" customWidth="1"/>
    <col min="6153" max="6153" width="2.5" style="459" customWidth="1"/>
    <col min="6154" max="6400" width="9" style="459"/>
    <col min="6401" max="6401" width="3.75" style="459" customWidth="1"/>
    <col min="6402" max="6402" width="24.25" style="459" customWidth="1"/>
    <col min="6403" max="6403" width="4" style="459" customWidth="1"/>
    <col min="6404" max="6406" width="20.125" style="459" customWidth="1"/>
    <col min="6407" max="6407" width="3.125" style="459" customWidth="1"/>
    <col min="6408" max="6408" width="3.75" style="459" customWidth="1"/>
    <col min="6409" max="6409" width="2.5" style="459" customWidth="1"/>
    <col min="6410" max="6656" width="9" style="459"/>
    <col min="6657" max="6657" width="3.75" style="459" customWidth="1"/>
    <col min="6658" max="6658" width="24.25" style="459" customWidth="1"/>
    <col min="6659" max="6659" width="4" style="459" customWidth="1"/>
    <col min="6660" max="6662" width="20.125" style="459" customWidth="1"/>
    <col min="6663" max="6663" width="3.125" style="459" customWidth="1"/>
    <col min="6664" max="6664" width="3.75" style="459" customWidth="1"/>
    <col min="6665" max="6665" width="2.5" style="459" customWidth="1"/>
    <col min="6666" max="6912" width="9" style="459"/>
    <col min="6913" max="6913" width="3.75" style="459" customWidth="1"/>
    <col min="6914" max="6914" width="24.25" style="459" customWidth="1"/>
    <col min="6915" max="6915" width="4" style="459" customWidth="1"/>
    <col min="6916" max="6918" width="20.125" style="459" customWidth="1"/>
    <col min="6919" max="6919" width="3.125" style="459" customWidth="1"/>
    <col min="6920" max="6920" width="3.75" style="459" customWidth="1"/>
    <col min="6921" max="6921" width="2.5" style="459" customWidth="1"/>
    <col min="6922" max="7168" width="9" style="459"/>
    <col min="7169" max="7169" width="3.75" style="459" customWidth="1"/>
    <col min="7170" max="7170" width="24.25" style="459" customWidth="1"/>
    <col min="7171" max="7171" width="4" style="459" customWidth="1"/>
    <col min="7172" max="7174" width="20.125" style="459" customWidth="1"/>
    <col min="7175" max="7175" width="3.125" style="459" customWidth="1"/>
    <col min="7176" max="7176" width="3.75" style="459" customWidth="1"/>
    <col min="7177" max="7177" width="2.5" style="459" customWidth="1"/>
    <col min="7178" max="7424" width="9" style="459"/>
    <col min="7425" max="7425" width="3.75" style="459" customWidth="1"/>
    <col min="7426" max="7426" width="24.25" style="459" customWidth="1"/>
    <col min="7427" max="7427" width="4" style="459" customWidth="1"/>
    <col min="7428" max="7430" width="20.125" style="459" customWidth="1"/>
    <col min="7431" max="7431" width="3.125" style="459" customWidth="1"/>
    <col min="7432" max="7432" width="3.75" style="459" customWidth="1"/>
    <col min="7433" max="7433" width="2.5" style="459" customWidth="1"/>
    <col min="7434" max="7680" width="9" style="459"/>
    <col min="7681" max="7681" width="3.75" style="459" customWidth="1"/>
    <col min="7682" max="7682" width="24.25" style="459" customWidth="1"/>
    <col min="7683" max="7683" width="4" style="459" customWidth="1"/>
    <col min="7684" max="7686" width="20.125" style="459" customWidth="1"/>
    <col min="7687" max="7687" width="3.125" style="459" customWidth="1"/>
    <col min="7688" max="7688" width="3.75" style="459" customWidth="1"/>
    <col min="7689" max="7689" width="2.5" style="459" customWidth="1"/>
    <col min="7690" max="7936" width="9" style="459"/>
    <col min="7937" max="7937" width="3.75" style="459" customWidth="1"/>
    <col min="7938" max="7938" width="24.25" style="459" customWidth="1"/>
    <col min="7939" max="7939" width="4" style="459" customWidth="1"/>
    <col min="7940" max="7942" width="20.125" style="459" customWidth="1"/>
    <col min="7943" max="7943" width="3.125" style="459" customWidth="1"/>
    <col min="7944" max="7944" width="3.75" style="459" customWidth="1"/>
    <col min="7945" max="7945" width="2.5" style="459" customWidth="1"/>
    <col min="7946" max="8192" width="9" style="459"/>
    <col min="8193" max="8193" width="3.75" style="459" customWidth="1"/>
    <col min="8194" max="8194" width="24.25" style="459" customWidth="1"/>
    <col min="8195" max="8195" width="4" style="459" customWidth="1"/>
    <col min="8196" max="8198" width="20.125" style="459" customWidth="1"/>
    <col min="8199" max="8199" width="3.125" style="459" customWidth="1"/>
    <col min="8200" max="8200" width="3.75" style="459" customWidth="1"/>
    <col min="8201" max="8201" width="2.5" style="459" customWidth="1"/>
    <col min="8202" max="8448" width="9" style="459"/>
    <col min="8449" max="8449" width="3.75" style="459" customWidth="1"/>
    <col min="8450" max="8450" width="24.25" style="459" customWidth="1"/>
    <col min="8451" max="8451" width="4" style="459" customWidth="1"/>
    <col min="8452" max="8454" width="20.125" style="459" customWidth="1"/>
    <col min="8455" max="8455" width="3.125" style="459" customWidth="1"/>
    <col min="8456" max="8456" width="3.75" style="459" customWidth="1"/>
    <col min="8457" max="8457" width="2.5" style="459" customWidth="1"/>
    <col min="8458" max="8704" width="9" style="459"/>
    <col min="8705" max="8705" width="3.75" style="459" customWidth="1"/>
    <col min="8706" max="8706" width="24.25" style="459" customWidth="1"/>
    <col min="8707" max="8707" width="4" style="459" customWidth="1"/>
    <col min="8708" max="8710" width="20.125" style="459" customWidth="1"/>
    <col min="8711" max="8711" width="3.125" style="459" customWidth="1"/>
    <col min="8712" max="8712" width="3.75" style="459" customWidth="1"/>
    <col min="8713" max="8713" width="2.5" style="459" customWidth="1"/>
    <col min="8714" max="8960" width="9" style="459"/>
    <col min="8961" max="8961" width="3.75" style="459" customWidth="1"/>
    <col min="8962" max="8962" width="24.25" style="459" customWidth="1"/>
    <col min="8963" max="8963" width="4" style="459" customWidth="1"/>
    <col min="8964" max="8966" width="20.125" style="459" customWidth="1"/>
    <col min="8967" max="8967" width="3.125" style="459" customWidth="1"/>
    <col min="8968" max="8968" width="3.75" style="459" customWidth="1"/>
    <col min="8969" max="8969" width="2.5" style="459" customWidth="1"/>
    <col min="8970" max="9216" width="9" style="459"/>
    <col min="9217" max="9217" width="3.75" style="459" customWidth="1"/>
    <col min="9218" max="9218" width="24.25" style="459" customWidth="1"/>
    <col min="9219" max="9219" width="4" style="459" customWidth="1"/>
    <col min="9220" max="9222" width="20.125" style="459" customWidth="1"/>
    <col min="9223" max="9223" width="3.125" style="459" customWidth="1"/>
    <col min="9224" max="9224" width="3.75" style="459" customWidth="1"/>
    <col min="9225" max="9225" width="2.5" style="459" customWidth="1"/>
    <col min="9226" max="9472" width="9" style="459"/>
    <col min="9473" max="9473" width="3.75" style="459" customWidth="1"/>
    <col min="9474" max="9474" width="24.25" style="459" customWidth="1"/>
    <col min="9475" max="9475" width="4" style="459" customWidth="1"/>
    <col min="9476" max="9478" width="20.125" style="459" customWidth="1"/>
    <col min="9479" max="9479" width="3.125" style="459" customWidth="1"/>
    <col min="9480" max="9480" width="3.75" style="459" customWidth="1"/>
    <col min="9481" max="9481" width="2.5" style="459" customWidth="1"/>
    <col min="9482" max="9728" width="9" style="459"/>
    <col min="9729" max="9729" width="3.75" style="459" customWidth="1"/>
    <col min="9730" max="9730" width="24.25" style="459" customWidth="1"/>
    <col min="9731" max="9731" width="4" style="459" customWidth="1"/>
    <col min="9732" max="9734" width="20.125" style="459" customWidth="1"/>
    <col min="9735" max="9735" width="3.125" style="459" customWidth="1"/>
    <col min="9736" max="9736" width="3.75" style="459" customWidth="1"/>
    <col min="9737" max="9737" width="2.5" style="459" customWidth="1"/>
    <col min="9738" max="9984" width="9" style="459"/>
    <col min="9985" max="9985" width="3.75" style="459" customWidth="1"/>
    <col min="9986" max="9986" width="24.25" style="459" customWidth="1"/>
    <col min="9987" max="9987" width="4" style="459" customWidth="1"/>
    <col min="9988" max="9990" width="20.125" style="459" customWidth="1"/>
    <col min="9991" max="9991" width="3.125" style="459" customWidth="1"/>
    <col min="9992" max="9992" width="3.75" style="459" customWidth="1"/>
    <col min="9993" max="9993" width="2.5" style="459" customWidth="1"/>
    <col min="9994" max="10240" width="9" style="459"/>
    <col min="10241" max="10241" width="3.75" style="459" customWidth="1"/>
    <col min="10242" max="10242" width="24.25" style="459" customWidth="1"/>
    <col min="10243" max="10243" width="4" style="459" customWidth="1"/>
    <col min="10244" max="10246" width="20.125" style="459" customWidth="1"/>
    <col min="10247" max="10247" width="3.125" style="459" customWidth="1"/>
    <col min="10248" max="10248" width="3.75" style="459" customWidth="1"/>
    <col min="10249" max="10249" width="2.5" style="459" customWidth="1"/>
    <col min="10250" max="10496" width="9" style="459"/>
    <col min="10497" max="10497" width="3.75" style="459" customWidth="1"/>
    <col min="10498" max="10498" width="24.25" style="459" customWidth="1"/>
    <col min="10499" max="10499" width="4" style="459" customWidth="1"/>
    <col min="10500" max="10502" width="20.125" style="459" customWidth="1"/>
    <col min="10503" max="10503" width="3.125" style="459" customWidth="1"/>
    <col min="10504" max="10504" width="3.75" style="459" customWidth="1"/>
    <col min="10505" max="10505" width="2.5" style="459" customWidth="1"/>
    <col min="10506" max="10752" width="9" style="459"/>
    <col min="10753" max="10753" width="3.75" style="459" customWidth="1"/>
    <col min="10754" max="10754" width="24.25" style="459" customWidth="1"/>
    <col min="10755" max="10755" width="4" style="459" customWidth="1"/>
    <col min="10756" max="10758" width="20.125" style="459" customWidth="1"/>
    <col min="10759" max="10759" width="3.125" style="459" customWidth="1"/>
    <col min="10760" max="10760" width="3.75" style="459" customWidth="1"/>
    <col min="10761" max="10761" width="2.5" style="459" customWidth="1"/>
    <col min="10762" max="11008" width="9" style="459"/>
    <col min="11009" max="11009" width="3.75" style="459" customWidth="1"/>
    <col min="11010" max="11010" width="24.25" style="459" customWidth="1"/>
    <col min="11011" max="11011" width="4" style="459" customWidth="1"/>
    <col min="11012" max="11014" width="20.125" style="459" customWidth="1"/>
    <col min="11015" max="11015" width="3.125" style="459" customWidth="1"/>
    <col min="11016" max="11016" width="3.75" style="459" customWidth="1"/>
    <col min="11017" max="11017" width="2.5" style="459" customWidth="1"/>
    <col min="11018" max="11264" width="9" style="459"/>
    <col min="11265" max="11265" width="3.75" style="459" customWidth="1"/>
    <col min="11266" max="11266" width="24.25" style="459" customWidth="1"/>
    <col min="11267" max="11267" width="4" style="459" customWidth="1"/>
    <col min="11268" max="11270" width="20.125" style="459" customWidth="1"/>
    <col min="11271" max="11271" width="3.125" style="459" customWidth="1"/>
    <col min="11272" max="11272" width="3.75" style="459" customWidth="1"/>
    <col min="11273" max="11273" width="2.5" style="459" customWidth="1"/>
    <col min="11274" max="11520" width="9" style="459"/>
    <col min="11521" max="11521" width="3.75" style="459" customWidth="1"/>
    <col min="11522" max="11522" width="24.25" style="459" customWidth="1"/>
    <col min="11523" max="11523" width="4" style="459" customWidth="1"/>
    <col min="11524" max="11526" width="20.125" style="459" customWidth="1"/>
    <col min="11527" max="11527" width="3.125" style="459" customWidth="1"/>
    <col min="11528" max="11528" width="3.75" style="459" customWidth="1"/>
    <col min="11529" max="11529" width="2.5" style="459" customWidth="1"/>
    <col min="11530" max="11776" width="9" style="459"/>
    <col min="11777" max="11777" width="3.75" style="459" customWidth="1"/>
    <col min="11778" max="11778" width="24.25" style="459" customWidth="1"/>
    <col min="11779" max="11779" width="4" style="459" customWidth="1"/>
    <col min="11780" max="11782" width="20.125" style="459" customWidth="1"/>
    <col min="11783" max="11783" width="3.125" style="459" customWidth="1"/>
    <col min="11784" max="11784" width="3.75" style="459" customWidth="1"/>
    <col min="11785" max="11785" width="2.5" style="459" customWidth="1"/>
    <col min="11786" max="12032" width="9" style="459"/>
    <col min="12033" max="12033" width="3.75" style="459" customWidth="1"/>
    <col min="12034" max="12034" width="24.25" style="459" customWidth="1"/>
    <col min="12035" max="12035" width="4" style="459" customWidth="1"/>
    <col min="12036" max="12038" width="20.125" style="459" customWidth="1"/>
    <col min="12039" max="12039" width="3.125" style="459" customWidth="1"/>
    <col min="12040" max="12040" width="3.75" style="459" customWidth="1"/>
    <col min="12041" max="12041" width="2.5" style="459" customWidth="1"/>
    <col min="12042" max="12288" width="9" style="459"/>
    <col min="12289" max="12289" width="3.75" style="459" customWidth="1"/>
    <col min="12290" max="12290" width="24.25" style="459" customWidth="1"/>
    <col min="12291" max="12291" width="4" style="459" customWidth="1"/>
    <col min="12292" max="12294" width="20.125" style="459" customWidth="1"/>
    <col min="12295" max="12295" width="3.125" style="459" customWidth="1"/>
    <col min="12296" max="12296" width="3.75" style="459" customWidth="1"/>
    <col min="12297" max="12297" width="2.5" style="459" customWidth="1"/>
    <col min="12298" max="12544" width="9" style="459"/>
    <col min="12545" max="12545" width="3.75" style="459" customWidth="1"/>
    <col min="12546" max="12546" width="24.25" style="459" customWidth="1"/>
    <col min="12547" max="12547" width="4" style="459" customWidth="1"/>
    <col min="12548" max="12550" width="20.125" style="459" customWidth="1"/>
    <col min="12551" max="12551" width="3.125" style="459" customWidth="1"/>
    <col min="12552" max="12552" width="3.75" style="459" customWidth="1"/>
    <col min="12553" max="12553" width="2.5" style="459" customWidth="1"/>
    <col min="12554" max="12800" width="9" style="459"/>
    <col min="12801" max="12801" width="3.75" style="459" customWidth="1"/>
    <col min="12802" max="12802" width="24.25" style="459" customWidth="1"/>
    <col min="12803" max="12803" width="4" style="459" customWidth="1"/>
    <col min="12804" max="12806" width="20.125" style="459" customWidth="1"/>
    <col min="12807" max="12807" width="3.125" style="459" customWidth="1"/>
    <col min="12808" max="12808" width="3.75" style="459" customWidth="1"/>
    <col min="12809" max="12809" width="2.5" style="459" customWidth="1"/>
    <col min="12810" max="13056" width="9" style="459"/>
    <col min="13057" max="13057" width="3.75" style="459" customWidth="1"/>
    <col min="13058" max="13058" width="24.25" style="459" customWidth="1"/>
    <col min="13059" max="13059" width="4" style="459" customWidth="1"/>
    <col min="13060" max="13062" width="20.125" style="459" customWidth="1"/>
    <col min="13063" max="13063" width="3.125" style="459" customWidth="1"/>
    <col min="13064" max="13064" width="3.75" style="459" customWidth="1"/>
    <col min="13065" max="13065" width="2.5" style="459" customWidth="1"/>
    <col min="13066" max="13312" width="9" style="459"/>
    <col min="13313" max="13313" width="3.75" style="459" customWidth="1"/>
    <col min="13314" max="13314" width="24.25" style="459" customWidth="1"/>
    <col min="13315" max="13315" width="4" style="459" customWidth="1"/>
    <col min="13316" max="13318" width="20.125" style="459" customWidth="1"/>
    <col min="13319" max="13319" width="3.125" style="459" customWidth="1"/>
    <col min="13320" max="13320" width="3.75" style="459" customWidth="1"/>
    <col min="13321" max="13321" width="2.5" style="459" customWidth="1"/>
    <col min="13322" max="13568" width="9" style="459"/>
    <col min="13569" max="13569" width="3.75" style="459" customWidth="1"/>
    <col min="13570" max="13570" width="24.25" style="459" customWidth="1"/>
    <col min="13571" max="13571" width="4" style="459" customWidth="1"/>
    <col min="13572" max="13574" width="20.125" style="459" customWidth="1"/>
    <col min="13575" max="13575" width="3.125" style="459" customWidth="1"/>
    <col min="13576" max="13576" width="3.75" style="459" customWidth="1"/>
    <col min="13577" max="13577" width="2.5" style="459" customWidth="1"/>
    <col min="13578" max="13824" width="9" style="459"/>
    <col min="13825" max="13825" width="3.75" style="459" customWidth="1"/>
    <col min="13826" max="13826" width="24.25" style="459" customWidth="1"/>
    <col min="13827" max="13827" width="4" style="459" customWidth="1"/>
    <col min="13828" max="13830" width="20.125" style="459" customWidth="1"/>
    <col min="13831" max="13831" width="3.125" style="459" customWidth="1"/>
    <col min="13832" max="13832" width="3.75" style="459" customWidth="1"/>
    <col min="13833" max="13833" width="2.5" style="459" customWidth="1"/>
    <col min="13834" max="14080" width="9" style="459"/>
    <col min="14081" max="14081" width="3.75" style="459" customWidth="1"/>
    <col min="14082" max="14082" width="24.25" style="459" customWidth="1"/>
    <col min="14083" max="14083" width="4" style="459" customWidth="1"/>
    <col min="14084" max="14086" width="20.125" style="459" customWidth="1"/>
    <col min="14087" max="14087" width="3.125" style="459" customWidth="1"/>
    <col min="14088" max="14088" width="3.75" style="459" customWidth="1"/>
    <col min="14089" max="14089" width="2.5" style="459" customWidth="1"/>
    <col min="14090" max="14336" width="9" style="459"/>
    <col min="14337" max="14337" width="3.75" style="459" customWidth="1"/>
    <col min="14338" max="14338" width="24.25" style="459" customWidth="1"/>
    <col min="14339" max="14339" width="4" style="459" customWidth="1"/>
    <col min="14340" max="14342" width="20.125" style="459" customWidth="1"/>
    <col min="14343" max="14343" width="3.125" style="459" customWidth="1"/>
    <col min="14344" max="14344" width="3.75" style="459" customWidth="1"/>
    <col min="14345" max="14345" width="2.5" style="459" customWidth="1"/>
    <col min="14346" max="14592" width="9" style="459"/>
    <col min="14593" max="14593" width="3.75" style="459" customWidth="1"/>
    <col min="14594" max="14594" width="24.25" style="459" customWidth="1"/>
    <col min="14595" max="14595" width="4" style="459" customWidth="1"/>
    <col min="14596" max="14598" width="20.125" style="459" customWidth="1"/>
    <col min="14599" max="14599" width="3.125" style="459" customWidth="1"/>
    <col min="14600" max="14600" width="3.75" style="459" customWidth="1"/>
    <col min="14601" max="14601" width="2.5" style="459" customWidth="1"/>
    <col min="14602" max="14848" width="9" style="459"/>
    <col min="14849" max="14849" width="3.75" style="459" customWidth="1"/>
    <col min="14850" max="14850" width="24.25" style="459" customWidth="1"/>
    <col min="14851" max="14851" width="4" style="459" customWidth="1"/>
    <col min="14852" max="14854" width="20.125" style="459" customWidth="1"/>
    <col min="14855" max="14855" width="3.125" style="459" customWidth="1"/>
    <col min="14856" max="14856" width="3.75" style="459" customWidth="1"/>
    <col min="14857" max="14857" width="2.5" style="459" customWidth="1"/>
    <col min="14858" max="15104" width="9" style="459"/>
    <col min="15105" max="15105" width="3.75" style="459" customWidth="1"/>
    <col min="15106" max="15106" width="24.25" style="459" customWidth="1"/>
    <col min="15107" max="15107" width="4" style="459" customWidth="1"/>
    <col min="15108" max="15110" width="20.125" style="459" customWidth="1"/>
    <col min="15111" max="15111" width="3.125" style="459" customWidth="1"/>
    <col min="15112" max="15112" width="3.75" style="459" customWidth="1"/>
    <col min="15113" max="15113" width="2.5" style="459" customWidth="1"/>
    <col min="15114" max="15360" width="9" style="459"/>
    <col min="15361" max="15361" width="3.75" style="459" customWidth="1"/>
    <col min="15362" max="15362" width="24.25" style="459" customWidth="1"/>
    <col min="15363" max="15363" width="4" style="459" customWidth="1"/>
    <col min="15364" max="15366" width="20.125" style="459" customWidth="1"/>
    <col min="15367" max="15367" width="3.125" style="459" customWidth="1"/>
    <col min="15368" max="15368" width="3.75" style="459" customWidth="1"/>
    <col min="15369" max="15369" width="2.5" style="459" customWidth="1"/>
    <col min="15370" max="15616" width="9" style="459"/>
    <col min="15617" max="15617" width="3.75" style="459" customWidth="1"/>
    <col min="15618" max="15618" width="24.25" style="459" customWidth="1"/>
    <col min="15619" max="15619" width="4" style="459" customWidth="1"/>
    <col min="15620" max="15622" width="20.125" style="459" customWidth="1"/>
    <col min="15623" max="15623" width="3.125" style="459" customWidth="1"/>
    <col min="15624" max="15624" width="3.75" style="459" customWidth="1"/>
    <col min="15625" max="15625" width="2.5" style="459" customWidth="1"/>
    <col min="15626" max="15872" width="9" style="459"/>
    <col min="15873" max="15873" width="3.75" style="459" customWidth="1"/>
    <col min="15874" max="15874" width="24.25" style="459" customWidth="1"/>
    <col min="15875" max="15875" width="4" style="459" customWidth="1"/>
    <col min="15876" max="15878" width="20.125" style="459" customWidth="1"/>
    <col min="15879" max="15879" width="3.125" style="459" customWidth="1"/>
    <col min="15880" max="15880" width="3.75" style="459" customWidth="1"/>
    <col min="15881" max="15881" width="2.5" style="459" customWidth="1"/>
    <col min="15882" max="16128" width="9" style="459"/>
    <col min="16129" max="16129" width="3.75" style="459" customWidth="1"/>
    <col min="16130" max="16130" width="24.25" style="459" customWidth="1"/>
    <col min="16131" max="16131" width="4" style="459" customWidth="1"/>
    <col min="16132" max="16134" width="20.125" style="459" customWidth="1"/>
    <col min="16135" max="16135" width="3.125" style="459" customWidth="1"/>
    <col min="16136" max="16136" width="3.75" style="459" customWidth="1"/>
    <col min="16137" max="16137" width="2.5" style="459" customWidth="1"/>
    <col min="16138" max="16384" width="9" style="459"/>
  </cols>
  <sheetData>
    <row r="1" spans="1:9" ht="20.100000000000001" customHeight="1">
      <c r="A1" s="121"/>
      <c r="B1" s="463"/>
      <c r="C1" s="463"/>
      <c r="D1" s="463"/>
      <c r="E1" s="463"/>
      <c r="F1" s="463"/>
      <c r="G1" s="463"/>
      <c r="H1" s="463"/>
    </row>
    <row r="2" spans="1:9" ht="20.100000000000001" customHeight="1">
      <c r="A2" s="121"/>
      <c r="B2" s="463"/>
      <c r="C2" s="463"/>
      <c r="D2" s="463"/>
      <c r="E2" s="463"/>
      <c r="F2" s="1398" t="s">
        <v>518</v>
      </c>
      <c r="G2" s="1398"/>
      <c r="H2" s="463"/>
    </row>
    <row r="3" spans="1:9" ht="20.100000000000001" customHeight="1">
      <c r="A3" s="121"/>
      <c r="B3" s="463"/>
      <c r="C3" s="463"/>
      <c r="D3" s="463"/>
      <c r="E3" s="463"/>
      <c r="F3" s="120"/>
      <c r="G3" s="120"/>
      <c r="H3" s="463"/>
    </row>
    <row r="4" spans="1:9" ht="20.100000000000001" customHeight="1">
      <c r="A4" s="1435" t="s">
        <v>528</v>
      </c>
      <c r="B4" s="1435"/>
      <c r="C4" s="1435"/>
      <c r="D4" s="1435"/>
      <c r="E4" s="1435"/>
      <c r="F4" s="1435"/>
      <c r="G4" s="1435"/>
      <c r="H4" s="463"/>
    </row>
    <row r="5" spans="1:9" ht="20.100000000000001" customHeight="1">
      <c r="A5" s="119"/>
      <c r="B5" s="119"/>
      <c r="C5" s="119"/>
      <c r="D5" s="119"/>
      <c r="E5" s="119"/>
      <c r="F5" s="119"/>
      <c r="G5" s="119"/>
      <c r="H5" s="463"/>
    </row>
    <row r="6" spans="1:9" ht="36" customHeight="1">
      <c r="A6" s="119"/>
      <c r="B6" s="467" t="s">
        <v>205</v>
      </c>
      <c r="C6" s="2024"/>
      <c r="D6" s="2017"/>
      <c r="E6" s="2017"/>
      <c r="F6" s="2017"/>
      <c r="G6" s="2018"/>
      <c r="H6" s="463"/>
    </row>
    <row r="7" spans="1:9" ht="46.5" customHeight="1">
      <c r="A7" s="463"/>
      <c r="B7" s="466" t="s">
        <v>204</v>
      </c>
      <c r="C7" s="2025" t="s">
        <v>527</v>
      </c>
      <c r="D7" s="2025"/>
      <c r="E7" s="2025"/>
      <c r="F7" s="2025"/>
      <c r="G7" s="2026"/>
      <c r="H7" s="463"/>
    </row>
    <row r="8" spans="1:9" ht="69.95" customHeight="1">
      <c r="A8" s="463"/>
      <c r="B8" s="465" t="s">
        <v>526</v>
      </c>
      <c r="C8" s="2027"/>
      <c r="D8" s="2028"/>
      <c r="E8" s="2028"/>
      <c r="F8" s="2028"/>
      <c r="G8" s="2029"/>
      <c r="H8" s="463"/>
    </row>
    <row r="9" spans="1:9" ht="69.95" customHeight="1">
      <c r="A9" s="463"/>
      <c r="B9" s="464" t="s">
        <v>525</v>
      </c>
      <c r="C9" s="2021"/>
      <c r="D9" s="2022"/>
      <c r="E9" s="2022"/>
      <c r="F9" s="2022"/>
      <c r="G9" s="2023"/>
      <c r="H9" s="463"/>
    </row>
    <row r="10" spans="1:9" ht="69.95" customHeight="1">
      <c r="A10" s="463"/>
      <c r="B10" s="464" t="s">
        <v>524</v>
      </c>
      <c r="C10" s="2021"/>
      <c r="D10" s="2022"/>
      <c r="E10" s="2022"/>
      <c r="F10" s="2022"/>
      <c r="G10" s="2023"/>
      <c r="H10" s="463"/>
    </row>
    <row r="11" spans="1:9" ht="17.25" customHeight="1">
      <c r="A11" s="463"/>
      <c r="B11" s="463"/>
      <c r="C11" s="463"/>
      <c r="D11" s="463"/>
      <c r="E11" s="463"/>
      <c r="F11" s="463"/>
      <c r="G11" s="463"/>
      <c r="H11" s="452"/>
      <c r="I11" s="460"/>
    </row>
    <row r="12" spans="1:9" ht="17.25" customHeight="1">
      <c r="A12" s="463"/>
      <c r="B12" s="452" t="s">
        <v>523</v>
      </c>
      <c r="C12" s="452"/>
      <c r="D12" s="452"/>
      <c r="E12" s="452"/>
      <c r="F12" s="452"/>
      <c r="G12" s="452"/>
      <c r="H12" s="452"/>
      <c r="I12" s="460"/>
    </row>
    <row r="13" spans="1:9">
      <c r="A13" s="463"/>
      <c r="B13" s="452" t="s">
        <v>522</v>
      </c>
      <c r="C13" s="452"/>
      <c r="D13" s="452"/>
      <c r="E13" s="452"/>
      <c r="F13" s="452"/>
      <c r="G13" s="452"/>
      <c r="H13" s="463"/>
    </row>
    <row r="14" spans="1:9">
      <c r="A14" s="462"/>
      <c r="B14" s="452" t="s">
        <v>521</v>
      </c>
      <c r="C14" s="461"/>
      <c r="D14" s="461"/>
      <c r="E14" s="461"/>
      <c r="F14" s="461"/>
      <c r="G14" s="461"/>
      <c r="H14" s="463"/>
    </row>
    <row r="15" spans="1:9" ht="17.25" customHeight="1">
      <c r="A15" s="462"/>
      <c r="B15" s="452" t="s">
        <v>520</v>
      </c>
      <c r="C15" s="461"/>
      <c r="D15" s="461"/>
      <c r="E15" s="461"/>
      <c r="F15" s="461"/>
      <c r="G15" s="461"/>
      <c r="H15" s="452"/>
      <c r="I15" s="460"/>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H355"/>
  <sheetViews>
    <sheetView view="pageBreakPreview" zoomScale="110" zoomScaleNormal="100" zoomScaleSheetLayoutView="110" workbookViewId="0"/>
  </sheetViews>
  <sheetFormatPr defaultRowHeight="13.5"/>
  <cols>
    <col min="1" max="1" width="1.875" style="468" customWidth="1"/>
    <col min="2" max="62" width="2.625" style="468" customWidth="1"/>
    <col min="63" max="257" width="9" style="468"/>
    <col min="258" max="318" width="2.625" style="468" customWidth="1"/>
    <col min="319" max="513" width="9" style="468"/>
    <col min="514" max="574" width="2.625" style="468" customWidth="1"/>
    <col min="575" max="769" width="9" style="468"/>
    <col min="770" max="830" width="2.625" style="468" customWidth="1"/>
    <col min="831" max="1025" width="9" style="468"/>
    <col min="1026" max="1086" width="2.625" style="468" customWidth="1"/>
    <col min="1087" max="1281" width="9" style="468"/>
    <col min="1282" max="1342" width="2.625" style="468" customWidth="1"/>
    <col min="1343" max="1537" width="9" style="468"/>
    <col min="1538" max="1598" width="2.625" style="468" customWidth="1"/>
    <col min="1599" max="1793" width="9" style="468"/>
    <col min="1794" max="1854" width="2.625" style="468" customWidth="1"/>
    <col min="1855" max="2049" width="9" style="468"/>
    <col min="2050" max="2110" width="2.625" style="468" customWidth="1"/>
    <col min="2111" max="2305" width="9" style="468"/>
    <col min="2306" max="2366" width="2.625" style="468" customWidth="1"/>
    <col min="2367" max="2561" width="9" style="468"/>
    <col min="2562" max="2622" width="2.625" style="468" customWidth="1"/>
    <col min="2623" max="2817" width="9" style="468"/>
    <col min="2818" max="2878" width="2.625" style="468" customWidth="1"/>
    <col min="2879" max="3073" width="9" style="468"/>
    <col min="3074" max="3134" width="2.625" style="468" customWidth="1"/>
    <col min="3135" max="3329" width="9" style="468"/>
    <col min="3330" max="3390" width="2.625" style="468" customWidth="1"/>
    <col min="3391" max="3585" width="9" style="468"/>
    <col min="3586" max="3646" width="2.625" style="468" customWidth="1"/>
    <col min="3647" max="3841" width="9" style="468"/>
    <col min="3842" max="3902" width="2.625" style="468" customWidth="1"/>
    <col min="3903" max="4097" width="9" style="468"/>
    <col min="4098" max="4158" width="2.625" style="468" customWidth="1"/>
    <col min="4159" max="4353" width="9" style="468"/>
    <col min="4354" max="4414" width="2.625" style="468" customWidth="1"/>
    <col min="4415" max="4609" width="9" style="468"/>
    <col min="4610" max="4670" width="2.625" style="468" customWidth="1"/>
    <col min="4671" max="4865" width="9" style="468"/>
    <col min="4866" max="4926" width="2.625" style="468" customWidth="1"/>
    <col min="4927" max="5121" width="9" style="468"/>
    <col min="5122" max="5182" width="2.625" style="468" customWidth="1"/>
    <col min="5183" max="5377" width="9" style="468"/>
    <col min="5378" max="5438" width="2.625" style="468" customWidth="1"/>
    <col min="5439" max="5633" width="9" style="468"/>
    <col min="5634" max="5694" width="2.625" style="468" customWidth="1"/>
    <col min="5695" max="5889" width="9" style="468"/>
    <col min="5890" max="5950" width="2.625" style="468" customWidth="1"/>
    <col min="5951" max="6145" width="9" style="468"/>
    <col min="6146" max="6206" width="2.625" style="468" customWidth="1"/>
    <col min="6207" max="6401" width="9" style="468"/>
    <col min="6402" max="6462" width="2.625" style="468" customWidth="1"/>
    <col min="6463" max="6657" width="9" style="468"/>
    <col min="6658" max="6718" width="2.625" style="468" customWidth="1"/>
    <col min="6719" max="6913" width="9" style="468"/>
    <col min="6914" max="6974" width="2.625" style="468" customWidth="1"/>
    <col min="6975" max="7169" width="9" style="468"/>
    <col min="7170" max="7230" width="2.625" style="468" customWidth="1"/>
    <col min="7231" max="7425" width="9" style="468"/>
    <col min="7426" max="7486" width="2.625" style="468" customWidth="1"/>
    <col min="7487" max="7681" width="9" style="468"/>
    <col min="7682" max="7742" width="2.625" style="468" customWidth="1"/>
    <col min="7743" max="7937" width="9" style="468"/>
    <col min="7938" max="7998" width="2.625" style="468" customWidth="1"/>
    <col min="7999" max="8193" width="9" style="468"/>
    <col min="8194" max="8254" width="2.625" style="468" customWidth="1"/>
    <col min="8255" max="8449" width="9" style="468"/>
    <col min="8450" max="8510" width="2.625" style="468" customWidth="1"/>
    <col min="8511" max="8705" width="9" style="468"/>
    <col min="8706" max="8766" width="2.625" style="468" customWidth="1"/>
    <col min="8767" max="8961" width="9" style="468"/>
    <col min="8962" max="9022" width="2.625" style="468" customWidth="1"/>
    <col min="9023" max="9217" width="9" style="468"/>
    <col min="9218" max="9278" width="2.625" style="468" customWidth="1"/>
    <col min="9279" max="9473" width="9" style="468"/>
    <col min="9474" max="9534" width="2.625" style="468" customWidth="1"/>
    <col min="9535" max="9729" width="9" style="468"/>
    <col min="9730" max="9790" width="2.625" style="468" customWidth="1"/>
    <col min="9791" max="9985" width="9" style="468"/>
    <col min="9986" max="10046" width="2.625" style="468" customWidth="1"/>
    <col min="10047" max="10241" width="9" style="468"/>
    <col min="10242" max="10302" width="2.625" style="468" customWidth="1"/>
    <col min="10303" max="10497" width="9" style="468"/>
    <col min="10498" max="10558" width="2.625" style="468" customWidth="1"/>
    <col min="10559" max="10753" width="9" style="468"/>
    <col min="10754" max="10814" width="2.625" style="468" customWidth="1"/>
    <col min="10815" max="11009" width="9" style="468"/>
    <col min="11010" max="11070" width="2.625" style="468" customWidth="1"/>
    <col min="11071" max="11265" width="9" style="468"/>
    <col min="11266" max="11326" width="2.625" style="468" customWidth="1"/>
    <col min="11327" max="11521" width="9" style="468"/>
    <col min="11522" max="11582" width="2.625" style="468" customWidth="1"/>
    <col min="11583" max="11777" width="9" style="468"/>
    <col min="11778" max="11838" width="2.625" style="468" customWidth="1"/>
    <col min="11839" max="12033" width="9" style="468"/>
    <col min="12034" max="12094" width="2.625" style="468" customWidth="1"/>
    <col min="12095" max="12289" width="9" style="468"/>
    <col min="12290" max="12350" width="2.625" style="468" customWidth="1"/>
    <col min="12351" max="12545" width="9" style="468"/>
    <col min="12546" max="12606" width="2.625" style="468" customWidth="1"/>
    <col min="12607" max="12801" width="9" style="468"/>
    <col min="12802" max="12862" width="2.625" style="468" customWidth="1"/>
    <col min="12863" max="13057" width="9" style="468"/>
    <col min="13058" max="13118" width="2.625" style="468" customWidth="1"/>
    <col min="13119" max="13313" width="9" style="468"/>
    <col min="13314" max="13374" width="2.625" style="468" customWidth="1"/>
    <col min="13375" max="13569" width="9" style="468"/>
    <col min="13570" max="13630" width="2.625" style="468" customWidth="1"/>
    <col min="13631" max="13825" width="9" style="468"/>
    <col min="13826" max="13886" width="2.625" style="468" customWidth="1"/>
    <col min="13887" max="14081" width="9" style="468"/>
    <col min="14082" max="14142" width="2.625" style="468" customWidth="1"/>
    <col min="14143" max="14337" width="9" style="468"/>
    <col min="14338" max="14398" width="2.625" style="468" customWidth="1"/>
    <col min="14399" max="14593" width="9" style="468"/>
    <col min="14594" max="14654" width="2.625" style="468" customWidth="1"/>
    <col min="14655" max="14849" width="9" style="468"/>
    <col min="14850" max="14910" width="2.625" style="468" customWidth="1"/>
    <col min="14911" max="15105" width="9" style="468"/>
    <col min="15106" max="15166" width="2.625" style="468" customWidth="1"/>
    <col min="15167" max="15361" width="9" style="468"/>
    <col min="15362" max="15422" width="2.625" style="468" customWidth="1"/>
    <col min="15423" max="15617" width="9" style="468"/>
    <col min="15618" max="15678" width="2.625" style="468" customWidth="1"/>
    <col min="15679" max="15873" width="9" style="468"/>
    <col min="15874" max="15934" width="2.625" style="468" customWidth="1"/>
    <col min="15935" max="16129" width="9" style="468"/>
    <col min="16130" max="16190" width="2.625" style="468" customWidth="1"/>
    <col min="16191" max="16384" width="9" style="468"/>
  </cols>
  <sheetData>
    <row r="2" spans="1:34">
      <c r="Z2" s="2030" t="s">
        <v>549</v>
      </c>
      <c r="AA2" s="2030"/>
      <c r="AB2" s="2030"/>
      <c r="AC2" s="2030"/>
      <c r="AD2" s="2030"/>
      <c r="AE2" s="2030"/>
      <c r="AF2" s="2030"/>
      <c r="AG2" s="2030"/>
      <c r="AH2" s="2030"/>
    </row>
    <row r="4" spans="1:34" s="473" customFormat="1" ht="21" customHeight="1">
      <c r="A4" s="474"/>
      <c r="B4" s="2031" t="s">
        <v>548</v>
      </c>
      <c r="C4" s="2031"/>
      <c r="D4" s="2031"/>
      <c r="E4" s="2031"/>
      <c r="F4" s="2031"/>
      <c r="G4" s="2031"/>
      <c r="H4" s="2031"/>
      <c r="I4" s="2031"/>
      <c r="J4" s="2031"/>
      <c r="K4" s="2031"/>
      <c r="L4" s="2031"/>
      <c r="M4" s="2031"/>
      <c r="N4" s="2031"/>
      <c r="O4" s="2031"/>
      <c r="P4" s="2031"/>
      <c r="Q4" s="2031"/>
      <c r="R4" s="2031"/>
      <c r="S4" s="2031"/>
      <c r="T4" s="2031"/>
      <c r="U4" s="2031"/>
      <c r="V4" s="2031"/>
      <c r="W4" s="2031"/>
      <c r="X4" s="2031"/>
      <c r="Y4" s="2031"/>
      <c r="Z4" s="2031"/>
      <c r="AA4" s="2031"/>
      <c r="AB4" s="2031"/>
      <c r="AC4" s="2031"/>
      <c r="AD4" s="2031"/>
      <c r="AE4" s="2031"/>
      <c r="AF4" s="2031"/>
      <c r="AG4" s="2031"/>
      <c r="AH4" s="474"/>
    </row>
    <row r="5" spans="1:34" s="473" customFormat="1" ht="21" customHeight="1">
      <c r="A5" s="474"/>
      <c r="B5" s="2031" t="s">
        <v>547</v>
      </c>
      <c r="C5" s="2031"/>
      <c r="D5" s="2031"/>
      <c r="E5" s="2031"/>
      <c r="F5" s="2031"/>
      <c r="G5" s="2031"/>
      <c r="H5" s="2031"/>
      <c r="I5" s="2031"/>
      <c r="J5" s="2031"/>
      <c r="K5" s="2031"/>
      <c r="L5" s="2031"/>
      <c r="M5" s="2031"/>
      <c r="N5" s="2031"/>
      <c r="O5" s="2031"/>
      <c r="P5" s="2031"/>
      <c r="Q5" s="2031"/>
      <c r="R5" s="2031"/>
      <c r="S5" s="2031"/>
      <c r="T5" s="2031"/>
      <c r="U5" s="2031"/>
      <c r="V5" s="2031"/>
      <c r="W5" s="2031"/>
      <c r="X5" s="2031"/>
      <c r="Y5" s="2031"/>
      <c r="Z5" s="2031"/>
      <c r="AA5" s="2031"/>
      <c r="AB5" s="2031"/>
      <c r="AC5" s="2031"/>
      <c r="AD5" s="2031"/>
      <c r="AE5" s="2031"/>
      <c r="AF5" s="2031"/>
      <c r="AG5" s="2031"/>
      <c r="AH5" s="474"/>
    </row>
    <row r="6" spans="1:34" ht="21" customHeight="1" thickBot="1">
      <c r="A6" s="469"/>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row>
    <row r="7" spans="1:34" ht="21" customHeight="1">
      <c r="A7" s="469"/>
      <c r="B7" s="2032" t="s">
        <v>546</v>
      </c>
      <c r="C7" s="2033"/>
      <c r="D7" s="2033"/>
      <c r="E7" s="2033"/>
      <c r="F7" s="2033"/>
      <c r="G7" s="2033"/>
      <c r="H7" s="2033"/>
      <c r="I7" s="2033"/>
      <c r="J7" s="2033"/>
      <c r="K7" s="2033"/>
      <c r="L7" s="2033"/>
      <c r="M7" s="2033"/>
      <c r="N7" s="2034"/>
      <c r="O7" s="2034"/>
      <c r="P7" s="2034"/>
      <c r="Q7" s="2034"/>
      <c r="R7" s="2034"/>
      <c r="S7" s="2034"/>
      <c r="T7" s="2034"/>
      <c r="U7" s="2034"/>
      <c r="V7" s="2034"/>
      <c r="W7" s="2034"/>
      <c r="X7" s="2034"/>
      <c r="Y7" s="2034"/>
      <c r="Z7" s="2034"/>
      <c r="AA7" s="2034"/>
      <c r="AB7" s="2034"/>
      <c r="AC7" s="2034"/>
      <c r="AD7" s="2034"/>
      <c r="AE7" s="2034"/>
      <c r="AF7" s="2034"/>
      <c r="AG7" s="2035"/>
      <c r="AH7" s="469"/>
    </row>
    <row r="8" spans="1:34" ht="21" customHeight="1" thickBot="1">
      <c r="A8" s="469"/>
      <c r="B8" s="2050" t="s">
        <v>545</v>
      </c>
      <c r="C8" s="2051"/>
      <c r="D8" s="2051"/>
      <c r="E8" s="2051"/>
      <c r="F8" s="2051"/>
      <c r="G8" s="2051"/>
      <c r="H8" s="2051"/>
      <c r="I8" s="2051"/>
      <c r="J8" s="2051"/>
      <c r="K8" s="2051"/>
      <c r="L8" s="2051"/>
      <c r="M8" s="2051"/>
      <c r="N8" s="2052" t="s">
        <v>544</v>
      </c>
      <c r="O8" s="2052"/>
      <c r="P8" s="2052"/>
      <c r="Q8" s="2052"/>
      <c r="R8" s="2052"/>
      <c r="S8" s="2052"/>
      <c r="T8" s="2052"/>
      <c r="U8" s="2052"/>
      <c r="V8" s="2052"/>
      <c r="W8" s="2052"/>
      <c r="X8" s="2052"/>
      <c r="Y8" s="2052"/>
      <c r="Z8" s="2052"/>
      <c r="AA8" s="2052"/>
      <c r="AB8" s="2052"/>
      <c r="AC8" s="2052"/>
      <c r="AD8" s="2052"/>
      <c r="AE8" s="2052"/>
      <c r="AF8" s="2052"/>
      <c r="AG8" s="2053"/>
      <c r="AH8" s="469"/>
    </row>
    <row r="9" spans="1:34" ht="21" customHeight="1" thickTop="1">
      <c r="A9" s="469"/>
      <c r="B9" s="2062" t="s">
        <v>543</v>
      </c>
      <c r="C9" s="2063"/>
      <c r="D9" s="2063"/>
      <c r="E9" s="2063"/>
      <c r="F9" s="2063"/>
      <c r="G9" s="2063"/>
      <c r="H9" s="2063"/>
      <c r="I9" s="2063"/>
      <c r="J9" s="2063"/>
      <c r="K9" s="2063"/>
      <c r="L9" s="2063"/>
      <c r="M9" s="2063"/>
      <c r="N9" s="2063" t="s">
        <v>542</v>
      </c>
      <c r="O9" s="2063"/>
      <c r="P9" s="2063"/>
      <c r="Q9" s="2063"/>
      <c r="R9" s="2063"/>
      <c r="S9" s="2063"/>
      <c r="T9" s="2063"/>
      <c r="U9" s="2063"/>
      <c r="V9" s="2063"/>
      <c r="W9" s="2063"/>
      <c r="X9" s="2063"/>
      <c r="Y9" s="2063"/>
      <c r="Z9" s="2063"/>
      <c r="AA9" s="2063"/>
      <c r="AB9" s="2063"/>
      <c r="AC9" s="2063"/>
      <c r="AD9" s="2063"/>
      <c r="AE9" s="2063"/>
      <c r="AF9" s="2063"/>
      <c r="AG9" s="2064"/>
      <c r="AH9" s="469"/>
    </row>
    <row r="10" spans="1:34" ht="21" customHeight="1">
      <c r="A10" s="469"/>
      <c r="B10" s="2065" t="s">
        <v>282</v>
      </c>
      <c r="C10" s="2066"/>
      <c r="D10" s="2066"/>
      <c r="E10" s="2066"/>
      <c r="F10" s="2066"/>
      <c r="G10" s="2066" t="s">
        <v>280</v>
      </c>
      <c r="H10" s="2066"/>
      <c r="I10" s="2066"/>
      <c r="J10" s="2066"/>
      <c r="K10" s="2066"/>
      <c r="L10" s="2066"/>
      <c r="M10" s="2066"/>
      <c r="N10" s="2041" t="s">
        <v>541</v>
      </c>
      <c r="O10" s="2042"/>
      <c r="P10" s="2042"/>
      <c r="Q10" s="2042"/>
      <c r="R10" s="2043"/>
      <c r="S10" s="2041" t="s">
        <v>540</v>
      </c>
      <c r="T10" s="2042"/>
      <c r="U10" s="2042"/>
      <c r="V10" s="2042"/>
      <c r="W10" s="2043"/>
      <c r="X10" s="2038" t="s">
        <v>539</v>
      </c>
      <c r="Y10" s="2038"/>
      <c r="Z10" s="2038"/>
      <c r="AA10" s="2038"/>
      <c r="AB10" s="2038"/>
      <c r="AC10" s="2038" t="s">
        <v>538</v>
      </c>
      <c r="AD10" s="2038"/>
      <c r="AE10" s="2038"/>
      <c r="AF10" s="2038"/>
      <c r="AG10" s="2039"/>
      <c r="AH10" s="469"/>
    </row>
    <row r="11" spans="1:34" ht="21" customHeight="1">
      <c r="A11" s="469"/>
      <c r="B11" s="2065"/>
      <c r="C11" s="2066"/>
      <c r="D11" s="2066"/>
      <c r="E11" s="2066"/>
      <c r="F11" s="2066"/>
      <c r="G11" s="2066"/>
      <c r="H11" s="2066"/>
      <c r="I11" s="2066"/>
      <c r="J11" s="2066"/>
      <c r="K11" s="2066"/>
      <c r="L11" s="2066"/>
      <c r="M11" s="2066"/>
      <c r="N11" s="2044"/>
      <c r="O11" s="2045"/>
      <c r="P11" s="2045"/>
      <c r="Q11" s="2045"/>
      <c r="R11" s="2046"/>
      <c r="S11" s="2044"/>
      <c r="T11" s="2045"/>
      <c r="U11" s="2045"/>
      <c r="V11" s="2045"/>
      <c r="W11" s="2046"/>
      <c r="X11" s="2038"/>
      <c r="Y11" s="2038"/>
      <c r="Z11" s="2038"/>
      <c r="AA11" s="2038"/>
      <c r="AB11" s="2038"/>
      <c r="AC11" s="2038"/>
      <c r="AD11" s="2038"/>
      <c r="AE11" s="2038"/>
      <c r="AF11" s="2038"/>
      <c r="AG11" s="2039"/>
      <c r="AH11" s="469"/>
    </row>
    <row r="12" spans="1:34" ht="21" customHeight="1">
      <c r="A12" s="469"/>
      <c r="B12" s="2065"/>
      <c r="C12" s="2066"/>
      <c r="D12" s="2066"/>
      <c r="E12" s="2066"/>
      <c r="F12" s="2066"/>
      <c r="G12" s="2066"/>
      <c r="H12" s="2066"/>
      <c r="I12" s="2066"/>
      <c r="J12" s="2066"/>
      <c r="K12" s="2066"/>
      <c r="L12" s="2066"/>
      <c r="M12" s="2066"/>
      <c r="N12" s="2047"/>
      <c r="O12" s="2048"/>
      <c r="P12" s="2048"/>
      <c r="Q12" s="2048"/>
      <c r="R12" s="2049"/>
      <c r="S12" s="2047"/>
      <c r="T12" s="2048"/>
      <c r="U12" s="2048"/>
      <c r="V12" s="2048"/>
      <c r="W12" s="2049"/>
      <c r="X12" s="2038"/>
      <c r="Y12" s="2038"/>
      <c r="Z12" s="2038"/>
      <c r="AA12" s="2038"/>
      <c r="AB12" s="2038"/>
      <c r="AC12" s="2038"/>
      <c r="AD12" s="2038"/>
      <c r="AE12" s="2038"/>
      <c r="AF12" s="2038"/>
      <c r="AG12" s="2039"/>
      <c r="AH12" s="469"/>
    </row>
    <row r="13" spans="1:34" ht="21" customHeight="1">
      <c r="A13" s="469"/>
      <c r="B13" s="2040"/>
      <c r="C13" s="2036"/>
      <c r="D13" s="2036"/>
      <c r="E13" s="2036"/>
      <c r="F13" s="2036"/>
      <c r="G13" s="2036"/>
      <c r="H13" s="2036"/>
      <c r="I13" s="2036"/>
      <c r="J13" s="2036"/>
      <c r="K13" s="2036"/>
      <c r="L13" s="2036"/>
      <c r="M13" s="2036"/>
      <c r="N13" s="2036"/>
      <c r="O13" s="2036"/>
      <c r="P13" s="2036"/>
      <c r="Q13" s="2036"/>
      <c r="R13" s="2036"/>
      <c r="S13" s="2036"/>
      <c r="T13" s="2036"/>
      <c r="U13" s="2036"/>
      <c r="V13" s="2036"/>
      <c r="W13" s="2036"/>
      <c r="X13" s="2036"/>
      <c r="Y13" s="2036"/>
      <c r="Z13" s="2036"/>
      <c r="AA13" s="2036"/>
      <c r="AB13" s="2036"/>
      <c r="AC13" s="2036"/>
      <c r="AD13" s="2036"/>
      <c r="AE13" s="2036"/>
      <c r="AF13" s="2036"/>
      <c r="AG13" s="2037"/>
      <c r="AH13" s="469"/>
    </row>
    <row r="14" spans="1:34" ht="21" customHeight="1">
      <c r="A14" s="469"/>
      <c r="B14" s="2040"/>
      <c r="C14" s="2036"/>
      <c r="D14" s="2036"/>
      <c r="E14" s="2036"/>
      <c r="F14" s="2036"/>
      <c r="G14" s="2036"/>
      <c r="H14" s="2036"/>
      <c r="I14" s="2036"/>
      <c r="J14" s="2036"/>
      <c r="K14" s="2036"/>
      <c r="L14" s="2036"/>
      <c r="M14" s="2036"/>
      <c r="N14" s="2036"/>
      <c r="O14" s="2036"/>
      <c r="P14" s="2036"/>
      <c r="Q14" s="2036"/>
      <c r="R14" s="2036"/>
      <c r="S14" s="2036"/>
      <c r="T14" s="2036"/>
      <c r="U14" s="2036"/>
      <c r="V14" s="2036"/>
      <c r="W14" s="2036"/>
      <c r="X14" s="2036"/>
      <c r="Y14" s="2036"/>
      <c r="Z14" s="2036"/>
      <c r="AA14" s="2036"/>
      <c r="AB14" s="2036"/>
      <c r="AC14" s="2036"/>
      <c r="AD14" s="2036"/>
      <c r="AE14" s="2036"/>
      <c r="AF14" s="2036"/>
      <c r="AG14" s="2037"/>
      <c r="AH14" s="469"/>
    </row>
    <row r="15" spans="1:34" ht="21" customHeight="1">
      <c r="A15" s="469"/>
      <c r="B15" s="2040"/>
      <c r="C15" s="2036"/>
      <c r="D15" s="2036"/>
      <c r="E15" s="2036"/>
      <c r="F15" s="2036"/>
      <c r="G15" s="2036"/>
      <c r="H15" s="2036"/>
      <c r="I15" s="2036"/>
      <c r="J15" s="2036"/>
      <c r="K15" s="2036"/>
      <c r="L15" s="2036"/>
      <c r="M15" s="2036"/>
      <c r="N15" s="2036"/>
      <c r="O15" s="2036"/>
      <c r="P15" s="2036"/>
      <c r="Q15" s="2036"/>
      <c r="R15" s="2036"/>
      <c r="S15" s="2036"/>
      <c r="T15" s="2036"/>
      <c r="U15" s="2036"/>
      <c r="V15" s="2036"/>
      <c r="W15" s="2036"/>
      <c r="X15" s="2036"/>
      <c r="Y15" s="2036"/>
      <c r="Z15" s="2036"/>
      <c r="AA15" s="2036"/>
      <c r="AB15" s="2036"/>
      <c r="AC15" s="2036"/>
      <c r="AD15" s="2036"/>
      <c r="AE15" s="2036"/>
      <c r="AF15" s="2036"/>
      <c r="AG15" s="2037"/>
      <c r="AH15" s="469"/>
    </row>
    <row r="16" spans="1:34" ht="21" customHeight="1">
      <c r="A16" s="469"/>
      <c r="B16" s="2040"/>
      <c r="C16" s="2036"/>
      <c r="D16" s="2036"/>
      <c r="E16" s="2036"/>
      <c r="F16" s="2036"/>
      <c r="G16" s="2036"/>
      <c r="H16" s="2036"/>
      <c r="I16" s="2036"/>
      <c r="J16" s="2036"/>
      <c r="K16" s="2036"/>
      <c r="L16" s="2036"/>
      <c r="M16" s="2036"/>
      <c r="N16" s="2067"/>
      <c r="O16" s="2068"/>
      <c r="P16" s="2068"/>
      <c r="Q16" s="2068"/>
      <c r="R16" s="2070"/>
      <c r="S16" s="2067"/>
      <c r="T16" s="2068"/>
      <c r="U16" s="2068"/>
      <c r="V16" s="2068"/>
      <c r="W16" s="2070"/>
      <c r="X16" s="2067"/>
      <c r="Y16" s="2068"/>
      <c r="Z16" s="2068"/>
      <c r="AA16" s="2068"/>
      <c r="AB16" s="2070"/>
      <c r="AC16" s="2067"/>
      <c r="AD16" s="2068"/>
      <c r="AE16" s="2068"/>
      <c r="AF16" s="2068"/>
      <c r="AG16" s="2069"/>
      <c r="AH16" s="469"/>
    </row>
    <row r="17" spans="1:34" ht="21" customHeight="1">
      <c r="A17" s="469"/>
      <c r="B17" s="2040"/>
      <c r="C17" s="2036"/>
      <c r="D17" s="2036"/>
      <c r="E17" s="2036"/>
      <c r="F17" s="2036"/>
      <c r="G17" s="2036"/>
      <c r="H17" s="2036"/>
      <c r="I17" s="2036"/>
      <c r="J17" s="2036"/>
      <c r="K17" s="2036"/>
      <c r="L17" s="2036"/>
      <c r="M17" s="2036"/>
      <c r="N17" s="2067"/>
      <c r="O17" s="2068"/>
      <c r="P17" s="2068"/>
      <c r="Q17" s="2068"/>
      <c r="R17" s="2070"/>
      <c r="S17" s="2067"/>
      <c r="T17" s="2068"/>
      <c r="U17" s="2068"/>
      <c r="V17" s="2068"/>
      <c r="W17" s="2070"/>
      <c r="X17" s="2067"/>
      <c r="Y17" s="2068"/>
      <c r="Z17" s="2068"/>
      <c r="AA17" s="2068"/>
      <c r="AB17" s="2070"/>
      <c r="AC17" s="2067"/>
      <c r="AD17" s="2068"/>
      <c r="AE17" s="2068"/>
      <c r="AF17" s="2068"/>
      <c r="AG17" s="2069"/>
      <c r="AH17" s="469"/>
    </row>
    <row r="18" spans="1:34" ht="21" customHeight="1">
      <c r="A18" s="469"/>
      <c r="B18" s="2040"/>
      <c r="C18" s="2036"/>
      <c r="D18" s="2036"/>
      <c r="E18" s="2036"/>
      <c r="F18" s="2036"/>
      <c r="G18" s="2036"/>
      <c r="H18" s="2036"/>
      <c r="I18" s="2036"/>
      <c r="J18" s="2036"/>
      <c r="K18" s="2036"/>
      <c r="L18" s="2036"/>
      <c r="M18" s="2036"/>
      <c r="N18" s="2067"/>
      <c r="O18" s="2068"/>
      <c r="P18" s="2068"/>
      <c r="Q18" s="2068"/>
      <c r="R18" s="2070"/>
      <c r="S18" s="2067"/>
      <c r="T18" s="2068"/>
      <c r="U18" s="2068"/>
      <c r="V18" s="2068"/>
      <c r="W18" s="2070"/>
      <c r="X18" s="2067"/>
      <c r="Y18" s="2068"/>
      <c r="Z18" s="2068"/>
      <c r="AA18" s="2068"/>
      <c r="AB18" s="2070"/>
      <c r="AC18" s="2067"/>
      <c r="AD18" s="2068"/>
      <c r="AE18" s="2068"/>
      <c r="AF18" s="2068"/>
      <c r="AG18" s="2069"/>
      <c r="AH18" s="469"/>
    </row>
    <row r="19" spans="1:34" ht="21" customHeight="1">
      <c r="A19" s="469"/>
      <c r="B19" s="2040"/>
      <c r="C19" s="2036"/>
      <c r="D19" s="2036"/>
      <c r="E19" s="2036"/>
      <c r="F19" s="2036"/>
      <c r="G19" s="2036"/>
      <c r="H19" s="2036"/>
      <c r="I19" s="2036"/>
      <c r="J19" s="2036"/>
      <c r="K19" s="2036"/>
      <c r="L19" s="2036"/>
      <c r="M19" s="2036"/>
      <c r="N19" s="2067"/>
      <c r="O19" s="2068"/>
      <c r="P19" s="2068"/>
      <c r="Q19" s="2068"/>
      <c r="R19" s="2070"/>
      <c r="S19" s="2067"/>
      <c r="T19" s="2068"/>
      <c r="U19" s="2068"/>
      <c r="V19" s="2068"/>
      <c r="W19" s="2070"/>
      <c r="X19" s="2067"/>
      <c r="Y19" s="2068"/>
      <c r="Z19" s="2068"/>
      <c r="AA19" s="2068"/>
      <c r="AB19" s="2070"/>
      <c r="AC19" s="2067"/>
      <c r="AD19" s="2068"/>
      <c r="AE19" s="2068"/>
      <c r="AF19" s="2068"/>
      <c r="AG19" s="2069"/>
      <c r="AH19" s="469"/>
    </row>
    <row r="20" spans="1:34" ht="21" customHeight="1">
      <c r="A20" s="469"/>
      <c r="B20" s="2040"/>
      <c r="C20" s="2036"/>
      <c r="D20" s="2036"/>
      <c r="E20" s="2036"/>
      <c r="F20" s="2036"/>
      <c r="G20" s="2036"/>
      <c r="H20" s="2036"/>
      <c r="I20" s="2036"/>
      <c r="J20" s="2036"/>
      <c r="K20" s="2036"/>
      <c r="L20" s="2036"/>
      <c r="M20" s="2036"/>
      <c r="N20" s="2067"/>
      <c r="O20" s="2068"/>
      <c r="P20" s="2068"/>
      <c r="Q20" s="2068"/>
      <c r="R20" s="2070"/>
      <c r="S20" s="2067"/>
      <c r="T20" s="2068"/>
      <c r="U20" s="2068"/>
      <c r="V20" s="2068"/>
      <c r="W20" s="2070"/>
      <c r="X20" s="2067"/>
      <c r="Y20" s="2068"/>
      <c r="Z20" s="2068"/>
      <c r="AA20" s="2068"/>
      <c r="AB20" s="2070"/>
      <c r="AC20" s="2067"/>
      <c r="AD20" s="2068"/>
      <c r="AE20" s="2068"/>
      <c r="AF20" s="2068"/>
      <c r="AG20" s="2069"/>
      <c r="AH20" s="469"/>
    </row>
    <row r="21" spans="1:34" ht="21" customHeight="1">
      <c r="A21" s="469"/>
      <c r="B21" s="2040"/>
      <c r="C21" s="2036"/>
      <c r="D21" s="2036"/>
      <c r="E21" s="2036"/>
      <c r="F21" s="2036"/>
      <c r="G21" s="2036"/>
      <c r="H21" s="2036"/>
      <c r="I21" s="2036"/>
      <c r="J21" s="2036"/>
      <c r="K21" s="2036"/>
      <c r="L21" s="2036"/>
      <c r="M21" s="2036"/>
      <c r="N21" s="2067"/>
      <c r="O21" s="2068"/>
      <c r="P21" s="2068"/>
      <c r="Q21" s="2068"/>
      <c r="R21" s="2070"/>
      <c r="S21" s="2067"/>
      <c r="T21" s="2068"/>
      <c r="U21" s="2068"/>
      <c r="V21" s="2068"/>
      <c r="W21" s="2070"/>
      <c r="X21" s="2067"/>
      <c r="Y21" s="2068"/>
      <c r="Z21" s="2068"/>
      <c r="AA21" s="2068"/>
      <c r="AB21" s="2070"/>
      <c r="AC21" s="2067"/>
      <c r="AD21" s="2068"/>
      <c r="AE21" s="2068"/>
      <c r="AF21" s="2068"/>
      <c r="AG21" s="2069"/>
      <c r="AH21" s="469"/>
    </row>
    <row r="22" spans="1:34" ht="21" customHeight="1">
      <c r="A22" s="469"/>
      <c r="B22" s="2040"/>
      <c r="C22" s="2036"/>
      <c r="D22" s="2036"/>
      <c r="E22" s="2036"/>
      <c r="F22" s="2036"/>
      <c r="G22" s="2036"/>
      <c r="H22" s="2036"/>
      <c r="I22" s="2036"/>
      <c r="J22" s="2036"/>
      <c r="K22" s="2036"/>
      <c r="L22" s="2036"/>
      <c r="M22" s="2036"/>
      <c r="N22" s="2036"/>
      <c r="O22" s="2036"/>
      <c r="P22" s="2036"/>
      <c r="Q22" s="2036"/>
      <c r="R22" s="2036"/>
      <c r="S22" s="2036"/>
      <c r="T22" s="2036"/>
      <c r="U22" s="2036"/>
      <c r="V22" s="2036"/>
      <c r="W22" s="2036"/>
      <c r="X22" s="2036"/>
      <c r="Y22" s="2036"/>
      <c r="Z22" s="2036"/>
      <c r="AA22" s="2036"/>
      <c r="AB22" s="2036"/>
      <c r="AC22" s="2036"/>
      <c r="AD22" s="2036"/>
      <c r="AE22" s="2036"/>
      <c r="AF22" s="2036"/>
      <c r="AG22" s="2037"/>
      <c r="AH22" s="469"/>
    </row>
    <row r="23" spans="1:34" ht="21" customHeight="1">
      <c r="A23" s="469"/>
      <c r="B23" s="2040"/>
      <c r="C23" s="2036"/>
      <c r="D23" s="2036"/>
      <c r="E23" s="2036"/>
      <c r="F23" s="2036"/>
      <c r="G23" s="2036"/>
      <c r="H23" s="2036"/>
      <c r="I23" s="2036"/>
      <c r="J23" s="2036"/>
      <c r="K23" s="2036"/>
      <c r="L23" s="2036"/>
      <c r="M23" s="2036"/>
      <c r="N23" s="2036"/>
      <c r="O23" s="2036"/>
      <c r="P23" s="2036"/>
      <c r="Q23" s="2036"/>
      <c r="R23" s="2036"/>
      <c r="S23" s="2036"/>
      <c r="T23" s="2036"/>
      <c r="U23" s="2036"/>
      <c r="V23" s="2036"/>
      <c r="W23" s="2036"/>
      <c r="X23" s="2036"/>
      <c r="Y23" s="2036"/>
      <c r="Z23" s="2036"/>
      <c r="AA23" s="2036"/>
      <c r="AB23" s="2036"/>
      <c r="AC23" s="2036"/>
      <c r="AD23" s="2036"/>
      <c r="AE23" s="2036"/>
      <c r="AF23" s="2036"/>
      <c r="AG23" s="2037"/>
      <c r="AH23" s="469"/>
    </row>
    <row r="24" spans="1:34" ht="21" customHeight="1" thickBot="1">
      <c r="A24" s="469"/>
      <c r="B24" s="2071"/>
      <c r="C24" s="2072"/>
      <c r="D24" s="2072"/>
      <c r="E24" s="2072"/>
      <c r="F24" s="2072"/>
      <c r="G24" s="2072"/>
      <c r="H24" s="2072"/>
      <c r="I24" s="2072"/>
      <c r="J24" s="2072"/>
      <c r="K24" s="2072"/>
      <c r="L24" s="2072"/>
      <c r="M24" s="2072"/>
      <c r="N24" s="2072"/>
      <c r="O24" s="2072"/>
      <c r="P24" s="2072"/>
      <c r="Q24" s="2072"/>
      <c r="R24" s="2072"/>
      <c r="S24" s="2072"/>
      <c r="T24" s="2072"/>
      <c r="U24" s="2072"/>
      <c r="V24" s="2072"/>
      <c r="W24" s="2072"/>
      <c r="X24" s="2072"/>
      <c r="Y24" s="2072"/>
      <c r="Z24" s="2072"/>
      <c r="AA24" s="2072"/>
      <c r="AB24" s="2072"/>
      <c r="AC24" s="2072"/>
      <c r="AD24" s="2072"/>
      <c r="AE24" s="2072"/>
      <c r="AF24" s="2072"/>
      <c r="AG24" s="2075"/>
      <c r="AH24" s="469"/>
    </row>
    <row r="25" spans="1:34" ht="21" customHeight="1" thickBot="1">
      <c r="A25" s="469"/>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69"/>
    </row>
    <row r="26" spans="1:34" ht="21" customHeight="1">
      <c r="A26" s="469"/>
      <c r="B26" s="2054" t="s">
        <v>537</v>
      </c>
      <c r="C26" s="2055"/>
      <c r="D26" s="2055"/>
      <c r="E26" s="2055"/>
      <c r="F26" s="2055"/>
      <c r="G26" s="2055"/>
      <c r="H26" s="2055"/>
      <c r="I26" s="2055"/>
      <c r="J26" s="2055"/>
      <c r="K26" s="2055"/>
      <c r="L26" s="2055"/>
      <c r="M26" s="2055"/>
      <c r="N26" s="2055"/>
      <c r="O26" s="2055"/>
      <c r="P26" s="2055"/>
      <c r="Q26" s="2055"/>
      <c r="R26" s="2058" t="s">
        <v>536</v>
      </c>
      <c r="S26" s="2058"/>
      <c r="T26" s="2058"/>
      <c r="U26" s="2058"/>
      <c r="V26" s="2058"/>
      <c r="W26" s="2058"/>
      <c r="X26" s="2058"/>
      <c r="Y26" s="2058"/>
      <c r="Z26" s="2058"/>
      <c r="AA26" s="2058"/>
      <c r="AB26" s="2058"/>
      <c r="AC26" s="2058"/>
      <c r="AD26" s="2058"/>
      <c r="AE26" s="2058"/>
      <c r="AF26" s="2058"/>
      <c r="AG26" s="2059"/>
      <c r="AH26" s="469"/>
    </row>
    <row r="27" spans="1:34" ht="21" customHeight="1" thickBot="1">
      <c r="A27" s="469"/>
      <c r="B27" s="2056"/>
      <c r="C27" s="2057"/>
      <c r="D27" s="2057"/>
      <c r="E27" s="2057"/>
      <c r="F27" s="2057"/>
      <c r="G27" s="2057"/>
      <c r="H27" s="2057"/>
      <c r="I27" s="2057"/>
      <c r="J27" s="2057"/>
      <c r="K27" s="2057"/>
      <c r="L27" s="2057"/>
      <c r="M27" s="2057"/>
      <c r="N27" s="2057"/>
      <c r="O27" s="2057"/>
      <c r="P27" s="2057"/>
      <c r="Q27" s="2057"/>
      <c r="R27" s="2060"/>
      <c r="S27" s="2060"/>
      <c r="T27" s="2060"/>
      <c r="U27" s="2060"/>
      <c r="V27" s="2060"/>
      <c r="W27" s="2060"/>
      <c r="X27" s="2060"/>
      <c r="Y27" s="2060"/>
      <c r="Z27" s="2060"/>
      <c r="AA27" s="2060"/>
      <c r="AB27" s="2060"/>
      <c r="AC27" s="2060"/>
      <c r="AD27" s="2060"/>
      <c r="AE27" s="2060"/>
      <c r="AF27" s="2060"/>
      <c r="AG27" s="2061"/>
      <c r="AH27" s="469"/>
    </row>
    <row r="28" spans="1:34" ht="21" customHeight="1" thickBot="1">
      <c r="A28" s="469"/>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69"/>
    </row>
    <row r="29" spans="1:34" ht="21" customHeight="1">
      <c r="A29" s="469"/>
      <c r="B29" s="2076" t="s">
        <v>535</v>
      </c>
      <c r="C29" s="2077"/>
      <c r="D29" s="2077"/>
      <c r="E29" s="2077"/>
      <c r="F29" s="2077"/>
      <c r="G29" s="2077"/>
      <c r="H29" s="2077"/>
      <c r="I29" s="2078"/>
      <c r="J29" s="2077" t="s">
        <v>534</v>
      </c>
      <c r="K29" s="2077"/>
      <c r="L29" s="2077"/>
      <c r="M29" s="2077"/>
      <c r="N29" s="2077"/>
      <c r="O29" s="2077"/>
      <c r="P29" s="2077"/>
      <c r="Q29" s="2077"/>
      <c r="R29" s="2082"/>
      <c r="S29" s="2082"/>
      <c r="T29" s="2082"/>
      <c r="U29" s="2082"/>
      <c r="V29" s="2082"/>
      <c r="W29" s="2082"/>
      <c r="X29" s="2082"/>
      <c r="Y29" s="2082"/>
      <c r="Z29" s="2082"/>
      <c r="AA29" s="2082"/>
      <c r="AB29" s="2082"/>
      <c r="AC29" s="2082"/>
      <c r="AD29" s="2082"/>
      <c r="AE29" s="2082"/>
      <c r="AF29" s="2082"/>
      <c r="AG29" s="2083"/>
      <c r="AH29" s="469"/>
    </row>
    <row r="30" spans="1:34" ht="42.75" customHeight="1">
      <c r="A30" s="469"/>
      <c r="B30" s="2079"/>
      <c r="C30" s="2080"/>
      <c r="D30" s="2080"/>
      <c r="E30" s="2080"/>
      <c r="F30" s="2080"/>
      <c r="G30" s="2080"/>
      <c r="H30" s="2080"/>
      <c r="I30" s="2081"/>
      <c r="J30" s="2080"/>
      <c r="K30" s="2080"/>
      <c r="L30" s="2080"/>
      <c r="M30" s="2080"/>
      <c r="N30" s="2080"/>
      <c r="O30" s="2080"/>
      <c r="P30" s="2080"/>
      <c r="Q30" s="2081"/>
      <c r="R30" s="2084" t="s">
        <v>533</v>
      </c>
      <c r="S30" s="2085"/>
      <c r="T30" s="2085"/>
      <c r="U30" s="2085"/>
      <c r="V30" s="2085"/>
      <c r="W30" s="2085"/>
      <c r="X30" s="2085"/>
      <c r="Y30" s="2085"/>
      <c r="Z30" s="2085"/>
      <c r="AA30" s="2085"/>
      <c r="AB30" s="2085"/>
      <c r="AC30" s="2085"/>
      <c r="AD30" s="2085"/>
      <c r="AE30" s="2085"/>
      <c r="AF30" s="2085"/>
      <c r="AG30" s="2086"/>
      <c r="AH30" s="469"/>
    </row>
    <row r="31" spans="1:34" ht="24.75" customHeight="1" thickBot="1">
      <c r="A31" s="469"/>
      <c r="B31" s="2087"/>
      <c r="C31" s="2088"/>
      <c r="D31" s="2088"/>
      <c r="E31" s="2088"/>
      <c r="F31" s="2088"/>
      <c r="G31" s="2088"/>
      <c r="H31" s="2088"/>
      <c r="I31" s="2089"/>
      <c r="J31" s="2090"/>
      <c r="K31" s="2090"/>
      <c r="L31" s="2090"/>
      <c r="M31" s="2090"/>
      <c r="N31" s="2090"/>
      <c r="O31" s="2090"/>
      <c r="P31" s="2090"/>
      <c r="Q31" s="2091"/>
      <c r="R31" s="2092"/>
      <c r="S31" s="2090"/>
      <c r="T31" s="2090"/>
      <c r="U31" s="2090"/>
      <c r="V31" s="2090"/>
      <c r="W31" s="2090"/>
      <c r="X31" s="2090"/>
      <c r="Y31" s="2090"/>
      <c r="Z31" s="2090"/>
      <c r="AA31" s="2090"/>
      <c r="AB31" s="2090"/>
      <c r="AC31" s="2090"/>
      <c r="AD31" s="2090"/>
      <c r="AE31" s="2090"/>
      <c r="AF31" s="2090"/>
      <c r="AG31" s="2093"/>
      <c r="AH31" s="469"/>
    </row>
    <row r="32" spans="1:34" ht="17.100000000000001" customHeight="1">
      <c r="A32" s="469"/>
      <c r="B32" s="2073" t="s">
        <v>532</v>
      </c>
      <c r="C32" s="2073"/>
      <c r="D32" s="2073"/>
      <c r="E32" s="2073"/>
      <c r="F32" s="2073"/>
      <c r="G32" s="2073"/>
      <c r="H32" s="2073"/>
      <c r="I32" s="2073"/>
      <c r="J32" s="2073"/>
      <c r="K32" s="2073"/>
      <c r="L32" s="2073"/>
      <c r="M32" s="2073"/>
      <c r="N32" s="2073"/>
      <c r="O32" s="2073"/>
      <c r="P32" s="2073"/>
      <c r="Q32" s="2073"/>
      <c r="R32" s="2073"/>
      <c r="S32" s="2073"/>
      <c r="T32" s="2073"/>
      <c r="U32" s="2073"/>
      <c r="V32" s="2073"/>
      <c r="W32" s="2073"/>
      <c r="X32" s="2073"/>
      <c r="Y32" s="2073"/>
      <c r="Z32" s="2073"/>
      <c r="AA32" s="2073"/>
      <c r="AB32" s="2073"/>
      <c r="AC32" s="2073"/>
      <c r="AD32" s="2073"/>
      <c r="AE32" s="2073"/>
      <c r="AF32" s="2073"/>
      <c r="AG32" s="2073"/>
      <c r="AH32" s="469"/>
    </row>
    <row r="33" spans="1:34" ht="17.100000000000001" customHeight="1">
      <c r="A33" s="469"/>
      <c r="B33" s="2074"/>
      <c r="C33" s="2074"/>
      <c r="D33" s="2074"/>
      <c r="E33" s="2074"/>
      <c r="F33" s="2074"/>
      <c r="G33" s="2074"/>
      <c r="H33" s="2074"/>
      <c r="I33" s="2074"/>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469"/>
    </row>
    <row r="34" spans="1:34" ht="17.100000000000001" customHeight="1">
      <c r="A34" s="469"/>
      <c r="B34" s="2074" t="s">
        <v>531</v>
      </c>
      <c r="C34" s="2074"/>
      <c r="D34" s="2074"/>
      <c r="E34" s="2074"/>
      <c r="F34" s="2074"/>
      <c r="G34" s="2074"/>
      <c r="H34" s="2074"/>
      <c r="I34" s="2074"/>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469"/>
    </row>
    <row r="35" spans="1:34" ht="17.100000000000001" customHeight="1">
      <c r="A35" s="469"/>
      <c r="B35" s="2074"/>
      <c r="C35" s="2074"/>
      <c r="D35" s="2074"/>
      <c r="E35" s="2074"/>
      <c r="F35" s="2074"/>
      <c r="G35" s="2074"/>
      <c r="H35" s="2074"/>
      <c r="I35" s="2074"/>
      <c r="J35" s="2074"/>
      <c r="K35" s="2074"/>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469"/>
    </row>
    <row r="36" spans="1:34" ht="15" customHeight="1">
      <c r="A36" s="469"/>
      <c r="B36" s="470"/>
      <c r="C36" s="470"/>
      <c r="D36" s="470"/>
      <c r="E36" s="470"/>
      <c r="F36" s="470"/>
      <c r="G36" s="471"/>
      <c r="H36" s="471"/>
      <c r="I36" s="471"/>
      <c r="J36" s="471"/>
      <c r="K36" s="471"/>
      <c r="L36" s="471"/>
      <c r="M36" s="471"/>
      <c r="N36" s="470"/>
      <c r="O36" s="470"/>
      <c r="P36" s="470"/>
      <c r="Q36" s="470"/>
      <c r="R36" s="470"/>
      <c r="S36" s="470"/>
      <c r="T36" s="470"/>
      <c r="U36" s="470"/>
      <c r="V36" s="470"/>
      <c r="W36" s="470"/>
      <c r="X36" s="470"/>
      <c r="Y36" s="470"/>
      <c r="Z36" s="470"/>
      <c r="AA36" s="470"/>
      <c r="AB36" s="470"/>
      <c r="AC36" s="470"/>
      <c r="AD36" s="470"/>
      <c r="AE36" s="470"/>
      <c r="AF36" s="470"/>
      <c r="AG36" s="470"/>
      <c r="AH36" s="469"/>
    </row>
    <row r="37" spans="1:34" ht="21" customHeight="1">
      <c r="A37" s="469"/>
      <c r="B37" s="2074" t="s">
        <v>530</v>
      </c>
      <c r="C37" s="2074"/>
      <c r="D37" s="2074"/>
      <c r="E37" s="2074"/>
      <c r="F37" s="2074"/>
      <c r="G37" s="2074"/>
      <c r="H37" s="2074"/>
      <c r="I37" s="2074"/>
      <c r="J37" s="2074"/>
      <c r="K37" s="2074"/>
      <c r="L37" s="2074"/>
      <c r="M37" s="2074"/>
      <c r="N37" s="2074"/>
      <c r="O37" s="2074"/>
      <c r="P37" s="2074"/>
      <c r="Q37" s="2074"/>
      <c r="R37" s="2074"/>
      <c r="S37" s="2074"/>
      <c r="T37" s="2074"/>
      <c r="U37" s="2074"/>
      <c r="V37" s="2074"/>
      <c r="W37" s="2074"/>
      <c r="X37" s="2074"/>
      <c r="Y37" s="2074"/>
      <c r="Z37" s="2074"/>
      <c r="AA37" s="2074"/>
      <c r="AB37" s="2074"/>
      <c r="AC37" s="2074"/>
      <c r="AD37" s="2074"/>
      <c r="AE37" s="2074"/>
      <c r="AF37" s="2074"/>
      <c r="AG37" s="2074"/>
      <c r="AH37" s="469"/>
    </row>
    <row r="38" spans="1:34" ht="21" customHeight="1">
      <c r="A38" s="469"/>
      <c r="B38" s="2074"/>
      <c r="C38" s="2074"/>
      <c r="D38" s="2074"/>
      <c r="E38" s="2074"/>
      <c r="F38" s="2074"/>
      <c r="G38" s="2074"/>
      <c r="H38" s="2074"/>
      <c r="I38" s="2074"/>
      <c r="J38" s="2074"/>
      <c r="K38" s="2074"/>
      <c r="L38" s="2074"/>
      <c r="M38" s="2074"/>
      <c r="N38" s="2074"/>
      <c r="O38" s="2074"/>
      <c r="P38" s="2074"/>
      <c r="Q38" s="2074"/>
      <c r="R38" s="2074"/>
      <c r="S38" s="2074"/>
      <c r="T38" s="2074"/>
      <c r="U38" s="2074"/>
      <c r="V38" s="2074"/>
      <c r="W38" s="2074"/>
      <c r="X38" s="2074"/>
      <c r="Y38" s="2074"/>
      <c r="Z38" s="2074"/>
      <c r="AA38" s="2074"/>
      <c r="AB38" s="2074"/>
      <c r="AC38" s="2074"/>
      <c r="AD38" s="2074"/>
      <c r="AE38" s="2074"/>
      <c r="AF38" s="2074"/>
      <c r="AG38" s="2074"/>
      <c r="AH38" s="469"/>
    </row>
    <row r="39" spans="1:34" ht="21" customHeight="1">
      <c r="A39" s="469"/>
      <c r="B39" s="2074"/>
      <c r="C39" s="2074"/>
      <c r="D39" s="2074"/>
      <c r="E39" s="2074"/>
      <c r="F39" s="2074"/>
      <c r="G39" s="2074"/>
      <c r="H39" s="2074"/>
      <c r="I39" s="2074"/>
      <c r="J39" s="2074"/>
      <c r="K39" s="2074"/>
      <c r="L39" s="2074"/>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469"/>
    </row>
    <row r="40" spans="1:34" ht="21" customHeight="1">
      <c r="A40" s="469"/>
      <c r="B40" s="2074"/>
      <c r="C40" s="2074"/>
      <c r="D40" s="2074"/>
      <c r="E40" s="2074"/>
      <c r="F40" s="2074"/>
      <c r="G40" s="2074"/>
      <c r="H40" s="2074"/>
      <c r="I40" s="2074"/>
      <c r="J40" s="2074"/>
      <c r="K40" s="2074"/>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469"/>
    </row>
    <row r="41" spans="1:34" ht="21" customHeight="1">
      <c r="A41" s="469"/>
      <c r="B41" s="2074"/>
      <c r="C41" s="2074"/>
      <c r="D41" s="2074"/>
      <c r="E41" s="2074"/>
      <c r="F41" s="2074"/>
      <c r="G41" s="2074"/>
      <c r="H41" s="2074"/>
      <c r="I41" s="2074"/>
      <c r="J41" s="2074"/>
      <c r="K41" s="2074"/>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469"/>
    </row>
    <row r="42" spans="1:34" ht="21" customHeight="1">
      <c r="A42" s="469"/>
      <c r="B42" s="2074"/>
      <c r="C42" s="2074"/>
      <c r="D42" s="2074"/>
      <c r="E42" s="2074"/>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469"/>
    </row>
    <row r="43" spans="1:34" ht="21" customHeight="1">
      <c r="A43" s="469"/>
      <c r="B43" s="2074"/>
      <c r="C43" s="2074"/>
      <c r="D43" s="2074"/>
      <c r="E43" s="2074"/>
      <c r="F43" s="2074"/>
      <c r="G43" s="2074"/>
      <c r="H43" s="2074"/>
      <c r="I43" s="2074"/>
      <c r="J43" s="2074"/>
      <c r="K43" s="2074"/>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469"/>
    </row>
    <row r="44" spans="1:34" ht="21" customHeight="1">
      <c r="A44" s="469"/>
      <c r="B44" s="2074"/>
      <c r="C44" s="2074"/>
      <c r="D44" s="2074"/>
      <c r="E44" s="2074"/>
      <c r="F44" s="2074"/>
      <c r="G44" s="2074"/>
      <c r="H44" s="2074"/>
      <c r="I44" s="2074"/>
      <c r="J44" s="2074"/>
      <c r="K44" s="2074"/>
      <c r="L44" s="2074"/>
      <c r="M44" s="2074"/>
      <c r="N44" s="2074"/>
      <c r="O44" s="2074"/>
      <c r="P44" s="2074"/>
      <c r="Q44" s="2074"/>
      <c r="R44" s="2074"/>
      <c r="S44" s="2074"/>
      <c r="T44" s="2074"/>
      <c r="U44" s="2074"/>
      <c r="V44" s="2074"/>
      <c r="W44" s="2074"/>
      <c r="X44" s="2074"/>
      <c r="Y44" s="2074"/>
      <c r="Z44" s="2074"/>
      <c r="AA44" s="2074"/>
      <c r="AB44" s="2074"/>
      <c r="AC44" s="2074"/>
      <c r="AD44" s="2074"/>
      <c r="AE44" s="2074"/>
      <c r="AF44" s="2074"/>
      <c r="AG44" s="2074"/>
      <c r="AH44" s="469"/>
    </row>
    <row r="45" spans="1:34" ht="21" customHeight="1">
      <c r="A45" s="469"/>
      <c r="B45" s="2074"/>
      <c r="C45" s="2074"/>
      <c r="D45" s="2074"/>
      <c r="E45" s="2074"/>
      <c r="F45" s="2074"/>
      <c r="G45" s="2074"/>
      <c r="H45" s="2074"/>
      <c r="I45" s="2074"/>
      <c r="J45" s="2074"/>
      <c r="K45" s="2074"/>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469"/>
    </row>
    <row r="46" spans="1:34" ht="21" customHeight="1">
      <c r="A46" s="469"/>
      <c r="B46" s="2074"/>
      <c r="C46" s="2074"/>
      <c r="D46" s="2074"/>
      <c r="E46" s="2074"/>
      <c r="F46" s="2074"/>
      <c r="G46" s="2074"/>
      <c r="H46" s="2074"/>
      <c r="I46" s="2074"/>
      <c r="J46" s="2074"/>
      <c r="K46" s="2074"/>
      <c r="L46" s="2074"/>
      <c r="M46" s="2074"/>
      <c r="N46" s="2074"/>
      <c r="O46" s="2074"/>
      <c r="P46" s="2074"/>
      <c r="Q46" s="2074"/>
      <c r="R46" s="2074"/>
      <c r="S46" s="2074"/>
      <c r="T46" s="2074"/>
      <c r="U46" s="2074"/>
      <c r="V46" s="2074"/>
      <c r="W46" s="2074"/>
      <c r="X46" s="2074"/>
      <c r="Y46" s="2074"/>
      <c r="Z46" s="2074"/>
      <c r="AA46" s="2074"/>
      <c r="AB46" s="2074"/>
      <c r="AC46" s="2074"/>
      <c r="AD46" s="2074"/>
      <c r="AE46" s="2074"/>
      <c r="AF46" s="2074"/>
      <c r="AG46" s="2074"/>
      <c r="AH46" s="469"/>
    </row>
    <row r="47" spans="1:34" ht="16.5" customHeight="1">
      <c r="A47" s="469"/>
      <c r="B47" s="2074"/>
      <c r="C47" s="2074"/>
      <c r="D47" s="2074"/>
      <c r="E47" s="2074"/>
      <c r="F47" s="2074"/>
      <c r="G47" s="2074"/>
      <c r="H47" s="2074"/>
      <c r="I47" s="2074"/>
      <c r="J47" s="2074"/>
      <c r="K47" s="2074"/>
      <c r="L47" s="2074"/>
      <c r="M47" s="2074"/>
      <c r="N47" s="2074"/>
      <c r="O47" s="2074"/>
      <c r="P47" s="2074"/>
      <c r="Q47" s="2074"/>
      <c r="R47" s="2074"/>
      <c r="S47" s="2074"/>
      <c r="T47" s="2074"/>
      <c r="U47" s="2074"/>
      <c r="V47" s="2074"/>
      <c r="W47" s="2074"/>
      <c r="X47" s="2074"/>
      <c r="Y47" s="2074"/>
      <c r="Z47" s="2074"/>
      <c r="AA47" s="2074"/>
      <c r="AB47" s="2074"/>
      <c r="AC47" s="2074"/>
      <c r="AD47" s="2074"/>
      <c r="AE47" s="2074"/>
      <c r="AF47" s="2074"/>
      <c r="AG47" s="2074"/>
      <c r="AH47" s="46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2"/>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zoomScaleNormal="100" zoomScaleSheetLayoutView="100" workbookViewId="0">
      <selection activeCell="K10" sqref="K10"/>
    </sheetView>
  </sheetViews>
  <sheetFormatPr defaultColWidth="8.875" defaultRowHeight="13.5"/>
  <cols>
    <col min="1" max="1" width="5" style="124" customWidth="1"/>
    <col min="2" max="3" width="3" style="124" customWidth="1"/>
    <col min="4" max="4" width="21.125" style="124" customWidth="1"/>
    <col min="5" max="7" width="18.125" style="124" customWidth="1"/>
    <col min="8" max="8" width="10.375" style="124" customWidth="1"/>
    <col min="9" max="9" width="1.125" style="124" customWidth="1"/>
    <col min="10" max="16384" width="8.875" style="124"/>
  </cols>
  <sheetData>
    <row r="1" spans="2:8" ht="20.100000000000001" customHeight="1"/>
    <row r="2" spans="2:8" ht="20.100000000000001" customHeight="1">
      <c r="B2" s="125"/>
      <c r="C2" s="483"/>
      <c r="D2" s="125"/>
      <c r="E2" s="125"/>
      <c r="F2" s="125"/>
      <c r="G2" s="125"/>
      <c r="H2" s="143" t="s">
        <v>574</v>
      </c>
    </row>
    <row r="3" spans="2:8" ht="20.100000000000001" customHeight="1">
      <c r="B3" s="125"/>
      <c r="C3" s="483"/>
      <c r="D3" s="125"/>
      <c r="E3" s="125"/>
      <c r="F3" s="125"/>
      <c r="G3" s="125"/>
      <c r="H3" s="143"/>
    </row>
    <row r="4" spans="2:8" ht="20.100000000000001" customHeight="1">
      <c r="B4" s="1903" t="s">
        <v>573</v>
      </c>
      <c r="C4" s="1447"/>
      <c r="D4" s="1447"/>
      <c r="E4" s="1447"/>
      <c r="F4" s="1447"/>
      <c r="G4" s="1447"/>
      <c r="H4" s="1447"/>
    </row>
    <row r="5" spans="2:8" ht="20.100000000000001" customHeight="1">
      <c r="B5" s="125"/>
      <c r="C5" s="125"/>
      <c r="D5" s="125"/>
      <c r="E5" s="480"/>
      <c r="F5" s="480"/>
      <c r="G5" s="482"/>
      <c r="H5" s="482"/>
    </row>
    <row r="6" spans="2:8" ht="24" customHeight="1">
      <c r="B6" s="1871" t="s">
        <v>572</v>
      </c>
      <c r="C6" s="1871"/>
      <c r="D6" s="1871"/>
      <c r="E6" s="1871"/>
      <c r="F6" s="1871"/>
      <c r="G6" s="1871"/>
      <c r="H6" s="1871"/>
    </row>
    <row r="7" spans="2:8" ht="24" customHeight="1">
      <c r="B7" s="1871" t="s">
        <v>571</v>
      </c>
      <c r="C7" s="1871"/>
      <c r="D7" s="1871"/>
      <c r="E7" s="1871" t="s">
        <v>570</v>
      </c>
      <c r="F7" s="1871"/>
      <c r="G7" s="1871"/>
      <c r="H7" s="1871"/>
    </row>
    <row r="8" spans="2:8" ht="21.75" customHeight="1">
      <c r="B8" s="2095" t="s">
        <v>569</v>
      </c>
      <c r="C8" s="2096"/>
      <c r="D8" s="2096"/>
      <c r="E8" s="2096"/>
      <c r="F8" s="2096"/>
      <c r="G8" s="2097"/>
      <c r="H8" s="481" t="s">
        <v>568</v>
      </c>
    </row>
    <row r="9" spans="2:8" ht="60" customHeight="1">
      <c r="B9" s="2102">
        <v>1</v>
      </c>
      <c r="C9" s="2105" t="s">
        <v>567</v>
      </c>
      <c r="D9" s="2105"/>
      <c r="E9" s="2105"/>
      <c r="F9" s="2106"/>
      <c r="G9" s="2106"/>
      <c r="H9" s="478"/>
    </row>
    <row r="10" spans="2:8" ht="81.75" customHeight="1">
      <c r="B10" s="2103"/>
      <c r="C10" s="480"/>
      <c r="D10" s="2099" t="s">
        <v>566</v>
      </c>
      <c r="E10" s="2099"/>
      <c r="F10" s="2100"/>
      <c r="G10" s="2100"/>
      <c r="H10" s="478"/>
    </row>
    <row r="11" spans="2:8" ht="36" customHeight="1">
      <c r="B11" s="2103"/>
      <c r="C11" s="480"/>
      <c r="D11" s="2099" t="s">
        <v>565</v>
      </c>
      <c r="E11" s="2099"/>
      <c r="F11" s="2100"/>
      <c r="G11" s="2100"/>
      <c r="H11" s="478"/>
    </row>
    <row r="12" spans="2:8" ht="60" customHeight="1">
      <c r="B12" s="2103"/>
      <c r="C12" s="480"/>
      <c r="D12" s="2099" t="s">
        <v>564</v>
      </c>
      <c r="E12" s="2099"/>
      <c r="F12" s="2100"/>
      <c r="G12" s="2100"/>
      <c r="H12" s="478"/>
    </row>
    <row r="13" spans="2:8" ht="39.75" customHeight="1">
      <c r="B13" s="2104"/>
      <c r="C13" s="480"/>
      <c r="D13" s="2099" t="s">
        <v>563</v>
      </c>
      <c r="E13" s="2099"/>
      <c r="F13" s="2100"/>
      <c r="G13" s="2100"/>
      <c r="H13" s="478"/>
    </row>
    <row r="14" spans="2:8" ht="60" customHeight="1">
      <c r="B14" s="479">
        <v>2</v>
      </c>
      <c r="C14" s="2099" t="s">
        <v>562</v>
      </c>
      <c r="D14" s="2099"/>
      <c r="E14" s="2099"/>
      <c r="F14" s="2100"/>
      <c r="G14" s="2100"/>
      <c r="H14" s="478"/>
    </row>
    <row r="15" spans="2:8" ht="60" customHeight="1">
      <c r="B15" s="479">
        <v>3</v>
      </c>
      <c r="C15" s="2099" t="s">
        <v>561</v>
      </c>
      <c r="D15" s="2099"/>
      <c r="E15" s="2099"/>
      <c r="F15" s="2100"/>
      <c r="G15" s="2100"/>
      <c r="H15" s="478"/>
    </row>
    <row r="16" spans="2:8" ht="60" customHeight="1">
      <c r="B16" s="479">
        <v>4</v>
      </c>
      <c r="C16" s="2099" t="s">
        <v>560</v>
      </c>
      <c r="D16" s="2099"/>
      <c r="E16" s="2099"/>
      <c r="F16" s="2100"/>
      <c r="G16" s="2100"/>
      <c r="H16" s="478"/>
    </row>
    <row r="17" spans="2:35" ht="60" customHeight="1">
      <c r="B17" s="479">
        <v>5</v>
      </c>
      <c r="C17" s="2099" t="s">
        <v>559</v>
      </c>
      <c r="D17" s="2099"/>
      <c r="E17" s="2099"/>
      <c r="F17" s="2100"/>
      <c r="G17" s="2100"/>
      <c r="H17" s="478"/>
    </row>
    <row r="18" spans="2:35">
      <c r="B18" s="125"/>
      <c r="C18" s="125"/>
      <c r="D18" s="125"/>
      <c r="E18" s="125"/>
      <c r="F18" s="125"/>
      <c r="G18" s="125"/>
      <c r="H18" s="125"/>
    </row>
    <row r="19" spans="2:35" ht="13.15" customHeight="1">
      <c r="B19" s="2094" t="s">
        <v>558</v>
      </c>
      <c r="C19" s="2094"/>
      <c r="D19" s="1438" t="s">
        <v>557</v>
      </c>
      <c r="E19" s="1438"/>
      <c r="F19" s="1438"/>
      <c r="G19" s="1438"/>
      <c r="H19" s="1438"/>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row>
    <row r="20" spans="2:35">
      <c r="B20" s="125"/>
      <c r="C20" s="125"/>
      <c r="D20" s="1438"/>
      <c r="E20" s="1438"/>
      <c r="F20" s="1438"/>
      <c r="G20" s="1438"/>
      <c r="H20" s="1438"/>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row>
    <row r="21" spans="2:35">
      <c r="B21" s="2094" t="s">
        <v>556</v>
      </c>
      <c r="C21" s="2094"/>
      <c r="D21" s="2101" t="s">
        <v>555</v>
      </c>
      <c r="E21" s="2101"/>
      <c r="F21" s="2101"/>
      <c r="G21" s="2101"/>
      <c r="H21" s="2101"/>
    </row>
    <row r="22" spans="2:35" ht="13.15" customHeight="1">
      <c r="B22" s="2094" t="s">
        <v>554</v>
      </c>
      <c r="C22" s="2094"/>
      <c r="D22" s="2098" t="s">
        <v>553</v>
      </c>
      <c r="E22" s="2098"/>
      <c r="F22" s="2098"/>
      <c r="G22" s="2098"/>
      <c r="H22" s="2098"/>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row>
    <row r="23" spans="2:35">
      <c r="B23" s="125"/>
      <c r="C23" s="477"/>
      <c r="D23" s="2098"/>
      <c r="E23" s="2098"/>
      <c r="F23" s="2098"/>
      <c r="G23" s="2098"/>
      <c r="H23" s="2098"/>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row>
    <row r="24" spans="2:35" ht="13.15" customHeight="1">
      <c r="B24" s="2094" t="s">
        <v>552</v>
      </c>
      <c r="C24" s="2094"/>
      <c r="D24" s="1438" t="s">
        <v>551</v>
      </c>
      <c r="E24" s="1438"/>
      <c r="F24" s="1438"/>
      <c r="G24" s="1438"/>
      <c r="H24" s="1438"/>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row>
    <row r="25" spans="2:35">
      <c r="B25" s="125"/>
      <c r="C25" s="125"/>
      <c r="D25" s="1438"/>
      <c r="E25" s="1438"/>
      <c r="F25" s="1438"/>
      <c r="G25" s="1438"/>
      <c r="H25" s="1438"/>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row>
    <row r="26" spans="2:35">
      <c r="B26" s="125"/>
      <c r="C26" s="125"/>
      <c r="D26" s="125"/>
      <c r="E26" s="125"/>
      <c r="F26" s="125"/>
      <c r="G26" s="125"/>
      <c r="H26" s="125"/>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heetViews>
  <sheetFormatPr defaultColWidth="8.875" defaultRowHeight="13.5"/>
  <cols>
    <col min="1" max="1" width="1.25" style="125" customWidth="1"/>
    <col min="2" max="3" width="3" style="125" customWidth="1"/>
    <col min="4" max="4" width="21.125" style="125" customWidth="1"/>
    <col min="5" max="6" width="18.125" style="125" customWidth="1"/>
    <col min="7" max="7" width="26.125" style="125" customWidth="1"/>
    <col min="8" max="8" width="10.375" style="125" customWidth="1"/>
    <col min="9" max="9" width="1.125" style="125" customWidth="1"/>
    <col min="10" max="16384" width="8.875" style="125"/>
  </cols>
  <sheetData>
    <row r="1" spans="2:9" ht="20.100000000000001" customHeight="1"/>
    <row r="2" spans="2:9" ht="20.100000000000001" customHeight="1">
      <c r="B2" s="483"/>
      <c r="H2" s="143" t="s">
        <v>574</v>
      </c>
      <c r="I2" s="143"/>
    </row>
    <row r="3" spans="2:9" ht="20.100000000000001" customHeight="1">
      <c r="B3" s="483"/>
      <c r="H3" s="143"/>
      <c r="I3" s="143"/>
    </row>
    <row r="4" spans="2:9" ht="20.100000000000001" customHeight="1">
      <c r="B4" s="1903" t="s">
        <v>582</v>
      </c>
      <c r="C4" s="1447"/>
      <c r="D4" s="1447"/>
      <c r="E4" s="1447"/>
      <c r="F4" s="1447"/>
      <c r="G4" s="1447"/>
      <c r="H4" s="1447"/>
      <c r="I4" s="169"/>
    </row>
    <row r="5" spans="2:9" ht="20.100000000000001" customHeight="1">
      <c r="B5" s="169"/>
      <c r="C5" s="169"/>
      <c r="D5" s="169"/>
      <c r="E5" s="169"/>
      <c r="F5" s="169"/>
      <c r="G5" s="169"/>
      <c r="H5" s="169"/>
      <c r="I5" s="169"/>
    </row>
    <row r="6" spans="2:9" ht="24" customHeight="1">
      <c r="B6" s="1871" t="s">
        <v>572</v>
      </c>
      <c r="C6" s="1871"/>
      <c r="D6" s="1871"/>
      <c r="E6" s="1871"/>
      <c r="F6" s="1871"/>
      <c r="G6" s="1871"/>
      <c r="H6" s="1871"/>
      <c r="I6" s="496"/>
    </row>
    <row r="7" spans="2:9" ht="24" customHeight="1">
      <c r="B7" s="1871" t="s">
        <v>571</v>
      </c>
      <c r="C7" s="1871"/>
      <c r="D7" s="1871"/>
      <c r="E7" s="1871" t="s">
        <v>570</v>
      </c>
      <c r="F7" s="1871"/>
      <c r="G7" s="1871"/>
      <c r="H7" s="1871"/>
      <c r="I7" s="495"/>
    </row>
    <row r="8" spans="2:9" ht="20.100000000000001" customHeight="1">
      <c r="B8" s="2095" t="s">
        <v>581</v>
      </c>
      <c r="C8" s="2096"/>
      <c r="D8" s="2096"/>
      <c r="E8" s="2096"/>
      <c r="F8" s="2096"/>
      <c r="G8" s="2097"/>
      <c r="H8" s="481" t="s">
        <v>568</v>
      </c>
      <c r="I8" s="495"/>
    </row>
    <row r="9" spans="2:9" ht="60" customHeight="1">
      <c r="B9" s="2102">
        <v>1</v>
      </c>
      <c r="C9" s="2105" t="s">
        <v>567</v>
      </c>
      <c r="D9" s="2105"/>
      <c r="E9" s="2105"/>
      <c r="F9" s="2106"/>
      <c r="G9" s="2106"/>
      <c r="H9" s="478"/>
      <c r="I9" s="164"/>
    </row>
    <row r="10" spans="2:9" ht="60" customHeight="1">
      <c r="B10" s="2103"/>
      <c r="C10" s="480"/>
      <c r="D10" s="2099" t="s">
        <v>566</v>
      </c>
      <c r="E10" s="2099"/>
      <c r="F10" s="2100"/>
      <c r="G10" s="2100"/>
      <c r="H10" s="478"/>
      <c r="I10" s="480"/>
    </row>
    <row r="11" spans="2:9" ht="36" customHeight="1">
      <c r="B11" s="2103"/>
      <c r="C11" s="480"/>
      <c r="D11" s="2099" t="s">
        <v>565</v>
      </c>
      <c r="E11" s="2099"/>
      <c r="F11" s="2100"/>
      <c r="G11" s="2100"/>
      <c r="H11" s="478"/>
      <c r="I11" s="480"/>
    </row>
    <row r="12" spans="2:9" ht="60" customHeight="1">
      <c r="B12" s="2103"/>
      <c r="C12" s="480"/>
      <c r="D12" s="2099" t="s">
        <v>564</v>
      </c>
      <c r="E12" s="2099"/>
      <c r="F12" s="2100"/>
      <c r="G12" s="2100"/>
      <c r="H12" s="478"/>
      <c r="I12" s="480"/>
    </row>
    <row r="13" spans="2:9" ht="39.75" customHeight="1">
      <c r="B13" s="2104"/>
      <c r="C13" s="480"/>
      <c r="D13" s="2099" t="s">
        <v>563</v>
      </c>
      <c r="E13" s="2099"/>
      <c r="F13" s="2100"/>
      <c r="G13" s="2100"/>
      <c r="H13" s="478"/>
      <c r="I13" s="480"/>
    </row>
    <row r="14" spans="2:9" ht="60" customHeight="1">
      <c r="B14" s="479">
        <v>2</v>
      </c>
      <c r="C14" s="2099" t="s">
        <v>562</v>
      </c>
      <c r="D14" s="2099"/>
      <c r="E14" s="2099"/>
      <c r="F14" s="2100"/>
      <c r="G14" s="2100"/>
      <c r="H14" s="478"/>
      <c r="I14" s="480"/>
    </row>
    <row r="15" spans="2:9" ht="60" customHeight="1">
      <c r="B15" s="479">
        <v>3</v>
      </c>
      <c r="C15" s="2099" t="s">
        <v>561</v>
      </c>
      <c r="D15" s="2099"/>
      <c r="E15" s="2099"/>
      <c r="F15" s="2100"/>
      <c r="G15" s="2100"/>
      <c r="H15" s="478"/>
      <c r="I15" s="480"/>
    </row>
    <row r="16" spans="2:9" ht="60" customHeight="1">
      <c r="B16" s="479">
        <v>4</v>
      </c>
      <c r="C16" s="2099" t="s">
        <v>560</v>
      </c>
      <c r="D16" s="2099"/>
      <c r="E16" s="2099"/>
      <c r="F16" s="2100"/>
      <c r="G16" s="2100"/>
      <c r="H16" s="478"/>
      <c r="I16" s="480"/>
    </row>
    <row r="17" spans="1:36" ht="60" customHeight="1">
      <c r="B17" s="479">
        <v>5</v>
      </c>
      <c r="C17" s="2099" t="s">
        <v>559</v>
      </c>
      <c r="D17" s="2099"/>
      <c r="E17" s="2099"/>
      <c r="F17" s="2100"/>
      <c r="G17" s="2100"/>
      <c r="H17" s="478"/>
      <c r="I17" s="480"/>
    </row>
    <row r="19" spans="1:36" ht="20.100000000000001" customHeight="1">
      <c r="B19" s="125" t="s">
        <v>580</v>
      </c>
      <c r="I19" s="494"/>
    </row>
    <row r="20" spans="1:36" ht="20.100000000000001" customHeight="1">
      <c r="B20" s="2108" t="s">
        <v>579</v>
      </c>
      <c r="C20" s="2109"/>
      <c r="D20" s="2109"/>
      <c r="E20" s="2109"/>
      <c r="F20" s="2109"/>
      <c r="G20" s="2109"/>
      <c r="H20" s="2109"/>
      <c r="I20" s="494"/>
    </row>
    <row r="21" spans="1:36" ht="12" customHeight="1">
      <c r="B21" s="2110"/>
      <c r="C21" s="2110"/>
      <c r="D21" s="2110"/>
      <c r="E21" s="2110"/>
      <c r="F21" s="2110"/>
      <c r="G21" s="2110"/>
      <c r="H21" s="2110"/>
      <c r="I21" s="494"/>
    </row>
    <row r="22" spans="1:36">
      <c r="B22" s="2095" t="s">
        <v>569</v>
      </c>
      <c r="C22" s="2096"/>
      <c r="D22" s="2096"/>
      <c r="E22" s="2096"/>
      <c r="F22" s="2096"/>
      <c r="G22" s="2097"/>
      <c r="H22" s="481" t="s">
        <v>568</v>
      </c>
      <c r="I22" s="493"/>
    </row>
    <row r="23" spans="1:36" ht="34.5" customHeight="1">
      <c r="B23" s="479">
        <v>1</v>
      </c>
      <c r="C23" s="2099" t="s">
        <v>578</v>
      </c>
      <c r="D23" s="2099"/>
      <c r="E23" s="2099"/>
      <c r="F23" s="2100"/>
      <c r="G23" s="2100"/>
      <c r="H23" s="478"/>
      <c r="I23" s="490"/>
    </row>
    <row r="24" spans="1:36" ht="34.5" customHeight="1">
      <c r="B24" s="479">
        <v>2</v>
      </c>
      <c r="C24" s="2099" t="s">
        <v>577</v>
      </c>
      <c r="D24" s="2099"/>
      <c r="E24" s="2099"/>
      <c r="F24" s="2100"/>
      <c r="G24" s="2100"/>
      <c r="H24" s="478"/>
      <c r="I24" s="490"/>
    </row>
    <row r="25" spans="1:36" ht="8.25" customHeight="1">
      <c r="A25" s="486"/>
      <c r="B25" s="493"/>
      <c r="C25" s="492"/>
      <c r="D25" s="492"/>
      <c r="E25" s="492"/>
      <c r="F25" s="491"/>
      <c r="G25" s="491"/>
      <c r="H25" s="490"/>
      <c r="I25" s="489"/>
    </row>
    <row r="26" spans="1:36" ht="17.100000000000001" customHeight="1">
      <c r="A26" s="486"/>
      <c r="B26" s="2107" t="s">
        <v>576</v>
      </c>
      <c r="C26" s="2107"/>
      <c r="D26" s="2107"/>
      <c r="E26" s="2107"/>
      <c r="F26" s="2107"/>
      <c r="G26" s="2107"/>
      <c r="H26" s="2107"/>
      <c r="I26" s="488"/>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row>
    <row r="27" spans="1:36" ht="17.100000000000001" customHeight="1">
      <c r="A27" s="486"/>
      <c r="B27" s="2107"/>
      <c r="C27" s="2107"/>
      <c r="D27" s="2107"/>
      <c r="E27" s="2107"/>
      <c r="F27" s="2107"/>
      <c r="G27" s="2107"/>
      <c r="H27" s="2107"/>
      <c r="I27" s="488"/>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row>
    <row r="28" spans="1:36" ht="17.100000000000001" customHeight="1">
      <c r="A28" s="486"/>
      <c r="B28" s="2107"/>
      <c r="C28" s="2107"/>
      <c r="D28" s="2107"/>
      <c r="E28" s="2107"/>
      <c r="F28" s="2107"/>
      <c r="G28" s="2107"/>
      <c r="H28" s="2107"/>
      <c r="I28" s="126"/>
    </row>
    <row r="29" spans="1:36" ht="17.100000000000001" customHeight="1">
      <c r="A29" s="486"/>
      <c r="B29" s="2107"/>
      <c r="C29" s="2107"/>
      <c r="D29" s="2107"/>
      <c r="E29" s="2107"/>
      <c r="F29" s="2107"/>
      <c r="G29" s="2107"/>
      <c r="H29" s="2107"/>
      <c r="I29" s="485"/>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row>
    <row r="30" spans="1:36" ht="17.100000000000001" customHeight="1">
      <c r="A30" s="486"/>
      <c r="B30" s="2107"/>
      <c r="C30" s="2107"/>
      <c r="D30" s="2107"/>
      <c r="E30" s="2107"/>
      <c r="F30" s="2107"/>
      <c r="G30" s="2107"/>
      <c r="H30" s="2107"/>
      <c r="I30" s="485"/>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row>
    <row r="31" spans="1:36" ht="17.100000000000001" customHeight="1">
      <c r="B31" s="2107"/>
      <c r="C31" s="2107"/>
      <c r="D31" s="2107"/>
      <c r="E31" s="2107"/>
      <c r="F31" s="2107"/>
      <c r="G31" s="2107"/>
      <c r="H31" s="2107"/>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Normal="100" zoomScaleSheetLayoutView="115" workbookViewId="0"/>
  </sheetViews>
  <sheetFormatPr defaultColWidth="9" defaultRowHeight="12"/>
  <cols>
    <col min="1" max="1" width="1.375" style="497" customWidth="1"/>
    <col min="2" max="11" width="2.5" style="497" customWidth="1"/>
    <col min="12" max="12" width="0.875" style="497" customWidth="1"/>
    <col min="13" max="27" width="2.5" style="497" customWidth="1"/>
    <col min="28" max="28" width="5" style="497" customWidth="1"/>
    <col min="29" max="29" width="4.25" style="497" customWidth="1"/>
    <col min="30" max="36" width="2.5" style="497" customWidth="1"/>
    <col min="37" max="37" width="1.375" style="497" customWidth="1"/>
    <col min="38" max="61" width="2.625" style="497" customWidth="1"/>
    <col min="62" max="16384" width="9" style="497"/>
  </cols>
  <sheetData>
    <row r="1" spans="1:37" ht="20.100000000000001" customHeight="1"/>
    <row r="2" spans="1:37" ht="20.100000000000001" customHeight="1">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517" t="s">
        <v>601</v>
      </c>
    </row>
    <row r="3" spans="1:37" ht="20.100000000000001"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517"/>
    </row>
    <row r="4" spans="1:37" ht="20.100000000000001" customHeight="1">
      <c r="A4" s="498"/>
      <c r="B4" s="2151" t="s">
        <v>600</v>
      </c>
      <c r="C4" s="2151"/>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516"/>
    </row>
    <row r="5" spans="1:37" ht="20.100000000000001" customHeight="1">
      <c r="A5" s="498"/>
      <c r="B5" s="515"/>
      <c r="C5" s="515"/>
      <c r="D5" s="515"/>
      <c r="E5" s="515"/>
      <c r="F5" s="515"/>
      <c r="G5" s="514"/>
      <c r="H5" s="514"/>
      <c r="I5" s="514"/>
      <c r="J5" s="514"/>
      <c r="K5" s="514"/>
      <c r="L5" s="514"/>
      <c r="M5" s="514"/>
      <c r="N5" s="514"/>
      <c r="O5" s="514"/>
      <c r="P5" s="514"/>
      <c r="Q5" s="513"/>
      <c r="R5" s="513"/>
      <c r="S5" s="513"/>
      <c r="T5" s="513"/>
      <c r="U5" s="513"/>
      <c r="V5" s="513"/>
      <c r="W5" s="513"/>
      <c r="X5" s="513"/>
      <c r="Y5" s="513"/>
      <c r="Z5" s="513"/>
      <c r="AA5" s="513"/>
      <c r="AB5" s="513"/>
      <c r="AC5" s="513"/>
      <c r="AD5" s="513"/>
      <c r="AE5" s="513"/>
      <c r="AF5" s="513"/>
      <c r="AG5" s="513"/>
      <c r="AH5" s="513"/>
      <c r="AI5" s="513"/>
      <c r="AJ5" s="513"/>
      <c r="AK5" s="512"/>
    </row>
    <row r="6" spans="1:37" ht="24.75" customHeight="1">
      <c r="A6" s="498"/>
      <c r="B6" s="2157" t="s">
        <v>599</v>
      </c>
      <c r="C6" s="2158"/>
      <c r="D6" s="2158"/>
      <c r="E6" s="2158"/>
      <c r="F6" s="2158"/>
      <c r="G6" s="2158"/>
      <c r="H6" s="2158"/>
      <c r="I6" s="2158"/>
      <c r="J6" s="2158"/>
      <c r="K6" s="2159"/>
      <c r="L6" s="2153"/>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5"/>
      <c r="AK6" s="512"/>
    </row>
    <row r="7" spans="1:37" ht="24.75" customHeight="1">
      <c r="A7" s="498"/>
      <c r="B7" s="2152" t="s">
        <v>516</v>
      </c>
      <c r="C7" s="2152"/>
      <c r="D7" s="2152"/>
      <c r="E7" s="2152"/>
      <c r="F7" s="2152"/>
      <c r="G7" s="2152"/>
      <c r="H7" s="2152"/>
      <c r="I7" s="2152"/>
      <c r="J7" s="2152"/>
      <c r="K7" s="2152"/>
      <c r="L7" s="2153"/>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5"/>
      <c r="AK7" s="512"/>
    </row>
    <row r="8" spans="1:37" ht="24.75" customHeight="1">
      <c r="A8" s="498"/>
      <c r="B8" s="2152" t="s">
        <v>598</v>
      </c>
      <c r="C8" s="2152"/>
      <c r="D8" s="2152"/>
      <c r="E8" s="2152"/>
      <c r="F8" s="2152"/>
      <c r="G8" s="2152"/>
      <c r="H8" s="2152"/>
      <c r="I8" s="2152"/>
      <c r="J8" s="2152"/>
      <c r="K8" s="2152"/>
      <c r="L8" s="2153" t="s">
        <v>597</v>
      </c>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5"/>
      <c r="AK8" s="512"/>
    </row>
    <row r="9" spans="1:37" ht="24.75" customHeight="1">
      <c r="A9" s="498"/>
      <c r="B9" s="2141" t="s">
        <v>596</v>
      </c>
      <c r="C9" s="2142"/>
      <c r="D9" s="2113" t="s">
        <v>595</v>
      </c>
      <c r="E9" s="2114"/>
      <c r="F9" s="2114"/>
      <c r="G9" s="2114"/>
      <c r="H9" s="2114"/>
      <c r="I9" s="2114"/>
      <c r="J9" s="2114"/>
      <c r="K9" s="2115"/>
      <c r="L9" s="511"/>
      <c r="M9" s="2148" t="s">
        <v>594</v>
      </c>
      <c r="N9" s="2148"/>
      <c r="O9" s="2148"/>
      <c r="P9" s="2148"/>
      <c r="Q9" s="510"/>
      <c r="R9" s="510"/>
      <c r="S9" s="510"/>
      <c r="T9" s="510"/>
      <c r="U9" s="509"/>
      <c r="V9" s="508"/>
      <c r="W9" s="2148" t="s">
        <v>26</v>
      </c>
      <c r="X9" s="2148"/>
      <c r="Y9" s="2149" t="s">
        <v>593</v>
      </c>
      <c r="Z9" s="2149"/>
      <c r="AA9" s="2149"/>
      <c r="AB9" s="507" t="s">
        <v>591</v>
      </c>
      <c r="AC9" s="2150" t="s">
        <v>25</v>
      </c>
      <c r="AD9" s="2120"/>
      <c r="AE9" s="2120"/>
      <c r="AF9" s="2149"/>
      <c r="AG9" s="2149"/>
      <c r="AH9" s="2149"/>
      <c r="AI9" s="2160" t="s">
        <v>591</v>
      </c>
      <c r="AJ9" s="2161"/>
    </row>
    <row r="10" spans="1:37" ht="24.75" customHeight="1">
      <c r="A10" s="498"/>
      <c r="B10" s="2143"/>
      <c r="C10" s="2144"/>
      <c r="D10" s="2116"/>
      <c r="E10" s="2117"/>
      <c r="F10" s="2117"/>
      <c r="G10" s="2117"/>
      <c r="H10" s="2117"/>
      <c r="I10" s="2117"/>
      <c r="J10" s="2117"/>
      <c r="K10" s="2118"/>
      <c r="L10" s="506"/>
      <c r="M10" s="2148" t="s">
        <v>592</v>
      </c>
      <c r="N10" s="2148"/>
      <c r="O10" s="2148"/>
      <c r="P10" s="2148"/>
      <c r="Q10" s="505"/>
      <c r="R10" s="505"/>
      <c r="S10" s="505"/>
      <c r="T10" s="505"/>
      <c r="U10" s="504"/>
      <c r="V10" s="503"/>
      <c r="W10" s="2162" t="s">
        <v>26</v>
      </c>
      <c r="X10" s="2162"/>
      <c r="Y10" s="2163"/>
      <c r="Z10" s="2163"/>
      <c r="AA10" s="2163"/>
      <c r="AB10" s="502" t="s">
        <v>591</v>
      </c>
      <c r="AC10" s="2164" t="s">
        <v>25</v>
      </c>
      <c r="AD10" s="2114"/>
      <c r="AE10" s="2114"/>
      <c r="AF10" s="2163"/>
      <c r="AG10" s="2163"/>
      <c r="AH10" s="2163"/>
      <c r="AI10" s="2165" t="s">
        <v>591</v>
      </c>
      <c r="AJ10" s="2166"/>
    </row>
    <row r="11" spans="1:37" ht="53.25" customHeight="1">
      <c r="A11" s="498"/>
      <c r="B11" s="2143"/>
      <c r="C11" s="2144"/>
      <c r="D11" s="2119" t="s">
        <v>590</v>
      </c>
      <c r="E11" s="2120"/>
      <c r="F11" s="2120"/>
      <c r="G11" s="2120"/>
      <c r="H11" s="2120"/>
      <c r="I11" s="2120"/>
      <c r="J11" s="2120"/>
      <c r="K11" s="2120"/>
      <c r="L11" s="501"/>
      <c r="M11" s="2148" t="s">
        <v>589</v>
      </c>
      <c r="N11" s="2148"/>
      <c r="O11" s="2148"/>
      <c r="P11" s="2156"/>
      <c r="Q11" s="500"/>
      <c r="R11" s="500"/>
      <c r="S11" s="500"/>
      <c r="T11" s="500"/>
      <c r="U11" s="500"/>
      <c r="V11" s="500"/>
      <c r="W11" s="500"/>
      <c r="X11" s="500"/>
      <c r="Y11" s="500"/>
      <c r="Z11" s="500"/>
      <c r="AA11" s="500"/>
      <c r="AB11" s="500"/>
      <c r="AC11" s="500"/>
      <c r="AD11" s="500"/>
      <c r="AE11" s="500"/>
      <c r="AF11" s="500"/>
      <c r="AG11" s="500"/>
      <c r="AH11" s="500"/>
      <c r="AI11" s="500"/>
      <c r="AJ11" s="499"/>
    </row>
    <row r="12" spans="1:37" ht="24.75" customHeight="1">
      <c r="A12" s="498"/>
      <c r="B12" s="2143"/>
      <c r="C12" s="2145"/>
      <c r="D12" s="2121" t="s">
        <v>588</v>
      </c>
      <c r="E12" s="2122"/>
      <c r="F12" s="2125" t="s">
        <v>587</v>
      </c>
      <c r="G12" s="2126"/>
      <c r="H12" s="2126"/>
      <c r="I12" s="2126"/>
      <c r="J12" s="2126"/>
      <c r="K12" s="2126"/>
      <c r="L12" s="2129"/>
      <c r="M12" s="2129"/>
      <c r="N12" s="2129"/>
      <c r="O12" s="2129"/>
      <c r="P12" s="2129"/>
      <c r="Q12" s="2129"/>
      <c r="R12" s="2129"/>
      <c r="S12" s="2129"/>
      <c r="T12" s="2129"/>
      <c r="U12" s="2129"/>
      <c r="V12" s="2129"/>
      <c r="W12" s="2129"/>
      <c r="X12" s="2129"/>
      <c r="Y12" s="2129"/>
      <c r="Z12" s="2129"/>
      <c r="AA12" s="2129"/>
      <c r="AB12" s="2129"/>
      <c r="AC12" s="2129"/>
      <c r="AD12" s="2129"/>
      <c r="AE12" s="2129"/>
      <c r="AF12" s="2129"/>
      <c r="AG12" s="2129"/>
      <c r="AH12" s="2129"/>
      <c r="AI12" s="2129"/>
      <c r="AJ12" s="2130"/>
    </row>
    <row r="13" spans="1:37" ht="24.75" customHeight="1">
      <c r="A13" s="498"/>
      <c r="B13" s="2143"/>
      <c r="C13" s="2145"/>
      <c r="D13" s="2121"/>
      <c r="E13" s="2122"/>
      <c r="F13" s="2127"/>
      <c r="G13" s="2128"/>
      <c r="H13" s="2128"/>
      <c r="I13" s="2128"/>
      <c r="J13" s="2128"/>
      <c r="K13" s="2128"/>
      <c r="L13" s="2131"/>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2"/>
    </row>
    <row r="14" spans="1:37" ht="24.75" customHeight="1">
      <c r="A14" s="498"/>
      <c r="B14" s="2143"/>
      <c r="C14" s="2145"/>
      <c r="D14" s="2121"/>
      <c r="E14" s="2122"/>
      <c r="F14" s="2127" t="s">
        <v>586</v>
      </c>
      <c r="G14" s="2128"/>
      <c r="H14" s="2128"/>
      <c r="I14" s="2128"/>
      <c r="J14" s="2128"/>
      <c r="K14" s="2128"/>
      <c r="L14" s="2131"/>
      <c r="M14" s="2131"/>
      <c r="N14" s="2131"/>
      <c r="O14" s="2131"/>
      <c r="P14" s="2131"/>
      <c r="Q14" s="2131"/>
      <c r="R14" s="2131"/>
      <c r="S14" s="2131"/>
      <c r="T14" s="2131"/>
      <c r="U14" s="2131"/>
      <c r="V14" s="2131"/>
      <c r="W14" s="2131"/>
      <c r="X14" s="2131"/>
      <c r="Y14" s="2131"/>
      <c r="Z14" s="2131"/>
      <c r="AA14" s="2131"/>
      <c r="AB14" s="2131"/>
      <c r="AC14" s="2131"/>
      <c r="AD14" s="2131"/>
      <c r="AE14" s="2131"/>
      <c r="AF14" s="2131"/>
      <c r="AG14" s="2131"/>
      <c r="AH14" s="2131"/>
      <c r="AI14" s="2131"/>
      <c r="AJ14" s="2132"/>
    </row>
    <row r="15" spans="1:37" ht="24.75" customHeight="1">
      <c r="A15" s="498"/>
      <c r="B15" s="2143"/>
      <c r="C15" s="2145"/>
      <c r="D15" s="2121"/>
      <c r="E15" s="2122"/>
      <c r="F15" s="2127"/>
      <c r="G15" s="2128"/>
      <c r="H15" s="2128"/>
      <c r="I15" s="2128"/>
      <c r="J15" s="2128"/>
      <c r="K15" s="2128"/>
      <c r="L15" s="2131"/>
      <c r="M15" s="2131"/>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2"/>
    </row>
    <row r="16" spans="1:37" ht="24.75" customHeight="1">
      <c r="A16" s="498"/>
      <c r="B16" s="2143"/>
      <c r="C16" s="2145"/>
      <c r="D16" s="2121"/>
      <c r="E16" s="2122"/>
      <c r="F16" s="2127"/>
      <c r="G16" s="2128"/>
      <c r="H16" s="2128"/>
      <c r="I16" s="2128"/>
      <c r="J16" s="2128"/>
      <c r="K16" s="2128"/>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1"/>
      <c r="AJ16" s="2132"/>
    </row>
    <row r="17" spans="1:36" ht="24.75" customHeight="1">
      <c r="A17" s="498"/>
      <c r="B17" s="2143"/>
      <c r="C17" s="2145"/>
      <c r="D17" s="2121"/>
      <c r="E17" s="2122"/>
      <c r="F17" s="2127"/>
      <c r="G17" s="2128"/>
      <c r="H17" s="2128"/>
      <c r="I17" s="2128"/>
      <c r="J17" s="2128"/>
      <c r="K17" s="2128"/>
      <c r="L17" s="2131"/>
      <c r="M17" s="2131"/>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1"/>
      <c r="AI17" s="2131"/>
      <c r="AJ17" s="2132"/>
    </row>
    <row r="18" spans="1:36" ht="24.75" customHeight="1">
      <c r="A18" s="498"/>
      <c r="B18" s="2143"/>
      <c r="C18" s="2145"/>
      <c r="D18" s="2121"/>
      <c r="E18" s="2122"/>
      <c r="F18" s="2133" t="s">
        <v>585</v>
      </c>
      <c r="G18" s="2134"/>
      <c r="H18" s="2134"/>
      <c r="I18" s="2134"/>
      <c r="J18" s="2134"/>
      <c r="K18" s="2134"/>
      <c r="L18" s="2137"/>
      <c r="M18" s="2137"/>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8"/>
    </row>
    <row r="19" spans="1:36" ht="24.75" customHeight="1">
      <c r="A19" s="498"/>
      <c r="B19" s="2143"/>
      <c r="C19" s="2145"/>
      <c r="D19" s="2121"/>
      <c r="E19" s="2122"/>
      <c r="F19" s="2133"/>
      <c r="G19" s="2134"/>
      <c r="H19" s="2134"/>
      <c r="I19" s="2134"/>
      <c r="J19" s="2134"/>
      <c r="K19" s="2134"/>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7"/>
      <c r="AH19" s="2137"/>
      <c r="AI19" s="2137"/>
      <c r="AJ19" s="2138"/>
    </row>
    <row r="20" spans="1:36" ht="24.75" customHeight="1">
      <c r="A20" s="498"/>
      <c r="B20" s="2143"/>
      <c r="C20" s="2145"/>
      <c r="D20" s="2121"/>
      <c r="E20" s="2122"/>
      <c r="F20" s="2133"/>
      <c r="G20" s="2134"/>
      <c r="H20" s="2134"/>
      <c r="I20" s="2134"/>
      <c r="J20" s="2134"/>
      <c r="K20" s="2134"/>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8"/>
    </row>
    <row r="21" spans="1:36" ht="24.75" customHeight="1">
      <c r="A21" s="498"/>
      <c r="B21" s="2143"/>
      <c r="C21" s="2145"/>
      <c r="D21" s="2121"/>
      <c r="E21" s="2122"/>
      <c r="F21" s="2133"/>
      <c r="G21" s="2134"/>
      <c r="H21" s="2134"/>
      <c r="I21" s="2134"/>
      <c r="J21" s="2134"/>
      <c r="K21" s="2134"/>
      <c r="L21" s="2137"/>
      <c r="M21" s="2137"/>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8"/>
    </row>
    <row r="22" spans="1:36" ht="24.75" customHeight="1">
      <c r="A22" s="498"/>
      <c r="B22" s="2143"/>
      <c r="C22" s="2145"/>
      <c r="D22" s="2121"/>
      <c r="E22" s="2122"/>
      <c r="F22" s="2133"/>
      <c r="G22" s="2134"/>
      <c r="H22" s="2134"/>
      <c r="I22" s="2134"/>
      <c r="J22" s="2134"/>
      <c r="K22" s="2134"/>
      <c r="L22" s="2137"/>
      <c r="M22" s="2137"/>
      <c r="N22" s="2137"/>
      <c r="O22" s="2137"/>
      <c r="P22" s="2137"/>
      <c r="Q22" s="2137"/>
      <c r="R22" s="2137"/>
      <c r="S22" s="2137"/>
      <c r="T22" s="2137"/>
      <c r="U22" s="2137"/>
      <c r="V22" s="2137"/>
      <c r="W22" s="2137"/>
      <c r="X22" s="2137"/>
      <c r="Y22" s="2137"/>
      <c r="Z22" s="2137"/>
      <c r="AA22" s="2137"/>
      <c r="AB22" s="2137"/>
      <c r="AC22" s="2137"/>
      <c r="AD22" s="2137"/>
      <c r="AE22" s="2137"/>
      <c r="AF22" s="2137"/>
      <c r="AG22" s="2137"/>
      <c r="AH22" s="2137"/>
      <c r="AI22" s="2137"/>
      <c r="AJ22" s="2138"/>
    </row>
    <row r="23" spans="1:36" ht="24.75" customHeight="1">
      <c r="A23" s="498"/>
      <c r="B23" s="2146"/>
      <c r="C23" s="2147"/>
      <c r="D23" s="2123"/>
      <c r="E23" s="2124"/>
      <c r="F23" s="2135"/>
      <c r="G23" s="2136"/>
      <c r="H23" s="2136"/>
      <c r="I23" s="2136"/>
      <c r="J23" s="2136"/>
      <c r="K23" s="2136"/>
      <c r="L23" s="2139"/>
      <c r="M23" s="2139"/>
      <c r="N23" s="2139"/>
      <c r="O23" s="2139"/>
      <c r="P23" s="2139"/>
      <c r="Q23" s="2139"/>
      <c r="R23" s="2139"/>
      <c r="S23" s="2139"/>
      <c r="T23" s="2139"/>
      <c r="U23" s="2139"/>
      <c r="V23" s="2139"/>
      <c r="W23" s="2139"/>
      <c r="X23" s="2139"/>
      <c r="Y23" s="2139"/>
      <c r="Z23" s="2139"/>
      <c r="AA23" s="2139"/>
      <c r="AB23" s="2139"/>
      <c r="AC23" s="2139"/>
      <c r="AD23" s="2139"/>
      <c r="AE23" s="2139"/>
      <c r="AF23" s="2139"/>
      <c r="AG23" s="2139"/>
      <c r="AH23" s="2139"/>
      <c r="AI23" s="2139"/>
      <c r="AJ23" s="2140"/>
    </row>
    <row r="24" spans="1:36" ht="39" customHeight="1">
      <c r="A24" s="498"/>
      <c r="B24" s="2111" t="s">
        <v>584</v>
      </c>
      <c r="C24" s="2111"/>
      <c r="D24" s="2111"/>
      <c r="E24" s="2111"/>
      <c r="F24" s="2111"/>
      <c r="G24" s="2111"/>
      <c r="H24" s="2111"/>
      <c r="I24" s="2111"/>
      <c r="J24" s="2111"/>
      <c r="K24" s="2111"/>
      <c r="L24" s="2111"/>
      <c r="M24" s="2111"/>
      <c r="N24" s="2111"/>
      <c r="O24" s="2111"/>
      <c r="P24" s="2111"/>
      <c r="Q24" s="2111"/>
      <c r="R24" s="2111"/>
      <c r="S24" s="2111"/>
      <c r="T24" s="2111"/>
      <c r="U24" s="2111"/>
      <c r="V24" s="2111"/>
      <c r="W24" s="2111"/>
      <c r="X24" s="2111"/>
      <c r="Y24" s="2111"/>
      <c r="Z24" s="2111"/>
      <c r="AA24" s="2111"/>
      <c r="AB24" s="2111"/>
      <c r="AC24" s="2111"/>
      <c r="AD24" s="2111"/>
      <c r="AE24" s="2111"/>
      <c r="AF24" s="2111"/>
      <c r="AG24" s="2111"/>
      <c r="AH24" s="2111"/>
      <c r="AI24" s="2111"/>
      <c r="AJ24" s="2111"/>
    </row>
    <row r="25" spans="1:36" ht="20.25" customHeight="1">
      <c r="A25" s="498"/>
      <c r="B25" s="2112"/>
      <c r="C25" s="2112"/>
      <c r="D25" s="2112"/>
      <c r="E25" s="2112"/>
      <c r="F25" s="2112"/>
      <c r="G25" s="2112"/>
      <c r="H25" s="2112"/>
      <c r="I25" s="2112"/>
      <c r="J25" s="2112"/>
      <c r="K25" s="2112"/>
      <c r="L25" s="2112"/>
      <c r="M25" s="2112"/>
      <c r="N25" s="2112"/>
      <c r="O25" s="2112"/>
      <c r="P25" s="2112"/>
      <c r="Q25" s="2112"/>
      <c r="R25" s="2112"/>
      <c r="S25" s="2112"/>
      <c r="T25" s="2112"/>
      <c r="U25" s="2112"/>
      <c r="V25" s="2112"/>
      <c r="W25" s="2112"/>
      <c r="X25" s="2112"/>
      <c r="Y25" s="2112"/>
      <c r="Z25" s="2112"/>
      <c r="AA25" s="2112"/>
      <c r="AB25" s="2112"/>
      <c r="AC25" s="2112"/>
      <c r="AD25" s="2112"/>
      <c r="AE25" s="2112"/>
      <c r="AF25" s="2112"/>
      <c r="AG25" s="2112"/>
      <c r="AH25" s="2112"/>
      <c r="AI25" s="2112"/>
      <c r="AJ25" s="2112"/>
    </row>
    <row r="26" spans="1:36" ht="39" customHeight="1">
      <c r="A26" s="498"/>
      <c r="B26" s="2112"/>
      <c r="C26" s="2112"/>
      <c r="D26" s="2112"/>
      <c r="E26" s="2112"/>
      <c r="F26" s="2112"/>
      <c r="G26" s="2112"/>
      <c r="H26" s="2112"/>
      <c r="I26" s="2112"/>
      <c r="J26" s="2112"/>
      <c r="K26" s="2112"/>
      <c r="L26" s="2112"/>
      <c r="M26" s="2112"/>
      <c r="N26" s="2112"/>
      <c r="O26" s="2112"/>
      <c r="P26" s="2112"/>
      <c r="Q26" s="2112"/>
      <c r="R26" s="2112"/>
      <c r="S26" s="2112"/>
      <c r="T26" s="2112"/>
      <c r="U26" s="2112"/>
      <c r="V26" s="2112"/>
      <c r="W26" s="2112"/>
      <c r="X26" s="2112"/>
      <c r="Y26" s="2112"/>
      <c r="Z26" s="2112"/>
      <c r="AA26" s="2112"/>
      <c r="AB26" s="2112"/>
      <c r="AC26" s="2112"/>
      <c r="AD26" s="2112"/>
      <c r="AE26" s="2112"/>
      <c r="AF26" s="2112"/>
      <c r="AG26" s="2112"/>
      <c r="AH26" s="2112"/>
      <c r="AI26" s="2112"/>
      <c r="AJ26" s="2112"/>
    </row>
    <row r="27" spans="1:36" ht="48.75" customHeight="1">
      <c r="A27" s="498"/>
      <c r="B27" s="2112"/>
      <c r="C27" s="2112"/>
      <c r="D27" s="2112"/>
      <c r="E27" s="2112"/>
      <c r="F27" s="2112"/>
      <c r="G27" s="2112"/>
      <c r="H27" s="2112"/>
      <c r="I27" s="2112"/>
      <c r="J27" s="2112"/>
      <c r="K27" s="2112"/>
      <c r="L27" s="2112"/>
      <c r="M27" s="2112"/>
      <c r="N27" s="2112"/>
      <c r="O27" s="2112"/>
      <c r="P27" s="2112"/>
      <c r="Q27" s="2112"/>
      <c r="R27" s="2112"/>
      <c r="S27" s="2112"/>
      <c r="T27" s="2112"/>
      <c r="U27" s="2112"/>
      <c r="V27" s="2112"/>
      <c r="W27" s="2112"/>
      <c r="X27" s="2112"/>
      <c r="Y27" s="2112"/>
      <c r="Z27" s="2112"/>
      <c r="AA27" s="2112"/>
      <c r="AB27" s="2112"/>
      <c r="AC27" s="2112"/>
      <c r="AD27" s="2112"/>
      <c r="AE27" s="2112"/>
      <c r="AF27" s="2112"/>
      <c r="AG27" s="2112"/>
      <c r="AH27" s="2112"/>
      <c r="AI27" s="2112"/>
      <c r="AJ27" s="2112"/>
    </row>
    <row r="28" spans="1:36">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row>
    <row r="29" spans="1:36">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colBreaks count="1" manualBreakCount="1">
    <brk id="3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7"/>
  <sheetViews>
    <sheetView view="pageBreakPreview" zoomScaleNormal="80" zoomScaleSheetLayoutView="100" workbookViewId="0"/>
  </sheetViews>
  <sheetFormatPr defaultRowHeight="13.5"/>
  <cols>
    <col min="1" max="1" width="47.5" style="95" customWidth="1"/>
    <col min="2" max="3" width="3.125" style="95" customWidth="1"/>
    <col min="4" max="4" width="23.625" style="95" customWidth="1"/>
    <col min="5" max="5" width="10.375" style="95" customWidth="1"/>
    <col min="6" max="6" width="7.5" style="95" customWidth="1"/>
    <col min="7" max="7" width="17.375" style="95" customWidth="1"/>
    <col min="8" max="8" width="13.75" style="95" customWidth="1"/>
    <col min="9" max="256" width="9" style="95"/>
    <col min="257" max="257" width="47.5" style="95" customWidth="1"/>
    <col min="258" max="259" width="3.125" style="95" customWidth="1"/>
    <col min="260" max="260" width="23.625" style="95" customWidth="1"/>
    <col min="261" max="261" width="10.375" style="95" customWidth="1"/>
    <col min="262" max="262" width="7.5" style="95" customWidth="1"/>
    <col min="263" max="263" width="17.375" style="95" customWidth="1"/>
    <col min="264" max="264" width="13.75" style="95" customWidth="1"/>
    <col min="265" max="512" width="9" style="95"/>
    <col min="513" max="513" width="47.5" style="95" customWidth="1"/>
    <col min="514" max="515" width="3.125" style="95" customWidth="1"/>
    <col min="516" max="516" width="23.625" style="95" customWidth="1"/>
    <col min="517" max="517" width="10.375" style="95" customWidth="1"/>
    <col min="518" max="518" width="7.5" style="95" customWidth="1"/>
    <col min="519" max="519" width="17.375" style="95" customWidth="1"/>
    <col min="520" max="520" width="13.75" style="95" customWidth="1"/>
    <col min="521" max="768" width="9" style="95"/>
    <col min="769" max="769" width="47.5" style="95" customWidth="1"/>
    <col min="770" max="771" width="3.125" style="95" customWidth="1"/>
    <col min="772" max="772" width="23.625" style="95" customWidth="1"/>
    <col min="773" max="773" width="10.375" style="95" customWidth="1"/>
    <col min="774" max="774" width="7.5" style="95" customWidth="1"/>
    <col min="775" max="775" width="17.375" style="95" customWidth="1"/>
    <col min="776" max="776" width="13.75" style="95" customWidth="1"/>
    <col min="777" max="1024" width="9" style="95"/>
    <col min="1025" max="1025" width="47.5" style="95" customWidth="1"/>
    <col min="1026" max="1027" width="3.125" style="95" customWidth="1"/>
    <col min="1028" max="1028" width="23.625" style="95" customWidth="1"/>
    <col min="1029" max="1029" width="10.375" style="95" customWidth="1"/>
    <col min="1030" max="1030" width="7.5" style="95" customWidth="1"/>
    <col min="1031" max="1031" width="17.375" style="95" customWidth="1"/>
    <col min="1032" max="1032" width="13.75" style="95" customWidth="1"/>
    <col min="1033" max="1280" width="9" style="95"/>
    <col min="1281" max="1281" width="47.5" style="95" customWidth="1"/>
    <col min="1282" max="1283" width="3.125" style="95" customWidth="1"/>
    <col min="1284" max="1284" width="23.625" style="95" customWidth="1"/>
    <col min="1285" max="1285" width="10.375" style="95" customWidth="1"/>
    <col min="1286" max="1286" width="7.5" style="95" customWidth="1"/>
    <col min="1287" max="1287" width="17.375" style="95" customWidth="1"/>
    <col min="1288" max="1288" width="13.75" style="95" customWidth="1"/>
    <col min="1289" max="1536" width="9" style="95"/>
    <col min="1537" max="1537" width="47.5" style="95" customWidth="1"/>
    <col min="1538" max="1539" width="3.125" style="95" customWidth="1"/>
    <col min="1540" max="1540" width="23.625" style="95" customWidth="1"/>
    <col min="1541" max="1541" width="10.375" style="95" customWidth="1"/>
    <col min="1542" max="1542" width="7.5" style="95" customWidth="1"/>
    <col min="1543" max="1543" width="17.375" style="95" customWidth="1"/>
    <col min="1544" max="1544" width="13.75" style="95" customWidth="1"/>
    <col min="1545" max="1792" width="9" style="95"/>
    <col min="1793" max="1793" width="47.5" style="95" customWidth="1"/>
    <col min="1794" max="1795" width="3.125" style="95" customWidth="1"/>
    <col min="1796" max="1796" width="23.625" style="95" customWidth="1"/>
    <col min="1797" max="1797" width="10.375" style="95" customWidth="1"/>
    <col min="1798" max="1798" width="7.5" style="95" customWidth="1"/>
    <col min="1799" max="1799" width="17.375" style="95" customWidth="1"/>
    <col min="1800" max="1800" width="13.75" style="95" customWidth="1"/>
    <col min="1801" max="2048" width="9" style="95"/>
    <col min="2049" max="2049" width="47.5" style="95" customWidth="1"/>
    <col min="2050" max="2051" width="3.125" style="95" customWidth="1"/>
    <col min="2052" max="2052" width="23.625" style="95" customWidth="1"/>
    <col min="2053" max="2053" width="10.375" style="95" customWidth="1"/>
    <col min="2054" max="2054" width="7.5" style="95" customWidth="1"/>
    <col min="2055" max="2055" width="17.375" style="95" customWidth="1"/>
    <col min="2056" max="2056" width="13.75" style="95" customWidth="1"/>
    <col min="2057" max="2304" width="9" style="95"/>
    <col min="2305" max="2305" width="47.5" style="95" customWidth="1"/>
    <col min="2306" max="2307" width="3.125" style="95" customWidth="1"/>
    <col min="2308" max="2308" width="23.625" style="95" customWidth="1"/>
    <col min="2309" max="2309" width="10.375" style="95" customWidth="1"/>
    <col min="2310" max="2310" width="7.5" style="95" customWidth="1"/>
    <col min="2311" max="2311" width="17.375" style="95" customWidth="1"/>
    <col min="2312" max="2312" width="13.75" style="95" customWidth="1"/>
    <col min="2313" max="2560" width="9" style="95"/>
    <col min="2561" max="2561" width="47.5" style="95" customWidth="1"/>
    <col min="2562" max="2563" width="3.125" style="95" customWidth="1"/>
    <col min="2564" max="2564" width="23.625" style="95" customWidth="1"/>
    <col min="2565" max="2565" width="10.375" style="95" customWidth="1"/>
    <col min="2566" max="2566" width="7.5" style="95" customWidth="1"/>
    <col min="2567" max="2567" width="17.375" style="95" customWidth="1"/>
    <col min="2568" max="2568" width="13.75" style="95" customWidth="1"/>
    <col min="2569" max="2816" width="9" style="95"/>
    <col min="2817" max="2817" width="47.5" style="95" customWidth="1"/>
    <col min="2818" max="2819" width="3.125" style="95" customWidth="1"/>
    <col min="2820" max="2820" width="23.625" style="95" customWidth="1"/>
    <col min="2821" max="2821" width="10.375" style="95" customWidth="1"/>
    <col min="2822" max="2822" width="7.5" style="95" customWidth="1"/>
    <col min="2823" max="2823" width="17.375" style="95" customWidth="1"/>
    <col min="2824" max="2824" width="13.75" style="95" customWidth="1"/>
    <col min="2825" max="3072" width="9" style="95"/>
    <col min="3073" max="3073" width="47.5" style="95" customWidth="1"/>
    <col min="3074" max="3075" width="3.125" style="95" customWidth="1"/>
    <col min="3076" max="3076" width="23.625" style="95" customWidth="1"/>
    <col min="3077" max="3077" width="10.375" style="95" customWidth="1"/>
    <col min="3078" max="3078" width="7.5" style="95" customWidth="1"/>
    <col min="3079" max="3079" width="17.375" style="95" customWidth="1"/>
    <col min="3080" max="3080" width="13.75" style="95" customWidth="1"/>
    <col min="3081" max="3328" width="9" style="95"/>
    <col min="3329" max="3329" width="47.5" style="95" customWidth="1"/>
    <col min="3330" max="3331" width="3.125" style="95" customWidth="1"/>
    <col min="3332" max="3332" width="23.625" style="95" customWidth="1"/>
    <col min="3333" max="3333" width="10.375" style="95" customWidth="1"/>
    <col min="3334" max="3334" width="7.5" style="95" customWidth="1"/>
    <col min="3335" max="3335" width="17.375" style="95" customWidth="1"/>
    <col min="3336" max="3336" width="13.75" style="95" customWidth="1"/>
    <col min="3337" max="3584" width="9" style="95"/>
    <col min="3585" max="3585" width="47.5" style="95" customWidth="1"/>
    <col min="3586" max="3587" width="3.125" style="95" customWidth="1"/>
    <col min="3588" max="3588" width="23.625" style="95" customWidth="1"/>
    <col min="3589" max="3589" width="10.375" style="95" customWidth="1"/>
    <col min="3590" max="3590" width="7.5" style="95" customWidth="1"/>
    <col min="3591" max="3591" width="17.375" style="95" customWidth="1"/>
    <col min="3592" max="3592" width="13.75" style="95" customWidth="1"/>
    <col min="3593" max="3840" width="9" style="95"/>
    <col min="3841" max="3841" width="47.5" style="95" customWidth="1"/>
    <col min="3842" max="3843" width="3.125" style="95" customWidth="1"/>
    <col min="3844" max="3844" width="23.625" style="95" customWidth="1"/>
    <col min="3845" max="3845" width="10.375" style="95" customWidth="1"/>
    <col min="3846" max="3846" width="7.5" style="95" customWidth="1"/>
    <col min="3847" max="3847" width="17.375" style="95" customWidth="1"/>
    <col min="3848" max="3848" width="13.75" style="95" customWidth="1"/>
    <col min="3849" max="4096" width="9" style="95"/>
    <col min="4097" max="4097" width="47.5" style="95" customWidth="1"/>
    <col min="4098" max="4099" width="3.125" style="95" customWidth="1"/>
    <col min="4100" max="4100" width="23.625" style="95" customWidth="1"/>
    <col min="4101" max="4101" width="10.375" style="95" customWidth="1"/>
    <col min="4102" max="4102" width="7.5" style="95" customWidth="1"/>
    <col min="4103" max="4103" width="17.375" style="95" customWidth="1"/>
    <col min="4104" max="4104" width="13.75" style="95" customWidth="1"/>
    <col min="4105" max="4352" width="9" style="95"/>
    <col min="4353" max="4353" width="47.5" style="95" customWidth="1"/>
    <col min="4354" max="4355" width="3.125" style="95" customWidth="1"/>
    <col min="4356" max="4356" width="23.625" style="95" customWidth="1"/>
    <col min="4357" max="4357" width="10.375" style="95" customWidth="1"/>
    <col min="4358" max="4358" width="7.5" style="95" customWidth="1"/>
    <col min="4359" max="4359" width="17.375" style="95" customWidth="1"/>
    <col min="4360" max="4360" width="13.75" style="95" customWidth="1"/>
    <col min="4361" max="4608" width="9" style="95"/>
    <col min="4609" max="4609" width="47.5" style="95" customWidth="1"/>
    <col min="4610" max="4611" width="3.125" style="95" customWidth="1"/>
    <col min="4612" max="4612" width="23.625" style="95" customWidth="1"/>
    <col min="4613" max="4613" width="10.375" style="95" customWidth="1"/>
    <col min="4614" max="4614" width="7.5" style="95" customWidth="1"/>
    <col min="4615" max="4615" width="17.375" style="95" customWidth="1"/>
    <col min="4616" max="4616" width="13.75" style="95" customWidth="1"/>
    <col min="4617" max="4864" width="9" style="95"/>
    <col min="4865" max="4865" width="47.5" style="95" customWidth="1"/>
    <col min="4866" max="4867" width="3.125" style="95" customWidth="1"/>
    <col min="4868" max="4868" width="23.625" style="95" customWidth="1"/>
    <col min="4869" max="4869" width="10.375" style="95" customWidth="1"/>
    <col min="4870" max="4870" width="7.5" style="95" customWidth="1"/>
    <col min="4871" max="4871" width="17.375" style="95" customWidth="1"/>
    <col min="4872" max="4872" width="13.75" style="95" customWidth="1"/>
    <col min="4873" max="5120" width="9" style="95"/>
    <col min="5121" max="5121" width="47.5" style="95" customWidth="1"/>
    <col min="5122" max="5123" width="3.125" style="95" customWidth="1"/>
    <col min="5124" max="5124" width="23.625" style="95" customWidth="1"/>
    <col min="5125" max="5125" width="10.375" style="95" customWidth="1"/>
    <col min="5126" max="5126" width="7.5" style="95" customWidth="1"/>
    <col min="5127" max="5127" width="17.375" style="95" customWidth="1"/>
    <col min="5128" max="5128" width="13.75" style="95" customWidth="1"/>
    <col min="5129" max="5376" width="9" style="95"/>
    <col min="5377" max="5377" width="47.5" style="95" customWidth="1"/>
    <col min="5378" max="5379" width="3.125" style="95" customWidth="1"/>
    <col min="5380" max="5380" width="23.625" style="95" customWidth="1"/>
    <col min="5381" max="5381" width="10.375" style="95" customWidth="1"/>
    <col min="5382" max="5382" width="7.5" style="95" customWidth="1"/>
    <col min="5383" max="5383" width="17.375" style="95" customWidth="1"/>
    <col min="5384" max="5384" width="13.75" style="95" customWidth="1"/>
    <col min="5385" max="5632" width="9" style="95"/>
    <col min="5633" max="5633" width="47.5" style="95" customWidth="1"/>
    <col min="5634" max="5635" width="3.125" style="95" customWidth="1"/>
    <col min="5636" max="5636" width="23.625" style="95" customWidth="1"/>
    <col min="5637" max="5637" width="10.375" style="95" customWidth="1"/>
    <col min="5638" max="5638" width="7.5" style="95" customWidth="1"/>
    <col min="5639" max="5639" width="17.375" style="95" customWidth="1"/>
    <col min="5640" max="5640" width="13.75" style="95" customWidth="1"/>
    <col min="5641" max="5888" width="9" style="95"/>
    <col min="5889" max="5889" width="47.5" style="95" customWidth="1"/>
    <col min="5890" max="5891" width="3.125" style="95" customWidth="1"/>
    <col min="5892" max="5892" width="23.625" style="95" customWidth="1"/>
    <col min="5893" max="5893" width="10.375" style="95" customWidth="1"/>
    <col min="5894" max="5894" width="7.5" style="95" customWidth="1"/>
    <col min="5895" max="5895" width="17.375" style="95" customWidth="1"/>
    <col min="5896" max="5896" width="13.75" style="95" customWidth="1"/>
    <col min="5897" max="6144" width="9" style="95"/>
    <col min="6145" max="6145" width="47.5" style="95" customWidth="1"/>
    <col min="6146" max="6147" width="3.125" style="95" customWidth="1"/>
    <col min="6148" max="6148" width="23.625" style="95" customWidth="1"/>
    <col min="6149" max="6149" width="10.375" style="95" customWidth="1"/>
    <col min="6150" max="6150" width="7.5" style="95" customWidth="1"/>
    <col min="6151" max="6151" width="17.375" style="95" customWidth="1"/>
    <col min="6152" max="6152" width="13.75" style="95" customWidth="1"/>
    <col min="6153" max="6400" width="9" style="95"/>
    <col min="6401" max="6401" width="47.5" style="95" customWidth="1"/>
    <col min="6402" max="6403" width="3.125" style="95" customWidth="1"/>
    <col min="6404" max="6404" width="23.625" style="95" customWidth="1"/>
    <col min="6405" max="6405" width="10.375" style="95" customWidth="1"/>
    <col min="6406" max="6406" width="7.5" style="95" customWidth="1"/>
    <col min="6407" max="6407" width="17.375" style="95" customWidth="1"/>
    <col min="6408" max="6408" width="13.75" style="95" customWidth="1"/>
    <col min="6409" max="6656" width="9" style="95"/>
    <col min="6657" max="6657" width="47.5" style="95" customWidth="1"/>
    <col min="6658" max="6659" width="3.125" style="95" customWidth="1"/>
    <col min="6660" max="6660" width="23.625" style="95" customWidth="1"/>
    <col min="6661" max="6661" width="10.375" style="95" customWidth="1"/>
    <col min="6662" max="6662" width="7.5" style="95" customWidth="1"/>
    <col min="6663" max="6663" width="17.375" style="95" customWidth="1"/>
    <col min="6664" max="6664" width="13.75" style="95" customWidth="1"/>
    <col min="6665" max="6912" width="9" style="95"/>
    <col min="6913" max="6913" width="47.5" style="95" customWidth="1"/>
    <col min="6914" max="6915" width="3.125" style="95" customWidth="1"/>
    <col min="6916" max="6916" width="23.625" style="95" customWidth="1"/>
    <col min="6917" max="6917" width="10.375" style="95" customWidth="1"/>
    <col min="6918" max="6918" width="7.5" style="95" customWidth="1"/>
    <col min="6919" max="6919" width="17.375" style="95" customWidth="1"/>
    <col min="6920" max="6920" width="13.75" style="95" customWidth="1"/>
    <col min="6921" max="7168" width="9" style="95"/>
    <col min="7169" max="7169" width="47.5" style="95" customWidth="1"/>
    <col min="7170" max="7171" width="3.125" style="95" customWidth="1"/>
    <col min="7172" max="7172" width="23.625" style="95" customWidth="1"/>
    <col min="7173" max="7173" width="10.375" style="95" customWidth="1"/>
    <col min="7174" max="7174" width="7.5" style="95" customWidth="1"/>
    <col min="7175" max="7175" width="17.375" style="95" customWidth="1"/>
    <col min="7176" max="7176" width="13.75" style="95" customWidth="1"/>
    <col min="7177" max="7424" width="9" style="95"/>
    <col min="7425" max="7425" width="47.5" style="95" customWidth="1"/>
    <col min="7426" max="7427" width="3.125" style="95" customWidth="1"/>
    <col min="7428" max="7428" width="23.625" style="95" customWidth="1"/>
    <col min="7429" max="7429" width="10.375" style="95" customWidth="1"/>
    <col min="7430" max="7430" width="7.5" style="95" customWidth="1"/>
    <col min="7431" max="7431" width="17.375" style="95" customWidth="1"/>
    <col min="7432" max="7432" width="13.75" style="95" customWidth="1"/>
    <col min="7433" max="7680" width="9" style="95"/>
    <col min="7681" max="7681" width="47.5" style="95" customWidth="1"/>
    <col min="7682" max="7683" width="3.125" style="95" customWidth="1"/>
    <col min="7684" max="7684" width="23.625" style="95" customWidth="1"/>
    <col min="7685" max="7685" width="10.375" style="95" customWidth="1"/>
    <col min="7686" max="7686" width="7.5" style="95" customWidth="1"/>
    <col min="7687" max="7687" width="17.375" style="95" customWidth="1"/>
    <col min="7688" max="7688" width="13.75" style="95" customWidth="1"/>
    <col min="7689" max="7936" width="9" style="95"/>
    <col min="7937" max="7937" width="47.5" style="95" customWidth="1"/>
    <col min="7938" max="7939" width="3.125" style="95" customWidth="1"/>
    <col min="7940" max="7940" width="23.625" style="95" customWidth="1"/>
    <col min="7941" max="7941" width="10.375" style="95" customWidth="1"/>
    <col min="7942" max="7942" width="7.5" style="95" customWidth="1"/>
    <col min="7943" max="7943" width="17.375" style="95" customWidth="1"/>
    <col min="7944" max="7944" width="13.75" style="95" customWidth="1"/>
    <col min="7945" max="8192" width="9" style="95"/>
    <col min="8193" max="8193" width="47.5" style="95" customWidth="1"/>
    <col min="8194" max="8195" width="3.125" style="95" customWidth="1"/>
    <col min="8196" max="8196" width="23.625" style="95" customWidth="1"/>
    <col min="8197" max="8197" width="10.375" style="95" customWidth="1"/>
    <col min="8198" max="8198" width="7.5" style="95" customWidth="1"/>
    <col min="8199" max="8199" width="17.375" style="95" customWidth="1"/>
    <col min="8200" max="8200" width="13.75" style="95" customWidth="1"/>
    <col min="8201" max="8448" width="9" style="95"/>
    <col min="8449" max="8449" width="47.5" style="95" customWidth="1"/>
    <col min="8450" max="8451" width="3.125" style="95" customWidth="1"/>
    <col min="8452" max="8452" width="23.625" style="95" customWidth="1"/>
    <col min="8453" max="8453" width="10.375" style="95" customWidth="1"/>
    <col min="8454" max="8454" width="7.5" style="95" customWidth="1"/>
    <col min="8455" max="8455" width="17.375" style="95" customWidth="1"/>
    <col min="8456" max="8456" width="13.75" style="95" customWidth="1"/>
    <col min="8457" max="8704" width="9" style="95"/>
    <col min="8705" max="8705" width="47.5" style="95" customWidth="1"/>
    <col min="8706" max="8707" width="3.125" style="95" customWidth="1"/>
    <col min="8708" max="8708" width="23.625" style="95" customWidth="1"/>
    <col min="8709" max="8709" width="10.375" style="95" customWidth="1"/>
    <col min="8710" max="8710" width="7.5" style="95" customWidth="1"/>
    <col min="8711" max="8711" width="17.375" style="95" customWidth="1"/>
    <col min="8712" max="8712" width="13.75" style="95" customWidth="1"/>
    <col min="8713" max="8960" width="9" style="95"/>
    <col min="8961" max="8961" width="47.5" style="95" customWidth="1"/>
    <col min="8962" max="8963" width="3.125" style="95" customWidth="1"/>
    <col min="8964" max="8964" width="23.625" style="95" customWidth="1"/>
    <col min="8965" max="8965" width="10.375" style="95" customWidth="1"/>
    <col min="8966" max="8966" width="7.5" style="95" customWidth="1"/>
    <col min="8967" max="8967" width="17.375" style="95" customWidth="1"/>
    <col min="8968" max="8968" width="13.75" style="95" customWidth="1"/>
    <col min="8969" max="9216" width="9" style="95"/>
    <col min="9217" max="9217" width="47.5" style="95" customWidth="1"/>
    <col min="9218" max="9219" width="3.125" style="95" customWidth="1"/>
    <col min="9220" max="9220" width="23.625" style="95" customWidth="1"/>
    <col min="9221" max="9221" width="10.375" style="95" customWidth="1"/>
    <col min="9222" max="9222" width="7.5" style="95" customWidth="1"/>
    <col min="9223" max="9223" width="17.375" style="95" customWidth="1"/>
    <col min="9224" max="9224" width="13.75" style="95" customWidth="1"/>
    <col min="9225" max="9472" width="9" style="95"/>
    <col min="9473" max="9473" width="47.5" style="95" customWidth="1"/>
    <col min="9474" max="9475" width="3.125" style="95" customWidth="1"/>
    <col min="9476" max="9476" width="23.625" style="95" customWidth="1"/>
    <col min="9477" max="9477" width="10.375" style="95" customWidth="1"/>
    <col min="9478" max="9478" width="7.5" style="95" customWidth="1"/>
    <col min="9479" max="9479" width="17.375" style="95" customWidth="1"/>
    <col min="9480" max="9480" width="13.75" style="95" customWidth="1"/>
    <col min="9481" max="9728" width="9" style="95"/>
    <col min="9729" max="9729" width="47.5" style="95" customWidth="1"/>
    <col min="9730" max="9731" width="3.125" style="95" customWidth="1"/>
    <col min="9732" max="9732" width="23.625" style="95" customWidth="1"/>
    <col min="9733" max="9733" width="10.375" style="95" customWidth="1"/>
    <col min="9734" max="9734" width="7.5" style="95" customWidth="1"/>
    <col min="9735" max="9735" width="17.375" style="95" customWidth="1"/>
    <col min="9736" max="9736" width="13.75" style="95" customWidth="1"/>
    <col min="9737" max="9984" width="9" style="95"/>
    <col min="9985" max="9985" width="47.5" style="95" customWidth="1"/>
    <col min="9986" max="9987" width="3.125" style="95" customWidth="1"/>
    <col min="9988" max="9988" width="23.625" style="95" customWidth="1"/>
    <col min="9989" max="9989" width="10.375" style="95" customWidth="1"/>
    <col min="9990" max="9990" width="7.5" style="95" customWidth="1"/>
    <col min="9991" max="9991" width="17.375" style="95" customWidth="1"/>
    <col min="9992" max="9992" width="13.75" style="95" customWidth="1"/>
    <col min="9993" max="10240" width="9" style="95"/>
    <col min="10241" max="10241" width="47.5" style="95" customWidth="1"/>
    <col min="10242" max="10243" width="3.125" style="95" customWidth="1"/>
    <col min="10244" max="10244" width="23.625" style="95" customWidth="1"/>
    <col min="10245" max="10245" width="10.375" style="95" customWidth="1"/>
    <col min="10246" max="10246" width="7.5" style="95" customWidth="1"/>
    <col min="10247" max="10247" width="17.375" style="95" customWidth="1"/>
    <col min="10248" max="10248" width="13.75" style="95" customWidth="1"/>
    <col min="10249" max="10496" width="9" style="95"/>
    <col min="10497" max="10497" width="47.5" style="95" customWidth="1"/>
    <col min="10498" max="10499" width="3.125" style="95" customWidth="1"/>
    <col min="10500" max="10500" width="23.625" style="95" customWidth="1"/>
    <col min="10501" max="10501" width="10.375" style="95" customWidth="1"/>
    <col min="10502" max="10502" width="7.5" style="95" customWidth="1"/>
    <col min="10503" max="10503" width="17.375" style="95" customWidth="1"/>
    <col min="10504" max="10504" width="13.75" style="95" customWidth="1"/>
    <col min="10505" max="10752" width="9" style="95"/>
    <col min="10753" max="10753" width="47.5" style="95" customWidth="1"/>
    <col min="10754" max="10755" width="3.125" style="95" customWidth="1"/>
    <col min="10756" max="10756" width="23.625" style="95" customWidth="1"/>
    <col min="10757" max="10757" width="10.375" style="95" customWidth="1"/>
    <col min="10758" max="10758" width="7.5" style="95" customWidth="1"/>
    <col min="10759" max="10759" width="17.375" style="95" customWidth="1"/>
    <col min="10760" max="10760" width="13.75" style="95" customWidth="1"/>
    <col min="10761" max="11008" width="9" style="95"/>
    <col min="11009" max="11009" width="47.5" style="95" customWidth="1"/>
    <col min="11010" max="11011" width="3.125" style="95" customWidth="1"/>
    <col min="11012" max="11012" width="23.625" style="95" customWidth="1"/>
    <col min="11013" max="11013" width="10.375" style="95" customWidth="1"/>
    <col min="11014" max="11014" width="7.5" style="95" customWidth="1"/>
    <col min="11015" max="11015" width="17.375" style="95" customWidth="1"/>
    <col min="11016" max="11016" width="13.75" style="95" customWidth="1"/>
    <col min="11017" max="11264" width="9" style="95"/>
    <col min="11265" max="11265" width="47.5" style="95" customWidth="1"/>
    <col min="11266" max="11267" width="3.125" style="95" customWidth="1"/>
    <col min="11268" max="11268" width="23.625" style="95" customWidth="1"/>
    <col min="11269" max="11269" width="10.375" style="95" customWidth="1"/>
    <col min="11270" max="11270" width="7.5" style="95" customWidth="1"/>
    <col min="11271" max="11271" width="17.375" style="95" customWidth="1"/>
    <col min="11272" max="11272" width="13.75" style="95" customWidth="1"/>
    <col min="11273" max="11520" width="9" style="95"/>
    <col min="11521" max="11521" width="47.5" style="95" customWidth="1"/>
    <col min="11522" max="11523" width="3.125" style="95" customWidth="1"/>
    <col min="11524" max="11524" width="23.625" style="95" customWidth="1"/>
    <col min="11525" max="11525" width="10.375" style="95" customWidth="1"/>
    <col min="11526" max="11526" width="7.5" style="95" customWidth="1"/>
    <col min="11527" max="11527" width="17.375" style="95" customWidth="1"/>
    <col min="11528" max="11528" width="13.75" style="95" customWidth="1"/>
    <col min="11529" max="11776" width="9" style="95"/>
    <col min="11777" max="11777" width="47.5" style="95" customWidth="1"/>
    <col min="11778" max="11779" width="3.125" style="95" customWidth="1"/>
    <col min="11780" max="11780" width="23.625" style="95" customWidth="1"/>
    <col min="11781" max="11781" width="10.375" style="95" customWidth="1"/>
    <col min="11782" max="11782" width="7.5" style="95" customWidth="1"/>
    <col min="11783" max="11783" width="17.375" style="95" customWidth="1"/>
    <col min="11784" max="11784" width="13.75" style="95" customWidth="1"/>
    <col min="11785" max="12032" width="9" style="95"/>
    <col min="12033" max="12033" width="47.5" style="95" customWidth="1"/>
    <col min="12034" max="12035" width="3.125" style="95" customWidth="1"/>
    <col min="12036" max="12036" width="23.625" style="95" customWidth="1"/>
    <col min="12037" max="12037" width="10.375" style="95" customWidth="1"/>
    <col min="12038" max="12038" width="7.5" style="95" customWidth="1"/>
    <col min="12039" max="12039" width="17.375" style="95" customWidth="1"/>
    <col min="12040" max="12040" width="13.75" style="95" customWidth="1"/>
    <col min="12041" max="12288" width="9" style="95"/>
    <col min="12289" max="12289" width="47.5" style="95" customWidth="1"/>
    <col min="12290" max="12291" width="3.125" style="95" customWidth="1"/>
    <col min="12292" max="12292" width="23.625" style="95" customWidth="1"/>
    <col min="12293" max="12293" width="10.375" style="95" customWidth="1"/>
    <col min="12294" max="12294" width="7.5" style="95" customWidth="1"/>
    <col min="12295" max="12295" width="17.375" style="95" customWidth="1"/>
    <col min="12296" max="12296" width="13.75" style="95" customWidth="1"/>
    <col min="12297" max="12544" width="9" style="95"/>
    <col min="12545" max="12545" width="47.5" style="95" customWidth="1"/>
    <col min="12546" max="12547" width="3.125" style="95" customWidth="1"/>
    <col min="12548" max="12548" width="23.625" style="95" customWidth="1"/>
    <col min="12549" max="12549" width="10.375" style="95" customWidth="1"/>
    <col min="12550" max="12550" width="7.5" style="95" customWidth="1"/>
    <col min="12551" max="12551" width="17.375" style="95" customWidth="1"/>
    <col min="12552" max="12552" width="13.75" style="95" customWidth="1"/>
    <col min="12553" max="12800" width="9" style="95"/>
    <col min="12801" max="12801" width="47.5" style="95" customWidth="1"/>
    <col min="12802" max="12803" width="3.125" style="95" customWidth="1"/>
    <col min="12804" max="12804" width="23.625" style="95" customWidth="1"/>
    <col min="12805" max="12805" width="10.375" style="95" customWidth="1"/>
    <col min="12806" max="12806" width="7.5" style="95" customWidth="1"/>
    <col min="12807" max="12807" width="17.375" style="95" customWidth="1"/>
    <col min="12808" max="12808" width="13.75" style="95" customWidth="1"/>
    <col min="12809" max="13056" width="9" style="95"/>
    <col min="13057" max="13057" width="47.5" style="95" customWidth="1"/>
    <col min="13058" max="13059" width="3.125" style="95" customWidth="1"/>
    <col min="13060" max="13060" width="23.625" style="95" customWidth="1"/>
    <col min="13061" max="13061" width="10.375" style="95" customWidth="1"/>
    <col min="13062" max="13062" width="7.5" style="95" customWidth="1"/>
    <col min="13063" max="13063" width="17.375" style="95" customWidth="1"/>
    <col min="13064" max="13064" width="13.75" style="95" customWidth="1"/>
    <col min="13065" max="13312" width="9" style="95"/>
    <col min="13313" max="13313" width="47.5" style="95" customWidth="1"/>
    <col min="13314" max="13315" width="3.125" style="95" customWidth="1"/>
    <col min="13316" max="13316" width="23.625" style="95" customWidth="1"/>
    <col min="13317" max="13317" width="10.375" style="95" customWidth="1"/>
    <col min="13318" max="13318" width="7.5" style="95" customWidth="1"/>
    <col min="13319" max="13319" width="17.375" style="95" customWidth="1"/>
    <col min="13320" max="13320" width="13.75" style="95" customWidth="1"/>
    <col min="13321" max="13568" width="9" style="95"/>
    <col min="13569" max="13569" width="47.5" style="95" customWidth="1"/>
    <col min="13570" max="13571" width="3.125" style="95" customWidth="1"/>
    <col min="13572" max="13572" width="23.625" style="95" customWidth="1"/>
    <col min="13573" max="13573" width="10.375" style="95" customWidth="1"/>
    <col min="13574" max="13574" width="7.5" style="95" customWidth="1"/>
    <col min="13575" max="13575" width="17.375" style="95" customWidth="1"/>
    <col min="13576" max="13576" width="13.75" style="95" customWidth="1"/>
    <col min="13577" max="13824" width="9" style="95"/>
    <col min="13825" max="13825" width="47.5" style="95" customWidth="1"/>
    <col min="13826" max="13827" width="3.125" style="95" customWidth="1"/>
    <col min="13828" max="13828" width="23.625" style="95" customWidth="1"/>
    <col min="13829" max="13829" width="10.375" style="95" customWidth="1"/>
    <col min="13830" max="13830" width="7.5" style="95" customWidth="1"/>
    <col min="13831" max="13831" width="17.375" style="95" customWidth="1"/>
    <col min="13832" max="13832" width="13.75" style="95" customWidth="1"/>
    <col min="13833" max="14080" width="9" style="95"/>
    <col min="14081" max="14081" width="47.5" style="95" customWidth="1"/>
    <col min="14082" max="14083" width="3.125" style="95" customWidth="1"/>
    <col min="14084" max="14084" width="23.625" style="95" customWidth="1"/>
    <col min="14085" max="14085" width="10.375" style="95" customWidth="1"/>
    <col min="14086" max="14086" width="7.5" style="95" customWidth="1"/>
    <col min="14087" max="14087" width="17.375" style="95" customWidth="1"/>
    <col min="14088" max="14088" width="13.75" style="95" customWidth="1"/>
    <col min="14089" max="14336" width="9" style="95"/>
    <col min="14337" max="14337" width="47.5" style="95" customWidth="1"/>
    <col min="14338" max="14339" width="3.125" style="95" customWidth="1"/>
    <col min="14340" max="14340" width="23.625" style="95" customWidth="1"/>
    <col min="14341" max="14341" width="10.375" style="95" customWidth="1"/>
    <col min="14342" max="14342" width="7.5" style="95" customWidth="1"/>
    <col min="14343" max="14343" width="17.375" style="95" customWidth="1"/>
    <col min="14344" max="14344" width="13.75" style="95" customWidth="1"/>
    <col min="14345" max="14592" width="9" style="95"/>
    <col min="14593" max="14593" width="47.5" style="95" customWidth="1"/>
    <col min="14594" max="14595" width="3.125" style="95" customWidth="1"/>
    <col min="14596" max="14596" width="23.625" style="95" customWidth="1"/>
    <col min="14597" max="14597" width="10.375" style="95" customWidth="1"/>
    <col min="14598" max="14598" width="7.5" style="95" customWidth="1"/>
    <col min="14599" max="14599" width="17.375" style="95" customWidth="1"/>
    <col min="14600" max="14600" width="13.75" style="95" customWidth="1"/>
    <col min="14601" max="14848" width="9" style="95"/>
    <col min="14849" max="14849" width="47.5" style="95" customWidth="1"/>
    <col min="14850" max="14851" width="3.125" style="95" customWidth="1"/>
    <col min="14852" max="14852" width="23.625" style="95" customWidth="1"/>
    <col min="14853" max="14853" width="10.375" style="95" customWidth="1"/>
    <col min="14854" max="14854" width="7.5" style="95" customWidth="1"/>
    <col min="14855" max="14855" width="17.375" style="95" customWidth="1"/>
    <col min="14856" max="14856" width="13.75" style="95" customWidth="1"/>
    <col min="14857" max="15104" width="9" style="95"/>
    <col min="15105" max="15105" width="47.5" style="95" customWidth="1"/>
    <col min="15106" max="15107" width="3.125" style="95" customWidth="1"/>
    <col min="15108" max="15108" width="23.625" style="95" customWidth="1"/>
    <col min="15109" max="15109" width="10.375" style="95" customWidth="1"/>
    <col min="15110" max="15110" width="7.5" style="95" customWidth="1"/>
    <col min="15111" max="15111" width="17.375" style="95" customWidth="1"/>
    <col min="15112" max="15112" width="13.75" style="95" customWidth="1"/>
    <col min="15113" max="15360" width="9" style="95"/>
    <col min="15361" max="15361" width="47.5" style="95" customWidth="1"/>
    <col min="15362" max="15363" width="3.125" style="95" customWidth="1"/>
    <col min="15364" max="15364" width="23.625" style="95" customWidth="1"/>
    <col min="15365" max="15365" width="10.375" style="95" customWidth="1"/>
    <col min="15366" max="15366" width="7.5" style="95" customWidth="1"/>
    <col min="15367" max="15367" width="17.375" style="95" customWidth="1"/>
    <col min="15368" max="15368" width="13.75" style="95" customWidth="1"/>
    <col min="15369" max="15616" width="9" style="95"/>
    <col min="15617" max="15617" width="47.5" style="95" customWidth="1"/>
    <col min="15618" max="15619" width="3.125" style="95" customWidth="1"/>
    <col min="15620" max="15620" width="23.625" style="95" customWidth="1"/>
    <col min="15621" max="15621" width="10.375" style="95" customWidth="1"/>
    <col min="15622" max="15622" width="7.5" style="95" customWidth="1"/>
    <col min="15623" max="15623" width="17.375" style="95" customWidth="1"/>
    <col min="15624" max="15624" width="13.75" style="95" customWidth="1"/>
    <col min="15625" max="15872" width="9" style="95"/>
    <col min="15873" max="15873" width="47.5" style="95" customWidth="1"/>
    <col min="15874" max="15875" width="3.125" style="95" customWidth="1"/>
    <col min="15876" max="15876" width="23.625" style="95" customWidth="1"/>
    <col min="15877" max="15877" width="10.375" style="95" customWidth="1"/>
    <col min="15878" max="15878" width="7.5" style="95" customWidth="1"/>
    <col min="15879" max="15879" width="17.375" style="95" customWidth="1"/>
    <col min="15880" max="15880" width="13.75" style="95" customWidth="1"/>
    <col min="15881" max="16128" width="9" style="95"/>
    <col min="16129" max="16129" width="47.5" style="95" customWidth="1"/>
    <col min="16130" max="16131" width="3.125" style="95" customWidth="1"/>
    <col min="16132" max="16132" width="23.625" style="95" customWidth="1"/>
    <col min="16133" max="16133" width="10.375" style="95" customWidth="1"/>
    <col min="16134" max="16134" width="7.5" style="95" customWidth="1"/>
    <col min="16135" max="16135" width="17.375" style="95" customWidth="1"/>
    <col min="16136" max="16136" width="13.75" style="95" customWidth="1"/>
    <col min="16137" max="16384" width="9" style="95"/>
  </cols>
  <sheetData>
    <row r="1" spans="1:8" ht="20.100000000000001" customHeight="1">
      <c r="A1" s="121"/>
      <c r="B1" s="97"/>
      <c r="C1" s="97"/>
      <c r="D1" s="97"/>
      <c r="E1" s="97"/>
      <c r="F1" s="97"/>
      <c r="G1" s="97"/>
      <c r="H1" s="97"/>
    </row>
    <row r="2" spans="1:8" ht="20.100000000000001" customHeight="1">
      <c r="A2" s="121"/>
      <c r="B2" s="97"/>
      <c r="C2" s="97"/>
      <c r="D2" s="97"/>
      <c r="E2" s="97"/>
      <c r="F2" s="97"/>
      <c r="G2" s="1433" t="s">
        <v>207</v>
      </c>
      <c r="H2" s="1433"/>
    </row>
    <row r="3" spans="1:8" ht="20.100000000000001" customHeight="1">
      <c r="A3" s="121"/>
      <c r="B3" s="97"/>
      <c r="C3" s="97"/>
      <c r="D3" s="97"/>
      <c r="E3" s="97"/>
      <c r="F3" s="97"/>
      <c r="G3" s="113"/>
      <c r="H3" s="113"/>
    </row>
    <row r="4" spans="1:8" ht="20.100000000000001" customHeight="1">
      <c r="A4" s="1434" t="s">
        <v>607</v>
      </c>
      <c r="B4" s="1435"/>
      <c r="C4" s="1435"/>
      <c r="D4" s="1435"/>
      <c r="E4" s="1435"/>
      <c r="F4" s="1435"/>
      <c r="G4" s="1435"/>
      <c r="H4" s="1435"/>
    </row>
    <row r="5" spans="1:8" ht="20.100000000000001" customHeight="1">
      <c r="A5" s="119"/>
      <c r="B5" s="119"/>
      <c r="C5" s="119"/>
      <c r="D5" s="119"/>
      <c r="E5" s="119"/>
      <c r="F5" s="119"/>
      <c r="G5" s="119"/>
      <c r="H5" s="119"/>
    </row>
    <row r="6" spans="1:8" ht="39.950000000000003" customHeight="1">
      <c r="A6" s="118" t="s">
        <v>205</v>
      </c>
      <c r="B6" s="1401"/>
      <c r="C6" s="1402"/>
      <c r="D6" s="1402"/>
      <c r="E6" s="1402"/>
      <c r="F6" s="1402"/>
      <c r="G6" s="1402"/>
      <c r="H6" s="1403"/>
    </row>
    <row r="7" spans="1:8" ht="39.950000000000003" customHeight="1">
      <c r="A7" s="123" t="s">
        <v>516</v>
      </c>
      <c r="B7" s="1404"/>
      <c r="C7" s="1405"/>
      <c r="D7" s="1405"/>
      <c r="E7" s="1405"/>
      <c r="F7" s="1405"/>
      <c r="G7" s="1405"/>
      <c r="H7" s="1406"/>
    </row>
    <row r="8" spans="1:8" ht="39.950000000000003" customHeight="1">
      <c r="A8" s="123" t="s">
        <v>515</v>
      </c>
      <c r="B8" s="1404" t="s">
        <v>203</v>
      </c>
      <c r="C8" s="1405"/>
      <c r="D8" s="1405"/>
      <c r="E8" s="1405"/>
      <c r="F8" s="1405"/>
      <c r="G8" s="1405"/>
      <c r="H8" s="1406"/>
    </row>
    <row r="9" spans="1:8" ht="39.950000000000003" customHeight="1">
      <c r="A9" s="519" t="s">
        <v>606</v>
      </c>
      <c r="B9" s="2176" t="s">
        <v>605</v>
      </c>
      <c r="C9" s="2177"/>
      <c r="D9" s="2177"/>
      <c r="E9" s="2177"/>
      <c r="F9" s="2177"/>
      <c r="G9" s="2177"/>
      <c r="H9" s="2178"/>
    </row>
    <row r="10" spans="1:8">
      <c r="A10" s="1430" t="s">
        <v>210</v>
      </c>
      <c r="B10" s="2168"/>
      <c r="C10" s="2169"/>
      <c r="D10" s="2169"/>
      <c r="E10" s="2169"/>
      <c r="F10" s="2169"/>
      <c r="G10" s="2170"/>
      <c r="H10" s="1416" t="s">
        <v>605</v>
      </c>
    </row>
    <row r="11" spans="1:8">
      <c r="A11" s="1419"/>
      <c r="B11" s="2171"/>
      <c r="C11" s="1397"/>
      <c r="D11" s="1397"/>
      <c r="E11" s="1397"/>
      <c r="F11" s="1397"/>
      <c r="G11" s="2172"/>
      <c r="H11" s="1417"/>
    </row>
    <row r="12" spans="1:8" ht="53.1" customHeight="1">
      <c r="A12" s="1419"/>
      <c r="B12" s="2171"/>
      <c r="C12" s="1397"/>
      <c r="D12" s="1397"/>
      <c r="E12" s="1397"/>
      <c r="F12" s="1397"/>
      <c r="G12" s="2172"/>
      <c r="H12" s="1417"/>
    </row>
    <row r="13" spans="1:8" ht="53.1" customHeight="1">
      <c r="A13" s="1419"/>
      <c r="B13" s="2171"/>
      <c r="C13" s="1397"/>
      <c r="D13" s="1397"/>
      <c r="E13" s="1397"/>
      <c r="F13" s="1397"/>
      <c r="G13" s="2172"/>
      <c r="H13" s="1417"/>
    </row>
    <row r="14" spans="1:8">
      <c r="A14" s="1419"/>
      <c r="B14" s="2171"/>
      <c r="C14" s="1397"/>
      <c r="D14" s="1397"/>
      <c r="E14" s="1397"/>
      <c r="F14" s="1397"/>
      <c r="G14" s="2172"/>
      <c r="H14" s="1417"/>
    </row>
    <row r="15" spans="1:8">
      <c r="A15" s="1420"/>
      <c r="B15" s="2173"/>
      <c r="C15" s="2174"/>
      <c r="D15" s="2174"/>
      <c r="E15" s="2174"/>
      <c r="F15" s="2174"/>
      <c r="G15" s="2175"/>
      <c r="H15" s="1418"/>
    </row>
    <row r="16" spans="1:8">
      <c r="A16" s="97"/>
      <c r="B16" s="97"/>
      <c r="C16" s="97"/>
      <c r="D16" s="97"/>
      <c r="E16" s="97"/>
      <c r="F16" s="97"/>
      <c r="G16" s="97"/>
      <c r="H16" s="97"/>
    </row>
    <row r="17" spans="1:8" ht="52.5" customHeight="1">
      <c r="A17" s="1396" t="s">
        <v>604</v>
      </c>
      <c r="B17" s="1397"/>
      <c r="C17" s="1397"/>
      <c r="D17" s="1397"/>
      <c r="E17" s="1397"/>
      <c r="F17" s="1397"/>
      <c r="G17" s="1397"/>
      <c r="H17" s="1397"/>
    </row>
    <row r="18" spans="1:8" ht="52.5" customHeight="1">
      <c r="A18" s="1396" t="s">
        <v>603</v>
      </c>
      <c r="B18" s="1397"/>
      <c r="C18" s="1397"/>
      <c r="D18" s="1397"/>
      <c r="E18" s="1397"/>
      <c r="F18" s="1397"/>
      <c r="G18" s="1397"/>
      <c r="H18" s="1397"/>
    </row>
    <row r="19" spans="1:8" ht="17.25" customHeight="1">
      <c r="A19" s="1397"/>
      <c r="B19" s="1397"/>
      <c r="C19" s="1397"/>
      <c r="D19" s="1397"/>
      <c r="E19" s="1397"/>
      <c r="F19" s="1397"/>
      <c r="G19" s="1397"/>
      <c r="H19" s="1397"/>
    </row>
    <row r="20" spans="1:8" ht="17.25" customHeight="1">
      <c r="A20" s="518"/>
      <c r="B20" s="518"/>
      <c r="C20" s="518"/>
      <c r="D20" s="518"/>
      <c r="E20" s="518"/>
      <c r="F20" s="518"/>
      <c r="G20" s="518"/>
      <c r="H20" s="518"/>
    </row>
    <row r="21" spans="1:8" ht="17.25" customHeight="1">
      <c r="A21" s="518"/>
      <c r="B21" s="518"/>
      <c r="C21" s="518"/>
      <c r="D21" s="518"/>
      <c r="E21" s="518"/>
      <c r="F21" s="518"/>
      <c r="G21" s="518"/>
      <c r="H21" s="518"/>
    </row>
    <row r="22" spans="1:8" ht="17.25" customHeight="1">
      <c r="A22" s="518"/>
      <c r="B22" s="518"/>
      <c r="C22" s="518"/>
      <c r="D22" s="518"/>
      <c r="E22" s="518"/>
      <c r="F22" s="518"/>
      <c r="G22" s="518"/>
      <c r="H22" s="518"/>
    </row>
    <row r="23" spans="1:8" ht="17.25" customHeight="1">
      <c r="A23" s="518"/>
      <c r="B23" s="518"/>
      <c r="C23" s="518"/>
      <c r="D23" s="518"/>
      <c r="E23" s="518"/>
      <c r="F23" s="518"/>
      <c r="G23" s="518"/>
      <c r="H23" s="518"/>
    </row>
    <row r="24" spans="1:8" ht="17.25" customHeight="1">
      <c r="A24" s="2167"/>
      <c r="B24" s="2167"/>
      <c r="C24" s="2167"/>
      <c r="D24" s="2167"/>
      <c r="E24" s="2167"/>
      <c r="F24" s="2167"/>
      <c r="G24" s="2167"/>
      <c r="H24" s="2167"/>
    </row>
    <row r="25" spans="1:8">
      <c r="A25" s="2167"/>
      <c r="B25" s="2167"/>
      <c r="C25" s="2167"/>
      <c r="D25" s="2167"/>
      <c r="E25" s="2167"/>
      <c r="F25" s="2167"/>
      <c r="G25" s="2167"/>
      <c r="H25" s="2167"/>
    </row>
    <row r="26" spans="1:8">
      <c r="A26" s="2167"/>
      <c r="B26" s="2167"/>
      <c r="C26" s="2167"/>
      <c r="D26" s="2167"/>
      <c r="E26" s="2167"/>
      <c r="F26" s="2167"/>
      <c r="G26" s="2167"/>
      <c r="H26" s="2167"/>
    </row>
    <row r="27" spans="1:8">
      <c r="A27" s="2167"/>
      <c r="B27" s="2167"/>
      <c r="C27" s="2167"/>
      <c r="D27" s="2167"/>
      <c r="E27" s="2167"/>
      <c r="F27" s="2167"/>
      <c r="G27" s="2167"/>
      <c r="H27" s="2167"/>
    </row>
  </sheetData>
  <mergeCells count="16">
    <mergeCell ref="A10:A15"/>
    <mergeCell ref="B10:G15"/>
    <mergeCell ref="H10:H15"/>
    <mergeCell ref="A17:H17"/>
    <mergeCell ref="G2:H2"/>
    <mergeCell ref="A4:H4"/>
    <mergeCell ref="B6:H6"/>
    <mergeCell ref="B7:H7"/>
    <mergeCell ref="B9:H9"/>
    <mergeCell ref="B8:H8"/>
    <mergeCell ref="A25:H25"/>
    <mergeCell ref="A26:H26"/>
    <mergeCell ref="A27:H27"/>
    <mergeCell ref="A18:H18"/>
    <mergeCell ref="A19:H19"/>
    <mergeCell ref="A24:H24"/>
  </mergeCells>
  <phoneticPr fontId="2"/>
  <pageMargins left="0.7" right="0.7" top="0.75" bottom="0.75" header="0.3" footer="0.3"/>
  <pageSetup paperSize="9" scale="6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0"/>
  <sheetViews>
    <sheetView view="pageBreakPreview" zoomScaleNormal="90" zoomScaleSheetLayoutView="100" workbookViewId="0"/>
  </sheetViews>
  <sheetFormatPr defaultColWidth="9" defaultRowHeight="14.25"/>
  <cols>
    <col min="1" max="1" width="6.125" style="520" customWidth="1"/>
    <col min="2" max="2" width="30.25" style="521" customWidth="1"/>
    <col min="3" max="3" width="52.625" style="521" customWidth="1"/>
    <col min="4" max="4" width="21.5" style="521" customWidth="1"/>
    <col min="5" max="16384" width="9" style="520"/>
  </cols>
  <sheetData>
    <row r="1" spans="1:5" ht="20.100000000000001" customHeight="1">
      <c r="A1" s="522"/>
      <c r="B1" s="524"/>
      <c r="C1" s="524"/>
      <c r="D1" s="540"/>
      <c r="E1" s="539"/>
    </row>
    <row r="2" spans="1:5" ht="20.100000000000001" customHeight="1">
      <c r="A2" s="522"/>
      <c r="B2" s="524"/>
      <c r="C2" s="537"/>
      <c r="D2" s="538" t="s">
        <v>642</v>
      </c>
      <c r="E2" s="522"/>
    </row>
    <row r="3" spans="1:5" ht="20.100000000000001" customHeight="1">
      <c r="A3" s="522"/>
      <c r="B3" s="524"/>
      <c r="C3" s="537"/>
      <c r="D3" s="538"/>
      <c r="E3" s="522"/>
    </row>
    <row r="4" spans="1:5" ht="20.100000000000001" customHeight="1">
      <c r="A4" s="2181" t="s">
        <v>641</v>
      </c>
      <c r="B4" s="2181"/>
      <c r="C4" s="2181"/>
      <c r="D4" s="2181"/>
      <c r="E4" s="522"/>
    </row>
    <row r="5" spans="1:5" ht="20.100000000000001" customHeight="1">
      <c r="A5" s="522"/>
      <c r="B5" s="524"/>
      <c r="C5" s="537"/>
      <c r="D5" s="524"/>
      <c r="E5" s="522"/>
    </row>
    <row r="6" spans="1:5" ht="32.25" customHeight="1">
      <c r="A6" s="2188" t="s">
        <v>205</v>
      </c>
      <c r="B6" s="2188"/>
      <c r="C6" s="2182"/>
      <c r="D6" s="2182"/>
      <c r="E6" s="522"/>
    </row>
    <row r="7" spans="1:5" ht="32.25" customHeight="1">
      <c r="A7" s="2188" t="s">
        <v>516</v>
      </c>
      <c r="B7" s="2188"/>
      <c r="C7" s="2191"/>
      <c r="D7" s="2193"/>
      <c r="E7" s="522"/>
    </row>
    <row r="8" spans="1:5" ht="32.25" customHeight="1">
      <c r="A8" s="2188" t="s">
        <v>515</v>
      </c>
      <c r="B8" s="2188"/>
      <c r="C8" s="2186" t="s">
        <v>640</v>
      </c>
      <c r="D8" s="2186"/>
      <c r="E8" s="522"/>
    </row>
    <row r="9" spans="1:5" ht="10.5" customHeight="1">
      <c r="A9" s="522"/>
      <c r="B9" s="536"/>
      <c r="C9" s="536"/>
      <c r="D9" s="536"/>
      <c r="E9" s="522"/>
    </row>
    <row r="10" spans="1:5" s="534" customFormat="1" ht="22.5" customHeight="1">
      <c r="A10" s="2191" t="s">
        <v>639</v>
      </c>
      <c r="B10" s="2192"/>
      <c r="C10" s="2192"/>
      <c r="D10" s="2193"/>
      <c r="E10" s="535"/>
    </row>
    <row r="11" spans="1:5" ht="32.25" customHeight="1">
      <c r="A11" s="2187" t="s">
        <v>638</v>
      </c>
      <c r="B11" s="2179" t="s">
        <v>637</v>
      </c>
      <c r="C11" s="2179"/>
      <c r="D11" s="2180"/>
      <c r="E11" s="522"/>
    </row>
    <row r="12" spans="1:5" ht="32.25" customHeight="1">
      <c r="A12" s="2187"/>
      <c r="B12" s="528" t="s">
        <v>636</v>
      </c>
      <c r="C12" s="533"/>
      <c r="D12" s="529" t="s">
        <v>24</v>
      </c>
      <c r="E12" s="522"/>
    </row>
    <row r="13" spans="1:5" ht="31.9" customHeight="1">
      <c r="A13" s="2187"/>
      <c r="B13" s="528" t="s">
        <v>635</v>
      </c>
      <c r="C13" s="533"/>
      <c r="D13" s="532" t="s">
        <v>24</v>
      </c>
      <c r="E13" s="522"/>
    </row>
    <row r="14" spans="1:5" ht="32.25" customHeight="1">
      <c r="A14" s="2183" t="s">
        <v>634</v>
      </c>
      <c r="B14" s="2179" t="s">
        <v>633</v>
      </c>
      <c r="C14" s="2179"/>
      <c r="D14" s="2180"/>
      <c r="E14" s="522"/>
    </row>
    <row r="15" spans="1:5" ht="31.15" customHeight="1">
      <c r="A15" s="2185"/>
      <c r="B15" s="528" t="s">
        <v>632</v>
      </c>
      <c r="C15" s="2189"/>
      <c r="D15" s="2190"/>
      <c r="E15" s="522"/>
    </row>
    <row r="16" spans="1:5" ht="32.25" customHeight="1">
      <c r="A16" s="2183" t="s">
        <v>631</v>
      </c>
      <c r="B16" s="2179" t="s">
        <v>630</v>
      </c>
      <c r="C16" s="2179"/>
      <c r="D16" s="2180"/>
      <c r="E16" s="522"/>
    </row>
    <row r="17" spans="1:5" ht="32.25" customHeight="1">
      <c r="A17" s="2184"/>
      <c r="B17" s="528" t="s">
        <v>629</v>
      </c>
      <c r="C17" s="531"/>
      <c r="D17" s="529" t="s">
        <v>628</v>
      </c>
      <c r="E17" s="522"/>
    </row>
    <row r="18" spans="1:5" ht="32.25" customHeight="1">
      <c r="A18" s="2183" t="s">
        <v>627</v>
      </c>
      <c r="B18" s="2179" t="s">
        <v>626</v>
      </c>
      <c r="C18" s="2179"/>
      <c r="D18" s="2180"/>
      <c r="E18" s="522"/>
    </row>
    <row r="19" spans="1:5" ht="32.25" customHeight="1">
      <c r="A19" s="2184"/>
      <c r="B19" s="528" t="s">
        <v>625</v>
      </c>
      <c r="C19" s="530"/>
      <c r="D19" s="529" t="s">
        <v>624</v>
      </c>
      <c r="E19" s="522"/>
    </row>
    <row r="20" spans="1:5" ht="31.15" customHeight="1">
      <c r="A20" s="2185"/>
      <c r="B20" s="528" t="s">
        <v>623</v>
      </c>
      <c r="C20" s="2197"/>
      <c r="D20" s="2198"/>
      <c r="E20" s="522"/>
    </row>
    <row r="21" spans="1:5" ht="32.25" customHeight="1">
      <c r="A21" s="2187" t="s">
        <v>622</v>
      </c>
      <c r="B21" s="2196" t="s">
        <v>621</v>
      </c>
      <c r="C21" s="2196"/>
      <c r="D21" s="2190"/>
      <c r="E21" s="522"/>
    </row>
    <row r="22" spans="1:5" ht="32.25" customHeight="1">
      <c r="A22" s="2187"/>
      <c r="B22" s="528" t="s">
        <v>620</v>
      </c>
      <c r="C22" s="2195"/>
      <c r="D22" s="2195"/>
      <c r="E22" s="522"/>
    </row>
    <row r="23" spans="1:5" ht="32.25" customHeight="1">
      <c r="A23" s="2202"/>
      <c r="B23" s="527" t="s">
        <v>619</v>
      </c>
      <c r="C23" s="2195"/>
      <c r="D23" s="2195"/>
      <c r="E23" s="522"/>
    </row>
    <row r="24" spans="1:5" ht="10.5" customHeight="1">
      <c r="A24" s="522"/>
      <c r="B24" s="526"/>
      <c r="C24" s="526"/>
      <c r="D24" s="525"/>
      <c r="E24" s="522"/>
    </row>
    <row r="25" spans="1:5" ht="46.5" customHeight="1">
      <c r="A25" s="2191" t="s">
        <v>618</v>
      </c>
      <c r="B25" s="2193"/>
      <c r="C25" s="2199" t="s">
        <v>617</v>
      </c>
      <c r="D25" s="2199"/>
      <c r="E25" s="522"/>
    </row>
    <row r="26" spans="1:5" ht="4.5" customHeight="1">
      <c r="A26" s="522"/>
      <c r="B26" s="524"/>
      <c r="C26" s="524"/>
      <c r="D26" s="524"/>
      <c r="E26" s="522"/>
    </row>
    <row r="27" spans="1:5" ht="66" customHeight="1">
      <c r="A27" s="523" t="s">
        <v>616</v>
      </c>
      <c r="B27" s="2200" t="s">
        <v>615</v>
      </c>
      <c r="C27" s="2200"/>
      <c r="D27" s="2200"/>
      <c r="E27" s="522"/>
    </row>
    <row r="28" spans="1:5" ht="21" customHeight="1">
      <c r="A28" s="523" t="s">
        <v>614</v>
      </c>
      <c r="B28" s="2201" t="s">
        <v>613</v>
      </c>
      <c r="C28" s="2201"/>
      <c r="D28" s="2201"/>
      <c r="E28" s="522"/>
    </row>
    <row r="29" spans="1:5" ht="48.75" customHeight="1">
      <c r="A29" s="523" t="s">
        <v>612</v>
      </c>
      <c r="B29" s="2194" t="s">
        <v>611</v>
      </c>
      <c r="C29" s="2194"/>
      <c r="D29" s="2194"/>
      <c r="E29" s="522"/>
    </row>
    <row r="30" spans="1:5" ht="72.75" customHeight="1">
      <c r="A30" s="523" t="s">
        <v>610</v>
      </c>
      <c r="B30" s="2194" t="s">
        <v>609</v>
      </c>
      <c r="C30" s="2194"/>
      <c r="D30" s="2194"/>
      <c r="E30" s="522"/>
    </row>
  </sheetData>
  <mergeCells count="28">
    <mergeCell ref="B14:D14"/>
    <mergeCell ref="B30:D30"/>
    <mergeCell ref="C22:D22"/>
    <mergeCell ref="C23:D23"/>
    <mergeCell ref="B21:D21"/>
    <mergeCell ref="C20:D20"/>
    <mergeCell ref="A25:B25"/>
    <mergeCell ref="C25:D25"/>
    <mergeCell ref="B27:D27"/>
    <mergeCell ref="B28:D28"/>
    <mergeCell ref="A21:A23"/>
    <mergeCell ref="B29:D29"/>
    <mergeCell ref="B16:D16"/>
    <mergeCell ref="A4:D4"/>
    <mergeCell ref="C6:D6"/>
    <mergeCell ref="A18:A20"/>
    <mergeCell ref="A16:A17"/>
    <mergeCell ref="C8:D8"/>
    <mergeCell ref="A11:A13"/>
    <mergeCell ref="A14:A15"/>
    <mergeCell ref="A6:B6"/>
    <mergeCell ref="B11:D11"/>
    <mergeCell ref="B18:D18"/>
    <mergeCell ref="C15:D15"/>
    <mergeCell ref="A10:D10"/>
    <mergeCell ref="A7:B7"/>
    <mergeCell ref="A8:B8"/>
    <mergeCell ref="C7:D7"/>
  </mergeCells>
  <phoneticPr fontId="2"/>
  <pageMargins left="0.6" right="0.5" top="0.66" bottom="0.47" header="0.42" footer="0.27"/>
  <pageSetup paperSize="9" scale="7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5"/>
  <sheetViews>
    <sheetView view="pageBreakPreview" zoomScaleNormal="100" zoomScaleSheetLayoutView="100" workbookViewId="0"/>
  </sheetViews>
  <sheetFormatPr defaultRowHeight="18.75"/>
  <cols>
    <col min="1" max="1" width="0.75" style="459" customWidth="1"/>
    <col min="2" max="2" width="24.25" style="459" customWidth="1"/>
    <col min="3" max="3" width="4" style="459" customWidth="1"/>
    <col min="4" max="6" width="20.125" style="459" customWidth="1"/>
    <col min="7" max="7" width="3.125" style="459" customWidth="1"/>
    <col min="8" max="8" width="1.25" style="459" customWidth="1"/>
    <col min="9" max="9" width="2.5" style="459" customWidth="1"/>
    <col min="10" max="10" width="9" style="459"/>
    <col min="11" max="11" width="14" style="459" customWidth="1"/>
    <col min="12" max="256" width="9" style="459"/>
    <col min="257" max="257" width="0.75" style="459" customWidth="1"/>
    <col min="258" max="258" width="24.25" style="459" customWidth="1"/>
    <col min="259" max="259" width="4" style="459" customWidth="1"/>
    <col min="260" max="262" width="20.125" style="459" customWidth="1"/>
    <col min="263" max="263" width="3.125" style="459" customWidth="1"/>
    <col min="264" max="264" width="3.75" style="459" customWidth="1"/>
    <col min="265" max="265" width="2.5" style="459" customWidth="1"/>
    <col min="266" max="266" width="9" style="459"/>
    <col min="267" max="267" width="14" style="459" customWidth="1"/>
    <col min="268" max="512" width="9" style="459"/>
    <col min="513" max="513" width="0.75" style="459" customWidth="1"/>
    <col min="514" max="514" width="24.25" style="459" customWidth="1"/>
    <col min="515" max="515" width="4" style="459" customWidth="1"/>
    <col min="516" max="518" width="20.125" style="459" customWidth="1"/>
    <col min="519" max="519" width="3.125" style="459" customWidth="1"/>
    <col min="520" max="520" width="3.75" style="459" customWidth="1"/>
    <col min="521" max="521" width="2.5" style="459" customWidth="1"/>
    <col min="522" max="522" width="9" style="459"/>
    <col min="523" max="523" width="14" style="459" customWidth="1"/>
    <col min="524" max="768" width="9" style="459"/>
    <col min="769" max="769" width="0.75" style="459" customWidth="1"/>
    <col min="770" max="770" width="24.25" style="459" customWidth="1"/>
    <col min="771" max="771" width="4" style="459" customWidth="1"/>
    <col min="772" max="774" width="20.125" style="459" customWidth="1"/>
    <col min="775" max="775" width="3.125" style="459" customWidth="1"/>
    <col min="776" max="776" width="3.75" style="459" customWidth="1"/>
    <col min="777" max="777" width="2.5" style="459" customWidth="1"/>
    <col min="778" max="778" width="9" style="459"/>
    <col min="779" max="779" width="14" style="459" customWidth="1"/>
    <col min="780" max="1024" width="9" style="459"/>
    <col min="1025" max="1025" width="0.75" style="459" customWidth="1"/>
    <col min="1026" max="1026" width="24.25" style="459" customWidth="1"/>
    <col min="1027" max="1027" width="4" style="459" customWidth="1"/>
    <col min="1028" max="1030" width="20.125" style="459" customWidth="1"/>
    <col min="1031" max="1031" width="3.125" style="459" customWidth="1"/>
    <col min="1032" max="1032" width="3.75" style="459" customWidth="1"/>
    <col min="1033" max="1033" width="2.5" style="459" customWidth="1"/>
    <col min="1034" max="1034" width="9" style="459"/>
    <col min="1035" max="1035" width="14" style="459" customWidth="1"/>
    <col min="1036" max="1280" width="9" style="459"/>
    <col min="1281" max="1281" width="0.75" style="459" customWidth="1"/>
    <col min="1282" max="1282" width="24.25" style="459" customWidth="1"/>
    <col min="1283" max="1283" width="4" style="459" customWidth="1"/>
    <col min="1284" max="1286" width="20.125" style="459" customWidth="1"/>
    <col min="1287" max="1287" width="3.125" style="459" customWidth="1"/>
    <col min="1288" max="1288" width="3.75" style="459" customWidth="1"/>
    <col min="1289" max="1289" width="2.5" style="459" customWidth="1"/>
    <col min="1290" max="1290" width="9" style="459"/>
    <col min="1291" max="1291" width="14" style="459" customWidth="1"/>
    <col min="1292" max="1536" width="9" style="459"/>
    <col min="1537" max="1537" width="0.75" style="459" customWidth="1"/>
    <col min="1538" max="1538" width="24.25" style="459" customWidth="1"/>
    <col min="1539" max="1539" width="4" style="459" customWidth="1"/>
    <col min="1540" max="1542" width="20.125" style="459" customWidth="1"/>
    <col min="1543" max="1543" width="3.125" style="459" customWidth="1"/>
    <col min="1544" max="1544" width="3.75" style="459" customWidth="1"/>
    <col min="1545" max="1545" width="2.5" style="459" customWidth="1"/>
    <col min="1546" max="1546" width="9" style="459"/>
    <col min="1547" max="1547" width="14" style="459" customWidth="1"/>
    <col min="1548" max="1792" width="9" style="459"/>
    <col min="1793" max="1793" width="0.75" style="459" customWidth="1"/>
    <col min="1794" max="1794" width="24.25" style="459" customWidth="1"/>
    <col min="1795" max="1795" width="4" style="459" customWidth="1"/>
    <col min="1796" max="1798" width="20.125" style="459" customWidth="1"/>
    <col min="1799" max="1799" width="3.125" style="459" customWidth="1"/>
    <col min="1800" max="1800" width="3.75" style="459" customWidth="1"/>
    <col min="1801" max="1801" width="2.5" style="459" customWidth="1"/>
    <col min="1802" max="1802" width="9" style="459"/>
    <col min="1803" max="1803" width="14" style="459" customWidth="1"/>
    <col min="1804" max="2048" width="9" style="459"/>
    <col min="2049" max="2049" width="0.75" style="459" customWidth="1"/>
    <col min="2050" max="2050" width="24.25" style="459" customWidth="1"/>
    <col min="2051" max="2051" width="4" style="459" customWidth="1"/>
    <col min="2052" max="2054" width="20.125" style="459" customWidth="1"/>
    <col min="2055" max="2055" width="3.125" style="459" customWidth="1"/>
    <col min="2056" max="2056" width="3.75" style="459" customWidth="1"/>
    <col min="2057" max="2057" width="2.5" style="459" customWidth="1"/>
    <col min="2058" max="2058" width="9" style="459"/>
    <col min="2059" max="2059" width="14" style="459" customWidth="1"/>
    <col min="2060" max="2304" width="9" style="459"/>
    <col min="2305" max="2305" width="0.75" style="459" customWidth="1"/>
    <col min="2306" max="2306" width="24.25" style="459" customWidth="1"/>
    <col min="2307" max="2307" width="4" style="459" customWidth="1"/>
    <col min="2308" max="2310" width="20.125" style="459" customWidth="1"/>
    <col min="2311" max="2311" width="3.125" style="459" customWidth="1"/>
    <col min="2312" max="2312" width="3.75" style="459" customWidth="1"/>
    <col min="2313" max="2313" width="2.5" style="459" customWidth="1"/>
    <col min="2314" max="2314" width="9" style="459"/>
    <col min="2315" max="2315" width="14" style="459" customWidth="1"/>
    <col min="2316" max="2560" width="9" style="459"/>
    <col min="2561" max="2561" width="0.75" style="459" customWidth="1"/>
    <col min="2562" max="2562" width="24.25" style="459" customWidth="1"/>
    <col min="2563" max="2563" width="4" style="459" customWidth="1"/>
    <col min="2564" max="2566" width="20.125" style="459" customWidth="1"/>
    <col min="2567" max="2567" width="3.125" style="459" customWidth="1"/>
    <col min="2568" max="2568" width="3.75" style="459" customWidth="1"/>
    <col min="2569" max="2569" width="2.5" style="459" customWidth="1"/>
    <col min="2570" max="2570" width="9" style="459"/>
    <col min="2571" max="2571" width="14" style="459" customWidth="1"/>
    <col min="2572" max="2816" width="9" style="459"/>
    <col min="2817" max="2817" width="0.75" style="459" customWidth="1"/>
    <col min="2818" max="2818" width="24.25" style="459" customWidth="1"/>
    <col min="2819" max="2819" width="4" style="459" customWidth="1"/>
    <col min="2820" max="2822" width="20.125" style="459" customWidth="1"/>
    <col min="2823" max="2823" width="3.125" style="459" customWidth="1"/>
    <col min="2824" max="2824" width="3.75" style="459" customWidth="1"/>
    <col min="2825" max="2825" width="2.5" style="459" customWidth="1"/>
    <col min="2826" max="2826" width="9" style="459"/>
    <col min="2827" max="2827" width="14" style="459" customWidth="1"/>
    <col min="2828" max="3072" width="9" style="459"/>
    <col min="3073" max="3073" width="0.75" style="459" customWidth="1"/>
    <col min="3074" max="3074" width="24.25" style="459" customWidth="1"/>
    <col min="3075" max="3075" width="4" style="459" customWidth="1"/>
    <col min="3076" max="3078" width="20.125" style="459" customWidth="1"/>
    <col min="3079" max="3079" width="3.125" style="459" customWidth="1"/>
    <col min="3080" max="3080" width="3.75" style="459" customWidth="1"/>
    <col min="3081" max="3081" width="2.5" style="459" customWidth="1"/>
    <col min="3082" max="3082" width="9" style="459"/>
    <col min="3083" max="3083" width="14" style="459" customWidth="1"/>
    <col min="3084" max="3328" width="9" style="459"/>
    <col min="3329" max="3329" width="0.75" style="459" customWidth="1"/>
    <col min="3330" max="3330" width="24.25" style="459" customWidth="1"/>
    <col min="3331" max="3331" width="4" style="459" customWidth="1"/>
    <col min="3332" max="3334" width="20.125" style="459" customWidth="1"/>
    <col min="3335" max="3335" width="3.125" style="459" customWidth="1"/>
    <col min="3336" max="3336" width="3.75" style="459" customWidth="1"/>
    <col min="3337" max="3337" width="2.5" style="459" customWidth="1"/>
    <col min="3338" max="3338" width="9" style="459"/>
    <col min="3339" max="3339" width="14" style="459" customWidth="1"/>
    <col min="3340" max="3584" width="9" style="459"/>
    <col min="3585" max="3585" width="0.75" style="459" customWidth="1"/>
    <col min="3586" max="3586" width="24.25" style="459" customWidth="1"/>
    <col min="3587" max="3587" width="4" style="459" customWidth="1"/>
    <col min="3588" max="3590" width="20.125" style="459" customWidth="1"/>
    <col min="3591" max="3591" width="3.125" style="459" customWidth="1"/>
    <col min="3592" max="3592" width="3.75" style="459" customWidth="1"/>
    <col min="3593" max="3593" width="2.5" style="459" customWidth="1"/>
    <col min="3594" max="3594" width="9" style="459"/>
    <col min="3595" max="3595" width="14" style="459" customWidth="1"/>
    <col min="3596" max="3840" width="9" style="459"/>
    <col min="3841" max="3841" width="0.75" style="459" customWidth="1"/>
    <col min="3842" max="3842" width="24.25" style="459" customWidth="1"/>
    <col min="3843" max="3843" width="4" style="459" customWidth="1"/>
    <col min="3844" max="3846" width="20.125" style="459" customWidth="1"/>
    <col min="3847" max="3847" width="3.125" style="459" customWidth="1"/>
    <col min="3848" max="3848" width="3.75" style="459" customWidth="1"/>
    <col min="3849" max="3849" width="2.5" style="459" customWidth="1"/>
    <col min="3850" max="3850" width="9" style="459"/>
    <col min="3851" max="3851" width="14" style="459" customWidth="1"/>
    <col min="3852" max="4096" width="9" style="459"/>
    <col min="4097" max="4097" width="0.75" style="459" customWidth="1"/>
    <col min="4098" max="4098" width="24.25" style="459" customWidth="1"/>
    <col min="4099" max="4099" width="4" style="459" customWidth="1"/>
    <col min="4100" max="4102" width="20.125" style="459" customWidth="1"/>
    <col min="4103" max="4103" width="3.125" style="459" customWidth="1"/>
    <col min="4104" max="4104" width="3.75" style="459" customWidth="1"/>
    <col min="4105" max="4105" width="2.5" style="459" customWidth="1"/>
    <col min="4106" max="4106" width="9" style="459"/>
    <col min="4107" max="4107" width="14" style="459" customWidth="1"/>
    <col min="4108" max="4352" width="9" style="459"/>
    <col min="4353" max="4353" width="0.75" style="459" customWidth="1"/>
    <col min="4354" max="4354" width="24.25" style="459" customWidth="1"/>
    <col min="4355" max="4355" width="4" style="459" customWidth="1"/>
    <col min="4356" max="4358" width="20.125" style="459" customWidth="1"/>
    <col min="4359" max="4359" width="3.125" style="459" customWidth="1"/>
    <col min="4360" max="4360" width="3.75" style="459" customWidth="1"/>
    <col min="4361" max="4361" width="2.5" style="459" customWidth="1"/>
    <col min="4362" max="4362" width="9" style="459"/>
    <col min="4363" max="4363" width="14" style="459" customWidth="1"/>
    <col min="4364" max="4608" width="9" style="459"/>
    <col min="4609" max="4609" width="0.75" style="459" customWidth="1"/>
    <col min="4610" max="4610" width="24.25" style="459" customWidth="1"/>
    <col min="4611" max="4611" width="4" style="459" customWidth="1"/>
    <col min="4612" max="4614" width="20.125" style="459" customWidth="1"/>
    <col min="4615" max="4615" width="3.125" style="459" customWidth="1"/>
    <col min="4616" max="4616" width="3.75" style="459" customWidth="1"/>
    <col min="4617" max="4617" width="2.5" style="459" customWidth="1"/>
    <col min="4618" max="4618" width="9" style="459"/>
    <col min="4619" max="4619" width="14" style="459" customWidth="1"/>
    <col min="4620" max="4864" width="9" style="459"/>
    <col min="4865" max="4865" width="0.75" style="459" customWidth="1"/>
    <col min="4866" max="4866" width="24.25" style="459" customWidth="1"/>
    <col min="4867" max="4867" width="4" style="459" customWidth="1"/>
    <col min="4868" max="4870" width="20.125" style="459" customWidth="1"/>
    <col min="4871" max="4871" width="3.125" style="459" customWidth="1"/>
    <col min="4872" max="4872" width="3.75" style="459" customWidth="1"/>
    <col min="4873" max="4873" width="2.5" style="459" customWidth="1"/>
    <col min="4874" max="4874" width="9" style="459"/>
    <col min="4875" max="4875" width="14" style="459" customWidth="1"/>
    <col min="4876" max="5120" width="9" style="459"/>
    <col min="5121" max="5121" width="0.75" style="459" customWidth="1"/>
    <col min="5122" max="5122" width="24.25" style="459" customWidth="1"/>
    <col min="5123" max="5123" width="4" style="459" customWidth="1"/>
    <col min="5124" max="5126" width="20.125" style="459" customWidth="1"/>
    <col min="5127" max="5127" width="3.125" style="459" customWidth="1"/>
    <col min="5128" max="5128" width="3.75" style="459" customWidth="1"/>
    <col min="5129" max="5129" width="2.5" style="459" customWidth="1"/>
    <col min="5130" max="5130" width="9" style="459"/>
    <col min="5131" max="5131" width="14" style="459" customWidth="1"/>
    <col min="5132" max="5376" width="9" style="459"/>
    <col min="5377" max="5377" width="0.75" style="459" customWidth="1"/>
    <col min="5378" max="5378" width="24.25" style="459" customWidth="1"/>
    <col min="5379" max="5379" width="4" style="459" customWidth="1"/>
    <col min="5380" max="5382" width="20.125" style="459" customWidth="1"/>
    <col min="5383" max="5383" width="3.125" style="459" customWidth="1"/>
    <col min="5384" max="5384" width="3.75" style="459" customWidth="1"/>
    <col min="5385" max="5385" width="2.5" style="459" customWidth="1"/>
    <col min="5386" max="5386" width="9" style="459"/>
    <col min="5387" max="5387" width="14" style="459" customWidth="1"/>
    <col min="5388" max="5632" width="9" style="459"/>
    <col min="5633" max="5633" width="0.75" style="459" customWidth="1"/>
    <col min="5634" max="5634" width="24.25" style="459" customWidth="1"/>
    <col min="5635" max="5635" width="4" style="459" customWidth="1"/>
    <col min="5636" max="5638" width="20.125" style="459" customWidth="1"/>
    <col min="5639" max="5639" width="3.125" style="459" customWidth="1"/>
    <col min="5640" max="5640" width="3.75" style="459" customWidth="1"/>
    <col min="5641" max="5641" width="2.5" style="459" customWidth="1"/>
    <col min="5642" max="5642" width="9" style="459"/>
    <col min="5643" max="5643" width="14" style="459" customWidth="1"/>
    <col min="5644" max="5888" width="9" style="459"/>
    <col min="5889" max="5889" width="0.75" style="459" customWidth="1"/>
    <col min="5890" max="5890" width="24.25" style="459" customWidth="1"/>
    <col min="5891" max="5891" width="4" style="459" customWidth="1"/>
    <col min="5892" max="5894" width="20.125" style="459" customWidth="1"/>
    <col min="5895" max="5895" width="3.125" style="459" customWidth="1"/>
    <col min="5896" max="5896" width="3.75" style="459" customWidth="1"/>
    <col min="5897" max="5897" width="2.5" style="459" customWidth="1"/>
    <col min="5898" max="5898" width="9" style="459"/>
    <col min="5899" max="5899" width="14" style="459" customWidth="1"/>
    <col min="5900" max="6144" width="9" style="459"/>
    <col min="6145" max="6145" width="0.75" style="459" customWidth="1"/>
    <col min="6146" max="6146" width="24.25" style="459" customWidth="1"/>
    <col min="6147" max="6147" width="4" style="459" customWidth="1"/>
    <col min="6148" max="6150" width="20.125" style="459" customWidth="1"/>
    <col min="6151" max="6151" width="3.125" style="459" customWidth="1"/>
    <col min="6152" max="6152" width="3.75" style="459" customWidth="1"/>
    <col min="6153" max="6153" width="2.5" style="459" customWidth="1"/>
    <col min="6154" max="6154" width="9" style="459"/>
    <col min="6155" max="6155" width="14" style="459" customWidth="1"/>
    <col min="6156" max="6400" width="9" style="459"/>
    <col min="6401" max="6401" width="0.75" style="459" customWidth="1"/>
    <col min="6402" max="6402" width="24.25" style="459" customWidth="1"/>
    <col min="6403" max="6403" width="4" style="459" customWidth="1"/>
    <col min="6404" max="6406" width="20.125" style="459" customWidth="1"/>
    <col min="6407" max="6407" width="3.125" style="459" customWidth="1"/>
    <col min="6408" max="6408" width="3.75" style="459" customWidth="1"/>
    <col min="6409" max="6409" width="2.5" style="459" customWidth="1"/>
    <col min="6410" max="6410" width="9" style="459"/>
    <col min="6411" max="6411" width="14" style="459" customWidth="1"/>
    <col min="6412" max="6656" width="9" style="459"/>
    <col min="6657" max="6657" width="0.75" style="459" customWidth="1"/>
    <col min="6658" max="6658" width="24.25" style="459" customWidth="1"/>
    <col min="6659" max="6659" width="4" style="459" customWidth="1"/>
    <col min="6660" max="6662" width="20.125" style="459" customWidth="1"/>
    <col min="6663" max="6663" width="3.125" style="459" customWidth="1"/>
    <col min="6664" max="6664" width="3.75" style="459" customWidth="1"/>
    <col min="6665" max="6665" width="2.5" style="459" customWidth="1"/>
    <col min="6666" max="6666" width="9" style="459"/>
    <col min="6667" max="6667" width="14" style="459" customWidth="1"/>
    <col min="6668" max="6912" width="9" style="459"/>
    <col min="6913" max="6913" width="0.75" style="459" customWidth="1"/>
    <col min="6914" max="6914" width="24.25" style="459" customWidth="1"/>
    <col min="6915" max="6915" width="4" style="459" customWidth="1"/>
    <col min="6916" max="6918" width="20.125" style="459" customWidth="1"/>
    <col min="6919" max="6919" width="3.125" style="459" customWidth="1"/>
    <col min="6920" max="6920" width="3.75" style="459" customWidth="1"/>
    <col min="6921" max="6921" width="2.5" style="459" customWidth="1"/>
    <col min="6922" max="6922" width="9" style="459"/>
    <col min="6923" max="6923" width="14" style="459" customWidth="1"/>
    <col min="6924" max="7168" width="9" style="459"/>
    <col min="7169" max="7169" width="0.75" style="459" customWidth="1"/>
    <col min="7170" max="7170" width="24.25" style="459" customWidth="1"/>
    <col min="7171" max="7171" width="4" style="459" customWidth="1"/>
    <col min="7172" max="7174" width="20.125" style="459" customWidth="1"/>
    <col min="7175" max="7175" width="3.125" style="459" customWidth="1"/>
    <col min="7176" max="7176" width="3.75" style="459" customWidth="1"/>
    <col min="7177" max="7177" width="2.5" style="459" customWidth="1"/>
    <col min="7178" max="7178" width="9" style="459"/>
    <col min="7179" max="7179" width="14" style="459" customWidth="1"/>
    <col min="7180" max="7424" width="9" style="459"/>
    <col min="7425" max="7425" width="0.75" style="459" customWidth="1"/>
    <col min="7426" max="7426" width="24.25" style="459" customWidth="1"/>
    <col min="7427" max="7427" width="4" style="459" customWidth="1"/>
    <col min="7428" max="7430" width="20.125" style="459" customWidth="1"/>
    <col min="7431" max="7431" width="3.125" style="459" customWidth="1"/>
    <col min="7432" max="7432" width="3.75" style="459" customWidth="1"/>
    <col min="7433" max="7433" width="2.5" style="459" customWidth="1"/>
    <col min="7434" max="7434" width="9" style="459"/>
    <col min="7435" max="7435" width="14" style="459" customWidth="1"/>
    <col min="7436" max="7680" width="9" style="459"/>
    <col min="7681" max="7681" width="0.75" style="459" customWidth="1"/>
    <col min="7682" max="7682" width="24.25" style="459" customWidth="1"/>
    <col min="7683" max="7683" width="4" style="459" customWidth="1"/>
    <col min="7684" max="7686" width="20.125" style="459" customWidth="1"/>
    <col min="7687" max="7687" width="3.125" style="459" customWidth="1"/>
    <col min="7688" max="7688" width="3.75" style="459" customWidth="1"/>
    <col min="7689" max="7689" width="2.5" style="459" customWidth="1"/>
    <col min="7690" max="7690" width="9" style="459"/>
    <col min="7691" max="7691" width="14" style="459" customWidth="1"/>
    <col min="7692" max="7936" width="9" style="459"/>
    <col min="7937" max="7937" width="0.75" style="459" customWidth="1"/>
    <col min="7938" max="7938" width="24.25" style="459" customWidth="1"/>
    <col min="7939" max="7939" width="4" style="459" customWidth="1"/>
    <col min="7940" max="7942" width="20.125" style="459" customWidth="1"/>
    <col min="7943" max="7943" width="3.125" style="459" customWidth="1"/>
    <col min="7944" max="7944" width="3.75" style="459" customWidth="1"/>
    <col min="7945" max="7945" width="2.5" style="459" customWidth="1"/>
    <col min="7946" max="7946" width="9" style="459"/>
    <col min="7947" max="7947" width="14" style="459" customWidth="1"/>
    <col min="7948" max="8192" width="9" style="459"/>
    <col min="8193" max="8193" width="0.75" style="459" customWidth="1"/>
    <col min="8194" max="8194" width="24.25" style="459" customWidth="1"/>
    <col min="8195" max="8195" width="4" style="459" customWidth="1"/>
    <col min="8196" max="8198" width="20.125" style="459" customWidth="1"/>
    <col min="8199" max="8199" width="3.125" style="459" customWidth="1"/>
    <col min="8200" max="8200" width="3.75" style="459" customWidth="1"/>
    <col min="8201" max="8201" width="2.5" style="459" customWidth="1"/>
    <col min="8202" max="8202" width="9" style="459"/>
    <col min="8203" max="8203" width="14" style="459" customWidth="1"/>
    <col min="8204" max="8448" width="9" style="459"/>
    <col min="8449" max="8449" width="0.75" style="459" customWidth="1"/>
    <col min="8450" max="8450" width="24.25" style="459" customWidth="1"/>
    <col min="8451" max="8451" width="4" style="459" customWidth="1"/>
    <col min="8452" max="8454" width="20.125" style="459" customWidth="1"/>
    <col min="8455" max="8455" width="3.125" style="459" customWidth="1"/>
    <col min="8456" max="8456" width="3.75" style="459" customWidth="1"/>
    <col min="8457" max="8457" width="2.5" style="459" customWidth="1"/>
    <col min="8458" max="8458" width="9" style="459"/>
    <col min="8459" max="8459" width="14" style="459" customWidth="1"/>
    <col min="8460" max="8704" width="9" style="459"/>
    <col min="8705" max="8705" width="0.75" style="459" customWidth="1"/>
    <col min="8706" max="8706" width="24.25" style="459" customWidth="1"/>
    <col min="8707" max="8707" width="4" style="459" customWidth="1"/>
    <col min="8708" max="8710" width="20.125" style="459" customWidth="1"/>
    <col min="8711" max="8711" width="3.125" style="459" customWidth="1"/>
    <col min="8712" max="8712" width="3.75" style="459" customWidth="1"/>
    <col min="8713" max="8713" width="2.5" style="459" customWidth="1"/>
    <col min="8714" max="8714" width="9" style="459"/>
    <col min="8715" max="8715" width="14" style="459" customWidth="1"/>
    <col min="8716" max="8960" width="9" style="459"/>
    <col min="8961" max="8961" width="0.75" style="459" customWidth="1"/>
    <col min="8962" max="8962" width="24.25" style="459" customWidth="1"/>
    <col min="8963" max="8963" width="4" style="459" customWidth="1"/>
    <col min="8964" max="8966" width="20.125" style="459" customWidth="1"/>
    <col min="8967" max="8967" width="3.125" style="459" customWidth="1"/>
    <col min="8968" max="8968" width="3.75" style="459" customWidth="1"/>
    <col min="8969" max="8969" width="2.5" style="459" customWidth="1"/>
    <col min="8970" max="8970" width="9" style="459"/>
    <col min="8971" max="8971" width="14" style="459" customWidth="1"/>
    <col min="8972" max="9216" width="9" style="459"/>
    <col min="9217" max="9217" width="0.75" style="459" customWidth="1"/>
    <col min="9218" max="9218" width="24.25" style="459" customWidth="1"/>
    <col min="9219" max="9219" width="4" style="459" customWidth="1"/>
    <col min="9220" max="9222" width="20.125" style="459" customWidth="1"/>
    <col min="9223" max="9223" width="3.125" style="459" customWidth="1"/>
    <col min="9224" max="9224" width="3.75" style="459" customWidth="1"/>
    <col min="9225" max="9225" width="2.5" style="459" customWidth="1"/>
    <col min="9226" max="9226" width="9" style="459"/>
    <col min="9227" max="9227" width="14" style="459" customWidth="1"/>
    <col min="9228" max="9472" width="9" style="459"/>
    <col min="9473" max="9473" width="0.75" style="459" customWidth="1"/>
    <col min="9474" max="9474" width="24.25" style="459" customWidth="1"/>
    <col min="9475" max="9475" width="4" style="459" customWidth="1"/>
    <col min="9476" max="9478" width="20.125" style="459" customWidth="1"/>
    <col min="9479" max="9479" width="3.125" style="459" customWidth="1"/>
    <col min="9480" max="9480" width="3.75" style="459" customWidth="1"/>
    <col min="9481" max="9481" width="2.5" style="459" customWidth="1"/>
    <col min="9482" max="9482" width="9" style="459"/>
    <col min="9483" max="9483" width="14" style="459" customWidth="1"/>
    <col min="9484" max="9728" width="9" style="459"/>
    <col min="9729" max="9729" width="0.75" style="459" customWidth="1"/>
    <col min="9730" max="9730" width="24.25" style="459" customWidth="1"/>
    <col min="9731" max="9731" width="4" style="459" customWidth="1"/>
    <col min="9732" max="9734" width="20.125" style="459" customWidth="1"/>
    <col min="9735" max="9735" width="3.125" style="459" customWidth="1"/>
    <col min="9736" max="9736" width="3.75" style="459" customWidth="1"/>
    <col min="9737" max="9737" width="2.5" style="459" customWidth="1"/>
    <col min="9738" max="9738" width="9" style="459"/>
    <col min="9739" max="9739" width="14" style="459" customWidth="1"/>
    <col min="9740" max="9984" width="9" style="459"/>
    <col min="9985" max="9985" width="0.75" style="459" customWidth="1"/>
    <col min="9986" max="9986" width="24.25" style="459" customWidth="1"/>
    <col min="9987" max="9987" width="4" style="459" customWidth="1"/>
    <col min="9988" max="9990" width="20.125" style="459" customWidth="1"/>
    <col min="9991" max="9991" width="3.125" style="459" customWidth="1"/>
    <col min="9992" max="9992" width="3.75" style="459" customWidth="1"/>
    <col min="9993" max="9993" width="2.5" style="459" customWidth="1"/>
    <col min="9994" max="9994" width="9" style="459"/>
    <col min="9995" max="9995" width="14" style="459" customWidth="1"/>
    <col min="9996" max="10240" width="9" style="459"/>
    <col min="10241" max="10241" width="0.75" style="459" customWidth="1"/>
    <col min="10242" max="10242" width="24.25" style="459" customWidth="1"/>
    <col min="10243" max="10243" width="4" style="459" customWidth="1"/>
    <col min="10244" max="10246" width="20.125" style="459" customWidth="1"/>
    <col min="10247" max="10247" width="3.125" style="459" customWidth="1"/>
    <col min="10248" max="10248" width="3.75" style="459" customWidth="1"/>
    <col min="10249" max="10249" width="2.5" style="459" customWidth="1"/>
    <col min="10250" max="10250" width="9" style="459"/>
    <col min="10251" max="10251" width="14" style="459" customWidth="1"/>
    <col min="10252" max="10496" width="9" style="459"/>
    <col min="10497" max="10497" width="0.75" style="459" customWidth="1"/>
    <col min="10498" max="10498" width="24.25" style="459" customWidth="1"/>
    <col min="10499" max="10499" width="4" style="459" customWidth="1"/>
    <col min="10500" max="10502" width="20.125" style="459" customWidth="1"/>
    <col min="10503" max="10503" width="3.125" style="459" customWidth="1"/>
    <col min="10504" max="10504" width="3.75" style="459" customWidth="1"/>
    <col min="10505" max="10505" width="2.5" style="459" customWidth="1"/>
    <col min="10506" max="10506" width="9" style="459"/>
    <col min="10507" max="10507" width="14" style="459" customWidth="1"/>
    <col min="10508" max="10752" width="9" style="459"/>
    <col min="10753" max="10753" width="0.75" style="459" customWidth="1"/>
    <col min="10754" max="10754" width="24.25" style="459" customWidth="1"/>
    <col min="10755" max="10755" width="4" style="459" customWidth="1"/>
    <col min="10756" max="10758" width="20.125" style="459" customWidth="1"/>
    <col min="10759" max="10759" width="3.125" style="459" customWidth="1"/>
    <col min="10760" max="10760" width="3.75" style="459" customWidth="1"/>
    <col min="10761" max="10761" width="2.5" style="459" customWidth="1"/>
    <col min="10762" max="10762" width="9" style="459"/>
    <col min="10763" max="10763" width="14" style="459" customWidth="1"/>
    <col min="10764" max="11008" width="9" style="459"/>
    <col min="11009" max="11009" width="0.75" style="459" customWidth="1"/>
    <col min="11010" max="11010" width="24.25" style="459" customWidth="1"/>
    <col min="11011" max="11011" width="4" style="459" customWidth="1"/>
    <col min="11012" max="11014" width="20.125" style="459" customWidth="1"/>
    <col min="11015" max="11015" width="3.125" style="459" customWidth="1"/>
    <col min="11016" max="11016" width="3.75" style="459" customWidth="1"/>
    <col min="11017" max="11017" width="2.5" style="459" customWidth="1"/>
    <col min="11018" max="11018" width="9" style="459"/>
    <col min="11019" max="11019" width="14" style="459" customWidth="1"/>
    <col min="11020" max="11264" width="9" style="459"/>
    <col min="11265" max="11265" width="0.75" style="459" customWidth="1"/>
    <col min="11266" max="11266" width="24.25" style="459" customWidth="1"/>
    <col min="11267" max="11267" width="4" style="459" customWidth="1"/>
    <col min="11268" max="11270" width="20.125" style="459" customWidth="1"/>
    <col min="11271" max="11271" width="3.125" style="459" customWidth="1"/>
    <col min="11272" max="11272" width="3.75" style="459" customWidth="1"/>
    <col min="11273" max="11273" width="2.5" style="459" customWidth="1"/>
    <col min="11274" max="11274" width="9" style="459"/>
    <col min="11275" max="11275" width="14" style="459" customWidth="1"/>
    <col min="11276" max="11520" width="9" style="459"/>
    <col min="11521" max="11521" width="0.75" style="459" customWidth="1"/>
    <col min="11522" max="11522" width="24.25" style="459" customWidth="1"/>
    <col min="11523" max="11523" width="4" style="459" customWidth="1"/>
    <col min="11524" max="11526" width="20.125" style="459" customWidth="1"/>
    <col min="11527" max="11527" width="3.125" style="459" customWidth="1"/>
    <col min="11528" max="11528" width="3.75" style="459" customWidth="1"/>
    <col min="11529" max="11529" width="2.5" style="459" customWidth="1"/>
    <col min="11530" max="11530" width="9" style="459"/>
    <col min="11531" max="11531" width="14" style="459" customWidth="1"/>
    <col min="11532" max="11776" width="9" style="459"/>
    <col min="11777" max="11777" width="0.75" style="459" customWidth="1"/>
    <col min="11778" max="11778" width="24.25" style="459" customWidth="1"/>
    <col min="11779" max="11779" width="4" style="459" customWidth="1"/>
    <col min="11780" max="11782" width="20.125" style="459" customWidth="1"/>
    <col min="11783" max="11783" width="3.125" style="459" customWidth="1"/>
    <col min="11784" max="11784" width="3.75" style="459" customWidth="1"/>
    <col min="11785" max="11785" width="2.5" style="459" customWidth="1"/>
    <col min="11786" max="11786" width="9" style="459"/>
    <col min="11787" max="11787" width="14" style="459" customWidth="1"/>
    <col min="11788" max="12032" width="9" style="459"/>
    <col min="12033" max="12033" width="0.75" style="459" customWidth="1"/>
    <col min="12034" max="12034" width="24.25" style="459" customWidth="1"/>
    <col min="12035" max="12035" width="4" style="459" customWidth="1"/>
    <col min="12036" max="12038" width="20.125" style="459" customWidth="1"/>
    <col min="12039" max="12039" width="3.125" style="459" customWidth="1"/>
    <col min="12040" max="12040" width="3.75" style="459" customWidth="1"/>
    <col min="12041" max="12041" width="2.5" style="459" customWidth="1"/>
    <col min="12042" max="12042" width="9" style="459"/>
    <col min="12043" max="12043" width="14" style="459" customWidth="1"/>
    <col min="12044" max="12288" width="9" style="459"/>
    <col min="12289" max="12289" width="0.75" style="459" customWidth="1"/>
    <col min="12290" max="12290" width="24.25" style="459" customWidth="1"/>
    <col min="12291" max="12291" width="4" style="459" customWidth="1"/>
    <col min="12292" max="12294" width="20.125" style="459" customWidth="1"/>
    <col min="12295" max="12295" width="3.125" style="459" customWidth="1"/>
    <col min="12296" max="12296" width="3.75" style="459" customWidth="1"/>
    <col min="12297" max="12297" width="2.5" style="459" customWidth="1"/>
    <col min="12298" max="12298" width="9" style="459"/>
    <col min="12299" max="12299" width="14" style="459" customWidth="1"/>
    <col min="12300" max="12544" width="9" style="459"/>
    <col min="12545" max="12545" width="0.75" style="459" customWidth="1"/>
    <col min="12546" max="12546" width="24.25" style="459" customWidth="1"/>
    <col min="12547" max="12547" width="4" style="459" customWidth="1"/>
    <col min="12548" max="12550" width="20.125" style="459" customWidth="1"/>
    <col min="12551" max="12551" width="3.125" style="459" customWidth="1"/>
    <col min="12552" max="12552" width="3.75" style="459" customWidth="1"/>
    <col min="12553" max="12553" width="2.5" style="459" customWidth="1"/>
    <col min="12554" max="12554" width="9" style="459"/>
    <col min="12555" max="12555" width="14" style="459" customWidth="1"/>
    <col min="12556" max="12800" width="9" style="459"/>
    <col min="12801" max="12801" width="0.75" style="459" customWidth="1"/>
    <col min="12802" max="12802" width="24.25" style="459" customWidth="1"/>
    <col min="12803" max="12803" width="4" style="459" customWidth="1"/>
    <col min="12804" max="12806" width="20.125" style="459" customWidth="1"/>
    <col min="12807" max="12807" width="3.125" style="459" customWidth="1"/>
    <col min="12808" max="12808" width="3.75" style="459" customWidth="1"/>
    <col min="12809" max="12809" width="2.5" style="459" customWidth="1"/>
    <col min="12810" max="12810" width="9" style="459"/>
    <col min="12811" max="12811" width="14" style="459" customWidth="1"/>
    <col min="12812" max="13056" width="9" style="459"/>
    <col min="13057" max="13057" width="0.75" style="459" customWidth="1"/>
    <col min="13058" max="13058" width="24.25" style="459" customWidth="1"/>
    <col min="13059" max="13059" width="4" style="459" customWidth="1"/>
    <col min="13060" max="13062" width="20.125" style="459" customWidth="1"/>
    <col min="13063" max="13063" width="3.125" style="459" customWidth="1"/>
    <col min="13064" max="13064" width="3.75" style="459" customWidth="1"/>
    <col min="13065" max="13065" width="2.5" style="459" customWidth="1"/>
    <col min="13066" max="13066" width="9" style="459"/>
    <col min="13067" max="13067" width="14" style="459" customWidth="1"/>
    <col min="13068" max="13312" width="9" style="459"/>
    <col min="13313" max="13313" width="0.75" style="459" customWidth="1"/>
    <col min="13314" max="13314" width="24.25" style="459" customWidth="1"/>
    <col min="13315" max="13315" width="4" style="459" customWidth="1"/>
    <col min="13316" max="13318" width="20.125" style="459" customWidth="1"/>
    <col min="13319" max="13319" width="3.125" style="459" customWidth="1"/>
    <col min="13320" max="13320" width="3.75" style="459" customWidth="1"/>
    <col min="13321" max="13321" width="2.5" style="459" customWidth="1"/>
    <col min="13322" max="13322" width="9" style="459"/>
    <col min="13323" max="13323" width="14" style="459" customWidth="1"/>
    <col min="13324" max="13568" width="9" style="459"/>
    <col min="13569" max="13569" width="0.75" style="459" customWidth="1"/>
    <col min="13570" max="13570" width="24.25" style="459" customWidth="1"/>
    <col min="13571" max="13571" width="4" style="459" customWidth="1"/>
    <col min="13572" max="13574" width="20.125" style="459" customWidth="1"/>
    <col min="13575" max="13575" width="3.125" style="459" customWidth="1"/>
    <col min="13576" max="13576" width="3.75" style="459" customWidth="1"/>
    <col min="13577" max="13577" width="2.5" style="459" customWidth="1"/>
    <col min="13578" max="13578" width="9" style="459"/>
    <col min="13579" max="13579" width="14" style="459" customWidth="1"/>
    <col min="13580" max="13824" width="9" style="459"/>
    <col min="13825" max="13825" width="0.75" style="459" customWidth="1"/>
    <col min="13826" max="13826" width="24.25" style="459" customWidth="1"/>
    <col min="13827" max="13827" width="4" style="459" customWidth="1"/>
    <col min="13828" max="13830" width="20.125" style="459" customWidth="1"/>
    <col min="13831" max="13831" width="3.125" style="459" customWidth="1"/>
    <col min="13832" max="13832" width="3.75" style="459" customWidth="1"/>
    <col min="13833" max="13833" width="2.5" style="459" customWidth="1"/>
    <col min="13834" max="13834" width="9" style="459"/>
    <col min="13835" max="13835" width="14" style="459" customWidth="1"/>
    <col min="13836" max="14080" width="9" style="459"/>
    <col min="14081" max="14081" width="0.75" style="459" customWidth="1"/>
    <col min="14082" max="14082" width="24.25" style="459" customWidth="1"/>
    <col min="14083" max="14083" width="4" style="459" customWidth="1"/>
    <col min="14084" max="14086" width="20.125" style="459" customWidth="1"/>
    <col min="14087" max="14087" width="3.125" style="459" customWidth="1"/>
    <col min="14088" max="14088" width="3.75" style="459" customWidth="1"/>
    <col min="14089" max="14089" width="2.5" style="459" customWidth="1"/>
    <col min="14090" max="14090" width="9" style="459"/>
    <col min="14091" max="14091" width="14" style="459" customWidth="1"/>
    <col min="14092" max="14336" width="9" style="459"/>
    <col min="14337" max="14337" width="0.75" style="459" customWidth="1"/>
    <col min="14338" max="14338" width="24.25" style="459" customWidth="1"/>
    <col min="14339" max="14339" width="4" style="459" customWidth="1"/>
    <col min="14340" max="14342" width="20.125" style="459" customWidth="1"/>
    <col min="14343" max="14343" width="3.125" style="459" customWidth="1"/>
    <col min="14344" max="14344" width="3.75" style="459" customWidth="1"/>
    <col min="14345" max="14345" width="2.5" style="459" customWidth="1"/>
    <col min="14346" max="14346" width="9" style="459"/>
    <col min="14347" max="14347" width="14" style="459" customWidth="1"/>
    <col min="14348" max="14592" width="9" style="459"/>
    <col min="14593" max="14593" width="0.75" style="459" customWidth="1"/>
    <col min="14594" max="14594" width="24.25" style="459" customWidth="1"/>
    <col min="14595" max="14595" width="4" style="459" customWidth="1"/>
    <col min="14596" max="14598" width="20.125" style="459" customWidth="1"/>
    <col min="14599" max="14599" width="3.125" style="459" customWidth="1"/>
    <col min="14600" max="14600" width="3.75" style="459" customWidth="1"/>
    <col min="14601" max="14601" width="2.5" style="459" customWidth="1"/>
    <col min="14602" max="14602" width="9" style="459"/>
    <col min="14603" max="14603" width="14" style="459" customWidth="1"/>
    <col min="14604" max="14848" width="9" style="459"/>
    <col min="14849" max="14849" width="0.75" style="459" customWidth="1"/>
    <col min="14850" max="14850" width="24.25" style="459" customWidth="1"/>
    <col min="14851" max="14851" width="4" style="459" customWidth="1"/>
    <col min="14852" max="14854" width="20.125" style="459" customWidth="1"/>
    <col min="14855" max="14855" width="3.125" style="459" customWidth="1"/>
    <col min="14856" max="14856" width="3.75" style="459" customWidth="1"/>
    <col min="14857" max="14857" width="2.5" style="459" customWidth="1"/>
    <col min="14858" max="14858" width="9" style="459"/>
    <col min="14859" max="14859" width="14" style="459" customWidth="1"/>
    <col min="14860" max="15104" width="9" style="459"/>
    <col min="15105" max="15105" width="0.75" style="459" customWidth="1"/>
    <col min="15106" max="15106" width="24.25" style="459" customWidth="1"/>
    <col min="15107" max="15107" width="4" style="459" customWidth="1"/>
    <col min="15108" max="15110" width="20.125" style="459" customWidth="1"/>
    <col min="15111" max="15111" width="3.125" style="459" customWidth="1"/>
    <col min="15112" max="15112" width="3.75" style="459" customWidth="1"/>
    <col min="15113" max="15113" width="2.5" style="459" customWidth="1"/>
    <col min="15114" max="15114" width="9" style="459"/>
    <col min="15115" max="15115" width="14" style="459" customWidth="1"/>
    <col min="15116" max="15360" width="9" style="459"/>
    <col min="15361" max="15361" width="0.75" style="459" customWidth="1"/>
    <col min="15362" max="15362" width="24.25" style="459" customWidth="1"/>
    <col min="15363" max="15363" width="4" style="459" customWidth="1"/>
    <col min="15364" max="15366" width="20.125" style="459" customWidth="1"/>
    <col min="15367" max="15367" width="3.125" style="459" customWidth="1"/>
    <col min="15368" max="15368" width="3.75" style="459" customWidth="1"/>
    <col min="15369" max="15369" width="2.5" style="459" customWidth="1"/>
    <col min="15370" max="15370" width="9" style="459"/>
    <col min="15371" max="15371" width="14" style="459" customWidth="1"/>
    <col min="15372" max="15616" width="9" style="459"/>
    <col min="15617" max="15617" width="0.75" style="459" customWidth="1"/>
    <col min="15618" max="15618" width="24.25" style="459" customWidth="1"/>
    <col min="15619" max="15619" width="4" style="459" customWidth="1"/>
    <col min="15620" max="15622" width="20.125" style="459" customWidth="1"/>
    <col min="15623" max="15623" width="3.125" style="459" customWidth="1"/>
    <col min="15624" max="15624" width="3.75" style="459" customWidth="1"/>
    <col min="15625" max="15625" width="2.5" style="459" customWidth="1"/>
    <col min="15626" max="15626" width="9" style="459"/>
    <col min="15627" max="15627" width="14" style="459" customWidth="1"/>
    <col min="15628" max="15872" width="9" style="459"/>
    <col min="15873" max="15873" width="0.75" style="459" customWidth="1"/>
    <col min="15874" max="15874" width="24.25" style="459" customWidth="1"/>
    <col min="15875" max="15875" width="4" style="459" customWidth="1"/>
    <col min="15876" max="15878" width="20.125" style="459" customWidth="1"/>
    <col min="15879" max="15879" width="3.125" style="459" customWidth="1"/>
    <col min="15880" max="15880" width="3.75" style="459" customWidth="1"/>
    <col min="15881" max="15881" width="2.5" style="459" customWidth="1"/>
    <col min="15882" max="15882" width="9" style="459"/>
    <col min="15883" max="15883" width="14" style="459" customWidth="1"/>
    <col min="15884" max="16128" width="9" style="459"/>
    <col min="16129" max="16129" width="0.75" style="459" customWidth="1"/>
    <col min="16130" max="16130" width="24.25" style="459" customWidth="1"/>
    <col min="16131" max="16131" width="4" style="459" customWidth="1"/>
    <col min="16132" max="16134" width="20.125" style="459" customWidth="1"/>
    <col min="16135" max="16135" width="3.125" style="459" customWidth="1"/>
    <col min="16136" max="16136" width="3.75" style="459" customWidth="1"/>
    <col min="16137" max="16137" width="2.5" style="459" customWidth="1"/>
    <col min="16138" max="16138" width="9" style="459"/>
    <col min="16139" max="16139" width="14" style="459" customWidth="1"/>
    <col min="16140" max="16384" width="9" style="459"/>
  </cols>
  <sheetData>
    <row r="1" spans="1:9" ht="20.100000000000001" customHeight="1">
      <c r="A1" s="544"/>
      <c r="B1" s="463"/>
      <c r="C1" s="463"/>
      <c r="D1" s="463"/>
      <c r="E1" s="463"/>
      <c r="F1" s="463"/>
      <c r="G1" s="463"/>
    </row>
    <row r="2" spans="1:9" ht="20.100000000000001" customHeight="1">
      <c r="A2" s="544"/>
      <c r="B2" s="463"/>
      <c r="C2" s="463"/>
      <c r="D2" s="463"/>
      <c r="E2" s="463"/>
      <c r="F2" s="1398" t="s">
        <v>207</v>
      </c>
      <c r="G2" s="1398"/>
    </row>
    <row r="3" spans="1:9" ht="20.100000000000001" customHeight="1">
      <c r="A3" s="544"/>
      <c r="B3" s="463"/>
      <c r="C3" s="463"/>
      <c r="D3" s="463"/>
      <c r="E3" s="463"/>
      <c r="F3" s="120"/>
      <c r="G3" s="120"/>
    </row>
    <row r="4" spans="1:9" ht="20.100000000000001" customHeight="1">
      <c r="B4" s="1435" t="s">
        <v>651</v>
      </c>
      <c r="C4" s="2206"/>
      <c r="D4" s="2206"/>
      <c r="E4" s="2206"/>
      <c r="F4" s="2206"/>
      <c r="G4" s="2206"/>
    </row>
    <row r="5" spans="1:9" ht="20.100000000000001" customHeight="1">
      <c r="A5" s="542"/>
      <c r="B5" s="543"/>
      <c r="C5" s="543"/>
      <c r="D5" s="543"/>
      <c r="E5" s="543"/>
      <c r="F5" s="543"/>
      <c r="G5" s="543"/>
    </row>
    <row r="6" spans="1:9" ht="36" customHeight="1">
      <c r="A6" s="542"/>
      <c r="B6" s="118" t="s">
        <v>205</v>
      </c>
      <c r="C6" s="1404"/>
      <c r="D6" s="1405"/>
      <c r="E6" s="1405"/>
      <c r="F6" s="1405"/>
      <c r="G6" s="1406"/>
    </row>
    <row r="7" spans="1:9" ht="36" customHeight="1">
      <c r="A7" s="542"/>
      <c r="B7" s="116" t="s">
        <v>516</v>
      </c>
      <c r="C7" s="1405"/>
      <c r="D7" s="1405"/>
      <c r="E7" s="1405"/>
      <c r="F7" s="1405"/>
      <c r="G7" s="1406"/>
    </row>
    <row r="8" spans="1:9" ht="55.5" customHeight="1">
      <c r="B8" s="466" t="s">
        <v>515</v>
      </c>
      <c r="C8" s="2025" t="s">
        <v>232</v>
      </c>
      <c r="D8" s="2025"/>
      <c r="E8" s="2025"/>
      <c r="F8" s="2025"/>
      <c r="G8" s="2026"/>
    </row>
    <row r="9" spans="1:9" ht="55.5" customHeight="1">
      <c r="B9" s="465" t="s">
        <v>650</v>
      </c>
      <c r="C9" s="2207" t="s">
        <v>649</v>
      </c>
      <c r="D9" s="2208"/>
      <c r="E9" s="2208"/>
      <c r="F9" s="2208"/>
      <c r="G9" s="2209"/>
    </row>
    <row r="10" spans="1:9" ht="117" customHeight="1">
      <c r="B10" s="465" t="s">
        <v>648</v>
      </c>
      <c r="C10" s="2027" t="s">
        <v>647</v>
      </c>
      <c r="D10" s="2210"/>
      <c r="E10" s="2210"/>
      <c r="F10" s="2210"/>
      <c r="G10" s="2211"/>
    </row>
    <row r="11" spans="1:9">
      <c r="B11" s="463"/>
      <c r="C11" s="463"/>
      <c r="D11" s="463"/>
      <c r="E11" s="463"/>
      <c r="F11" s="463"/>
      <c r="G11" s="463"/>
    </row>
    <row r="12" spans="1:9" ht="34.5" customHeight="1">
      <c r="B12" s="2203" t="s">
        <v>646</v>
      </c>
      <c r="C12" s="2203"/>
      <c r="D12" s="2203"/>
      <c r="E12" s="2203"/>
      <c r="F12" s="2203"/>
      <c r="G12" s="2203"/>
      <c r="H12" s="460"/>
      <c r="I12" s="460"/>
    </row>
    <row r="13" spans="1:9" ht="34.5" customHeight="1">
      <c r="B13" s="2007" t="s">
        <v>645</v>
      </c>
      <c r="C13" s="2007"/>
      <c r="D13" s="2007"/>
      <c r="E13" s="2007"/>
      <c r="F13" s="2007"/>
      <c r="G13" s="2007"/>
      <c r="H13" s="460"/>
      <c r="I13" s="460"/>
    </row>
    <row r="14" spans="1:9">
      <c r="B14" s="2204" t="s">
        <v>644</v>
      </c>
      <c r="C14" s="2205"/>
      <c r="D14" s="2205"/>
      <c r="E14" s="2205"/>
      <c r="F14" s="2205"/>
      <c r="G14" s="2205"/>
    </row>
    <row r="15" spans="1:9">
      <c r="B15" s="97"/>
      <c r="C15" s="463"/>
      <c r="D15" s="463"/>
      <c r="E15" s="463"/>
      <c r="F15" s="463"/>
      <c r="G15" s="463"/>
    </row>
  </sheetData>
  <mergeCells count="10">
    <mergeCell ref="B12:G12"/>
    <mergeCell ref="B13:G13"/>
    <mergeCell ref="B14:G14"/>
    <mergeCell ref="F2:G2"/>
    <mergeCell ref="B4:G4"/>
    <mergeCell ref="C6:G6"/>
    <mergeCell ref="C8:G8"/>
    <mergeCell ref="C9:G9"/>
    <mergeCell ref="C10:G10"/>
    <mergeCell ref="C7:G7"/>
  </mergeCells>
  <phoneticPr fontId="2"/>
  <pageMargins left="0.7" right="0.7" top="0.75" bottom="0.75" header="0.3" footer="0.3"/>
  <pageSetup paperSize="9"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1"/>
  <sheetViews>
    <sheetView view="pageBreakPreview" zoomScaleNormal="100" zoomScaleSheetLayoutView="100" workbookViewId="0"/>
  </sheetViews>
  <sheetFormatPr defaultRowHeight="13.5"/>
  <cols>
    <col min="1" max="1" width="4.75" style="299" customWidth="1"/>
    <col min="2" max="14" width="2.625" style="299" customWidth="1"/>
    <col min="15" max="16" width="26.625" style="299" customWidth="1"/>
    <col min="17" max="17" width="0.875" style="299" customWidth="1"/>
    <col min="18" max="45" width="2.625" style="299" customWidth="1"/>
    <col min="46" max="256" width="9" style="299"/>
    <col min="257" max="257" width="1.125" style="299" customWidth="1"/>
    <col min="258" max="270" width="2.625" style="299" customWidth="1"/>
    <col min="271" max="272" width="26.625" style="299" customWidth="1"/>
    <col min="273" max="301" width="2.625" style="299" customWidth="1"/>
    <col min="302" max="512" width="9" style="299"/>
    <col min="513" max="513" width="1.125" style="299" customWidth="1"/>
    <col min="514" max="526" width="2.625" style="299" customWidth="1"/>
    <col min="527" max="528" width="26.625" style="299" customWidth="1"/>
    <col min="529" max="557" width="2.625" style="299" customWidth="1"/>
    <col min="558" max="768" width="9" style="299"/>
    <col min="769" max="769" width="1.125" style="299" customWidth="1"/>
    <col min="770" max="782" width="2.625" style="299" customWidth="1"/>
    <col min="783" max="784" width="26.625" style="299" customWidth="1"/>
    <col min="785" max="813" width="2.625" style="299" customWidth="1"/>
    <col min="814" max="1024" width="9" style="299"/>
    <col min="1025" max="1025" width="1.125" style="299" customWidth="1"/>
    <col min="1026" max="1038" width="2.625" style="299" customWidth="1"/>
    <col min="1039" max="1040" width="26.625" style="299" customWidth="1"/>
    <col min="1041" max="1069" width="2.625" style="299" customWidth="1"/>
    <col min="1070" max="1280" width="9" style="299"/>
    <col min="1281" max="1281" width="1.125" style="299" customWidth="1"/>
    <col min="1282" max="1294" width="2.625" style="299" customWidth="1"/>
    <col min="1295" max="1296" width="26.625" style="299" customWidth="1"/>
    <col min="1297" max="1325" width="2.625" style="299" customWidth="1"/>
    <col min="1326" max="1536" width="9" style="299"/>
    <col min="1537" max="1537" width="1.125" style="299" customWidth="1"/>
    <col min="1538" max="1550" width="2.625" style="299" customWidth="1"/>
    <col min="1551" max="1552" width="26.625" style="299" customWidth="1"/>
    <col min="1553" max="1581" width="2.625" style="299" customWidth="1"/>
    <col min="1582" max="1792" width="9" style="299"/>
    <col min="1793" max="1793" width="1.125" style="299" customWidth="1"/>
    <col min="1794" max="1806" width="2.625" style="299" customWidth="1"/>
    <col min="1807" max="1808" width="26.625" style="299" customWidth="1"/>
    <col min="1809" max="1837" width="2.625" style="299" customWidth="1"/>
    <col min="1838" max="2048" width="9" style="299"/>
    <col min="2049" max="2049" width="1.125" style="299" customWidth="1"/>
    <col min="2050" max="2062" width="2.625" style="299" customWidth="1"/>
    <col min="2063" max="2064" width="26.625" style="299" customWidth="1"/>
    <col min="2065" max="2093" width="2.625" style="299" customWidth="1"/>
    <col min="2094" max="2304" width="9" style="299"/>
    <col min="2305" max="2305" width="1.125" style="299" customWidth="1"/>
    <col min="2306" max="2318" width="2.625" style="299" customWidth="1"/>
    <col min="2319" max="2320" width="26.625" style="299" customWidth="1"/>
    <col min="2321" max="2349" width="2.625" style="299" customWidth="1"/>
    <col min="2350" max="2560" width="9" style="299"/>
    <col min="2561" max="2561" width="1.125" style="299" customWidth="1"/>
    <col min="2562" max="2574" width="2.625" style="299" customWidth="1"/>
    <col min="2575" max="2576" width="26.625" style="299" customWidth="1"/>
    <col min="2577" max="2605" width="2.625" style="299" customWidth="1"/>
    <col min="2606" max="2816" width="9" style="299"/>
    <col min="2817" max="2817" width="1.125" style="299" customWidth="1"/>
    <col min="2818" max="2830" width="2.625" style="299" customWidth="1"/>
    <col min="2831" max="2832" width="26.625" style="299" customWidth="1"/>
    <col min="2833" max="2861" width="2.625" style="299" customWidth="1"/>
    <col min="2862" max="3072" width="9" style="299"/>
    <col min="3073" max="3073" width="1.125" style="299" customWidth="1"/>
    <col min="3074" max="3086" width="2.625" style="299" customWidth="1"/>
    <col min="3087" max="3088" width="26.625" style="299" customWidth="1"/>
    <col min="3089" max="3117" width="2.625" style="299" customWidth="1"/>
    <col min="3118" max="3328" width="9" style="299"/>
    <col min="3329" max="3329" width="1.125" style="299" customWidth="1"/>
    <col min="3330" max="3342" width="2.625" style="299" customWidth="1"/>
    <col min="3343" max="3344" width="26.625" style="299" customWidth="1"/>
    <col min="3345" max="3373" width="2.625" style="299" customWidth="1"/>
    <col min="3374" max="3584" width="9" style="299"/>
    <col min="3585" max="3585" width="1.125" style="299" customWidth="1"/>
    <col min="3586" max="3598" width="2.625" style="299" customWidth="1"/>
    <col min="3599" max="3600" width="26.625" style="299" customWidth="1"/>
    <col min="3601" max="3629" width="2.625" style="299" customWidth="1"/>
    <col min="3630" max="3840" width="9" style="299"/>
    <col min="3841" max="3841" width="1.125" style="299" customWidth="1"/>
    <col min="3842" max="3854" width="2.625" style="299" customWidth="1"/>
    <col min="3855" max="3856" width="26.625" style="299" customWidth="1"/>
    <col min="3857" max="3885" width="2.625" style="299" customWidth="1"/>
    <col min="3886" max="4096" width="9" style="299"/>
    <col min="4097" max="4097" width="1.125" style="299" customWidth="1"/>
    <col min="4098" max="4110" width="2.625" style="299" customWidth="1"/>
    <col min="4111" max="4112" width="26.625" style="299" customWidth="1"/>
    <col min="4113" max="4141" width="2.625" style="299" customWidth="1"/>
    <col min="4142" max="4352" width="9" style="299"/>
    <col min="4353" max="4353" width="1.125" style="299" customWidth="1"/>
    <col min="4354" max="4366" width="2.625" style="299" customWidth="1"/>
    <col min="4367" max="4368" width="26.625" style="299" customWidth="1"/>
    <col min="4369" max="4397" width="2.625" style="299" customWidth="1"/>
    <col min="4398" max="4608" width="9" style="299"/>
    <col min="4609" max="4609" width="1.125" style="299" customWidth="1"/>
    <col min="4610" max="4622" width="2.625" style="299" customWidth="1"/>
    <col min="4623" max="4624" width="26.625" style="299" customWidth="1"/>
    <col min="4625" max="4653" width="2.625" style="299" customWidth="1"/>
    <col min="4654" max="4864" width="9" style="299"/>
    <col min="4865" max="4865" width="1.125" style="299" customWidth="1"/>
    <col min="4866" max="4878" width="2.625" style="299" customWidth="1"/>
    <col min="4879" max="4880" width="26.625" style="299" customWidth="1"/>
    <col min="4881" max="4909" width="2.625" style="299" customWidth="1"/>
    <col min="4910" max="5120" width="9" style="299"/>
    <col min="5121" max="5121" width="1.125" style="299" customWidth="1"/>
    <col min="5122" max="5134" width="2.625" style="299" customWidth="1"/>
    <col min="5135" max="5136" width="26.625" style="299" customWidth="1"/>
    <col min="5137" max="5165" width="2.625" style="299" customWidth="1"/>
    <col min="5166" max="5376" width="9" style="299"/>
    <col min="5377" max="5377" width="1.125" style="299" customWidth="1"/>
    <col min="5378" max="5390" width="2.625" style="299" customWidth="1"/>
    <col min="5391" max="5392" width="26.625" style="299" customWidth="1"/>
    <col min="5393" max="5421" width="2.625" style="299" customWidth="1"/>
    <col min="5422" max="5632" width="9" style="299"/>
    <col min="5633" max="5633" width="1.125" style="299" customWidth="1"/>
    <col min="5634" max="5646" width="2.625" style="299" customWidth="1"/>
    <col min="5647" max="5648" width="26.625" style="299" customWidth="1"/>
    <col min="5649" max="5677" width="2.625" style="299" customWidth="1"/>
    <col min="5678" max="5888" width="9" style="299"/>
    <col min="5889" max="5889" width="1.125" style="299" customWidth="1"/>
    <col min="5890" max="5902" width="2.625" style="299" customWidth="1"/>
    <col min="5903" max="5904" width="26.625" style="299" customWidth="1"/>
    <col min="5905" max="5933" width="2.625" style="299" customWidth="1"/>
    <col min="5934" max="6144" width="9" style="299"/>
    <col min="6145" max="6145" width="1.125" style="299" customWidth="1"/>
    <col min="6146" max="6158" width="2.625" style="299" customWidth="1"/>
    <col min="6159" max="6160" width="26.625" style="299" customWidth="1"/>
    <col min="6161" max="6189" width="2.625" style="299" customWidth="1"/>
    <col min="6190" max="6400" width="9" style="299"/>
    <col min="6401" max="6401" width="1.125" style="299" customWidth="1"/>
    <col min="6402" max="6414" width="2.625" style="299" customWidth="1"/>
    <col min="6415" max="6416" width="26.625" style="299" customWidth="1"/>
    <col min="6417" max="6445" width="2.625" style="299" customWidth="1"/>
    <col min="6446" max="6656" width="9" style="299"/>
    <col min="6657" max="6657" width="1.125" style="299" customWidth="1"/>
    <col min="6658" max="6670" width="2.625" style="299" customWidth="1"/>
    <col min="6671" max="6672" width="26.625" style="299" customWidth="1"/>
    <col min="6673" max="6701" width="2.625" style="299" customWidth="1"/>
    <col min="6702" max="6912" width="9" style="299"/>
    <col min="6913" max="6913" width="1.125" style="299" customWidth="1"/>
    <col min="6914" max="6926" width="2.625" style="299" customWidth="1"/>
    <col min="6927" max="6928" width="26.625" style="299" customWidth="1"/>
    <col min="6929" max="6957" width="2.625" style="299" customWidth="1"/>
    <col min="6958" max="7168" width="9" style="299"/>
    <col min="7169" max="7169" width="1.125" style="299" customWidth="1"/>
    <col min="7170" max="7182" width="2.625" style="299" customWidth="1"/>
    <col min="7183" max="7184" width="26.625" style="299" customWidth="1"/>
    <col min="7185" max="7213" width="2.625" style="299" customWidth="1"/>
    <col min="7214" max="7424" width="9" style="299"/>
    <col min="7425" max="7425" width="1.125" style="299" customWidth="1"/>
    <col min="7426" max="7438" width="2.625" style="299" customWidth="1"/>
    <col min="7439" max="7440" width="26.625" style="299" customWidth="1"/>
    <col min="7441" max="7469" width="2.625" style="299" customWidth="1"/>
    <col min="7470" max="7680" width="9" style="299"/>
    <col min="7681" max="7681" width="1.125" style="299" customWidth="1"/>
    <col min="7682" max="7694" width="2.625" style="299" customWidth="1"/>
    <col min="7695" max="7696" width="26.625" style="299" customWidth="1"/>
    <col min="7697" max="7725" width="2.625" style="299" customWidth="1"/>
    <col min="7726" max="7936" width="9" style="299"/>
    <col min="7937" max="7937" width="1.125" style="299" customWidth="1"/>
    <col min="7938" max="7950" width="2.625" style="299" customWidth="1"/>
    <col min="7951" max="7952" width="26.625" style="299" customWidth="1"/>
    <col min="7953" max="7981" width="2.625" style="299" customWidth="1"/>
    <col min="7982" max="8192" width="9" style="299"/>
    <col min="8193" max="8193" width="1.125" style="299" customWidth="1"/>
    <col min="8194" max="8206" width="2.625" style="299" customWidth="1"/>
    <col min="8207" max="8208" width="26.625" style="299" customWidth="1"/>
    <col min="8209" max="8237" width="2.625" style="299" customWidth="1"/>
    <col min="8238" max="8448" width="9" style="299"/>
    <col min="8449" max="8449" width="1.125" style="299" customWidth="1"/>
    <col min="8450" max="8462" width="2.625" style="299" customWidth="1"/>
    <col min="8463" max="8464" width="26.625" style="299" customWidth="1"/>
    <col min="8465" max="8493" width="2.625" style="299" customWidth="1"/>
    <col min="8494" max="8704" width="9" style="299"/>
    <col min="8705" max="8705" width="1.125" style="299" customWidth="1"/>
    <col min="8706" max="8718" width="2.625" style="299" customWidth="1"/>
    <col min="8719" max="8720" width="26.625" style="299" customWidth="1"/>
    <col min="8721" max="8749" width="2.625" style="299" customWidth="1"/>
    <col min="8750" max="8960" width="9" style="299"/>
    <col min="8961" max="8961" width="1.125" style="299" customWidth="1"/>
    <col min="8962" max="8974" width="2.625" style="299" customWidth="1"/>
    <col min="8975" max="8976" width="26.625" style="299" customWidth="1"/>
    <col min="8977" max="9005" width="2.625" style="299" customWidth="1"/>
    <col min="9006" max="9216" width="9" style="299"/>
    <col min="9217" max="9217" width="1.125" style="299" customWidth="1"/>
    <col min="9218" max="9230" width="2.625" style="299" customWidth="1"/>
    <col min="9231" max="9232" width="26.625" style="299" customWidth="1"/>
    <col min="9233" max="9261" width="2.625" style="299" customWidth="1"/>
    <col min="9262" max="9472" width="9" style="299"/>
    <col min="9473" max="9473" width="1.125" style="299" customWidth="1"/>
    <col min="9474" max="9486" width="2.625" style="299" customWidth="1"/>
    <col min="9487" max="9488" width="26.625" style="299" customWidth="1"/>
    <col min="9489" max="9517" width="2.625" style="299" customWidth="1"/>
    <col min="9518" max="9728" width="9" style="299"/>
    <col min="9729" max="9729" width="1.125" style="299" customWidth="1"/>
    <col min="9730" max="9742" width="2.625" style="299" customWidth="1"/>
    <col min="9743" max="9744" width="26.625" style="299" customWidth="1"/>
    <col min="9745" max="9773" width="2.625" style="299" customWidth="1"/>
    <col min="9774" max="9984" width="9" style="299"/>
    <col min="9985" max="9985" width="1.125" style="299" customWidth="1"/>
    <col min="9986" max="9998" width="2.625" style="299" customWidth="1"/>
    <col min="9999" max="10000" width="26.625" style="299" customWidth="1"/>
    <col min="10001" max="10029" width="2.625" style="299" customWidth="1"/>
    <col min="10030" max="10240" width="9" style="299"/>
    <col min="10241" max="10241" width="1.125" style="299" customWidth="1"/>
    <col min="10242" max="10254" width="2.625" style="299" customWidth="1"/>
    <col min="10255" max="10256" width="26.625" style="299" customWidth="1"/>
    <col min="10257" max="10285" width="2.625" style="299" customWidth="1"/>
    <col min="10286" max="10496" width="9" style="299"/>
    <col min="10497" max="10497" width="1.125" style="299" customWidth="1"/>
    <col min="10498" max="10510" width="2.625" style="299" customWidth="1"/>
    <col min="10511" max="10512" width="26.625" style="299" customWidth="1"/>
    <col min="10513" max="10541" width="2.625" style="299" customWidth="1"/>
    <col min="10542" max="10752" width="9" style="299"/>
    <col min="10753" max="10753" width="1.125" style="299" customWidth="1"/>
    <col min="10754" max="10766" width="2.625" style="299" customWidth="1"/>
    <col min="10767" max="10768" width="26.625" style="299" customWidth="1"/>
    <col min="10769" max="10797" width="2.625" style="299" customWidth="1"/>
    <col min="10798" max="11008" width="9" style="299"/>
    <col min="11009" max="11009" width="1.125" style="299" customWidth="1"/>
    <col min="11010" max="11022" width="2.625" style="299" customWidth="1"/>
    <col min="11023" max="11024" width="26.625" style="299" customWidth="1"/>
    <col min="11025" max="11053" width="2.625" style="299" customWidth="1"/>
    <col min="11054" max="11264" width="9" style="299"/>
    <col min="11265" max="11265" width="1.125" style="299" customWidth="1"/>
    <col min="11266" max="11278" width="2.625" style="299" customWidth="1"/>
    <col min="11279" max="11280" width="26.625" style="299" customWidth="1"/>
    <col min="11281" max="11309" width="2.625" style="299" customWidth="1"/>
    <col min="11310" max="11520" width="9" style="299"/>
    <col min="11521" max="11521" width="1.125" style="299" customWidth="1"/>
    <col min="11522" max="11534" width="2.625" style="299" customWidth="1"/>
    <col min="11535" max="11536" width="26.625" style="299" customWidth="1"/>
    <col min="11537" max="11565" width="2.625" style="299" customWidth="1"/>
    <col min="11566" max="11776" width="9" style="299"/>
    <col min="11777" max="11777" width="1.125" style="299" customWidth="1"/>
    <col min="11778" max="11790" width="2.625" style="299" customWidth="1"/>
    <col min="11791" max="11792" width="26.625" style="299" customWidth="1"/>
    <col min="11793" max="11821" width="2.625" style="299" customWidth="1"/>
    <col min="11822" max="12032" width="9" style="299"/>
    <col min="12033" max="12033" width="1.125" style="299" customWidth="1"/>
    <col min="12034" max="12046" width="2.625" style="299" customWidth="1"/>
    <col min="12047" max="12048" width="26.625" style="299" customWidth="1"/>
    <col min="12049" max="12077" width="2.625" style="299" customWidth="1"/>
    <col min="12078" max="12288" width="9" style="299"/>
    <col min="12289" max="12289" width="1.125" style="299" customWidth="1"/>
    <col min="12290" max="12302" width="2.625" style="299" customWidth="1"/>
    <col min="12303" max="12304" width="26.625" style="299" customWidth="1"/>
    <col min="12305" max="12333" width="2.625" style="299" customWidth="1"/>
    <col min="12334" max="12544" width="9" style="299"/>
    <col min="12545" max="12545" width="1.125" style="299" customWidth="1"/>
    <col min="12546" max="12558" width="2.625" style="299" customWidth="1"/>
    <col min="12559" max="12560" width="26.625" style="299" customWidth="1"/>
    <col min="12561" max="12589" width="2.625" style="299" customWidth="1"/>
    <col min="12590" max="12800" width="9" style="299"/>
    <col min="12801" max="12801" width="1.125" style="299" customWidth="1"/>
    <col min="12802" max="12814" width="2.625" style="299" customWidth="1"/>
    <col min="12815" max="12816" width="26.625" style="299" customWidth="1"/>
    <col min="12817" max="12845" width="2.625" style="299" customWidth="1"/>
    <col min="12846" max="13056" width="9" style="299"/>
    <col min="13057" max="13057" width="1.125" style="299" customWidth="1"/>
    <col min="13058" max="13070" width="2.625" style="299" customWidth="1"/>
    <col min="13071" max="13072" width="26.625" style="299" customWidth="1"/>
    <col min="13073" max="13101" width="2.625" style="299" customWidth="1"/>
    <col min="13102" max="13312" width="9" style="299"/>
    <col min="13313" max="13313" width="1.125" style="299" customWidth="1"/>
    <col min="13314" max="13326" width="2.625" style="299" customWidth="1"/>
    <col min="13327" max="13328" width="26.625" style="299" customWidth="1"/>
    <col min="13329" max="13357" width="2.625" style="299" customWidth="1"/>
    <col min="13358" max="13568" width="9" style="299"/>
    <col min="13569" max="13569" width="1.125" style="299" customWidth="1"/>
    <col min="13570" max="13582" width="2.625" style="299" customWidth="1"/>
    <col min="13583" max="13584" width="26.625" style="299" customWidth="1"/>
    <col min="13585" max="13613" width="2.625" style="299" customWidth="1"/>
    <col min="13614" max="13824" width="9" style="299"/>
    <col min="13825" max="13825" width="1.125" style="299" customWidth="1"/>
    <col min="13826" max="13838" width="2.625" style="299" customWidth="1"/>
    <col min="13839" max="13840" width="26.625" style="299" customWidth="1"/>
    <col min="13841" max="13869" width="2.625" style="299" customWidth="1"/>
    <col min="13870" max="14080" width="9" style="299"/>
    <col min="14081" max="14081" width="1.125" style="299" customWidth="1"/>
    <col min="14082" max="14094" width="2.625" style="299" customWidth="1"/>
    <col min="14095" max="14096" width="26.625" style="299" customWidth="1"/>
    <col min="14097" max="14125" width="2.625" style="299" customWidth="1"/>
    <col min="14126" max="14336" width="9" style="299"/>
    <col min="14337" max="14337" width="1.125" style="299" customWidth="1"/>
    <col min="14338" max="14350" width="2.625" style="299" customWidth="1"/>
    <col min="14351" max="14352" width="26.625" style="299" customWidth="1"/>
    <col min="14353" max="14381" width="2.625" style="299" customWidth="1"/>
    <col min="14382" max="14592" width="9" style="299"/>
    <col min="14593" max="14593" width="1.125" style="299" customWidth="1"/>
    <col min="14594" max="14606" width="2.625" style="299" customWidth="1"/>
    <col min="14607" max="14608" width="26.625" style="299" customWidth="1"/>
    <col min="14609" max="14637" width="2.625" style="299" customWidth="1"/>
    <col min="14638" max="14848" width="9" style="299"/>
    <col min="14849" max="14849" width="1.125" style="299" customWidth="1"/>
    <col min="14850" max="14862" width="2.625" style="299" customWidth="1"/>
    <col min="14863" max="14864" width="26.625" style="299" customWidth="1"/>
    <col min="14865" max="14893" width="2.625" style="299" customWidth="1"/>
    <col min="14894" max="15104" width="9" style="299"/>
    <col min="15105" max="15105" width="1.125" style="299" customWidth="1"/>
    <col min="15106" max="15118" width="2.625" style="299" customWidth="1"/>
    <col min="15119" max="15120" width="26.625" style="299" customWidth="1"/>
    <col min="15121" max="15149" width="2.625" style="299" customWidth="1"/>
    <col min="15150" max="15360" width="9" style="299"/>
    <col min="15361" max="15361" width="1.125" style="299" customWidth="1"/>
    <col min="15362" max="15374" width="2.625" style="299" customWidth="1"/>
    <col min="15375" max="15376" width="26.625" style="299" customWidth="1"/>
    <col min="15377" max="15405" width="2.625" style="299" customWidth="1"/>
    <col min="15406" max="15616" width="9" style="299"/>
    <col min="15617" max="15617" width="1.125" style="299" customWidth="1"/>
    <col min="15618" max="15630" width="2.625" style="299" customWidth="1"/>
    <col min="15631" max="15632" width="26.625" style="299" customWidth="1"/>
    <col min="15633" max="15661" width="2.625" style="299" customWidth="1"/>
    <col min="15662" max="15872" width="9" style="299"/>
    <col min="15873" max="15873" width="1.125" style="299" customWidth="1"/>
    <col min="15874" max="15886" width="2.625" style="299" customWidth="1"/>
    <col min="15887" max="15888" width="26.625" style="299" customWidth="1"/>
    <col min="15889" max="15917" width="2.625" style="299" customWidth="1"/>
    <col min="15918" max="16128" width="9" style="299"/>
    <col min="16129" max="16129" width="1.125" style="299" customWidth="1"/>
    <col min="16130" max="16142" width="2.625" style="299" customWidth="1"/>
    <col min="16143" max="16144" width="26.625" style="299" customWidth="1"/>
    <col min="16145" max="16173" width="2.625" style="299" customWidth="1"/>
    <col min="16174" max="16384" width="9" style="299"/>
  </cols>
  <sheetData>
    <row r="1" spans="1:16" ht="20.100000000000001" customHeight="1">
      <c r="B1" s="561"/>
      <c r="C1" s="561"/>
      <c r="D1" s="561"/>
      <c r="E1" s="561"/>
      <c r="F1" s="561"/>
      <c r="G1" s="561"/>
      <c r="H1" s="561"/>
      <c r="I1" s="561"/>
      <c r="J1" s="561"/>
      <c r="K1" s="561"/>
      <c r="L1" s="561"/>
      <c r="M1" s="561"/>
      <c r="N1" s="561"/>
      <c r="O1" s="561"/>
      <c r="P1" s="561"/>
    </row>
    <row r="2" spans="1:16" s="459" customFormat="1" ht="20.100000000000001" customHeight="1">
      <c r="A2" s="544"/>
      <c r="B2" s="2251" t="s">
        <v>207</v>
      </c>
      <c r="C2" s="2252"/>
      <c r="D2" s="2252"/>
      <c r="E2" s="2252"/>
      <c r="F2" s="2252"/>
      <c r="G2" s="2252"/>
      <c r="H2" s="2252"/>
      <c r="I2" s="2252"/>
      <c r="J2" s="2252"/>
      <c r="K2" s="2252"/>
      <c r="L2" s="2252"/>
      <c r="M2" s="2252"/>
      <c r="N2" s="2252"/>
      <c r="O2" s="2252"/>
      <c r="P2" s="2252"/>
    </row>
    <row r="3" spans="1:16" s="459" customFormat="1" ht="20.100000000000001" customHeight="1">
      <c r="A3" s="544"/>
      <c r="B3" s="560"/>
      <c r="C3" s="560"/>
      <c r="D3" s="560"/>
      <c r="E3" s="560"/>
      <c r="F3" s="560"/>
      <c r="G3" s="560"/>
      <c r="H3" s="560"/>
      <c r="I3" s="560"/>
      <c r="J3" s="560"/>
      <c r="K3" s="560"/>
      <c r="L3" s="560"/>
      <c r="M3" s="560"/>
      <c r="N3" s="560"/>
      <c r="O3" s="560"/>
      <c r="P3" s="560"/>
    </row>
    <row r="4" spans="1:16" s="197" customFormat="1" ht="20.100000000000001" customHeight="1">
      <c r="B4" s="2253" t="s">
        <v>662</v>
      </c>
      <c r="C4" s="2253"/>
      <c r="D4" s="2253"/>
      <c r="E4" s="2253"/>
      <c r="F4" s="2253"/>
      <c r="G4" s="2253"/>
      <c r="H4" s="2253"/>
      <c r="I4" s="2253"/>
      <c r="J4" s="2253"/>
      <c r="K4" s="2253"/>
      <c r="L4" s="2253"/>
      <c r="M4" s="2253"/>
      <c r="N4" s="2253"/>
      <c r="O4" s="2253"/>
      <c r="P4" s="2253"/>
    </row>
    <row r="5" spans="1:16" s="459" customFormat="1" ht="20.100000000000001" customHeight="1" thickBot="1">
      <c r="A5" s="542"/>
      <c r="B5" s="2254"/>
      <c r="C5" s="2255"/>
      <c r="D5" s="2255"/>
      <c r="E5" s="2255"/>
      <c r="F5" s="2255"/>
      <c r="G5" s="2255"/>
      <c r="H5" s="2255"/>
      <c r="I5" s="2255"/>
      <c r="J5" s="2255"/>
      <c r="K5" s="2255"/>
      <c r="L5" s="2255"/>
      <c r="M5" s="2255"/>
      <c r="N5" s="2255"/>
      <c r="O5" s="2255"/>
      <c r="P5" s="2255"/>
    </row>
    <row r="6" spans="1:16" s="459" customFormat="1" ht="36" customHeight="1">
      <c r="A6" s="542"/>
      <c r="B6" s="2256" t="s">
        <v>205</v>
      </c>
      <c r="C6" s="2257"/>
      <c r="D6" s="2257"/>
      <c r="E6" s="2257"/>
      <c r="F6" s="2257"/>
      <c r="G6" s="2257"/>
      <c r="H6" s="2257"/>
      <c r="I6" s="2257"/>
      <c r="J6" s="2257"/>
      <c r="K6" s="2257"/>
      <c r="L6" s="2257"/>
      <c r="M6" s="2257"/>
      <c r="N6" s="2258"/>
      <c r="O6" s="2259"/>
      <c r="P6" s="2260"/>
    </row>
    <row r="7" spans="1:16" s="459" customFormat="1" ht="36" customHeight="1">
      <c r="A7" s="542"/>
      <c r="B7" s="2247" t="s">
        <v>516</v>
      </c>
      <c r="C7" s="2248"/>
      <c r="D7" s="2248"/>
      <c r="E7" s="2248"/>
      <c r="F7" s="2248"/>
      <c r="G7" s="2248"/>
      <c r="H7" s="2248"/>
      <c r="I7" s="2248"/>
      <c r="J7" s="2248"/>
      <c r="K7" s="2248"/>
      <c r="L7" s="2248"/>
      <c r="M7" s="2248"/>
      <c r="N7" s="2249"/>
      <c r="O7" s="1375"/>
      <c r="P7" s="2250"/>
    </row>
    <row r="8" spans="1:16" s="459" customFormat="1" ht="36" customHeight="1" thickBot="1">
      <c r="B8" s="2242" t="s">
        <v>515</v>
      </c>
      <c r="C8" s="2243"/>
      <c r="D8" s="2243"/>
      <c r="E8" s="2243"/>
      <c r="F8" s="2243"/>
      <c r="G8" s="2243"/>
      <c r="H8" s="2243"/>
      <c r="I8" s="2243"/>
      <c r="J8" s="2243"/>
      <c r="K8" s="2243"/>
      <c r="L8" s="2243"/>
      <c r="M8" s="2243"/>
      <c r="N8" s="2244"/>
      <c r="O8" s="2245" t="s">
        <v>597</v>
      </c>
      <c r="P8" s="2246"/>
    </row>
    <row r="9" spans="1:16" ht="36" customHeight="1">
      <c r="B9" s="2231" t="s">
        <v>543</v>
      </c>
      <c r="C9" s="2232"/>
      <c r="D9" s="2232"/>
      <c r="E9" s="2232"/>
      <c r="F9" s="2232"/>
      <c r="G9" s="2232"/>
      <c r="H9" s="2232"/>
      <c r="I9" s="2232"/>
      <c r="J9" s="2232"/>
      <c r="K9" s="2232"/>
      <c r="L9" s="2232"/>
      <c r="M9" s="2232"/>
      <c r="N9" s="2233"/>
      <c r="O9" s="2234" t="s">
        <v>542</v>
      </c>
      <c r="P9" s="2235"/>
    </row>
    <row r="10" spans="1:16" ht="21" customHeight="1">
      <c r="B10" s="2236" t="s">
        <v>282</v>
      </c>
      <c r="C10" s="2237"/>
      <c r="D10" s="2237"/>
      <c r="E10" s="2237"/>
      <c r="F10" s="2237"/>
      <c r="G10" s="2237" t="s">
        <v>280</v>
      </c>
      <c r="H10" s="2237"/>
      <c r="I10" s="2237"/>
      <c r="J10" s="2237"/>
      <c r="K10" s="2237"/>
      <c r="L10" s="2237"/>
      <c r="M10" s="2237"/>
      <c r="N10" s="2237"/>
      <c r="O10" s="2238" t="s">
        <v>661</v>
      </c>
      <c r="P10" s="2241" t="s">
        <v>660</v>
      </c>
    </row>
    <row r="11" spans="1:16" ht="21" customHeight="1">
      <c r="B11" s="2236"/>
      <c r="C11" s="2237"/>
      <c r="D11" s="2237"/>
      <c r="E11" s="2237"/>
      <c r="F11" s="2237"/>
      <c r="G11" s="2237"/>
      <c r="H11" s="2237"/>
      <c r="I11" s="2237"/>
      <c r="J11" s="2237"/>
      <c r="K11" s="2237"/>
      <c r="L11" s="2237"/>
      <c r="M11" s="2237"/>
      <c r="N11" s="2237"/>
      <c r="O11" s="2239"/>
      <c r="P11" s="2241"/>
    </row>
    <row r="12" spans="1:16" ht="21" customHeight="1">
      <c r="B12" s="2236"/>
      <c r="C12" s="2237"/>
      <c r="D12" s="2237"/>
      <c r="E12" s="2237"/>
      <c r="F12" s="2237"/>
      <c r="G12" s="2237"/>
      <c r="H12" s="2237"/>
      <c r="I12" s="2237"/>
      <c r="J12" s="2237"/>
      <c r="K12" s="2237"/>
      <c r="L12" s="2237"/>
      <c r="M12" s="2237"/>
      <c r="N12" s="2237"/>
      <c r="O12" s="2240"/>
      <c r="P12" s="2241"/>
    </row>
    <row r="13" spans="1:16" ht="21" customHeight="1">
      <c r="B13" s="2214"/>
      <c r="C13" s="2215"/>
      <c r="D13" s="2215"/>
      <c r="E13" s="2215"/>
      <c r="F13" s="2215"/>
      <c r="G13" s="2215"/>
      <c r="H13" s="2215"/>
      <c r="I13" s="2215"/>
      <c r="J13" s="2215"/>
      <c r="K13" s="2215"/>
      <c r="L13" s="2215"/>
      <c r="M13" s="2215"/>
      <c r="N13" s="2215"/>
      <c r="O13" s="558"/>
      <c r="P13" s="559"/>
    </row>
    <row r="14" spans="1:16" ht="21" customHeight="1">
      <c r="B14" s="2214"/>
      <c r="C14" s="2215"/>
      <c r="D14" s="2215"/>
      <c r="E14" s="2215"/>
      <c r="F14" s="2215"/>
      <c r="G14" s="2215"/>
      <c r="H14" s="2215"/>
      <c r="I14" s="2215"/>
      <c r="J14" s="2215"/>
      <c r="K14" s="2215"/>
      <c r="L14" s="2215"/>
      <c r="M14" s="2215"/>
      <c r="N14" s="2215"/>
      <c r="O14" s="558"/>
      <c r="P14" s="559"/>
    </row>
    <row r="15" spans="1:16" ht="21" customHeight="1">
      <c r="B15" s="2214"/>
      <c r="C15" s="2215"/>
      <c r="D15" s="2215"/>
      <c r="E15" s="2215"/>
      <c r="F15" s="2215"/>
      <c r="G15" s="2215"/>
      <c r="H15" s="2215"/>
      <c r="I15" s="2215"/>
      <c r="J15" s="2215"/>
      <c r="K15" s="2215"/>
      <c r="L15" s="2215"/>
      <c r="M15" s="2215"/>
      <c r="N15" s="2215"/>
      <c r="O15" s="558"/>
      <c r="P15" s="559"/>
    </row>
    <row r="16" spans="1:16" ht="21" customHeight="1">
      <c r="B16" s="2214"/>
      <c r="C16" s="2215"/>
      <c r="D16" s="2215"/>
      <c r="E16" s="2215"/>
      <c r="F16" s="2215"/>
      <c r="G16" s="2215"/>
      <c r="H16" s="2215"/>
      <c r="I16" s="2215"/>
      <c r="J16" s="2215"/>
      <c r="K16" s="2215"/>
      <c r="L16" s="2215"/>
      <c r="M16" s="2215"/>
      <c r="N16" s="2215"/>
      <c r="O16" s="558"/>
      <c r="P16" s="557"/>
    </row>
    <row r="17" spans="2:16" ht="21" customHeight="1">
      <c r="B17" s="2214"/>
      <c r="C17" s="2215"/>
      <c r="D17" s="2215"/>
      <c r="E17" s="2215"/>
      <c r="F17" s="2215"/>
      <c r="G17" s="2215"/>
      <c r="H17" s="2215"/>
      <c r="I17" s="2215"/>
      <c r="J17" s="2215"/>
      <c r="K17" s="2215"/>
      <c r="L17" s="2215"/>
      <c r="M17" s="2215"/>
      <c r="N17" s="2215"/>
      <c r="O17" s="558"/>
      <c r="P17" s="557"/>
    </row>
    <row r="18" spans="2:16" ht="21" customHeight="1">
      <c r="B18" s="2214"/>
      <c r="C18" s="2215"/>
      <c r="D18" s="2215"/>
      <c r="E18" s="2215"/>
      <c r="F18" s="2215"/>
      <c r="G18" s="2215"/>
      <c r="H18" s="2215"/>
      <c r="I18" s="2215"/>
      <c r="J18" s="2215"/>
      <c r="K18" s="2215"/>
      <c r="L18" s="2215"/>
      <c r="M18" s="2215"/>
      <c r="N18" s="2215"/>
      <c r="O18" s="558"/>
      <c r="P18" s="557"/>
    </row>
    <row r="19" spans="2:16" ht="21" customHeight="1">
      <c r="B19" s="2214"/>
      <c r="C19" s="2215"/>
      <c r="D19" s="2215"/>
      <c r="E19" s="2215"/>
      <c r="F19" s="2215"/>
      <c r="G19" s="2215"/>
      <c r="H19" s="2215"/>
      <c r="I19" s="2215"/>
      <c r="J19" s="2215"/>
      <c r="K19" s="2215"/>
      <c r="L19" s="2215"/>
      <c r="M19" s="2215"/>
      <c r="N19" s="2215"/>
      <c r="O19" s="558"/>
      <c r="P19" s="557"/>
    </row>
    <row r="20" spans="2:16" ht="21" customHeight="1">
      <c r="B20" s="2214"/>
      <c r="C20" s="2215"/>
      <c r="D20" s="2215"/>
      <c r="E20" s="2215"/>
      <c r="F20" s="2215"/>
      <c r="G20" s="2215"/>
      <c r="H20" s="2215"/>
      <c r="I20" s="2215"/>
      <c r="J20" s="2215"/>
      <c r="K20" s="2215"/>
      <c r="L20" s="2215"/>
      <c r="M20" s="2215"/>
      <c r="N20" s="2215"/>
      <c r="O20" s="558"/>
      <c r="P20" s="557"/>
    </row>
    <row r="21" spans="2:16" ht="21" customHeight="1">
      <c r="B21" s="2214"/>
      <c r="C21" s="2215"/>
      <c r="D21" s="2215"/>
      <c r="E21" s="2215"/>
      <c r="F21" s="2215"/>
      <c r="G21" s="2215"/>
      <c r="H21" s="2215"/>
      <c r="I21" s="2215"/>
      <c r="J21" s="2215"/>
      <c r="K21" s="2215"/>
      <c r="L21" s="2215"/>
      <c r="M21" s="2215"/>
      <c r="N21" s="2215"/>
      <c r="O21" s="558"/>
      <c r="P21" s="557"/>
    </row>
    <row r="22" spans="2:16" ht="21" customHeight="1">
      <c r="B22" s="2216"/>
      <c r="C22" s="2217"/>
      <c r="D22" s="2217"/>
      <c r="E22" s="2217"/>
      <c r="F22" s="2217"/>
      <c r="G22" s="2217"/>
      <c r="H22" s="2217"/>
      <c r="I22" s="2217"/>
      <c r="J22" s="2217"/>
      <c r="K22" s="2217"/>
      <c r="L22" s="2217"/>
      <c r="M22" s="2217"/>
      <c r="N22" s="2217"/>
      <c r="O22" s="556"/>
      <c r="P22" s="555"/>
    </row>
    <row r="23" spans="2:16" ht="21" customHeight="1">
      <c r="B23" s="2216"/>
      <c r="C23" s="2217"/>
      <c r="D23" s="2217"/>
      <c r="E23" s="2217"/>
      <c r="F23" s="2217"/>
      <c r="G23" s="2217"/>
      <c r="H23" s="2217"/>
      <c r="I23" s="2217"/>
      <c r="J23" s="2217"/>
      <c r="K23" s="2217"/>
      <c r="L23" s="2217"/>
      <c r="M23" s="2217"/>
      <c r="N23" s="2217"/>
      <c r="O23" s="556"/>
      <c r="P23" s="555"/>
    </row>
    <row r="24" spans="2:16" ht="21" customHeight="1" thickBot="1">
      <c r="B24" s="2218"/>
      <c r="C24" s="2219"/>
      <c r="D24" s="2219"/>
      <c r="E24" s="2219"/>
      <c r="F24" s="2219"/>
      <c r="G24" s="2219"/>
      <c r="H24" s="2219"/>
      <c r="I24" s="2219"/>
      <c r="J24" s="2219"/>
      <c r="K24" s="2219"/>
      <c r="L24" s="2219"/>
      <c r="M24" s="2219"/>
      <c r="N24" s="2219"/>
      <c r="O24" s="554"/>
      <c r="P24" s="553"/>
    </row>
    <row r="25" spans="2:16" ht="21" customHeight="1" thickBot="1">
      <c r="B25" s="548"/>
      <c r="C25" s="548"/>
      <c r="D25" s="548"/>
      <c r="E25" s="548"/>
      <c r="F25" s="548"/>
      <c r="G25" s="548"/>
      <c r="H25" s="548"/>
      <c r="I25" s="548"/>
      <c r="J25" s="548"/>
      <c r="K25" s="548"/>
      <c r="L25" s="548"/>
      <c r="M25" s="548"/>
      <c r="N25" s="548"/>
      <c r="O25" s="548"/>
      <c r="P25" s="548"/>
    </row>
    <row r="26" spans="2:16" ht="21" customHeight="1">
      <c r="B26" s="2220" t="s">
        <v>659</v>
      </c>
      <c r="C26" s="2221"/>
      <c r="D26" s="2221"/>
      <c r="E26" s="2221"/>
      <c r="F26" s="2221"/>
      <c r="G26" s="2221"/>
      <c r="H26" s="2221"/>
      <c r="I26" s="2221"/>
      <c r="J26" s="2222"/>
      <c r="K26" s="2222"/>
      <c r="L26" s="2222"/>
      <c r="M26" s="2222"/>
      <c r="N26" s="2223"/>
      <c r="O26" s="2226" t="s">
        <v>658</v>
      </c>
      <c r="P26" s="552"/>
    </row>
    <row r="27" spans="2:16" ht="42.75" customHeight="1">
      <c r="B27" s="2224"/>
      <c r="C27" s="2225"/>
      <c r="D27" s="2225"/>
      <c r="E27" s="2225"/>
      <c r="F27" s="2225"/>
      <c r="G27" s="2225"/>
      <c r="H27" s="2225"/>
      <c r="I27" s="2225"/>
      <c r="J27" s="1311"/>
      <c r="K27" s="1311"/>
      <c r="L27" s="1311"/>
      <c r="M27" s="1311"/>
      <c r="N27" s="1312"/>
      <c r="O27" s="1310"/>
      <c r="P27" s="551" t="s">
        <v>657</v>
      </c>
    </row>
    <row r="28" spans="2:16" ht="24.75" customHeight="1" thickBot="1">
      <c r="B28" s="2227"/>
      <c r="C28" s="2228"/>
      <c r="D28" s="2228"/>
      <c r="E28" s="2228"/>
      <c r="F28" s="2228"/>
      <c r="G28" s="2228"/>
      <c r="H28" s="2228"/>
      <c r="I28" s="2228"/>
      <c r="J28" s="2229"/>
      <c r="K28" s="2229"/>
      <c r="L28" s="2229"/>
      <c r="M28" s="2229"/>
      <c r="N28" s="2230"/>
      <c r="O28" s="550"/>
      <c r="P28" s="549"/>
    </row>
    <row r="29" spans="2:16" ht="13.5" customHeight="1">
      <c r="B29" s="548"/>
      <c r="C29" s="548"/>
      <c r="D29" s="548"/>
      <c r="E29" s="548"/>
      <c r="F29" s="548"/>
      <c r="G29" s="548"/>
      <c r="H29" s="548"/>
      <c r="I29" s="548"/>
      <c r="J29" s="547"/>
      <c r="K29" s="547"/>
      <c r="L29" s="547"/>
      <c r="M29" s="547"/>
      <c r="N29" s="547"/>
      <c r="O29" s="546"/>
      <c r="P29" s="546"/>
    </row>
    <row r="30" spans="2:16" ht="30" customHeight="1">
      <c r="B30" s="2212" t="s">
        <v>656</v>
      </c>
      <c r="C30" s="2213"/>
      <c r="D30" s="2213"/>
      <c r="E30" s="2213"/>
      <c r="F30" s="2213"/>
      <c r="G30" s="2213"/>
      <c r="H30" s="2213"/>
      <c r="I30" s="2213"/>
      <c r="J30" s="2213"/>
      <c r="K30" s="2213"/>
      <c r="L30" s="2213"/>
      <c r="M30" s="2213"/>
      <c r="N30" s="2213"/>
      <c r="O30" s="2213"/>
      <c r="P30" s="2213"/>
    </row>
    <row r="31" spans="2:16" ht="20.25" customHeight="1">
      <c r="B31" s="2212" t="s">
        <v>655</v>
      </c>
      <c r="C31" s="2213"/>
      <c r="D31" s="2213"/>
      <c r="E31" s="2213"/>
      <c r="F31" s="2213"/>
      <c r="G31" s="2213"/>
      <c r="H31" s="2213"/>
      <c r="I31" s="2213"/>
      <c r="J31" s="2213"/>
      <c r="K31" s="2213"/>
      <c r="L31" s="2213"/>
      <c r="M31" s="2213"/>
      <c r="N31" s="2213"/>
      <c r="O31" s="2213"/>
      <c r="P31" s="2213"/>
    </row>
    <row r="32" spans="2:16" ht="13.5" customHeight="1">
      <c r="B32" s="1002"/>
      <c r="C32" s="26"/>
      <c r="D32" s="26"/>
      <c r="E32" s="26"/>
      <c r="F32" s="26"/>
      <c r="G32" s="26"/>
      <c r="H32" s="26"/>
      <c r="I32" s="26"/>
      <c r="J32" s="26"/>
      <c r="K32" s="26"/>
      <c r="L32" s="26"/>
      <c r="M32" s="26"/>
      <c r="N32" s="26"/>
      <c r="O32" s="26"/>
      <c r="P32" s="26"/>
    </row>
    <row r="33" spans="2:16" ht="21" customHeight="1">
      <c r="B33" s="2212" t="s">
        <v>654</v>
      </c>
      <c r="C33" s="2213"/>
      <c r="D33" s="2213"/>
      <c r="E33" s="2213"/>
      <c r="F33" s="2213"/>
      <c r="G33" s="2213"/>
      <c r="H33" s="2213"/>
      <c r="I33" s="2213"/>
      <c r="J33" s="2213"/>
      <c r="K33" s="2213"/>
      <c r="L33" s="2213"/>
      <c r="M33" s="2213"/>
      <c r="N33" s="2213"/>
      <c r="O33" s="2213"/>
      <c r="P33" s="2213"/>
    </row>
    <row r="34" spans="2:16" ht="21" customHeight="1">
      <c r="B34" s="2213"/>
      <c r="C34" s="2213"/>
      <c r="D34" s="2213"/>
      <c r="E34" s="2213"/>
      <c r="F34" s="2213"/>
      <c r="G34" s="2213"/>
      <c r="H34" s="2213"/>
      <c r="I34" s="2213"/>
      <c r="J34" s="2213"/>
      <c r="K34" s="2213"/>
      <c r="L34" s="2213"/>
      <c r="M34" s="2213"/>
      <c r="N34" s="2213"/>
      <c r="O34" s="2213"/>
      <c r="P34" s="2213"/>
    </row>
    <row r="35" spans="2:16" ht="21" customHeight="1">
      <c r="B35" s="2213"/>
      <c r="C35" s="2213"/>
      <c r="D35" s="2213"/>
      <c r="E35" s="2213"/>
      <c r="F35" s="2213"/>
      <c r="G35" s="2213"/>
      <c r="H35" s="2213"/>
      <c r="I35" s="2213"/>
      <c r="J35" s="2213"/>
      <c r="K35" s="2213"/>
      <c r="L35" s="2213"/>
      <c r="M35" s="2213"/>
      <c r="N35" s="2213"/>
      <c r="O35" s="2213"/>
      <c r="P35" s="2213"/>
    </row>
    <row r="36" spans="2:16" ht="21" customHeight="1">
      <c r="B36" s="2213"/>
      <c r="C36" s="2213"/>
      <c r="D36" s="2213"/>
      <c r="E36" s="2213"/>
      <c r="F36" s="2213"/>
      <c r="G36" s="2213"/>
      <c r="H36" s="2213"/>
      <c r="I36" s="2213"/>
      <c r="J36" s="2213"/>
      <c r="K36" s="2213"/>
      <c r="L36" s="2213"/>
      <c r="M36" s="2213"/>
      <c r="N36" s="2213"/>
      <c r="O36" s="2213"/>
      <c r="P36" s="2213"/>
    </row>
    <row r="37" spans="2:16" ht="45.75" customHeight="1">
      <c r="B37" s="2213"/>
      <c r="C37" s="2213"/>
      <c r="D37" s="2213"/>
      <c r="E37" s="2213"/>
      <c r="F37" s="2213"/>
      <c r="G37" s="2213"/>
      <c r="H37" s="2213"/>
      <c r="I37" s="2213"/>
      <c r="J37" s="2213"/>
      <c r="K37" s="2213"/>
      <c r="L37" s="2213"/>
      <c r="M37" s="2213"/>
      <c r="N37" s="2213"/>
      <c r="O37" s="2213"/>
      <c r="P37" s="2213"/>
    </row>
    <row r="38" spans="2:16" ht="21" customHeight="1">
      <c r="B38" s="545" t="s">
        <v>653</v>
      </c>
      <c r="C38" s="545"/>
      <c r="D38" s="545"/>
      <c r="E38" s="545"/>
      <c r="F38" s="545"/>
      <c r="G38" s="545"/>
      <c r="H38" s="545"/>
      <c r="I38" s="545"/>
      <c r="J38" s="545"/>
      <c r="K38" s="545"/>
      <c r="L38" s="545"/>
      <c r="M38" s="545"/>
      <c r="N38" s="545"/>
      <c r="O38" s="545"/>
      <c r="P38" s="545"/>
    </row>
    <row r="39" spans="2:16" ht="21" customHeight="1">
      <c r="B39" s="545"/>
      <c r="C39" s="545"/>
      <c r="D39" s="545"/>
      <c r="E39" s="545"/>
      <c r="F39" s="545"/>
      <c r="G39" s="545"/>
      <c r="H39" s="545"/>
      <c r="I39" s="545"/>
      <c r="J39" s="545"/>
      <c r="K39" s="545"/>
      <c r="L39" s="545"/>
      <c r="M39" s="545"/>
      <c r="N39" s="545"/>
      <c r="O39" s="545"/>
      <c r="P39" s="545"/>
    </row>
    <row r="40" spans="2:16" ht="21" customHeight="1">
      <c r="B40" s="545"/>
      <c r="C40" s="545"/>
      <c r="D40" s="545"/>
      <c r="E40" s="545"/>
      <c r="F40" s="545"/>
      <c r="G40" s="545"/>
      <c r="H40" s="545"/>
      <c r="I40" s="545"/>
      <c r="J40" s="545"/>
      <c r="K40" s="545"/>
      <c r="L40" s="545"/>
      <c r="M40" s="545"/>
      <c r="N40" s="545"/>
      <c r="O40" s="545"/>
      <c r="P40" s="545"/>
    </row>
    <row r="41" spans="2:16" ht="21" customHeight="1">
      <c r="B41" s="545"/>
      <c r="C41" s="545"/>
      <c r="D41" s="545"/>
      <c r="E41" s="545"/>
      <c r="F41" s="545"/>
      <c r="G41" s="545"/>
      <c r="H41" s="545"/>
      <c r="I41" s="545"/>
      <c r="J41" s="545"/>
      <c r="K41" s="545"/>
      <c r="L41" s="545"/>
      <c r="M41" s="545"/>
      <c r="N41" s="545"/>
      <c r="O41" s="545"/>
      <c r="P41" s="545"/>
    </row>
    <row r="42" spans="2:16" ht="21" customHeight="1">
      <c r="B42" s="545"/>
      <c r="C42" s="545"/>
      <c r="D42" s="545"/>
      <c r="E42" s="545"/>
      <c r="F42" s="545"/>
      <c r="G42" s="545"/>
      <c r="H42" s="545"/>
      <c r="I42" s="545"/>
      <c r="J42" s="545"/>
      <c r="K42" s="545"/>
      <c r="L42" s="545"/>
      <c r="M42" s="545"/>
      <c r="N42" s="545"/>
      <c r="O42" s="545"/>
      <c r="P42" s="545"/>
    </row>
    <row r="43" spans="2:16" ht="16.5" customHeight="1">
      <c r="B43" s="545"/>
      <c r="C43" s="545"/>
      <c r="D43" s="545"/>
      <c r="E43" s="545"/>
      <c r="F43" s="545"/>
      <c r="G43" s="545"/>
      <c r="H43" s="545"/>
      <c r="I43" s="545"/>
      <c r="J43" s="545"/>
      <c r="K43" s="545"/>
      <c r="L43" s="545"/>
      <c r="M43" s="545"/>
      <c r="N43" s="545"/>
      <c r="O43" s="545"/>
      <c r="P43" s="545"/>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8:N8"/>
    <mergeCell ref="O8:P8"/>
    <mergeCell ref="B7:N7"/>
    <mergeCell ref="O7:P7"/>
    <mergeCell ref="B2:P2"/>
    <mergeCell ref="B4:P4"/>
    <mergeCell ref="B5:P5"/>
    <mergeCell ref="B6:N6"/>
    <mergeCell ref="O6:P6"/>
    <mergeCell ref="B9:N9"/>
    <mergeCell ref="O9:P9"/>
    <mergeCell ref="B10:F12"/>
    <mergeCell ref="G10:N12"/>
    <mergeCell ref="O10:O12"/>
    <mergeCell ref="P10:P12"/>
    <mergeCell ref="B13:F13"/>
    <mergeCell ref="G13:N13"/>
    <mergeCell ref="B14:F14"/>
    <mergeCell ref="G14:N14"/>
    <mergeCell ref="B15:F15"/>
    <mergeCell ref="G15:N15"/>
    <mergeCell ref="B21:F21"/>
    <mergeCell ref="G21:N21"/>
    <mergeCell ref="B16:F16"/>
    <mergeCell ref="G16:N16"/>
    <mergeCell ref="B17:F17"/>
    <mergeCell ref="G17:N17"/>
    <mergeCell ref="B18:F18"/>
    <mergeCell ref="G18:N18"/>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s>
  <phoneticPr fontId="2"/>
  <pageMargins left="0.7" right="0.7" top="0.75" bottom="0.75" header="0.3" footer="0.3"/>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7"/>
  <sheetViews>
    <sheetView view="pageBreakPreview" zoomScaleNormal="100" zoomScaleSheetLayoutView="100" workbookViewId="0"/>
  </sheetViews>
  <sheetFormatPr defaultColWidth="8.125" defaultRowHeight="13.5"/>
  <cols>
    <col min="1" max="1" width="9.75" style="145" customWidth="1"/>
    <col min="2" max="2" width="12" style="145" customWidth="1"/>
    <col min="3" max="3" width="12.75" style="145" customWidth="1"/>
    <col min="4" max="4" width="3.5" style="145" bestFit="1" customWidth="1"/>
    <col min="5" max="5" width="28.875" style="145" customWidth="1"/>
    <col min="6" max="6" width="18.125" style="145" customWidth="1"/>
    <col min="7" max="7" width="4.625" style="145" customWidth="1"/>
    <col min="8" max="8" width="1" style="145" customWidth="1"/>
    <col min="9" max="256" width="8.125" style="145"/>
    <col min="257" max="257" width="3.375" style="145" customWidth="1"/>
    <col min="258" max="258" width="12" style="145" customWidth="1"/>
    <col min="259" max="259" width="12.75" style="145" customWidth="1"/>
    <col min="260" max="260" width="3.5" style="145" bestFit="1" customWidth="1"/>
    <col min="261" max="261" width="28.875" style="145" customWidth="1"/>
    <col min="262" max="262" width="18.125" style="145" customWidth="1"/>
    <col min="263" max="263" width="4.625" style="145" customWidth="1"/>
    <col min="264" max="264" width="2.25" style="145" customWidth="1"/>
    <col min="265" max="512" width="8.125" style="145"/>
    <col min="513" max="513" width="3.375" style="145" customWidth="1"/>
    <col min="514" max="514" width="12" style="145" customWidth="1"/>
    <col min="515" max="515" width="12.75" style="145" customWidth="1"/>
    <col min="516" max="516" width="3.5" style="145" bestFit="1" customWidth="1"/>
    <col min="517" max="517" width="28.875" style="145" customWidth="1"/>
    <col min="518" max="518" width="18.125" style="145" customWidth="1"/>
    <col min="519" max="519" width="4.625" style="145" customWidth="1"/>
    <col min="520" max="520" width="2.25" style="145" customWidth="1"/>
    <col min="521" max="768" width="8.125" style="145"/>
    <col min="769" max="769" width="3.375" style="145" customWidth="1"/>
    <col min="770" max="770" width="12" style="145" customWidth="1"/>
    <col min="771" max="771" width="12.75" style="145" customWidth="1"/>
    <col min="772" max="772" width="3.5" style="145" bestFit="1" customWidth="1"/>
    <col min="773" max="773" width="28.875" style="145" customWidth="1"/>
    <col min="774" max="774" width="18.125" style="145" customWidth="1"/>
    <col min="775" max="775" width="4.625" style="145" customWidth="1"/>
    <col min="776" max="776" width="2.25" style="145" customWidth="1"/>
    <col min="777" max="1024" width="8.125" style="145"/>
    <col min="1025" max="1025" width="3.375" style="145" customWidth="1"/>
    <col min="1026" max="1026" width="12" style="145" customWidth="1"/>
    <col min="1027" max="1027" width="12.75" style="145" customWidth="1"/>
    <col min="1028" max="1028" width="3.5" style="145" bestFit="1" customWidth="1"/>
    <col min="1029" max="1029" width="28.875" style="145" customWidth="1"/>
    <col min="1030" max="1030" width="18.125" style="145" customWidth="1"/>
    <col min="1031" max="1031" width="4.625" style="145" customWidth="1"/>
    <col min="1032" max="1032" width="2.25" style="145" customWidth="1"/>
    <col min="1033" max="1280" width="8.125" style="145"/>
    <col min="1281" max="1281" width="3.375" style="145" customWidth="1"/>
    <col min="1282" max="1282" width="12" style="145" customWidth="1"/>
    <col min="1283" max="1283" width="12.75" style="145" customWidth="1"/>
    <col min="1284" max="1284" width="3.5" style="145" bestFit="1" customWidth="1"/>
    <col min="1285" max="1285" width="28.875" style="145" customWidth="1"/>
    <col min="1286" max="1286" width="18.125" style="145" customWidth="1"/>
    <col min="1287" max="1287" width="4.625" style="145" customWidth="1"/>
    <col min="1288" max="1288" width="2.25" style="145" customWidth="1"/>
    <col min="1289" max="1536" width="8.125" style="145"/>
    <col min="1537" max="1537" width="3.375" style="145" customWidth="1"/>
    <col min="1538" max="1538" width="12" style="145" customWidth="1"/>
    <col min="1539" max="1539" width="12.75" style="145" customWidth="1"/>
    <col min="1540" max="1540" width="3.5" style="145" bestFit="1" customWidth="1"/>
    <col min="1541" max="1541" width="28.875" style="145" customWidth="1"/>
    <col min="1542" max="1542" width="18.125" style="145" customWidth="1"/>
    <col min="1543" max="1543" width="4.625" style="145" customWidth="1"/>
    <col min="1544" max="1544" width="2.25" style="145" customWidth="1"/>
    <col min="1545" max="1792" width="8.125" style="145"/>
    <col min="1793" max="1793" width="3.375" style="145" customWidth="1"/>
    <col min="1794" max="1794" width="12" style="145" customWidth="1"/>
    <col min="1795" max="1795" width="12.75" style="145" customWidth="1"/>
    <col min="1796" max="1796" width="3.5" style="145" bestFit="1" customWidth="1"/>
    <col min="1797" max="1797" width="28.875" style="145" customWidth="1"/>
    <col min="1798" max="1798" width="18.125" style="145" customWidth="1"/>
    <col min="1799" max="1799" width="4.625" style="145" customWidth="1"/>
    <col min="1800" max="1800" width="2.25" style="145" customWidth="1"/>
    <col min="1801" max="2048" width="8.125" style="145"/>
    <col min="2049" max="2049" width="3.375" style="145" customWidth="1"/>
    <col min="2050" max="2050" width="12" style="145" customWidth="1"/>
    <col min="2051" max="2051" width="12.75" style="145" customWidth="1"/>
    <col min="2052" max="2052" width="3.5" style="145" bestFit="1" customWidth="1"/>
    <col min="2053" max="2053" width="28.875" style="145" customWidth="1"/>
    <col min="2054" max="2054" width="18.125" style="145" customWidth="1"/>
    <col min="2055" max="2055" width="4.625" style="145" customWidth="1"/>
    <col min="2056" max="2056" width="2.25" style="145" customWidth="1"/>
    <col min="2057" max="2304" width="8.125" style="145"/>
    <col min="2305" max="2305" width="3.375" style="145" customWidth="1"/>
    <col min="2306" max="2306" width="12" style="145" customWidth="1"/>
    <col min="2307" max="2307" width="12.75" style="145" customWidth="1"/>
    <col min="2308" max="2308" width="3.5" style="145" bestFit="1" customWidth="1"/>
    <col min="2309" max="2309" width="28.875" style="145" customWidth="1"/>
    <col min="2310" max="2310" width="18.125" style="145" customWidth="1"/>
    <col min="2311" max="2311" width="4.625" style="145" customWidth="1"/>
    <col min="2312" max="2312" width="2.25" style="145" customWidth="1"/>
    <col min="2313" max="2560" width="8.125" style="145"/>
    <col min="2561" max="2561" width="3.375" style="145" customWidth="1"/>
    <col min="2562" max="2562" width="12" style="145" customWidth="1"/>
    <col min="2563" max="2563" width="12.75" style="145" customWidth="1"/>
    <col min="2564" max="2564" width="3.5" style="145" bestFit="1" customWidth="1"/>
    <col min="2565" max="2565" width="28.875" style="145" customWidth="1"/>
    <col min="2566" max="2566" width="18.125" style="145" customWidth="1"/>
    <col min="2567" max="2567" width="4.625" style="145" customWidth="1"/>
    <col min="2568" max="2568" width="2.25" style="145" customWidth="1"/>
    <col min="2569" max="2816" width="8.125" style="145"/>
    <col min="2817" max="2817" width="3.375" style="145" customWidth="1"/>
    <col min="2818" max="2818" width="12" style="145" customWidth="1"/>
    <col min="2819" max="2819" width="12.75" style="145" customWidth="1"/>
    <col min="2820" max="2820" width="3.5" style="145" bestFit="1" customWidth="1"/>
    <col min="2821" max="2821" width="28.875" style="145" customWidth="1"/>
    <col min="2822" max="2822" width="18.125" style="145" customWidth="1"/>
    <col min="2823" max="2823" width="4.625" style="145" customWidth="1"/>
    <col min="2824" max="2824" width="2.25" style="145" customWidth="1"/>
    <col min="2825" max="3072" width="8.125" style="145"/>
    <col min="3073" max="3073" width="3.375" style="145" customWidth="1"/>
    <col min="3074" max="3074" width="12" style="145" customWidth="1"/>
    <col min="3075" max="3075" width="12.75" style="145" customWidth="1"/>
    <col min="3076" max="3076" width="3.5" style="145" bestFit="1" customWidth="1"/>
    <col min="3077" max="3077" width="28.875" style="145" customWidth="1"/>
    <col min="3078" max="3078" width="18.125" style="145" customWidth="1"/>
    <col min="3079" max="3079" width="4.625" style="145" customWidth="1"/>
    <col min="3080" max="3080" width="2.25" style="145" customWidth="1"/>
    <col min="3081" max="3328" width="8.125" style="145"/>
    <col min="3329" max="3329" width="3.375" style="145" customWidth="1"/>
    <col min="3330" max="3330" width="12" style="145" customWidth="1"/>
    <col min="3331" max="3331" width="12.75" style="145" customWidth="1"/>
    <col min="3332" max="3332" width="3.5" style="145" bestFit="1" customWidth="1"/>
    <col min="3333" max="3333" width="28.875" style="145" customWidth="1"/>
    <col min="3334" max="3334" width="18.125" style="145" customWidth="1"/>
    <col min="3335" max="3335" width="4.625" style="145" customWidth="1"/>
    <col min="3336" max="3336" width="2.25" style="145" customWidth="1"/>
    <col min="3337" max="3584" width="8.125" style="145"/>
    <col min="3585" max="3585" width="3.375" style="145" customWidth="1"/>
    <col min="3586" max="3586" width="12" style="145" customWidth="1"/>
    <col min="3587" max="3587" width="12.75" style="145" customWidth="1"/>
    <col min="3588" max="3588" width="3.5" style="145" bestFit="1" customWidth="1"/>
    <col min="3589" max="3589" width="28.875" style="145" customWidth="1"/>
    <col min="3590" max="3590" width="18.125" style="145" customWidth="1"/>
    <col min="3591" max="3591" width="4.625" style="145" customWidth="1"/>
    <col min="3592" max="3592" width="2.25" style="145" customWidth="1"/>
    <col min="3593" max="3840" width="8.125" style="145"/>
    <col min="3841" max="3841" width="3.375" style="145" customWidth="1"/>
    <col min="3842" max="3842" width="12" style="145" customWidth="1"/>
    <col min="3843" max="3843" width="12.75" style="145" customWidth="1"/>
    <col min="3844" max="3844" width="3.5" style="145" bestFit="1" customWidth="1"/>
    <col min="3845" max="3845" width="28.875" style="145" customWidth="1"/>
    <col min="3846" max="3846" width="18.125" style="145" customWidth="1"/>
    <col min="3847" max="3847" width="4.625" style="145" customWidth="1"/>
    <col min="3848" max="3848" width="2.25" style="145" customWidth="1"/>
    <col min="3849" max="4096" width="8.125" style="145"/>
    <col min="4097" max="4097" width="3.375" style="145" customWidth="1"/>
    <col min="4098" max="4098" width="12" style="145" customWidth="1"/>
    <col min="4099" max="4099" width="12.75" style="145" customWidth="1"/>
    <col min="4100" max="4100" width="3.5" style="145" bestFit="1" customWidth="1"/>
    <col min="4101" max="4101" width="28.875" style="145" customWidth="1"/>
    <col min="4102" max="4102" width="18.125" style="145" customWidth="1"/>
    <col min="4103" max="4103" width="4.625" style="145" customWidth="1"/>
    <col min="4104" max="4104" width="2.25" style="145" customWidth="1"/>
    <col min="4105" max="4352" width="8.125" style="145"/>
    <col min="4353" max="4353" width="3.375" style="145" customWidth="1"/>
    <col min="4354" max="4354" width="12" style="145" customWidth="1"/>
    <col min="4355" max="4355" width="12.75" style="145" customWidth="1"/>
    <col min="4356" max="4356" width="3.5" style="145" bestFit="1" customWidth="1"/>
    <col min="4357" max="4357" width="28.875" style="145" customWidth="1"/>
    <col min="4358" max="4358" width="18.125" style="145" customWidth="1"/>
    <col min="4359" max="4359" width="4.625" style="145" customWidth="1"/>
    <col min="4360" max="4360" width="2.25" style="145" customWidth="1"/>
    <col min="4361" max="4608" width="8.125" style="145"/>
    <col min="4609" max="4609" width="3.375" style="145" customWidth="1"/>
    <col min="4610" max="4610" width="12" style="145" customWidth="1"/>
    <col min="4611" max="4611" width="12.75" style="145" customWidth="1"/>
    <col min="4612" max="4612" width="3.5" style="145" bestFit="1" customWidth="1"/>
    <col min="4613" max="4613" width="28.875" style="145" customWidth="1"/>
    <col min="4614" max="4614" width="18.125" style="145" customWidth="1"/>
    <col min="4615" max="4615" width="4.625" style="145" customWidth="1"/>
    <col min="4616" max="4616" width="2.25" style="145" customWidth="1"/>
    <col min="4617" max="4864" width="8.125" style="145"/>
    <col min="4865" max="4865" width="3.375" style="145" customWidth="1"/>
    <col min="4866" max="4866" width="12" style="145" customWidth="1"/>
    <col min="4867" max="4867" width="12.75" style="145" customWidth="1"/>
    <col min="4868" max="4868" width="3.5" style="145" bestFit="1" customWidth="1"/>
    <col min="4869" max="4869" width="28.875" style="145" customWidth="1"/>
    <col min="4870" max="4870" width="18.125" style="145" customWidth="1"/>
    <col min="4871" max="4871" width="4.625" style="145" customWidth="1"/>
    <col min="4872" max="4872" width="2.25" style="145" customWidth="1"/>
    <col min="4873" max="5120" width="8.125" style="145"/>
    <col min="5121" max="5121" width="3.375" style="145" customWidth="1"/>
    <col min="5122" max="5122" width="12" style="145" customWidth="1"/>
    <col min="5123" max="5123" width="12.75" style="145" customWidth="1"/>
    <col min="5124" max="5124" width="3.5" style="145" bestFit="1" customWidth="1"/>
    <col min="5125" max="5125" width="28.875" style="145" customWidth="1"/>
    <col min="5126" max="5126" width="18.125" style="145" customWidth="1"/>
    <col min="5127" max="5127" width="4.625" style="145" customWidth="1"/>
    <col min="5128" max="5128" width="2.25" style="145" customWidth="1"/>
    <col min="5129" max="5376" width="8.125" style="145"/>
    <col min="5377" max="5377" width="3.375" style="145" customWidth="1"/>
    <col min="5378" max="5378" width="12" style="145" customWidth="1"/>
    <col min="5379" max="5379" width="12.75" style="145" customWidth="1"/>
    <col min="5380" max="5380" width="3.5" style="145" bestFit="1" customWidth="1"/>
    <col min="5381" max="5381" width="28.875" style="145" customWidth="1"/>
    <col min="5382" max="5382" width="18.125" style="145" customWidth="1"/>
    <col min="5383" max="5383" width="4.625" style="145" customWidth="1"/>
    <col min="5384" max="5384" width="2.25" style="145" customWidth="1"/>
    <col min="5385" max="5632" width="8.125" style="145"/>
    <col min="5633" max="5633" width="3.375" style="145" customWidth="1"/>
    <col min="5634" max="5634" width="12" style="145" customWidth="1"/>
    <col min="5635" max="5635" width="12.75" style="145" customWidth="1"/>
    <col min="5636" max="5636" width="3.5" style="145" bestFit="1" customWidth="1"/>
    <col min="5637" max="5637" width="28.875" style="145" customWidth="1"/>
    <col min="5638" max="5638" width="18.125" style="145" customWidth="1"/>
    <col min="5639" max="5639" width="4.625" style="145" customWidth="1"/>
    <col min="5640" max="5640" width="2.25" style="145" customWidth="1"/>
    <col min="5641" max="5888" width="8.125" style="145"/>
    <col min="5889" max="5889" width="3.375" style="145" customWidth="1"/>
    <col min="5890" max="5890" width="12" style="145" customWidth="1"/>
    <col min="5891" max="5891" width="12.75" style="145" customWidth="1"/>
    <col min="5892" max="5892" width="3.5" style="145" bestFit="1" customWidth="1"/>
    <col min="5893" max="5893" width="28.875" style="145" customWidth="1"/>
    <col min="5894" max="5894" width="18.125" style="145" customWidth="1"/>
    <col min="5895" max="5895" width="4.625" style="145" customWidth="1"/>
    <col min="5896" max="5896" width="2.25" style="145" customWidth="1"/>
    <col min="5897" max="6144" width="8.125" style="145"/>
    <col min="6145" max="6145" width="3.375" style="145" customWidth="1"/>
    <col min="6146" max="6146" width="12" style="145" customWidth="1"/>
    <col min="6147" max="6147" width="12.75" style="145" customWidth="1"/>
    <col min="6148" max="6148" width="3.5" style="145" bestFit="1" customWidth="1"/>
    <col min="6149" max="6149" width="28.875" style="145" customWidth="1"/>
    <col min="6150" max="6150" width="18.125" style="145" customWidth="1"/>
    <col min="6151" max="6151" width="4.625" style="145" customWidth="1"/>
    <col min="6152" max="6152" width="2.25" style="145" customWidth="1"/>
    <col min="6153" max="6400" width="8.125" style="145"/>
    <col min="6401" max="6401" width="3.375" style="145" customWidth="1"/>
    <col min="6402" max="6402" width="12" style="145" customWidth="1"/>
    <col min="6403" max="6403" width="12.75" style="145" customWidth="1"/>
    <col min="6404" max="6404" width="3.5" style="145" bestFit="1" customWidth="1"/>
    <col min="6405" max="6405" width="28.875" style="145" customWidth="1"/>
    <col min="6406" max="6406" width="18.125" style="145" customWidth="1"/>
    <col min="6407" max="6407" width="4.625" style="145" customWidth="1"/>
    <col min="6408" max="6408" width="2.25" style="145" customWidth="1"/>
    <col min="6409" max="6656" width="8.125" style="145"/>
    <col min="6657" max="6657" width="3.375" style="145" customWidth="1"/>
    <col min="6658" max="6658" width="12" style="145" customWidth="1"/>
    <col min="6659" max="6659" width="12.75" style="145" customWidth="1"/>
    <col min="6660" max="6660" width="3.5" style="145" bestFit="1" customWidth="1"/>
    <col min="6661" max="6661" width="28.875" style="145" customWidth="1"/>
    <col min="6662" max="6662" width="18.125" style="145" customWidth="1"/>
    <col min="6663" max="6663" width="4.625" style="145" customWidth="1"/>
    <col min="6664" max="6664" width="2.25" style="145" customWidth="1"/>
    <col min="6665" max="6912" width="8.125" style="145"/>
    <col min="6913" max="6913" width="3.375" style="145" customWidth="1"/>
    <col min="6914" max="6914" width="12" style="145" customWidth="1"/>
    <col min="6915" max="6915" width="12.75" style="145" customWidth="1"/>
    <col min="6916" max="6916" width="3.5" style="145" bestFit="1" customWidth="1"/>
    <col min="6917" max="6917" width="28.875" style="145" customWidth="1"/>
    <col min="6918" max="6918" width="18.125" style="145" customWidth="1"/>
    <col min="6919" max="6919" width="4.625" style="145" customWidth="1"/>
    <col min="6920" max="6920" width="2.25" style="145" customWidth="1"/>
    <col min="6921" max="7168" width="8.125" style="145"/>
    <col min="7169" max="7169" width="3.375" style="145" customWidth="1"/>
    <col min="7170" max="7170" width="12" style="145" customWidth="1"/>
    <col min="7171" max="7171" width="12.75" style="145" customWidth="1"/>
    <col min="7172" max="7172" width="3.5" style="145" bestFit="1" customWidth="1"/>
    <col min="7173" max="7173" width="28.875" style="145" customWidth="1"/>
    <col min="7174" max="7174" width="18.125" style="145" customWidth="1"/>
    <col min="7175" max="7175" width="4.625" style="145" customWidth="1"/>
    <col min="7176" max="7176" width="2.25" style="145" customWidth="1"/>
    <col min="7177" max="7424" width="8.125" style="145"/>
    <col min="7425" max="7425" width="3.375" style="145" customWidth="1"/>
    <col min="7426" max="7426" width="12" style="145" customWidth="1"/>
    <col min="7427" max="7427" width="12.75" style="145" customWidth="1"/>
    <col min="7428" max="7428" width="3.5" style="145" bestFit="1" customWidth="1"/>
    <col min="7429" max="7429" width="28.875" style="145" customWidth="1"/>
    <col min="7430" max="7430" width="18.125" style="145" customWidth="1"/>
    <col min="7431" max="7431" width="4.625" style="145" customWidth="1"/>
    <col min="7432" max="7432" width="2.25" style="145" customWidth="1"/>
    <col min="7433" max="7680" width="8.125" style="145"/>
    <col min="7681" max="7681" width="3.375" style="145" customWidth="1"/>
    <col min="7682" max="7682" width="12" style="145" customWidth="1"/>
    <col min="7683" max="7683" width="12.75" style="145" customWidth="1"/>
    <col min="7684" max="7684" width="3.5" style="145" bestFit="1" customWidth="1"/>
    <col min="7685" max="7685" width="28.875" style="145" customWidth="1"/>
    <col min="7686" max="7686" width="18.125" style="145" customWidth="1"/>
    <col min="7687" max="7687" width="4.625" style="145" customWidth="1"/>
    <col min="7688" max="7688" width="2.25" style="145" customWidth="1"/>
    <col min="7689" max="7936" width="8.125" style="145"/>
    <col min="7937" max="7937" width="3.375" style="145" customWidth="1"/>
    <col min="7938" max="7938" width="12" style="145" customWidth="1"/>
    <col min="7939" max="7939" width="12.75" style="145" customWidth="1"/>
    <col min="7940" max="7940" width="3.5" style="145" bestFit="1" customWidth="1"/>
    <col min="7941" max="7941" width="28.875" style="145" customWidth="1"/>
    <col min="7942" max="7942" width="18.125" style="145" customWidth="1"/>
    <col min="7943" max="7943" width="4.625" style="145" customWidth="1"/>
    <col min="7944" max="7944" width="2.25" style="145" customWidth="1"/>
    <col min="7945" max="8192" width="8.125" style="145"/>
    <col min="8193" max="8193" width="3.375" style="145" customWidth="1"/>
    <col min="8194" max="8194" width="12" style="145" customWidth="1"/>
    <col min="8195" max="8195" width="12.75" style="145" customWidth="1"/>
    <col min="8196" max="8196" width="3.5" style="145" bestFit="1" customWidth="1"/>
    <col min="8197" max="8197" width="28.875" style="145" customWidth="1"/>
    <col min="8198" max="8198" width="18.125" style="145" customWidth="1"/>
    <col min="8199" max="8199" width="4.625" style="145" customWidth="1"/>
    <col min="8200" max="8200" width="2.25" style="145" customWidth="1"/>
    <col min="8201" max="8448" width="8.125" style="145"/>
    <col min="8449" max="8449" width="3.375" style="145" customWidth="1"/>
    <col min="8450" max="8450" width="12" style="145" customWidth="1"/>
    <col min="8451" max="8451" width="12.75" style="145" customWidth="1"/>
    <col min="8452" max="8452" width="3.5" style="145" bestFit="1" customWidth="1"/>
    <col min="8453" max="8453" width="28.875" style="145" customWidth="1"/>
    <col min="8454" max="8454" width="18.125" style="145" customWidth="1"/>
    <col min="8455" max="8455" width="4.625" style="145" customWidth="1"/>
    <col min="8456" max="8456" width="2.25" style="145" customWidth="1"/>
    <col min="8457" max="8704" width="8.125" style="145"/>
    <col min="8705" max="8705" width="3.375" style="145" customWidth="1"/>
    <col min="8706" max="8706" width="12" style="145" customWidth="1"/>
    <col min="8707" max="8707" width="12.75" style="145" customWidth="1"/>
    <col min="8708" max="8708" width="3.5" style="145" bestFit="1" customWidth="1"/>
    <col min="8709" max="8709" width="28.875" style="145" customWidth="1"/>
    <col min="8710" max="8710" width="18.125" style="145" customWidth="1"/>
    <col min="8711" max="8711" width="4.625" style="145" customWidth="1"/>
    <col min="8712" max="8712" width="2.25" style="145" customWidth="1"/>
    <col min="8713" max="8960" width="8.125" style="145"/>
    <col min="8961" max="8961" width="3.375" style="145" customWidth="1"/>
    <col min="8962" max="8962" width="12" style="145" customWidth="1"/>
    <col min="8963" max="8963" width="12.75" style="145" customWidth="1"/>
    <col min="8964" max="8964" width="3.5" style="145" bestFit="1" customWidth="1"/>
    <col min="8965" max="8965" width="28.875" style="145" customWidth="1"/>
    <col min="8966" max="8966" width="18.125" style="145" customWidth="1"/>
    <col min="8967" max="8967" width="4.625" style="145" customWidth="1"/>
    <col min="8968" max="8968" width="2.25" style="145" customWidth="1"/>
    <col min="8969" max="9216" width="8.125" style="145"/>
    <col min="9217" max="9217" width="3.375" style="145" customWidth="1"/>
    <col min="9218" max="9218" width="12" style="145" customWidth="1"/>
    <col min="9219" max="9219" width="12.75" style="145" customWidth="1"/>
    <col min="9220" max="9220" width="3.5" style="145" bestFit="1" customWidth="1"/>
    <col min="9221" max="9221" width="28.875" style="145" customWidth="1"/>
    <col min="9222" max="9222" width="18.125" style="145" customWidth="1"/>
    <col min="9223" max="9223" width="4.625" style="145" customWidth="1"/>
    <col min="9224" max="9224" width="2.25" style="145" customWidth="1"/>
    <col min="9225" max="9472" width="8.125" style="145"/>
    <col min="9473" max="9473" width="3.375" style="145" customWidth="1"/>
    <col min="9474" max="9474" width="12" style="145" customWidth="1"/>
    <col min="9475" max="9475" width="12.75" style="145" customWidth="1"/>
    <col min="9476" max="9476" width="3.5" style="145" bestFit="1" customWidth="1"/>
    <col min="9477" max="9477" width="28.875" style="145" customWidth="1"/>
    <col min="9478" max="9478" width="18.125" style="145" customWidth="1"/>
    <col min="9479" max="9479" width="4.625" style="145" customWidth="1"/>
    <col min="9480" max="9480" width="2.25" style="145" customWidth="1"/>
    <col min="9481" max="9728" width="8.125" style="145"/>
    <col min="9729" max="9729" width="3.375" style="145" customWidth="1"/>
    <col min="9730" max="9730" width="12" style="145" customWidth="1"/>
    <col min="9731" max="9731" width="12.75" style="145" customWidth="1"/>
    <col min="9732" max="9732" width="3.5" style="145" bestFit="1" customWidth="1"/>
    <col min="9733" max="9733" width="28.875" style="145" customWidth="1"/>
    <col min="9734" max="9734" width="18.125" style="145" customWidth="1"/>
    <col min="9735" max="9735" width="4.625" style="145" customWidth="1"/>
    <col min="9736" max="9736" width="2.25" style="145" customWidth="1"/>
    <col min="9737" max="9984" width="8.125" style="145"/>
    <col min="9985" max="9985" width="3.375" style="145" customWidth="1"/>
    <col min="9986" max="9986" width="12" style="145" customWidth="1"/>
    <col min="9987" max="9987" width="12.75" style="145" customWidth="1"/>
    <col min="9988" max="9988" width="3.5" style="145" bestFit="1" customWidth="1"/>
    <col min="9989" max="9989" width="28.875" style="145" customWidth="1"/>
    <col min="9990" max="9990" width="18.125" style="145" customWidth="1"/>
    <col min="9991" max="9991" width="4.625" style="145" customWidth="1"/>
    <col min="9992" max="9992" width="2.25" style="145" customWidth="1"/>
    <col min="9993" max="10240" width="8.125" style="145"/>
    <col min="10241" max="10241" width="3.375" style="145" customWidth="1"/>
    <col min="10242" max="10242" width="12" style="145" customWidth="1"/>
    <col min="10243" max="10243" width="12.75" style="145" customWidth="1"/>
    <col min="10244" max="10244" width="3.5" style="145" bestFit="1" customWidth="1"/>
    <col min="10245" max="10245" width="28.875" style="145" customWidth="1"/>
    <col min="10246" max="10246" width="18.125" style="145" customWidth="1"/>
    <col min="10247" max="10247" width="4.625" style="145" customWidth="1"/>
    <col min="10248" max="10248" width="2.25" style="145" customWidth="1"/>
    <col min="10249" max="10496" width="8.125" style="145"/>
    <col min="10497" max="10497" width="3.375" style="145" customWidth="1"/>
    <col min="10498" max="10498" width="12" style="145" customWidth="1"/>
    <col min="10499" max="10499" width="12.75" style="145" customWidth="1"/>
    <col min="10500" max="10500" width="3.5" style="145" bestFit="1" customWidth="1"/>
    <col min="10501" max="10501" width="28.875" style="145" customWidth="1"/>
    <col min="10502" max="10502" width="18.125" style="145" customWidth="1"/>
    <col min="10503" max="10503" width="4.625" style="145" customWidth="1"/>
    <col min="10504" max="10504" width="2.25" style="145" customWidth="1"/>
    <col min="10505" max="10752" width="8.125" style="145"/>
    <col min="10753" max="10753" width="3.375" style="145" customWidth="1"/>
    <col min="10754" max="10754" width="12" style="145" customWidth="1"/>
    <col min="10755" max="10755" width="12.75" style="145" customWidth="1"/>
    <col min="10756" max="10756" width="3.5" style="145" bestFit="1" customWidth="1"/>
    <col min="10757" max="10757" width="28.875" style="145" customWidth="1"/>
    <col min="10758" max="10758" width="18.125" style="145" customWidth="1"/>
    <col min="10759" max="10759" width="4.625" style="145" customWidth="1"/>
    <col min="10760" max="10760" width="2.25" style="145" customWidth="1"/>
    <col min="10761" max="11008" width="8.125" style="145"/>
    <col min="11009" max="11009" width="3.375" style="145" customWidth="1"/>
    <col min="11010" max="11010" width="12" style="145" customWidth="1"/>
    <col min="11011" max="11011" width="12.75" style="145" customWidth="1"/>
    <col min="11012" max="11012" width="3.5" style="145" bestFit="1" customWidth="1"/>
    <col min="11013" max="11013" width="28.875" style="145" customWidth="1"/>
    <col min="11014" max="11014" width="18.125" style="145" customWidth="1"/>
    <col min="11015" max="11015" width="4.625" style="145" customWidth="1"/>
    <col min="11016" max="11016" width="2.25" style="145" customWidth="1"/>
    <col min="11017" max="11264" width="8.125" style="145"/>
    <col min="11265" max="11265" width="3.375" style="145" customWidth="1"/>
    <col min="11266" max="11266" width="12" style="145" customWidth="1"/>
    <col min="11267" max="11267" width="12.75" style="145" customWidth="1"/>
    <col min="11268" max="11268" width="3.5" style="145" bestFit="1" customWidth="1"/>
    <col min="11269" max="11269" width="28.875" style="145" customWidth="1"/>
    <col min="11270" max="11270" width="18.125" style="145" customWidth="1"/>
    <col min="11271" max="11271" width="4.625" style="145" customWidth="1"/>
    <col min="11272" max="11272" width="2.25" style="145" customWidth="1"/>
    <col min="11273" max="11520" width="8.125" style="145"/>
    <col min="11521" max="11521" width="3.375" style="145" customWidth="1"/>
    <col min="11522" max="11522" width="12" style="145" customWidth="1"/>
    <col min="11523" max="11523" width="12.75" style="145" customWidth="1"/>
    <col min="11524" max="11524" width="3.5" style="145" bestFit="1" customWidth="1"/>
    <col min="11525" max="11525" width="28.875" style="145" customWidth="1"/>
    <col min="11526" max="11526" width="18.125" style="145" customWidth="1"/>
    <col min="11527" max="11527" width="4.625" style="145" customWidth="1"/>
    <col min="11528" max="11528" width="2.25" style="145" customWidth="1"/>
    <col min="11529" max="11776" width="8.125" style="145"/>
    <col min="11777" max="11777" width="3.375" style="145" customWidth="1"/>
    <col min="11778" max="11778" width="12" style="145" customWidth="1"/>
    <col min="11779" max="11779" width="12.75" style="145" customWidth="1"/>
    <col min="11780" max="11780" width="3.5" style="145" bestFit="1" customWidth="1"/>
    <col min="11781" max="11781" width="28.875" style="145" customWidth="1"/>
    <col min="11782" max="11782" width="18.125" style="145" customWidth="1"/>
    <col min="11783" max="11783" width="4.625" style="145" customWidth="1"/>
    <col min="11784" max="11784" width="2.25" style="145" customWidth="1"/>
    <col min="11785" max="12032" width="8.125" style="145"/>
    <col min="12033" max="12033" width="3.375" style="145" customWidth="1"/>
    <col min="12034" max="12034" width="12" style="145" customWidth="1"/>
    <col min="12035" max="12035" width="12.75" style="145" customWidth="1"/>
    <col min="12036" max="12036" width="3.5" style="145" bestFit="1" customWidth="1"/>
    <col min="12037" max="12037" width="28.875" style="145" customWidth="1"/>
    <col min="12038" max="12038" width="18.125" style="145" customWidth="1"/>
    <col min="12039" max="12039" width="4.625" style="145" customWidth="1"/>
    <col min="12040" max="12040" width="2.25" style="145" customWidth="1"/>
    <col min="12041" max="12288" width="8.125" style="145"/>
    <col min="12289" max="12289" width="3.375" style="145" customWidth="1"/>
    <col min="12290" max="12290" width="12" style="145" customWidth="1"/>
    <col min="12291" max="12291" width="12.75" style="145" customWidth="1"/>
    <col min="12292" max="12292" width="3.5" style="145" bestFit="1" customWidth="1"/>
    <col min="12293" max="12293" width="28.875" style="145" customWidth="1"/>
    <col min="12294" max="12294" width="18.125" style="145" customWidth="1"/>
    <col min="12295" max="12295" width="4.625" style="145" customWidth="1"/>
    <col min="12296" max="12296" width="2.25" style="145" customWidth="1"/>
    <col min="12297" max="12544" width="8.125" style="145"/>
    <col min="12545" max="12545" width="3.375" style="145" customWidth="1"/>
    <col min="12546" max="12546" width="12" style="145" customWidth="1"/>
    <col min="12547" max="12547" width="12.75" style="145" customWidth="1"/>
    <col min="12548" max="12548" width="3.5" style="145" bestFit="1" customWidth="1"/>
    <col min="12549" max="12549" width="28.875" style="145" customWidth="1"/>
    <col min="12550" max="12550" width="18.125" style="145" customWidth="1"/>
    <col min="12551" max="12551" width="4.625" style="145" customWidth="1"/>
    <col min="12552" max="12552" width="2.25" style="145" customWidth="1"/>
    <col min="12553" max="12800" width="8.125" style="145"/>
    <col min="12801" max="12801" width="3.375" style="145" customWidth="1"/>
    <col min="12802" max="12802" width="12" style="145" customWidth="1"/>
    <col min="12803" max="12803" width="12.75" style="145" customWidth="1"/>
    <col min="12804" max="12804" width="3.5" style="145" bestFit="1" customWidth="1"/>
    <col min="12805" max="12805" width="28.875" style="145" customWidth="1"/>
    <col min="12806" max="12806" width="18.125" style="145" customWidth="1"/>
    <col min="12807" max="12807" width="4.625" style="145" customWidth="1"/>
    <col min="12808" max="12808" width="2.25" style="145" customWidth="1"/>
    <col min="12809" max="13056" width="8.125" style="145"/>
    <col min="13057" max="13057" width="3.375" style="145" customWidth="1"/>
    <col min="13058" max="13058" width="12" style="145" customWidth="1"/>
    <col min="13059" max="13059" width="12.75" style="145" customWidth="1"/>
    <col min="13060" max="13060" width="3.5" style="145" bestFit="1" customWidth="1"/>
    <col min="13061" max="13061" width="28.875" style="145" customWidth="1"/>
    <col min="13062" max="13062" width="18.125" style="145" customWidth="1"/>
    <col min="13063" max="13063" width="4.625" style="145" customWidth="1"/>
    <col min="13064" max="13064" width="2.25" style="145" customWidth="1"/>
    <col min="13065" max="13312" width="8.125" style="145"/>
    <col min="13313" max="13313" width="3.375" style="145" customWidth="1"/>
    <col min="13314" max="13314" width="12" style="145" customWidth="1"/>
    <col min="13315" max="13315" width="12.75" style="145" customWidth="1"/>
    <col min="13316" max="13316" width="3.5" style="145" bestFit="1" customWidth="1"/>
    <col min="13317" max="13317" width="28.875" style="145" customWidth="1"/>
    <col min="13318" max="13318" width="18.125" style="145" customWidth="1"/>
    <col min="13319" max="13319" width="4.625" style="145" customWidth="1"/>
    <col min="13320" max="13320" width="2.25" style="145" customWidth="1"/>
    <col min="13321" max="13568" width="8.125" style="145"/>
    <col min="13569" max="13569" width="3.375" style="145" customWidth="1"/>
    <col min="13570" max="13570" width="12" style="145" customWidth="1"/>
    <col min="13571" max="13571" width="12.75" style="145" customWidth="1"/>
    <col min="13572" max="13572" width="3.5" style="145" bestFit="1" customWidth="1"/>
    <col min="13573" max="13573" width="28.875" style="145" customWidth="1"/>
    <col min="13574" max="13574" width="18.125" style="145" customWidth="1"/>
    <col min="13575" max="13575" width="4.625" style="145" customWidth="1"/>
    <col min="13576" max="13576" width="2.25" style="145" customWidth="1"/>
    <col min="13577" max="13824" width="8.125" style="145"/>
    <col min="13825" max="13825" width="3.375" style="145" customWidth="1"/>
    <col min="13826" max="13826" width="12" style="145" customWidth="1"/>
    <col min="13827" max="13827" width="12.75" style="145" customWidth="1"/>
    <col min="13828" max="13828" width="3.5" style="145" bestFit="1" customWidth="1"/>
    <col min="13829" max="13829" width="28.875" style="145" customWidth="1"/>
    <col min="13830" max="13830" width="18.125" style="145" customWidth="1"/>
    <col min="13831" max="13831" width="4.625" style="145" customWidth="1"/>
    <col min="13832" max="13832" width="2.25" style="145" customWidth="1"/>
    <col min="13833" max="14080" width="8.125" style="145"/>
    <col min="14081" max="14081" width="3.375" style="145" customWidth="1"/>
    <col min="14082" max="14082" width="12" style="145" customWidth="1"/>
    <col min="14083" max="14083" width="12.75" style="145" customWidth="1"/>
    <col min="14084" max="14084" width="3.5" style="145" bestFit="1" customWidth="1"/>
    <col min="14085" max="14085" width="28.875" style="145" customWidth="1"/>
    <col min="14086" max="14086" width="18.125" style="145" customWidth="1"/>
    <col min="14087" max="14087" width="4.625" style="145" customWidth="1"/>
    <col min="14088" max="14088" width="2.25" style="145" customWidth="1"/>
    <col min="14089" max="14336" width="8.125" style="145"/>
    <col min="14337" max="14337" width="3.375" style="145" customWidth="1"/>
    <col min="14338" max="14338" width="12" style="145" customWidth="1"/>
    <col min="14339" max="14339" width="12.75" style="145" customWidth="1"/>
    <col min="14340" max="14340" width="3.5" style="145" bestFit="1" customWidth="1"/>
    <col min="14341" max="14341" width="28.875" style="145" customWidth="1"/>
    <col min="14342" max="14342" width="18.125" style="145" customWidth="1"/>
    <col min="14343" max="14343" width="4.625" style="145" customWidth="1"/>
    <col min="14344" max="14344" width="2.25" style="145" customWidth="1"/>
    <col min="14345" max="14592" width="8.125" style="145"/>
    <col min="14593" max="14593" width="3.375" style="145" customWidth="1"/>
    <col min="14594" max="14594" width="12" style="145" customWidth="1"/>
    <col min="14595" max="14595" width="12.75" style="145" customWidth="1"/>
    <col min="14596" max="14596" width="3.5" style="145" bestFit="1" customWidth="1"/>
    <col min="14597" max="14597" width="28.875" style="145" customWidth="1"/>
    <col min="14598" max="14598" width="18.125" style="145" customWidth="1"/>
    <col min="14599" max="14599" width="4.625" style="145" customWidth="1"/>
    <col min="14600" max="14600" width="2.25" style="145" customWidth="1"/>
    <col min="14601" max="14848" width="8.125" style="145"/>
    <col min="14849" max="14849" width="3.375" style="145" customWidth="1"/>
    <col min="14850" max="14850" width="12" style="145" customWidth="1"/>
    <col min="14851" max="14851" width="12.75" style="145" customWidth="1"/>
    <col min="14852" max="14852" width="3.5" style="145" bestFit="1" customWidth="1"/>
    <col min="14853" max="14853" width="28.875" style="145" customWidth="1"/>
    <col min="14854" max="14854" width="18.125" style="145" customWidth="1"/>
    <col min="14855" max="14855" width="4.625" style="145" customWidth="1"/>
    <col min="14856" max="14856" width="2.25" style="145" customWidth="1"/>
    <col min="14857" max="15104" width="8.125" style="145"/>
    <col min="15105" max="15105" width="3.375" style="145" customWidth="1"/>
    <col min="15106" max="15106" width="12" style="145" customWidth="1"/>
    <col min="15107" max="15107" width="12.75" style="145" customWidth="1"/>
    <col min="15108" max="15108" width="3.5" style="145" bestFit="1" customWidth="1"/>
    <col min="15109" max="15109" width="28.875" style="145" customWidth="1"/>
    <col min="15110" max="15110" width="18.125" style="145" customWidth="1"/>
    <col min="15111" max="15111" width="4.625" style="145" customWidth="1"/>
    <col min="15112" max="15112" width="2.25" style="145" customWidth="1"/>
    <col min="15113" max="15360" width="8.125" style="145"/>
    <col min="15361" max="15361" width="3.375" style="145" customWidth="1"/>
    <col min="15362" max="15362" width="12" style="145" customWidth="1"/>
    <col min="15363" max="15363" width="12.75" style="145" customWidth="1"/>
    <col min="15364" max="15364" width="3.5" style="145" bestFit="1" customWidth="1"/>
    <col min="15365" max="15365" width="28.875" style="145" customWidth="1"/>
    <col min="15366" max="15366" width="18.125" style="145" customWidth="1"/>
    <col min="15367" max="15367" width="4.625" style="145" customWidth="1"/>
    <col min="15368" max="15368" width="2.25" style="145" customWidth="1"/>
    <col min="15369" max="15616" width="8.125" style="145"/>
    <col min="15617" max="15617" width="3.375" style="145" customWidth="1"/>
    <col min="15618" max="15618" width="12" style="145" customWidth="1"/>
    <col min="15619" max="15619" width="12.75" style="145" customWidth="1"/>
    <col min="15620" max="15620" width="3.5" style="145" bestFit="1" customWidth="1"/>
    <col min="15621" max="15621" width="28.875" style="145" customWidth="1"/>
    <col min="15622" max="15622" width="18.125" style="145" customWidth="1"/>
    <col min="15623" max="15623" width="4.625" style="145" customWidth="1"/>
    <col min="15624" max="15624" width="2.25" style="145" customWidth="1"/>
    <col min="15625" max="15872" width="8.125" style="145"/>
    <col min="15873" max="15873" width="3.375" style="145" customWidth="1"/>
    <col min="15874" max="15874" width="12" style="145" customWidth="1"/>
    <col min="15875" max="15875" width="12.75" style="145" customWidth="1"/>
    <col min="15876" max="15876" width="3.5" style="145" bestFit="1" customWidth="1"/>
    <col min="15877" max="15877" width="28.875" style="145" customWidth="1"/>
    <col min="15878" max="15878" width="18.125" style="145" customWidth="1"/>
    <col min="15879" max="15879" width="4.625" style="145" customWidth="1"/>
    <col min="15880" max="15880" width="2.25" style="145" customWidth="1"/>
    <col min="15881" max="16128" width="8.125" style="145"/>
    <col min="16129" max="16129" width="3.375" style="145" customWidth="1"/>
    <col min="16130" max="16130" width="12" style="145" customWidth="1"/>
    <col min="16131" max="16131" width="12.75" style="145" customWidth="1"/>
    <col min="16132" max="16132" width="3.5" style="145" bestFit="1" customWidth="1"/>
    <col min="16133" max="16133" width="28.875" style="145" customWidth="1"/>
    <col min="16134" max="16134" width="18.125" style="145" customWidth="1"/>
    <col min="16135" max="16135" width="4.625" style="145" customWidth="1"/>
    <col min="16136" max="16136" width="2.25" style="145" customWidth="1"/>
    <col min="16137" max="16384" width="8.125" style="145"/>
  </cols>
  <sheetData>
    <row r="1" spans="1:7" ht="20.100000000000001" customHeight="1">
      <c r="A1" s="576"/>
      <c r="B1" s="562"/>
      <c r="C1" s="562"/>
      <c r="D1" s="562"/>
      <c r="E1" s="562"/>
      <c r="F1" s="562"/>
      <c r="G1" s="577"/>
    </row>
    <row r="2" spans="1:7" ht="20.100000000000001" customHeight="1">
      <c r="A2" s="576"/>
      <c r="B2" s="562"/>
      <c r="C2" s="562"/>
      <c r="D2" s="562"/>
      <c r="E2" s="562"/>
      <c r="F2" s="575"/>
      <c r="G2" s="577" t="s">
        <v>693</v>
      </c>
    </row>
    <row r="3" spans="1:7" ht="20.100000000000001" customHeight="1">
      <c r="A3" s="576"/>
      <c r="B3" s="562"/>
      <c r="C3" s="562"/>
      <c r="D3" s="562"/>
      <c r="E3" s="562"/>
      <c r="F3" s="562"/>
      <c r="G3" s="577"/>
    </row>
    <row r="4" spans="1:7" ht="20.100000000000001" customHeight="1">
      <c r="A4" s="576"/>
      <c r="B4" s="2261" t="s">
        <v>692</v>
      </c>
      <c r="C4" s="2261"/>
      <c r="D4" s="2261"/>
      <c r="E4" s="2261"/>
      <c r="F4" s="2261"/>
      <c r="G4" s="2261"/>
    </row>
    <row r="5" spans="1:7" ht="20.100000000000001" customHeight="1">
      <c r="A5" s="576"/>
      <c r="B5" s="2261" t="s">
        <v>691</v>
      </c>
      <c r="C5" s="2261"/>
      <c r="D5" s="2261"/>
      <c r="E5" s="2261"/>
      <c r="F5" s="2261"/>
      <c r="G5" s="2261"/>
    </row>
    <row r="6" spans="1:7" ht="20.100000000000001" customHeight="1">
      <c r="A6" s="576"/>
      <c r="B6" s="575"/>
      <c r="C6" s="575"/>
      <c r="D6" s="575"/>
      <c r="E6" s="575"/>
      <c r="F6" s="575"/>
      <c r="G6" s="575"/>
    </row>
    <row r="7" spans="1:7" ht="32.25" customHeight="1">
      <c r="A7" s="575"/>
      <c r="B7" s="2262" t="s">
        <v>690</v>
      </c>
      <c r="C7" s="2262"/>
      <c r="D7" s="2263"/>
      <c r="E7" s="2263"/>
      <c r="F7" s="2263"/>
      <c r="G7" s="2263"/>
    </row>
    <row r="8" spans="1:7" ht="32.25" customHeight="1">
      <c r="A8" s="575"/>
      <c r="B8" s="2264" t="s">
        <v>689</v>
      </c>
      <c r="C8" s="2265"/>
      <c r="D8" s="2266"/>
      <c r="E8" s="2267"/>
      <c r="F8" s="2267"/>
      <c r="G8" s="2268"/>
    </row>
    <row r="9" spans="1:7" ht="32.25" customHeight="1">
      <c r="A9" s="562"/>
      <c r="B9" s="2273" t="s">
        <v>688</v>
      </c>
      <c r="C9" s="2273"/>
      <c r="D9" s="2263" t="s">
        <v>687</v>
      </c>
      <c r="E9" s="2263"/>
      <c r="F9" s="2263"/>
      <c r="G9" s="2263"/>
    </row>
    <row r="10" spans="1:7" ht="12" customHeight="1">
      <c r="A10" s="562"/>
      <c r="B10" s="574"/>
      <c r="C10" s="574"/>
      <c r="D10" s="573"/>
      <c r="E10" s="573"/>
      <c r="F10" s="573"/>
      <c r="G10" s="573"/>
    </row>
    <row r="11" spans="1:7" ht="37.5" customHeight="1">
      <c r="A11" s="562"/>
      <c r="B11" s="2274" t="s">
        <v>686</v>
      </c>
      <c r="C11" s="2275"/>
      <c r="D11" s="2275"/>
      <c r="E11" s="2275"/>
      <c r="F11" s="572"/>
      <c r="G11" s="569" t="s">
        <v>24</v>
      </c>
    </row>
    <row r="12" spans="1:7" ht="37.5" customHeight="1">
      <c r="A12" s="562"/>
      <c r="B12" s="2269" t="s">
        <v>685</v>
      </c>
      <c r="C12" s="2270"/>
      <c r="D12" s="568" t="s">
        <v>676</v>
      </c>
      <c r="E12" s="566" t="s">
        <v>684</v>
      </c>
      <c r="F12" s="570"/>
      <c r="G12" s="569" t="s">
        <v>445</v>
      </c>
    </row>
    <row r="13" spans="1:7" ht="37.5" customHeight="1">
      <c r="A13" s="562"/>
      <c r="B13" s="2271"/>
      <c r="C13" s="2272"/>
      <c r="D13" s="568" t="s">
        <v>98</v>
      </c>
      <c r="E13" s="571" t="s">
        <v>683</v>
      </c>
      <c r="F13" s="2263" t="s">
        <v>673</v>
      </c>
      <c r="G13" s="2263"/>
    </row>
    <row r="14" spans="1:7" ht="37.5" customHeight="1">
      <c r="A14" s="562"/>
      <c r="B14" s="2269" t="s">
        <v>682</v>
      </c>
      <c r="C14" s="2270"/>
      <c r="D14" s="568" t="s">
        <v>676</v>
      </c>
      <c r="E14" s="566" t="s">
        <v>681</v>
      </c>
      <c r="F14" s="2263"/>
      <c r="G14" s="2263"/>
    </row>
    <row r="15" spans="1:7" ht="37.5" customHeight="1">
      <c r="A15" s="562"/>
      <c r="B15" s="2280"/>
      <c r="C15" s="2281"/>
      <c r="D15" s="568" t="s">
        <v>98</v>
      </c>
      <c r="E15" s="567" t="s">
        <v>680</v>
      </c>
      <c r="F15" s="2282"/>
      <c r="G15" s="2263"/>
    </row>
    <row r="16" spans="1:7" ht="37.5" customHeight="1">
      <c r="A16" s="562"/>
      <c r="B16" s="2271"/>
      <c r="C16" s="2272"/>
      <c r="D16" s="568" t="s">
        <v>96</v>
      </c>
      <c r="E16" s="567" t="s">
        <v>679</v>
      </c>
      <c r="F16" s="570"/>
      <c r="G16" s="569" t="s">
        <v>24</v>
      </c>
    </row>
    <row r="17" spans="1:7" ht="45" customHeight="1">
      <c r="A17" s="562"/>
      <c r="B17" s="2278" t="s">
        <v>678</v>
      </c>
      <c r="C17" s="2279"/>
      <c r="D17" s="2276"/>
      <c r="E17" s="2276"/>
      <c r="F17" s="2277"/>
      <c r="G17" s="2276"/>
    </row>
    <row r="18" spans="1:7" ht="45" customHeight="1">
      <c r="A18" s="562"/>
      <c r="B18" s="2269" t="s">
        <v>677</v>
      </c>
      <c r="C18" s="2270"/>
      <c r="D18" s="568" t="s">
        <v>676</v>
      </c>
      <c r="E18" s="567" t="s">
        <v>675</v>
      </c>
      <c r="F18" s="2266" t="s">
        <v>673</v>
      </c>
      <c r="G18" s="2268"/>
    </row>
    <row r="19" spans="1:7" ht="89.25" customHeight="1">
      <c r="A19" s="562"/>
      <c r="B19" s="2271"/>
      <c r="C19" s="2272"/>
      <c r="D19" s="568" t="s">
        <v>98</v>
      </c>
      <c r="E19" s="567" t="s">
        <v>674</v>
      </c>
      <c r="F19" s="2266" t="s">
        <v>673</v>
      </c>
      <c r="G19" s="2268"/>
    </row>
    <row r="20" spans="1:7" ht="9.75" customHeight="1">
      <c r="A20" s="562"/>
      <c r="B20" s="565"/>
      <c r="C20" s="565"/>
      <c r="D20" s="565"/>
      <c r="E20" s="564"/>
      <c r="F20" s="563"/>
      <c r="G20" s="563"/>
    </row>
    <row r="21" spans="1:7" ht="45" customHeight="1">
      <c r="A21" s="562"/>
      <c r="B21" s="2285" t="s">
        <v>406</v>
      </c>
      <c r="C21" s="566" t="s">
        <v>672</v>
      </c>
      <c r="D21" s="2278" t="s">
        <v>671</v>
      </c>
      <c r="E21" s="2288"/>
      <c r="F21" s="2288"/>
      <c r="G21" s="2279"/>
    </row>
    <row r="22" spans="1:7" ht="54.75" customHeight="1">
      <c r="A22" s="562"/>
      <c r="B22" s="2286"/>
      <c r="C22" s="566" t="s">
        <v>670</v>
      </c>
      <c r="D22" s="2271" t="s">
        <v>669</v>
      </c>
      <c r="E22" s="2289"/>
      <c r="F22" s="2289"/>
      <c r="G22" s="2272"/>
    </row>
    <row r="23" spans="1:7" ht="18" customHeight="1">
      <c r="A23" s="562"/>
      <c r="B23" s="2287"/>
      <c r="C23" s="566" t="s">
        <v>668</v>
      </c>
      <c r="D23" s="2271" t="s">
        <v>667</v>
      </c>
      <c r="E23" s="2289"/>
      <c r="F23" s="2289"/>
      <c r="G23" s="2272"/>
    </row>
    <row r="24" spans="1:7" ht="9" customHeight="1">
      <c r="A24" s="562"/>
      <c r="B24" s="565"/>
      <c r="C24" s="565"/>
      <c r="D24" s="565"/>
      <c r="E24" s="564"/>
      <c r="F24" s="563"/>
      <c r="G24" s="563"/>
    </row>
    <row r="25" spans="1:7" ht="24" customHeight="1">
      <c r="A25" s="562"/>
      <c r="B25" s="2283" t="s">
        <v>666</v>
      </c>
      <c r="C25" s="2283"/>
      <c r="D25" s="2283"/>
      <c r="E25" s="2283"/>
      <c r="F25" s="2283"/>
      <c r="G25" s="2283"/>
    </row>
    <row r="26" spans="1:7" ht="75.75" customHeight="1">
      <c r="A26" s="562"/>
      <c r="B26" s="2290" t="s">
        <v>665</v>
      </c>
      <c r="C26" s="2290"/>
      <c r="D26" s="2290"/>
      <c r="E26" s="2290"/>
      <c r="F26" s="2290"/>
      <c r="G26" s="2290"/>
    </row>
    <row r="27" spans="1:7" ht="45.75" customHeight="1">
      <c r="A27" s="562"/>
      <c r="B27" s="2283" t="s">
        <v>664</v>
      </c>
      <c r="C27" s="2284"/>
      <c r="D27" s="2284"/>
      <c r="E27" s="2284"/>
      <c r="F27" s="2284"/>
      <c r="G27" s="2284"/>
    </row>
  </sheetData>
  <mergeCells count="26">
    <mergeCell ref="B27:G27"/>
    <mergeCell ref="B21:B23"/>
    <mergeCell ref="D21:G21"/>
    <mergeCell ref="D22:G22"/>
    <mergeCell ref="D23:G23"/>
    <mergeCell ref="B25:G25"/>
    <mergeCell ref="B26:G26"/>
    <mergeCell ref="B18:C19"/>
    <mergeCell ref="F18:G18"/>
    <mergeCell ref="F19:G19"/>
    <mergeCell ref="B9:C9"/>
    <mergeCell ref="D9:G9"/>
    <mergeCell ref="B11:E11"/>
    <mergeCell ref="D17:G17"/>
    <mergeCell ref="B17:C17"/>
    <mergeCell ref="B12:C13"/>
    <mergeCell ref="F13:G13"/>
    <mergeCell ref="B14:C16"/>
    <mergeCell ref="F14:G14"/>
    <mergeCell ref="F15:G15"/>
    <mergeCell ref="B4:G4"/>
    <mergeCell ref="B5:G5"/>
    <mergeCell ref="B7:C7"/>
    <mergeCell ref="D7:G7"/>
    <mergeCell ref="B8:C8"/>
    <mergeCell ref="D8:G8"/>
  </mergeCells>
  <phoneticPr fontId="2"/>
  <pageMargins left="0.59055118110236227" right="0.51181102362204722" top="0.65" bottom="0.41" header="0.31496062992125984" footer="0.31496062992125984"/>
  <pageSetup paperSize="9" scale="8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2"/>
  <sheetViews>
    <sheetView view="pageBreakPreview" zoomScaleNormal="100" zoomScaleSheetLayoutView="100" workbookViewId="0"/>
  </sheetViews>
  <sheetFormatPr defaultRowHeight="13.5"/>
  <cols>
    <col min="1" max="1" width="1.75" style="562" customWidth="1"/>
    <col min="2" max="2" width="26.875" style="562" customWidth="1"/>
    <col min="3" max="3" width="5.25" style="562" customWidth="1"/>
    <col min="4" max="6" width="21.625" style="562" customWidth="1"/>
    <col min="7" max="7" width="3.125" style="562" customWidth="1"/>
    <col min="8" max="8" width="1.5" style="562" customWidth="1"/>
    <col min="9" max="256" width="9" style="562"/>
    <col min="257" max="257" width="4.625" style="562" customWidth="1"/>
    <col min="258" max="258" width="25.5" style="562" customWidth="1"/>
    <col min="259" max="259" width="5.25" style="562" customWidth="1"/>
    <col min="260" max="262" width="21.625" style="562" customWidth="1"/>
    <col min="263" max="263" width="3.125" style="562" customWidth="1"/>
    <col min="264" max="512" width="9" style="562"/>
    <col min="513" max="513" width="4.625" style="562" customWidth="1"/>
    <col min="514" max="514" width="25.5" style="562" customWidth="1"/>
    <col min="515" max="515" width="5.25" style="562" customWidth="1"/>
    <col min="516" max="518" width="21.625" style="562" customWidth="1"/>
    <col min="519" max="519" width="3.125" style="562" customWidth="1"/>
    <col min="520" max="768" width="9" style="562"/>
    <col min="769" max="769" width="4.625" style="562" customWidth="1"/>
    <col min="770" max="770" width="25.5" style="562" customWidth="1"/>
    <col min="771" max="771" width="5.25" style="562" customWidth="1"/>
    <col min="772" max="774" width="21.625" style="562" customWidth="1"/>
    <col min="775" max="775" width="3.125" style="562" customWidth="1"/>
    <col min="776" max="1024" width="9" style="562"/>
    <col min="1025" max="1025" width="4.625" style="562" customWidth="1"/>
    <col min="1026" max="1026" width="25.5" style="562" customWidth="1"/>
    <col min="1027" max="1027" width="5.25" style="562" customWidth="1"/>
    <col min="1028" max="1030" width="21.625" style="562" customWidth="1"/>
    <col min="1031" max="1031" width="3.125" style="562" customWidth="1"/>
    <col min="1032" max="1280" width="9" style="562"/>
    <col min="1281" max="1281" width="4.625" style="562" customWidth="1"/>
    <col min="1282" max="1282" width="25.5" style="562" customWidth="1"/>
    <col min="1283" max="1283" width="5.25" style="562" customWidth="1"/>
    <col min="1284" max="1286" width="21.625" style="562" customWidth="1"/>
    <col min="1287" max="1287" width="3.125" style="562" customWidth="1"/>
    <col min="1288" max="1536" width="9" style="562"/>
    <col min="1537" max="1537" width="4.625" style="562" customWidth="1"/>
    <col min="1538" max="1538" width="25.5" style="562" customWidth="1"/>
    <col min="1539" max="1539" width="5.25" style="562" customWidth="1"/>
    <col min="1540" max="1542" width="21.625" style="562" customWidth="1"/>
    <col min="1543" max="1543" width="3.125" style="562" customWidth="1"/>
    <col min="1544" max="1792" width="9" style="562"/>
    <col min="1793" max="1793" width="4.625" style="562" customWidth="1"/>
    <col min="1794" max="1794" width="25.5" style="562" customWidth="1"/>
    <col min="1795" max="1795" width="5.25" style="562" customWidth="1"/>
    <col min="1796" max="1798" width="21.625" style="562" customWidth="1"/>
    <col min="1799" max="1799" width="3.125" style="562" customWidth="1"/>
    <col min="1800" max="2048" width="9" style="562"/>
    <col min="2049" max="2049" width="4.625" style="562" customWidth="1"/>
    <col min="2050" max="2050" width="25.5" style="562" customWidth="1"/>
    <col min="2051" max="2051" width="5.25" style="562" customWidth="1"/>
    <col min="2052" max="2054" width="21.625" style="562" customWidth="1"/>
    <col min="2055" max="2055" width="3.125" style="562" customWidth="1"/>
    <col min="2056" max="2304" width="9" style="562"/>
    <col min="2305" max="2305" width="4.625" style="562" customWidth="1"/>
    <col min="2306" max="2306" width="25.5" style="562" customWidth="1"/>
    <col min="2307" max="2307" width="5.25" style="562" customWidth="1"/>
    <col min="2308" max="2310" width="21.625" style="562" customWidth="1"/>
    <col min="2311" max="2311" width="3.125" style="562" customWidth="1"/>
    <col min="2312" max="2560" width="9" style="562"/>
    <col min="2561" max="2561" width="4.625" style="562" customWidth="1"/>
    <col min="2562" max="2562" width="25.5" style="562" customWidth="1"/>
    <col min="2563" max="2563" width="5.25" style="562" customWidth="1"/>
    <col min="2564" max="2566" width="21.625" style="562" customWidth="1"/>
    <col min="2567" max="2567" width="3.125" style="562" customWidth="1"/>
    <col min="2568" max="2816" width="9" style="562"/>
    <col min="2817" max="2817" width="4.625" style="562" customWidth="1"/>
    <col min="2818" max="2818" width="25.5" style="562" customWidth="1"/>
    <col min="2819" max="2819" width="5.25" style="562" customWidth="1"/>
    <col min="2820" max="2822" width="21.625" style="562" customWidth="1"/>
    <col min="2823" max="2823" width="3.125" style="562" customWidth="1"/>
    <col min="2824" max="3072" width="9" style="562"/>
    <col min="3073" max="3073" width="4.625" style="562" customWidth="1"/>
    <col min="3074" max="3074" width="25.5" style="562" customWidth="1"/>
    <col min="3075" max="3075" width="5.25" style="562" customWidth="1"/>
    <col min="3076" max="3078" width="21.625" style="562" customWidth="1"/>
    <col min="3079" max="3079" width="3.125" style="562" customWidth="1"/>
    <col min="3080" max="3328" width="9" style="562"/>
    <col min="3329" max="3329" width="4.625" style="562" customWidth="1"/>
    <col min="3330" max="3330" width="25.5" style="562" customWidth="1"/>
    <col min="3331" max="3331" width="5.25" style="562" customWidth="1"/>
    <col min="3332" max="3334" width="21.625" style="562" customWidth="1"/>
    <col min="3335" max="3335" width="3.125" style="562" customWidth="1"/>
    <col min="3336" max="3584" width="9" style="562"/>
    <col min="3585" max="3585" width="4.625" style="562" customWidth="1"/>
    <col min="3586" max="3586" width="25.5" style="562" customWidth="1"/>
    <col min="3587" max="3587" width="5.25" style="562" customWidth="1"/>
    <col min="3588" max="3590" width="21.625" style="562" customWidth="1"/>
    <col min="3591" max="3591" width="3.125" style="562" customWidth="1"/>
    <col min="3592" max="3840" width="9" style="562"/>
    <col min="3841" max="3841" width="4.625" style="562" customWidth="1"/>
    <col min="3842" max="3842" width="25.5" style="562" customWidth="1"/>
    <col min="3843" max="3843" width="5.25" style="562" customWidth="1"/>
    <col min="3844" max="3846" width="21.625" style="562" customWidth="1"/>
    <col min="3847" max="3847" width="3.125" style="562" customWidth="1"/>
    <col min="3848" max="4096" width="9" style="562"/>
    <col min="4097" max="4097" width="4.625" style="562" customWidth="1"/>
    <col min="4098" max="4098" width="25.5" style="562" customWidth="1"/>
    <col min="4099" max="4099" width="5.25" style="562" customWidth="1"/>
    <col min="4100" max="4102" width="21.625" style="562" customWidth="1"/>
    <col min="4103" max="4103" width="3.125" style="562" customWidth="1"/>
    <col min="4104" max="4352" width="9" style="562"/>
    <col min="4353" max="4353" width="4.625" style="562" customWidth="1"/>
    <col min="4354" max="4354" width="25.5" style="562" customWidth="1"/>
    <col min="4355" max="4355" width="5.25" style="562" customWidth="1"/>
    <col min="4356" max="4358" width="21.625" style="562" customWidth="1"/>
    <col min="4359" max="4359" width="3.125" style="562" customWidth="1"/>
    <col min="4360" max="4608" width="9" style="562"/>
    <col min="4609" max="4609" width="4.625" style="562" customWidth="1"/>
    <col min="4610" max="4610" width="25.5" style="562" customWidth="1"/>
    <col min="4611" max="4611" width="5.25" style="562" customWidth="1"/>
    <col min="4612" max="4614" width="21.625" style="562" customWidth="1"/>
    <col min="4615" max="4615" width="3.125" style="562" customWidth="1"/>
    <col min="4616" max="4864" width="9" style="562"/>
    <col min="4865" max="4865" width="4.625" style="562" customWidth="1"/>
    <col min="4866" max="4866" width="25.5" style="562" customWidth="1"/>
    <col min="4867" max="4867" width="5.25" style="562" customWidth="1"/>
    <col min="4868" max="4870" width="21.625" style="562" customWidth="1"/>
    <col min="4871" max="4871" width="3.125" style="562" customWidth="1"/>
    <col min="4872" max="5120" width="9" style="562"/>
    <col min="5121" max="5121" width="4.625" style="562" customWidth="1"/>
    <col min="5122" max="5122" width="25.5" style="562" customWidth="1"/>
    <col min="5123" max="5123" width="5.25" style="562" customWidth="1"/>
    <col min="5124" max="5126" width="21.625" style="562" customWidth="1"/>
    <col min="5127" max="5127" width="3.125" style="562" customWidth="1"/>
    <col min="5128" max="5376" width="9" style="562"/>
    <col min="5377" max="5377" width="4.625" style="562" customWidth="1"/>
    <col min="5378" max="5378" width="25.5" style="562" customWidth="1"/>
    <col min="5379" max="5379" width="5.25" style="562" customWidth="1"/>
    <col min="5380" max="5382" width="21.625" style="562" customWidth="1"/>
    <col min="5383" max="5383" width="3.125" style="562" customWidth="1"/>
    <col min="5384" max="5632" width="9" style="562"/>
    <col min="5633" max="5633" width="4.625" style="562" customWidth="1"/>
    <col min="5634" max="5634" width="25.5" style="562" customWidth="1"/>
    <col min="5635" max="5635" width="5.25" style="562" customWidth="1"/>
    <col min="5636" max="5638" width="21.625" style="562" customWidth="1"/>
    <col min="5639" max="5639" width="3.125" style="562" customWidth="1"/>
    <col min="5640" max="5888" width="9" style="562"/>
    <col min="5889" max="5889" width="4.625" style="562" customWidth="1"/>
    <col min="5890" max="5890" width="25.5" style="562" customWidth="1"/>
    <col min="5891" max="5891" width="5.25" style="562" customWidth="1"/>
    <col min="5892" max="5894" width="21.625" style="562" customWidth="1"/>
    <col min="5895" max="5895" width="3.125" style="562" customWidth="1"/>
    <col min="5896" max="6144" width="9" style="562"/>
    <col min="6145" max="6145" width="4.625" style="562" customWidth="1"/>
    <col min="6146" max="6146" width="25.5" style="562" customWidth="1"/>
    <col min="6147" max="6147" width="5.25" style="562" customWidth="1"/>
    <col min="6148" max="6150" width="21.625" style="562" customWidth="1"/>
    <col min="6151" max="6151" width="3.125" style="562" customWidth="1"/>
    <col min="6152" max="6400" width="9" style="562"/>
    <col min="6401" max="6401" width="4.625" style="562" customWidth="1"/>
    <col min="6402" max="6402" width="25.5" style="562" customWidth="1"/>
    <col min="6403" max="6403" width="5.25" style="562" customWidth="1"/>
    <col min="6404" max="6406" width="21.625" style="562" customWidth="1"/>
    <col min="6407" max="6407" width="3.125" style="562" customWidth="1"/>
    <col min="6408" max="6656" width="9" style="562"/>
    <col min="6657" max="6657" width="4.625" style="562" customWidth="1"/>
    <col min="6658" max="6658" width="25.5" style="562" customWidth="1"/>
    <col min="6659" max="6659" width="5.25" style="562" customWidth="1"/>
    <col min="6660" max="6662" width="21.625" style="562" customWidth="1"/>
    <col min="6663" max="6663" width="3.125" style="562" customWidth="1"/>
    <col min="6664" max="6912" width="9" style="562"/>
    <col min="6913" max="6913" width="4.625" style="562" customWidth="1"/>
    <col min="6914" max="6914" width="25.5" style="562" customWidth="1"/>
    <col min="6915" max="6915" width="5.25" style="562" customWidth="1"/>
    <col min="6916" max="6918" width="21.625" style="562" customWidth="1"/>
    <col min="6919" max="6919" width="3.125" style="562" customWidth="1"/>
    <col min="6920" max="7168" width="9" style="562"/>
    <col min="7169" max="7169" width="4.625" style="562" customWidth="1"/>
    <col min="7170" max="7170" width="25.5" style="562" customWidth="1"/>
    <col min="7171" max="7171" width="5.25" style="562" customWidth="1"/>
    <col min="7172" max="7174" width="21.625" style="562" customWidth="1"/>
    <col min="7175" max="7175" width="3.125" style="562" customWidth="1"/>
    <col min="7176" max="7424" width="9" style="562"/>
    <col min="7425" max="7425" width="4.625" style="562" customWidth="1"/>
    <col min="7426" max="7426" width="25.5" style="562" customWidth="1"/>
    <col min="7427" max="7427" width="5.25" style="562" customWidth="1"/>
    <col min="7428" max="7430" width="21.625" style="562" customWidth="1"/>
    <col min="7431" max="7431" width="3.125" style="562" customWidth="1"/>
    <col min="7432" max="7680" width="9" style="562"/>
    <col min="7681" max="7681" width="4.625" style="562" customWidth="1"/>
    <col min="7682" max="7682" width="25.5" style="562" customWidth="1"/>
    <col min="7683" max="7683" width="5.25" style="562" customWidth="1"/>
    <col min="7684" max="7686" width="21.625" style="562" customWidth="1"/>
    <col min="7687" max="7687" width="3.125" style="562" customWidth="1"/>
    <col min="7688" max="7936" width="9" style="562"/>
    <col min="7937" max="7937" width="4.625" style="562" customWidth="1"/>
    <col min="7938" max="7938" width="25.5" style="562" customWidth="1"/>
    <col min="7939" max="7939" width="5.25" style="562" customWidth="1"/>
    <col min="7940" max="7942" width="21.625" style="562" customWidth="1"/>
    <col min="7943" max="7943" width="3.125" style="562" customWidth="1"/>
    <col min="7944" max="8192" width="9" style="562"/>
    <col min="8193" max="8193" width="4.625" style="562" customWidth="1"/>
    <col min="8194" max="8194" width="25.5" style="562" customWidth="1"/>
    <col min="8195" max="8195" width="5.25" style="562" customWidth="1"/>
    <col min="8196" max="8198" width="21.625" style="562" customWidth="1"/>
    <col min="8199" max="8199" width="3.125" style="562" customWidth="1"/>
    <col min="8200" max="8448" width="9" style="562"/>
    <col min="8449" max="8449" width="4.625" style="562" customWidth="1"/>
    <col min="8450" max="8450" width="25.5" style="562" customWidth="1"/>
    <col min="8451" max="8451" width="5.25" style="562" customWidth="1"/>
    <col min="8452" max="8454" width="21.625" style="562" customWidth="1"/>
    <col min="8455" max="8455" width="3.125" style="562" customWidth="1"/>
    <col min="8456" max="8704" width="9" style="562"/>
    <col min="8705" max="8705" width="4.625" style="562" customWidth="1"/>
    <col min="8706" max="8706" width="25.5" style="562" customWidth="1"/>
    <col min="8707" max="8707" width="5.25" style="562" customWidth="1"/>
    <col min="8708" max="8710" width="21.625" style="562" customWidth="1"/>
    <col min="8711" max="8711" width="3.125" style="562" customWidth="1"/>
    <col min="8712" max="8960" width="9" style="562"/>
    <col min="8961" max="8961" width="4.625" style="562" customWidth="1"/>
    <col min="8962" max="8962" width="25.5" style="562" customWidth="1"/>
    <col min="8963" max="8963" width="5.25" style="562" customWidth="1"/>
    <col min="8964" max="8966" width="21.625" style="562" customWidth="1"/>
    <col min="8967" max="8967" width="3.125" style="562" customWidth="1"/>
    <col min="8968" max="9216" width="9" style="562"/>
    <col min="9217" max="9217" width="4.625" style="562" customWidth="1"/>
    <col min="9218" max="9218" width="25.5" style="562" customWidth="1"/>
    <col min="9219" max="9219" width="5.25" style="562" customWidth="1"/>
    <col min="9220" max="9222" width="21.625" style="562" customWidth="1"/>
    <col min="9223" max="9223" width="3.125" style="562" customWidth="1"/>
    <col min="9224" max="9472" width="9" style="562"/>
    <col min="9473" max="9473" width="4.625" style="562" customWidth="1"/>
    <col min="9474" max="9474" width="25.5" style="562" customWidth="1"/>
    <col min="9475" max="9475" width="5.25" style="562" customWidth="1"/>
    <col min="9476" max="9478" width="21.625" style="562" customWidth="1"/>
    <col min="9479" max="9479" width="3.125" style="562" customWidth="1"/>
    <col min="9480" max="9728" width="9" style="562"/>
    <col min="9729" max="9729" width="4.625" style="562" customWidth="1"/>
    <col min="9730" max="9730" width="25.5" style="562" customWidth="1"/>
    <col min="9731" max="9731" width="5.25" style="562" customWidth="1"/>
    <col min="9732" max="9734" width="21.625" style="562" customWidth="1"/>
    <col min="9735" max="9735" width="3.125" style="562" customWidth="1"/>
    <col min="9736" max="9984" width="9" style="562"/>
    <col min="9985" max="9985" width="4.625" style="562" customWidth="1"/>
    <col min="9986" max="9986" width="25.5" style="562" customWidth="1"/>
    <col min="9987" max="9987" width="5.25" style="562" customWidth="1"/>
    <col min="9988" max="9990" width="21.625" style="562" customWidth="1"/>
    <col min="9991" max="9991" width="3.125" style="562" customWidth="1"/>
    <col min="9992" max="10240" width="9" style="562"/>
    <col min="10241" max="10241" width="4.625" style="562" customWidth="1"/>
    <col min="10242" max="10242" width="25.5" style="562" customWidth="1"/>
    <col min="10243" max="10243" width="5.25" style="562" customWidth="1"/>
    <col min="10244" max="10246" width="21.625" style="562" customWidth="1"/>
    <col min="10247" max="10247" width="3.125" style="562" customWidth="1"/>
    <col min="10248" max="10496" width="9" style="562"/>
    <col min="10497" max="10497" width="4.625" style="562" customWidth="1"/>
    <col min="10498" max="10498" width="25.5" style="562" customWidth="1"/>
    <col min="10499" max="10499" width="5.25" style="562" customWidth="1"/>
    <col min="10500" max="10502" width="21.625" style="562" customWidth="1"/>
    <col min="10503" max="10503" width="3.125" style="562" customWidth="1"/>
    <col min="10504" max="10752" width="9" style="562"/>
    <col min="10753" max="10753" width="4.625" style="562" customWidth="1"/>
    <col min="10754" max="10754" width="25.5" style="562" customWidth="1"/>
    <col min="10755" max="10755" width="5.25" style="562" customWidth="1"/>
    <col min="10756" max="10758" width="21.625" style="562" customWidth="1"/>
    <col min="10759" max="10759" width="3.125" style="562" customWidth="1"/>
    <col min="10760" max="11008" width="9" style="562"/>
    <col min="11009" max="11009" width="4.625" style="562" customWidth="1"/>
    <col min="11010" max="11010" width="25.5" style="562" customWidth="1"/>
    <col min="11011" max="11011" width="5.25" style="562" customWidth="1"/>
    <col min="11012" max="11014" width="21.625" style="562" customWidth="1"/>
    <col min="11015" max="11015" width="3.125" style="562" customWidth="1"/>
    <col min="11016" max="11264" width="9" style="562"/>
    <col min="11265" max="11265" width="4.625" style="562" customWidth="1"/>
    <col min="11266" max="11266" width="25.5" style="562" customWidth="1"/>
    <col min="11267" max="11267" width="5.25" style="562" customWidth="1"/>
    <col min="11268" max="11270" width="21.625" style="562" customWidth="1"/>
    <col min="11271" max="11271" width="3.125" style="562" customWidth="1"/>
    <col min="11272" max="11520" width="9" style="562"/>
    <col min="11521" max="11521" width="4.625" style="562" customWidth="1"/>
    <col min="11522" max="11522" width="25.5" style="562" customWidth="1"/>
    <col min="11523" max="11523" width="5.25" style="562" customWidth="1"/>
    <col min="11524" max="11526" width="21.625" style="562" customWidth="1"/>
    <col min="11527" max="11527" width="3.125" style="562" customWidth="1"/>
    <col min="11528" max="11776" width="9" style="562"/>
    <col min="11777" max="11777" width="4.625" style="562" customWidth="1"/>
    <col min="11778" max="11778" width="25.5" style="562" customWidth="1"/>
    <col min="11779" max="11779" width="5.25" style="562" customWidth="1"/>
    <col min="11780" max="11782" width="21.625" style="562" customWidth="1"/>
    <col min="11783" max="11783" width="3.125" style="562" customWidth="1"/>
    <col min="11784" max="12032" width="9" style="562"/>
    <col min="12033" max="12033" width="4.625" style="562" customWidth="1"/>
    <col min="12034" max="12034" width="25.5" style="562" customWidth="1"/>
    <col min="12035" max="12035" width="5.25" style="562" customWidth="1"/>
    <col min="12036" max="12038" width="21.625" style="562" customWidth="1"/>
    <col min="12039" max="12039" width="3.125" style="562" customWidth="1"/>
    <col min="12040" max="12288" width="9" style="562"/>
    <col min="12289" max="12289" width="4.625" style="562" customWidth="1"/>
    <col min="12290" max="12290" width="25.5" style="562" customWidth="1"/>
    <col min="12291" max="12291" width="5.25" style="562" customWidth="1"/>
    <col min="12292" max="12294" width="21.625" style="562" customWidth="1"/>
    <col min="12295" max="12295" width="3.125" style="562" customWidth="1"/>
    <col min="12296" max="12544" width="9" style="562"/>
    <col min="12545" max="12545" width="4.625" style="562" customWidth="1"/>
    <col min="12546" max="12546" width="25.5" style="562" customWidth="1"/>
    <col min="12547" max="12547" width="5.25" style="562" customWidth="1"/>
    <col min="12548" max="12550" width="21.625" style="562" customWidth="1"/>
    <col min="12551" max="12551" width="3.125" style="562" customWidth="1"/>
    <col min="12552" max="12800" width="9" style="562"/>
    <col min="12801" max="12801" width="4.625" style="562" customWidth="1"/>
    <col min="12802" max="12802" width="25.5" style="562" customWidth="1"/>
    <col min="12803" max="12803" width="5.25" style="562" customWidth="1"/>
    <col min="12804" max="12806" width="21.625" style="562" customWidth="1"/>
    <col min="12807" max="12807" width="3.125" style="562" customWidth="1"/>
    <col min="12808" max="13056" width="9" style="562"/>
    <col min="13057" max="13057" width="4.625" style="562" customWidth="1"/>
    <col min="13058" max="13058" width="25.5" style="562" customWidth="1"/>
    <col min="13059" max="13059" width="5.25" style="562" customWidth="1"/>
    <col min="13060" max="13062" width="21.625" style="562" customWidth="1"/>
    <col min="13063" max="13063" width="3.125" style="562" customWidth="1"/>
    <col min="13064" max="13312" width="9" style="562"/>
    <col min="13313" max="13313" width="4.625" style="562" customWidth="1"/>
    <col min="13314" max="13314" width="25.5" style="562" customWidth="1"/>
    <col min="13315" max="13315" width="5.25" style="562" customWidth="1"/>
    <col min="13316" max="13318" width="21.625" style="562" customWidth="1"/>
    <col min="13319" max="13319" width="3.125" style="562" customWidth="1"/>
    <col min="13320" max="13568" width="9" style="562"/>
    <col min="13569" max="13569" width="4.625" style="562" customWidth="1"/>
    <col min="13570" max="13570" width="25.5" style="562" customWidth="1"/>
    <col min="13571" max="13571" width="5.25" style="562" customWidth="1"/>
    <col min="13572" max="13574" width="21.625" style="562" customWidth="1"/>
    <col min="13575" max="13575" width="3.125" style="562" customWidth="1"/>
    <col min="13576" max="13824" width="9" style="562"/>
    <col min="13825" max="13825" width="4.625" style="562" customWidth="1"/>
    <col min="13826" max="13826" width="25.5" style="562" customWidth="1"/>
    <col min="13827" max="13827" width="5.25" style="562" customWidth="1"/>
    <col min="13828" max="13830" width="21.625" style="562" customWidth="1"/>
    <col min="13831" max="13831" width="3.125" style="562" customWidth="1"/>
    <col min="13832" max="14080" width="9" style="562"/>
    <col min="14081" max="14081" width="4.625" style="562" customWidth="1"/>
    <col min="14082" max="14082" width="25.5" style="562" customWidth="1"/>
    <col min="14083" max="14083" width="5.25" style="562" customWidth="1"/>
    <col min="14084" max="14086" width="21.625" style="562" customWidth="1"/>
    <col min="14087" max="14087" width="3.125" style="562" customWidth="1"/>
    <col min="14088" max="14336" width="9" style="562"/>
    <col min="14337" max="14337" width="4.625" style="562" customWidth="1"/>
    <col min="14338" max="14338" width="25.5" style="562" customWidth="1"/>
    <col min="14339" max="14339" width="5.25" style="562" customWidth="1"/>
    <col min="14340" max="14342" width="21.625" style="562" customWidth="1"/>
    <col min="14343" max="14343" width="3.125" style="562" customWidth="1"/>
    <col min="14344" max="14592" width="9" style="562"/>
    <col min="14593" max="14593" width="4.625" style="562" customWidth="1"/>
    <col min="14594" max="14594" width="25.5" style="562" customWidth="1"/>
    <col min="14595" max="14595" width="5.25" style="562" customWidth="1"/>
    <col min="14596" max="14598" width="21.625" style="562" customWidth="1"/>
    <col min="14599" max="14599" width="3.125" style="562" customWidth="1"/>
    <col min="14600" max="14848" width="9" style="562"/>
    <col min="14849" max="14849" width="4.625" style="562" customWidth="1"/>
    <col min="14850" max="14850" width="25.5" style="562" customWidth="1"/>
    <col min="14851" max="14851" width="5.25" style="562" customWidth="1"/>
    <col min="14852" max="14854" width="21.625" style="562" customWidth="1"/>
    <col min="14855" max="14855" width="3.125" style="562" customWidth="1"/>
    <col min="14856" max="15104" width="9" style="562"/>
    <col min="15105" max="15105" width="4.625" style="562" customWidth="1"/>
    <col min="15106" max="15106" width="25.5" style="562" customWidth="1"/>
    <col min="15107" max="15107" width="5.25" style="562" customWidth="1"/>
    <col min="15108" max="15110" width="21.625" style="562" customWidth="1"/>
    <col min="15111" max="15111" width="3.125" style="562" customWidth="1"/>
    <col min="15112" max="15360" width="9" style="562"/>
    <col min="15361" max="15361" width="4.625" style="562" customWidth="1"/>
    <col min="15362" max="15362" width="25.5" style="562" customWidth="1"/>
    <col min="15363" max="15363" width="5.25" style="562" customWidth="1"/>
    <col min="15364" max="15366" width="21.625" style="562" customWidth="1"/>
    <col min="15367" max="15367" width="3.125" style="562" customWidth="1"/>
    <col min="15368" max="15616" width="9" style="562"/>
    <col min="15617" max="15617" width="4.625" style="562" customWidth="1"/>
    <col min="15618" max="15618" width="25.5" style="562" customWidth="1"/>
    <col min="15619" max="15619" width="5.25" style="562" customWidth="1"/>
    <col min="15620" max="15622" width="21.625" style="562" customWidth="1"/>
    <col min="15623" max="15623" width="3.125" style="562" customWidth="1"/>
    <col min="15624" max="15872" width="9" style="562"/>
    <col min="15873" max="15873" width="4.625" style="562" customWidth="1"/>
    <col min="15874" max="15874" width="25.5" style="562" customWidth="1"/>
    <col min="15875" max="15875" width="5.25" style="562" customWidth="1"/>
    <col min="15876" max="15878" width="21.625" style="562" customWidth="1"/>
    <col min="15879" max="15879" width="3.125" style="562" customWidth="1"/>
    <col min="15880" max="16128" width="9" style="562"/>
    <col min="16129" max="16129" width="4.625" style="562" customWidth="1"/>
    <col min="16130" max="16130" width="25.5" style="562" customWidth="1"/>
    <col min="16131" max="16131" width="5.25" style="562" customWidth="1"/>
    <col min="16132" max="16134" width="21.625" style="562" customWidth="1"/>
    <col min="16135" max="16135" width="3.125" style="562" customWidth="1"/>
    <col min="16136" max="16384" width="9" style="562"/>
  </cols>
  <sheetData>
    <row r="1" spans="1:7" ht="20.100000000000001" customHeight="1">
      <c r="A1" s="576"/>
    </row>
    <row r="2" spans="1:7" ht="20.100000000000001" customHeight="1">
      <c r="A2" s="576"/>
      <c r="F2" s="2295" t="s">
        <v>207</v>
      </c>
      <c r="G2" s="2295"/>
    </row>
    <row r="3" spans="1:7" ht="20.100000000000001" customHeight="1">
      <c r="A3" s="576"/>
      <c r="F3" s="577"/>
      <c r="G3" s="577"/>
    </row>
    <row r="4" spans="1:7" ht="20.100000000000001" customHeight="1">
      <c r="A4" s="2261" t="s">
        <v>703</v>
      </c>
      <c r="B4" s="2261"/>
      <c r="C4" s="2261"/>
      <c r="D4" s="2261"/>
      <c r="E4" s="2261"/>
      <c r="F4" s="2261"/>
      <c r="G4" s="2261"/>
    </row>
    <row r="5" spans="1:7" ht="20.100000000000001" customHeight="1">
      <c r="A5" s="575"/>
      <c r="B5" s="575"/>
      <c r="C5" s="575"/>
      <c r="D5" s="575"/>
      <c r="E5" s="575"/>
      <c r="F5" s="575"/>
      <c r="G5" s="575"/>
    </row>
    <row r="6" spans="1:7" ht="39.950000000000003" customHeight="1">
      <c r="A6" s="575"/>
      <c r="B6" s="593" t="s">
        <v>205</v>
      </c>
      <c r="C6" s="2266"/>
      <c r="D6" s="2267"/>
      <c r="E6" s="2267"/>
      <c r="F6" s="2267"/>
      <c r="G6" s="2268"/>
    </row>
    <row r="7" spans="1:7" ht="39.950000000000003" customHeight="1">
      <c r="A7" s="575"/>
      <c r="B7" s="592" t="s">
        <v>516</v>
      </c>
      <c r="C7" s="2266"/>
      <c r="D7" s="2267"/>
      <c r="E7" s="2267"/>
      <c r="F7" s="2267"/>
      <c r="G7" s="2268"/>
    </row>
    <row r="8" spans="1:7" ht="39.950000000000003" customHeight="1">
      <c r="B8" s="592" t="s">
        <v>515</v>
      </c>
      <c r="C8" s="2296" t="s">
        <v>640</v>
      </c>
      <c r="D8" s="2296"/>
      <c r="E8" s="2296"/>
      <c r="F8" s="2296"/>
      <c r="G8" s="2297"/>
    </row>
    <row r="9" spans="1:7" ht="11.25" customHeight="1">
      <c r="B9" s="2298" t="s">
        <v>702</v>
      </c>
      <c r="C9" s="591"/>
      <c r="D9" s="588"/>
      <c r="E9" s="588"/>
      <c r="F9" s="588"/>
      <c r="G9" s="587"/>
    </row>
    <row r="10" spans="1:7" ht="39.950000000000003" customHeight="1">
      <c r="B10" s="2299"/>
      <c r="C10" s="590"/>
      <c r="D10" s="580"/>
      <c r="E10" s="582" t="s">
        <v>26</v>
      </c>
      <c r="F10" s="582" t="s">
        <v>25</v>
      </c>
      <c r="G10" s="581"/>
    </row>
    <row r="11" spans="1:7" ht="39.950000000000003" customHeight="1">
      <c r="B11" s="2299"/>
      <c r="C11" s="590"/>
      <c r="D11" s="586" t="s">
        <v>594</v>
      </c>
      <c r="E11" s="585" t="s">
        <v>225</v>
      </c>
      <c r="F11" s="585" t="s">
        <v>225</v>
      </c>
      <c r="G11" s="581"/>
    </row>
    <row r="12" spans="1:7" ht="39.950000000000003" customHeight="1">
      <c r="B12" s="2299"/>
      <c r="C12" s="590"/>
      <c r="D12" s="586" t="s">
        <v>701</v>
      </c>
      <c r="E12" s="585" t="s">
        <v>225</v>
      </c>
      <c r="F12" s="585" t="s">
        <v>225</v>
      </c>
      <c r="G12" s="581"/>
    </row>
    <row r="13" spans="1:7" ht="11.25" customHeight="1">
      <c r="B13" s="2300"/>
      <c r="C13" s="589"/>
      <c r="D13" s="580"/>
      <c r="E13" s="580"/>
      <c r="F13" s="580"/>
      <c r="G13" s="579"/>
    </row>
    <row r="14" spans="1:7" ht="11.25" customHeight="1">
      <c r="B14" s="2282" t="s">
        <v>700</v>
      </c>
      <c r="C14" s="588"/>
      <c r="D14" s="588"/>
      <c r="E14" s="588"/>
      <c r="F14" s="588"/>
      <c r="G14" s="587"/>
    </row>
    <row r="15" spans="1:7" ht="39.950000000000003" customHeight="1">
      <c r="B15" s="2292"/>
      <c r="D15" s="586" t="s">
        <v>699</v>
      </c>
      <c r="E15" s="585" t="s">
        <v>225</v>
      </c>
      <c r="F15" s="584"/>
      <c r="G15" s="581"/>
    </row>
    <row r="16" spans="1:7" ht="11.25" customHeight="1">
      <c r="B16" s="2292"/>
      <c r="G16" s="581"/>
    </row>
    <row r="17" spans="2:7" ht="21.75" customHeight="1">
      <c r="B17" s="2292"/>
      <c r="D17" s="562" t="s">
        <v>698</v>
      </c>
      <c r="G17" s="581"/>
    </row>
    <row r="18" spans="2:7" ht="35.1" customHeight="1">
      <c r="B18" s="2292"/>
      <c r="D18" s="583" t="s">
        <v>282</v>
      </c>
      <c r="E18" s="2294" t="s">
        <v>280</v>
      </c>
      <c r="F18" s="2294"/>
      <c r="G18" s="581"/>
    </row>
    <row r="19" spans="2:7" ht="35.1" customHeight="1">
      <c r="B19" s="2292"/>
      <c r="D19" s="582" t="s">
        <v>697</v>
      </c>
      <c r="E19" s="2263"/>
      <c r="F19" s="2263"/>
      <c r="G19" s="581"/>
    </row>
    <row r="20" spans="2:7" ht="35.1" customHeight="1">
      <c r="B20" s="2292"/>
      <c r="D20" s="582" t="s">
        <v>594</v>
      </c>
      <c r="E20" s="2263"/>
      <c r="F20" s="2263"/>
      <c r="G20" s="581"/>
    </row>
    <row r="21" spans="2:7" ht="35.1" customHeight="1">
      <c r="B21" s="2292"/>
      <c r="D21" s="582" t="s">
        <v>413</v>
      </c>
      <c r="E21" s="2263"/>
      <c r="F21" s="2263"/>
      <c r="G21" s="581"/>
    </row>
    <row r="22" spans="2:7" ht="35.1" customHeight="1">
      <c r="B22" s="2292"/>
      <c r="D22" s="571"/>
      <c r="E22" s="2263"/>
      <c r="F22" s="2263"/>
      <c r="G22" s="581"/>
    </row>
    <row r="23" spans="2:7" ht="35.1" customHeight="1">
      <c r="B23" s="2292"/>
      <c r="D23" s="571"/>
      <c r="E23" s="2263"/>
      <c r="F23" s="2263"/>
      <c r="G23" s="581"/>
    </row>
    <row r="24" spans="2:7" ht="35.1" customHeight="1">
      <c r="B24" s="2292"/>
      <c r="D24" s="571"/>
      <c r="E24" s="2263"/>
      <c r="F24" s="2263"/>
      <c r="G24" s="581"/>
    </row>
    <row r="25" spans="2:7" ht="11.25" customHeight="1">
      <c r="B25" s="2293"/>
      <c r="C25" s="580"/>
      <c r="D25" s="580"/>
      <c r="E25" s="580"/>
      <c r="F25" s="580"/>
      <c r="G25" s="579"/>
    </row>
    <row r="27" spans="2:7" ht="51.75" customHeight="1">
      <c r="B27" s="2291" t="s">
        <v>696</v>
      </c>
      <c r="C27" s="2291"/>
      <c r="D27" s="2291"/>
      <c r="E27" s="2291"/>
      <c r="F27" s="2291"/>
      <c r="G27" s="2291"/>
    </row>
    <row r="28" spans="2:7" ht="13.5" customHeight="1">
      <c r="B28" s="578"/>
    </row>
    <row r="32" spans="2:7">
      <c r="C32" s="562" t="s">
        <v>695</v>
      </c>
    </row>
  </sheetData>
  <mergeCells count="15">
    <mergeCell ref="F2:G2"/>
    <mergeCell ref="A4:G4"/>
    <mergeCell ref="C8:G8"/>
    <mergeCell ref="B9:B13"/>
    <mergeCell ref="C6:G6"/>
    <mergeCell ref="C7:G7"/>
    <mergeCell ref="B27:G27"/>
    <mergeCell ref="B14:B25"/>
    <mergeCell ref="E18:F18"/>
    <mergeCell ref="E19:F19"/>
    <mergeCell ref="E20:F20"/>
    <mergeCell ref="E21:F21"/>
    <mergeCell ref="E22:F22"/>
    <mergeCell ref="E23:F23"/>
    <mergeCell ref="E24:F24"/>
  </mergeCells>
  <phoneticPr fontId="2"/>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6"/>
  <sheetViews>
    <sheetView view="pageBreakPreview" zoomScaleNormal="100" zoomScaleSheetLayoutView="100" workbookViewId="0"/>
  </sheetViews>
  <sheetFormatPr defaultRowHeight="13.5"/>
  <cols>
    <col min="1" max="1" width="1.375" style="145" customWidth="1"/>
    <col min="2" max="2" width="25.625" style="145" customWidth="1"/>
    <col min="3" max="3" width="8.25" style="145" customWidth="1"/>
    <col min="4" max="4" width="41.75" style="145" customWidth="1"/>
    <col min="5" max="5" width="5.75" style="145" customWidth="1"/>
    <col min="6" max="6" width="5.5" style="145" customWidth="1"/>
    <col min="7" max="7" width="1.5" style="145" customWidth="1"/>
    <col min="8" max="8" width="2.5" style="145" customWidth="1"/>
    <col min="9" max="256" width="9" style="145"/>
    <col min="257" max="257" width="4.625" style="145" customWidth="1"/>
    <col min="258" max="258" width="24.25" style="145" customWidth="1"/>
    <col min="259" max="259" width="6.75" style="145" customWidth="1"/>
    <col min="260" max="261" width="21.25" style="145" customWidth="1"/>
    <col min="262" max="262" width="3.125" style="145" customWidth="1"/>
    <col min="263" max="263" width="4" style="145" customWidth="1"/>
    <col min="264" max="264" width="2.5" style="145" customWidth="1"/>
    <col min="265" max="512" width="9" style="145"/>
    <col min="513" max="513" width="4.625" style="145" customWidth="1"/>
    <col min="514" max="514" width="24.25" style="145" customWidth="1"/>
    <col min="515" max="515" width="6.75" style="145" customWidth="1"/>
    <col min="516" max="517" width="21.25" style="145" customWidth="1"/>
    <col min="518" max="518" width="3.125" style="145" customWidth="1"/>
    <col min="519" max="519" width="4" style="145" customWidth="1"/>
    <col min="520" max="520" width="2.5" style="145" customWidth="1"/>
    <col min="521" max="768" width="9" style="145"/>
    <col min="769" max="769" width="4.625" style="145" customWidth="1"/>
    <col min="770" max="770" width="24.25" style="145" customWidth="1"/>
    <col min="771" max="771" width="6.75" style="145" customWidth="1"/>
    <col min="772" max="773" width="21.25" style="145" customWidth="1"/>
    <col min="774" max="774" width="3.125" style="145" customWidth="1"/>
    <col min="775" max="775" width="4" style="145" customWidth="1"/>
    <col min="776" max="776" width="2.5" style="145" customWidth="1"/>
    <col min="777" max="1024" width="9" style="145"/>
    <col min="1025" max="1025" width="4.625" style="145" customWidth="1"/>
    <col min="1026" max="1026" width="24.25" style="145" customWidth="1"/>
    <col min="1027" max="1027" width="6.75" style="145" customWidth="1"/>
    <col min="1028" max="1029" width="21.25" style="145" customWidth="1"/>
    <col min="1030" max="1030" width="3.125" style="145" customWidth="1"/>
    <col min="1031" max="1031" width="4" style="145" customWidth="1"/>
    <col min="1032" max="1032" width="2.5" style="145" customWidth="1"/>
    <col min="1033" max="1280" width="9" style="145"/>
    <col min="1281" max="1281" width="4.625" style="145" customWidth="1"/>
    <col min="1282" max="1282" width="24.25" style="145" customWidth="1"/>
    <col min="1283" max="1283" width="6.75" style="145" customWidth="1"/>
    <col min="1284" max="1285" width="21.25" style="145" customWidth="1"/>
    <col min="1286" max="1286" width="3.125" style="145" customWidth="1"/>
    <col min="1287" max="1287" width="4" style="145" customWidth="1"/>
    <col min="1288" max="1288" width="2.5" style="145" customWidth="1"/>
    <col min="1289" max="1536" width="9" style="145"/>
    <col min="1537" max="1537" width="4.625" style="145" customWidth="1"/>
    <col min="1538" max="1538" width="24.25" style="145" customWidth="1"/>
    <col min="1539" max="1539" width="6.75" style="145" customWidth="1"/>
    <col min="1540" max="1541" width="21.25" style="145" customWidth="1"/>
    <col min="1542" max="1542" width="3.125" style="145" customWidth="1"/>
    <col min="1543" max="1543" width="4" style="145" customWidth="1"/>
    <col min="1544" max="1544" width="2.5" style="145" customWidth="1"/>
    <col min="1545" max="1792" width="9" style="145"/>
    <col min="1793" max="1793" width="4.625" style="145" customWidth="1"/>
    <col min="1794" max="1794" width="24.25" style="145" customWidth="1"/>
    <col min="1795" max="1795" width="6.75" style="145" customWidth="1"/>
    <col min="1796" max="1797" width="21.25" style="145" customWidth="1"/>
    <col min="1798" max="1798" width="3.125" style="145" customWidth="1"/>
    <col min="1799" max="1799" width="4" style="145" customWidth="1"/>
    <col min="1800" max="1800" width="2.5" style="145" customWidth="1"/>
    <col min="1801" max="2048" width="9" style="145"/>
    <col min="2049" max="2049" width="4.625" style="145" customWidth="1"/>
    <col min="2050" max="2050" width="24.25" style="145" customWidth="1"/>
    <col min="2051" max="2051" width="6.75" style="145" customWidth="1"/>
    <col min="2052" max="2053" width="21.25" style="145" customWidth="1"/>
    <col min="2054" max="2054" width="3.125" style="145" customWidth="1"/>
    <col min="2055" max="2055" width="4" style="145" customWidth="1"/>
    <col min="2056" max="2056" width="2.5" style="145" customWidth="1"/>
    <col min="2057" max="2304" width="9" style="145"/>
    <col min="2305" max="2305" width="4.625" style="145" customWidth="1"/>
    <col min="2306" max="2306" width="24.25" style="145" customWidth="1"/>
    <col min="2307" max="2307" width="6.75" style="145" customWidth="1"/>
    <col min="2308" max="2309" width="21.25" style="145" customWidth="1"/>
    <col min="2310" max="2310" width="3.125" style="145" customWidth="1"/>
    <col min="2311" max="2311" width="4" style="145" customWidth="1"/>
    <col min="2312" max="2312" width="2.5" style="145" customWidth="1"/>
    <col min="2313" max="2560" width="9" style="145"/>
    <col min="2561" max="2561" width="4.625" style="145" customWidth="1"/>
    <col min="2562" max="2562" width="24.25" style="145" customWidth="1"/>
    <col min="2563" max="2563" width="6.75" style="145" customWidth="1"/>
    <col min="2564" max="2565" width="21.25" style="145" customWidth="1"/>
    <col min="2566" max="2566" width="3.125" style="145" customWidth="1"/>
    <col min="2567" max="2567" width="4" style="145" customWidth="1"/>
    <col min="2568" max="2568" width="2.5" style="145" customWidth="1"/>
    <col min="2569" max="2816" width="9" style="145"/>
    <col min="2817" max="2817" width="4.625" style="145" customWidth="1"/>
    <col min="2818" max="2818" width="24.25" style="145" customWidth="1"/>
    <col min="2819" max="2819" width="6.75" style="145" customWidth="1"/>
    <col min="2820" max="2821" width="21.25" style="145" customWidth="1"/>
    <col min="2822" max="2822" width="3.125" style="145" customWidth="1"/>
    <col min="2823" max="2823" width="4" style="145" customWidth="1"/>
    <col min="2824" max="2824" width="2.5" style="145" customWidth="1"/>
    <col min="2825" max="3072" width="9" style="145"/>
    <col min="3073" max="3073" width="4.625" style="145" customWidth="1"/>
    <col min="3074" max="3074" width="24.25" style="145" customWidth="1"/>
    <col min="3075" max="3075" width="6.75" style="145" customWidth="1"/>
    <col min="3076" max="3077" width="21.25" style="145" customWidth="1"/>
    <col min="3078" max="3078" width="3.125" style="145" customWidth="1"/>
    <col min="3079" max="3079" width="4" style="145" customWidth="1"/>
    <col min="3080" max="3080" width="2.5" style="145" customWidth="1"/>
    <col min="3081" max="3328" width="9" style="145"/>
    <col min="3329" max="3329" width="4.625" style="145" customWidth="1"/>
    <col min="3330" max="3330" width="24.25" style="145" customWidth="1"/>
    <col min="3331" max="3331" width="6.75" style="145" customWidth="1"/>
    <col min="3332" max="3333" width="21.25" style="145" customWidth="1"/>
    <col min="3334" max="3334" width="3.125" style="145" customWidth="1"/>
    <col min="3335" max="3335" width="4" style="145" customWidth="1"/>
    <col min="3336" max="3336" width="2.5" style="145" customWidth="1"/>
    <col min="3337" max="3584" width="9" style="145"/>
    <col min="3585" max="3585" width="4.625" style="145" customWidth="1"/>
    <col min="3586" max="3586" width="24.25" style="145" customWidth="1"/>
    <col min="3587" max="3587" width="6.75" style="145" customWidth="1"/>
    <col min="3588" max="3589" width="21.25" style="145" customWidth="1"/>
    <col min="3590" max="3590" width="3.125" style="145" customWidth="1"/>
    <col min="3591" max="3591" width="4" style="145" customWidth="1"/>
    <col min="3592" max="3592" width="2.5" style="145" customWidth="1"/>
    <col min="3593" max="3840" width="9" style="145"/>
    <col min="3841" max="3841" width="4.625" style="145" customWidth="1"/>
    <col min="3842" max="3842" width="24.25" style="145" customWidth="1"/>
    <col min="3843" max="3843" width="6.75" style="145" customWidth="1"/>
    <col min="3844" max="3845" width="21.25" style="145" customWidth="1"/>
    <col min="3846" max="3846" width="3.125" style="145" customWidth="1"/>
    <col min="3847" max="3847" width="4" style="145" customWidth="1"/>
    <col min="3848" max="3848" width="2.5" style="145" customWidth="1"/>
    <col min="3849" max="4096" width="9" style="145"/>
    <col min="4097" max="4097" width="4.625" style="145" customWidth="1"/>
    <col min="4098" max="4098" width="24.25" style="145" customWidth="1"/>
    <col min="4099" max="4099" width="6.75" style="145" customWidth="1"/>
    <col min="4100" max="4101" width="21.25" style="145" customWidth="1"/>
    <col min="4102" max="4102" width="3.125" style="145" customWidth="1"/>
    <col min="4103" max="4103" width="4" style="145" customWidth="1"/>
    <col min="4104" max="4104" width="2.5" style="145" customWidth="1"/>
    <col min="4105" max="4352" width="9" style="145"/>
    <col min="4353" max="4353" width="4.625" style="145" customWidth="1"/>
    <col min="4354" max="4354" width="24.25" style="145" customWidth="1"/>
    <col min="4355" max="4355" width="6.75" style="145" customWidth="1"/>
    <col min="4356" max="4357" width="21.25" style="145" customWidth="1"/>
    <col min="4358" max="4358" width="3.125" style="145" customWidth="1"/>
    <col min="4359" max="4359" width="4" style="145" customWidth="1"/>
    <col min="4360" max="4360" width="2.5" style="145" customWidth="1"/>
    <col min="4361" max="4608" width="9" style="145"/>
    <col min="4609" max="4609" width="4.625" style="145" customWidth="1"/>
    <col min="4610" max="4610" width="24.25" style="145" customWidth="1"/>
    <col min="4611" max="4611" width="6.75" style="145" customWidth="1"/>
    <col min="4612" max="4613" width="21.25" style="145" customWidth="1"/>
    <col min="4614" max="4614" width="3.125" style="145" customWidth="1"/>
    <col min="4615" max="4615" width="4" style="145" customWidth="1"/>
    <col min="4616" max="4616" width="2.5" style="145" customWidth="1"/>
    <col min="4617" max="4864" width="9" style="145"/>
    <col min="4865" max="4865" width="4.625" style="145" customWidth="1"/>
    <col min="4866" max="4866" width="24.25" style="145" customWidth="1"/>
    <col min="4867" max="4867" width="6.75" style="145" customWidth="1"/>
    <col min="4868" max="4869" width="21.25" style="145" customWidth="1"/>
    <col min="4870" max="4870" width="3.125" style="145" customWidth="1"/>
    <col min="4871" max="4871" width="4" style="145" customWidth="1"/>
    <col min="4872" max="4872" width="2.5" style="145" customWidth="1"/>
    <col min="4873" max="5120" width="9" style="145"/>
    <col min="5121" max="5121" width="4.625" style="145" customWidth="1"/>
    <col min="5122" max="5122" width="24.25" style="145" customWidth="1"/>
    <col min="5123" max="5123" width="6.75" style="145" customWidth="1"/>
    <col min="5124" max="5125" width="21.25" style="145" customWidth="1"/>
    <col min="5126" max="5126" width="3.125" style="145" customWidth="1"/>
    <col min="5127" max="5127" width="4" style="145" customWidth="1"/>
    <col min="5128" max="5128" width="2.5" style="145" customWidth="1"/>
    <col min="5129" max="5376" width="9" style="145"/>
    <col min="5377" max="5377" width="4.625" style="145" customWidth="1"/>
    <col min="5378" max="5378" width="24.25" style="145" customWidth="1"/>
    <col min="5379" max="5379" width="6.75" style="145" customWidth="1"/>
    <col min="5380" max="5381" width="21.25" style="145" customWidth="1"/>
    <col min="5382" max="5382" width="3.125" style="145" customWidth="1"/>
    <col min="5383" max="5383" width="4" style="145" customWidth="1"/>
    <col min="5384" max="5384" width="2.5" style="145" customWidth="1"/>
    <col min="5385" max="5632" width="9" style="145"/>
    <col min="5633" max="5633" width="4.625" style="145" customWidth="1"/>
    <col min="5634" max="5634" width="24.25" style="145" customWidth="1"/>
    <col min="5635" max="5635" width="6.75" style="145" customWidth="1"/>
    <col min="5636" max="5637" width="21.25" style="145" customWidth="1"/>
    <col min="5638" max="5638" width="3.125" style="145" customWidth="1"/>
    <col min="5639" max="5639" width="4" style="145" customWidth="1"/>
    <col min="5640" max="5640" width="2.5" style="145" customWidth="1"/>
    <col min="5641" max="5888" width="9" style="145"/>
    <col min="5889" max="5889" width="4.625" style="145" customWidth="1"/>
    <col min="5890" max="5890" width="24.25" style="145" customWidth="1"/>
    <col min="5891" max="5891" width="6.75" style="145" customWidth="1"/>
    <col min="5892" max="5893" width="21.25" style="145" customWidth="1"/>
    <col min="5894" max="5894" width="3.125" style="145" customWidth="1"/>
    <col min="5895" max="5895" width="4" style="145" customWidth="1"/>
    <col min="5896" max="5896" width="2.5" style="145" customWidth="1"/>
    <col min="5897" max="6144" width="9" style="145"/>
    <col min="6145" max="6145" width="4.625" style="145" customWidth="1"/>
    <col min="6146" max="6146" width="24.25" style="145" customWidth="1"/>
    <col min="6147" max="6147" width="6.75" style="145" customWidth="1"/>
    <col min="6148" max="6149" width="21.25" style="145" customWidth="1"/>
    <col min="6150" max="6150" width="3.125" style="145" customWidth="1"/>
    <col min="6151" max="6151" width="4" style="145" customWidth="1"/>
    <col min="6152" max="6152" width="2.5" style="145" customWidth="1"/>
    <col min="6153" max="6400" width="9" style="145"/>
    <col min="6401" max="6401" width="4.625" style="145" customWidth="1"/>
    <col min="6402" max="6402" width="24.25" style="145" customWidth="1"/>
    <col min="6403" max="6403" width="6.75" style="145" customWidth="1"/>
    <col min="6404" max="6405" width="21.25" style="145" customWidth="1"/>
    <col min="6406" max="6406" width="3.125" style="145" customWidth="1"/>
    <col min="6407" max="6407" width="4" style="145" customWidth="1"/>
    <col min="6408" max="6408" width="2.5" style="145" customWidth="1"/>
    <col min="6409" max="6656" width="9" style="145"/>
    <col min="6657" max="6657" width="4.625" style="145" customWidth="1"/>
    <col min="6658" max="6658" width="24.25" style="145" customWidth="1"/>
    <col min="6659" max="6659" width="6.75" style="145" customWidth="1"/>
    <col min="6660" max="6661" width="21.25" style="145" customWidth="1"/>
    <col min="6662" max="6662" width="3.125" style="145" customWidth="1"/>
    <col min="6663" max="6663" width="4" style="145" customWidth="1"/>
    <col min="6664" max="6664" width="2.5" style="145" customWidth="1"/>
    <col min="6665" max="6912" width="9" style="145"/>
    <col min="6913" max="6913" width="4.625" style="145" customWidth="1"/>
    <col min="6914" max="6914" width="24.25" style="145" customWidth="1"/>
    <col min="6915" max="6915" width="6.75" style="145" customWidth="1"/>
    <col min="6916" max="6917" width="21.25" style="145" customWidth="1"/>
    <col min="6918" max="6918" width="3.125" style="145" customWidth="1"/>
    <col min="6919" max="6919" width="4" style="145" customWidth="1"/>
    <col min="6920" max="6920" width="2.5" style="145" customWidth="1"/>
    <col min="6921" max="7168" width="9" style="145"/>
    <col min="7169" max="7169" width="4.625" style="145" customWidth="1"/>
    <col min="7170" max="7170" width="24.25" style="145" customWidth="1"/>
    <col min="7171" max="7171" width="6.75" style="145" customWidth="1"/>
    <col min="7172" max="7173" width="21.25" style="145" customWidth="1"/>
    <col min="7174" max="7174" width="3.125" style="145" customWidth="1"/>
    <col min="7175" max="7175" width="4" style="145" customWidth="1"/>
    <col min="7176" max="7176" width="2.5" style="145" customWidth="1"/>
    <col min="7177" max="7424" width="9" style="145"/>
    <col min="7425" max="7425" width="4.625" style="145" customWidth="1"/>
    <col min="7426" max="7426" width="24.25" style="145" customWidth="1"/>
    <col min="7427" max="7427" width="6.75" style="145" customWidth="1"/>
    <col min="7428" max="7429" width="21.25" style="145" customWidth="1"/>
    <col min="7430" max="7430" width="3.125" style="145" customWidth="1"/>
    <col min="7431" max="7431" width="4" style="145" customWidth="1"/>
    <col min="7432" max="7432" width="2.5" style="145" customWidth="1"/>
    <col min="7433" max="7680" width="9" style="145"/>
    <col min="7681" max="7681" width="4.625" style="145" customWidth="1"/>
    <col min="7682" max="7682" width="24.25" style="145" customWidth="1"/>
    <col min="7683" max="7683" width="6.75" style="145" customWidth="1"/>
    <col min="7684" max="7685" width="21.25" style="145" customWidth="1"/>
    <col min="7686" max="7686" width="3.125" style="145" customWidth="1"/>
    <col min="7687" max="7687" width="4" style="145" customWidth="1"/>
    <col min="7688" max="7688" width="2.5" style="145" customWidth="1"/>
    <col min="7689" max="7936" width="9" style="145"/>
    <col min="7937" max="7937" width="4.625" style="145" customWidth="1"/>
    <col min="7938" max="7938" width="24.25" style="145" customWidth="1"/>
    <col min="7939" max="7939" width="6.75" style="145" customWidth="1"/>
    <col min="7940" max="7941" width="21.25" style="145" customWidth="1"/>
    <col min="7942" max="7942" width="3.125" style="145" customWidth="1"/>
    <col min="7943" max="7943" width="4" style="145" customWidth="1"/>
    <col min="7944" max="7944" width="2.5" style="145" customWidth="1"/>
    <col min="7945" max="8192" width="9" style="145"/>
    <col min="8193" max="8193" width="4.625" style="145" customWidth="1"/>
    <col min="8194" max="8194" width="24.25" style="145" customWidth="1"/>
    <col min="8195" max="8195" width="6.75" style="145" customWidth="1"/>
    <col min="8196" max="8197" width="21.25" style="145" customWidth="1"/>
    <col min="8198" max="8198" width="3.125" style="145" customWidth="1"/>
    <col min="8199" max="8199" width="4" style="145" customWidth="1"/>
    <col min="8200" max="8200" width="2.5" style="145" customWidth="1"/>
    <col min="8201" max="8448" width="9" style="145"/>
    <col min="8449" max="8449" width="4.625" style="145" customWidth="1"/>
    <col min="8450" max="8450" width="24.25" style="145" customWidth="1"/>
    <col min="8451" max="8451" width="6.75" style="145" customWidth="1"/>
    <col min="8452" max="8453" width="21.25" style="145" customWidth="1"/>
    <col min="8454" max="8454" width="3.125" style="145" customWidth="1"/>
    <col min="8455" max="8455" width="4" style="145" customWidth="1"/>
    <col min="8456" max="8456" width="2.5" style="145" customWidth="1"/>
    <col min="8457" max="8704" width="9" style="145"/>
    <col min="8705" max="8705" width="4.625" style="145" customWidth="1"/>
    <col min="8706" max="8706" width="24.25" style="145" customWidth="1"/>
    <col min="8707" max="8707" width="6.75" style="145" customWidth="1"/>
    <col min="8708" max="8709" width="21.25" style="145" customWidth="1"/>
    <col min="8710" max="8710" width="3.125" style="145" customWidth="1"/>
    <col min="8711" max="8711" width="4" style="145" customWidth="1"/>
    <col min="8712" max="8712" width="2.5" style="145" customWidth="1"/>
    <col min="8713" max="8960" width="9" style="145"/>
    <col min="8961" max="8961" width="4.625" style="145" customWidth="1"/>
    <col min="8962" max="8962" width="24.25" style="145" customWidth="1"/>
    <col min="8963" max="8963" width="6.75" style="145" customWidth="1"/>
    <col min="8964" max="8965" width="21.25" style="145" customWidth="1"/>
    <col min="8966" max="8966" width="3.125" style="145" customWidth="1"/>
    <col min="8967" max="8967" width="4" style="145" customWidth="1"/>
    <col min="8968" max="8968" width="2.5" style="145" customWidth="1"/>
    <col min="8969" max="9216" width="9" style="145"/>
    <col min="9217" max="9217" width="4.625" style="145" customWidth="1"/>
    <col min="9218" max="9218" width="24.25" style="145" customWidth="1"/>
    <col min="9219" max="9219" width="6.75" style="145" customWidth="1"/>
    <col min="9220" max="9221" width="21.25" style="145" customWidth="1"/>
    <col min="9222" max="9222" width="3.125" style="145" customWidth="1"/>
    <col min="9223" max="9223" width="4" style="145" customWidth="1"/>
    <col min="9224" max="9224" width="2.5" style="145" customWidth="1"/>
    <col min="9225" max="9472" width="9" style="145"/>
    <col min="9473" max="9473" width="4.625" style="145" customWidth="1"/>
    <col min="9474" max="9474" width="24.25" style="145" customWidth="1"/>
    <col min="9475" max="9475" width="6.75" style="145" customWidth="1"/>
    <col min="9476" max="9477" width="21.25" style="145" customWidth="1"/>
    <col min="9478" max="9478" width="3.125" style="145" customWidth="1"/>
    <col min="9479" max="9479" width="4" style="145" customWidth="1"/>
    <col min="9480" max="9480" width="2.5" style="145" customWidth="1"/>
    <col min="9481" max="9728" width="9" style="145"/>
    <col min="9729" max="9729" width="4.625" style="145" customWidth="1"/>
    <col min="9730" max="9730" width="24.25" style="145" customWidth="1"/>
    <col min="9731" max="9731" width="6.75" style="145" customWidth="1"/>
    <col min="9732" max="9733" width="21.25" style="145" customWidth="1"/>
    <col min="9734" max="9734" width="3.125" style="145" customWidth="1"/>
    <col min="9735" max="9735" width="4" style="145" customWidth="1"/>
    <col min="9736" max="9736" width="2.5" style="145" customWidth="1"/>
    <col min="9737" max="9984" width="9" style="145"/>
    <col min="9985" max="9985" width="4.625" style="145" customWidth="1"/>
    <col min="9986" max="9986" width="24.25" style="145" customWidth="1"/>
    <col min="9987" max="9987" width="6.75" style="145" customWidth="1"/>
    <col min="9988" max="9989" width="21.25" style="145" customWidth="1"/>
    <col min="9990" max="9990" width="3.125" style="145" customWidth="1"/>
    <col min="9991" max="9991" width="4" style="145" customWidth="1"/>
    <col min="9992" max="9992" width="2.5" style="145" customWidth="1"/>
    <col min="9993" max="10240" width="9" style="145"/>
    <col min="10241" max="10241" width="4.625" style="145" customWidth="1"/>
    <col min="10242" max="10242" width="24.25" style="145" customWidth="1"/>
    <col min="10243" max="10243" width="6.75" style="145" customWidth="1"/>
    <col min="10244" max="10245" width="21.25" style="145" customWidth="1"/>
    <col min="10246" max="10246" width="3.125" style="145" customWidth="1"/>
    <col min="10247" max="10247" width="4" style="145" customWidth="1"/>
    <col min="10248" max="10248" width="2.5" style="145" customWidth="1"/>
    <col min="10249" max="10496" width="9" style="145"/>
    <col min="10497" max="10497" width="4.625" style="145" customWidth="1"/>
    <col min="10498" max="10498" width="24.25" style="145" customWidth="1"/>
    <col min="10499" max="10499" width="6.75" style="145" customWidth="1"/>
    <col min="10500" max="10501" width="21.25" style="145" customWidth="1"/>
    <col min="10502" max="10502" width="3.125" style="145" customWidth="1"/>
    <col min="10503" max="10503" width="4" style="145" customWidth="1"/>
    <col min="10504" max="10504" width="2.5" style="145" customWidth="1"/>
    <col min="10505" max="10752" width="9" style="145"/>
    <col min="10753" max="10753" width="4.625" style="145" customWidth="1"/>
    <col min="10754" max="10754" width="24.25" style="145" customWidth="1"/>
    <col min="10755" max="10755" width="6.75" style="145" customWidth="1"/>
    <col min="10756" max="10757" width="21.25" style="145" customWidth="1"/>
    <col min="10758" max="10758" width="3.125" style="145" customWidth="1"/>
    <col min="10759" max="10759" width="4" style="145" customWidth="1"/>
    <col min="10760" max="10760" width="2.5" style="145" customWidth="1"/>
    <col min="10761" max="11008" width="9" style="145"/>
    <col min="11009" max="11009" width="4.625" style="145" customWidth="1"/>
    <col min="11010" max="11010" width="24.25" style="145" customWidth="1"/>
    <col min="11011" max="11011" width="6.75" style="145" customWidth="1"/>
    <col min="11012" max="11013" width="21.25" style="145" customWidth="1"/>
    <col min="11014" max="11014" width="3.125" style="145" customWidth="1"/>
    <col min="11015" max="11015" width="4" style="145" customWidth="1"/>
    <col min="11016" max="11016" width="2.5" style="145" customWidth="1"/>
    <col min="11017" max="11264" width="9" style="145"/>
    <col min="11265" max="11265" width="4.625" style="145" customWidth="1"/>
    <col min="11266" max="11266" width="24.25" style="145" customWidth="1"/>
    <col min="11267" max="11267" width="6.75" style="145" customWidth="1"/>
    <col min="11268" max="11269" width="21.25" style="145" customWidth="1"/>
    <col min="11270" max="11270" width="3.125" style="145" customWidth="1"/>
    <col min="11271" max="11271" width="4" style="145" customWidth="1"/>
    <col min="11272" max="11272" width="2.5" style="145" customWidth="1"/>
    <col min="11273" max="11520" width="9" style="145"/>
    <col min="11521" max="11521" width="4.625" style="145" customWidth="1"/>
    <col min="11522" max="11522" width="24.25" style="145" customWidth="1"/>
    <col min="11523" max="11523" width="6.75" style="145" customWidth="1"/>
    <col min="11524" max="11525" width="21.25" style="145" customWidth="1"/>
    <col min="11526" max="11526" width="3.125" style="145" customWidth="1"/>
    <col min="11527" max="11527" width="4" style="145" customWidth="1"/>
    <col min="11528" max="11528" width="2.5" style="145" customWidth="1"/>
    <col min="11529" max="11776" width="9" style="145"/>
    <col min="11777" max="11777" width="4.625" style="145" customWidth="1"/>
    <col min="11778" max="11778" width="24.25" style="145" customWidth="1"/>
    <col min="11779" max="11779" width="6.75" style="145" customWidth="1"/>
    <col min="11780" max="11781" width="21.25" style="145" customWidth="1"/>
    <col min="11782" max="11782" width="3.125" style="145" customWidth="1"/>
    <col min="11783" max="11783" width="4" style="145" customWidth="1"/>
    <col min="11784" max="11784" width="2.5" style="145" customWidth="1"/>
    <col min="11785" max="12032" width="9" style="145"/>
    <col min="12033" max="12033" width="4.625" style="145" customWidth="1"/>
    <col min="12034" max="12034" width="24.25" style="145" customWidth="1"/>
    <col min="12035" max="12035" width="6.75" style="145" customWidth="1"/>
    <col min="12036" max="12037" width="21.25" style="145" customWidth="1"/>
    <col min="12038" max="12038" width="3.125" style="145" customWidth="1"/>
    <col min="12039" max="12039" width="4" style="145" customWidth="1"/>
    <col min="12040" max="12040" width="2.5" style="145" customWidth="1"/>
    <col min="12041" max="12288" width="9" style="145"/>
    <col min="12289" max="12289" width="4.625" style="145" customWidth="1"/>
    <col min="12290" max="12290" width="24.25" style="145" customWidth="1"/>
    <col min="12291" max="12291" width="6.75" style="145" customWidth="1"/>
    <col min="12292" max="12293" width="21.25" style="145" customWidth="1"/>
    <col min="12294" max="12294" width="3.125" style="145" customWidth="1"/>
    <col min="12295" max="12295" width="4" style="145" customWidth="1"/>
    <col min="12296" max="12296" width="2.5" style="145" customWidth="1"/>
    <col min="12297" max="12544" width="9" style="145"/>
    <col min="12545" max="12545" width="4.625" style="145" customWidth="1"/>
    <col min="12546" max="12546" width="24.25" style="145" customWidth="1"/>
    <col min="12547" max="12547" width="6.75" style="145" customWidth="1"/>
    <col min="12548" max="12549" width="21.25" style="145" customWidth="1"/>
    <col min="12550" max="12550" width="3.125" style="145" customWidth="1"/>
    <col min="12551" max="12551" width="4" style="145" customWidth="1"/>
    <col min="12552" max="12552" width="2.5" style="145" customWidth="1"/>
    <col min="12553" max="12800" width="9" style="145"/>
    <col min="12801" max="12801" width="4.625" style="145" customWidth="1"/>
    <col min="12802" max="12802" width="24.25" style="145" customWidth="1"/>
    <col min="12803" max="12803" width="6.75" style="145" customWidth="1"/>
    <col min="12804" max="12805" width="21.25" style="145" customWidth="1"/>
    <col min="12806" max="12806" width="3.125" style="145" customWidth="1"/>
    <col min="12807" max="12807" width="4" style="145" customWidth="1"/>
    <col min="12808" max="12808" width="2.5" style="145" customWidth="1"/>
    <col min="12809" max="13056" width="9" style="145"/>
    <col min="13057" max="13057" width="4.625" style="145" customWidth="1"/>
    <col min="13058" max="13058" width="24.25" style="145" customWidth="1"/>
    <col min="13059" max="13059" width="6.75" style="145" customWidth="1"/>
    <col min="13060" max="13061" width="21.25" style="145" customWidth="1"/>
    <col min="13062" max="13062" width="3.125" style="145" customWidth="1"/>
    <col min="13063" max="13063" width="4" style="145" customWidth="1"/>
    <col min="13064" max="13064" width="2.5" style="145" customWidth="1"/>
    <col min="13065" max="13312" width="9" style="145"/>
    <col min="13313" max="13313" width="4.625" style="145" customWidth="1"/>
    <col min="13314" max="13314" width="24.25" style="145" customWidth="1"/>
    <col min="13315" max="13315" width="6.75" style="145" customWidth="1"/>
    <col min="13316" max="13317" width="21.25" style="145" customWidth="1"/>
    <col min="13318" max="13318" width="3.125" style="145" customWidth="1"/>
    <col min="13319" max="13319" width="4" style="145" customWidth="1"/>
    <col min="13320" max="13320" width="2.5" style="145" customWidth="1"/>
    <col min="13321" max="13568" width="9" style="145"/>
    <col min="13569" max="13569" width="4.625" style="145" customWidth="1"/>
    <col min="13570" max="13570" width="24.25" style="145" customWidth="1"/>
    <col min="13571" max="13571" width="6.75" style="145" customWidth="1"/>
    <col min="13572" max="13573" width="21.25" style="145" customWidth="1"/>
    <col min="13574" max="13574" width="3.125" style="145" customWidth="1"/>
    <col min="13575" max="13575" width="4" style="145" customWidth="1"/>
    <col min="13576" max="13576" width="2.5" style="145" customWidth="1"/>
    <col min="13577" max="13824" width="9" style="145"/>
    <col min="13825" max="13825" width="4.625" style="145" customWidth="1"/>
    <col min="13826" max="13826" width="24.25" style="145" customWidth="1"/>
    <col min="13827" max="13827" width="6.75" style="145" customWidth="1"/>
    <col min="13828" max="13829" width="21.25" style="145" customWidth="1"/>
    <col min="13830" max="13830" width="3.125" style="145" customWidth="1"/>
    <col min="13831" max="13831" width="4" style="145" customWidth="1"/>
    <col min="13832" max="13832" width="2.5" style="145" customWidth="1"/>
    <col min="13833" max="14080" width="9" style="145"/>
    <col min="14081" max="14081" width="4.625" style="145" customWidth="1"/>
    <col min="14082" max="14082" width="24.25" style="145" customWidth="1"/>
    <col min="14083" max="14083" width="6.75" style="145" customWidth="1"/>
    <col min="14084" max="14085" width="21.25" style="145" customWidth="1"/>
    <col min="14086" max="14086" width="3.125" style="145" customWidth="1"/>
    <col min="14087" max="14087" width="4" style="145" customWidth="1"/>
    <col min="14088" max="14088" width="2.5" style="145" customWidth="1"/>
    <col min="14089" max="14336" width="9" style="145"/>
    <col min="14337" max="14337" width="4.625" style="145" customWidth="1"/>
    <col min="14338" max="14338" width="24.25" style="145" customWidth="1"/>
    <col min="14339" max="14339" width="6.75" style="145" customWidth="1"/>
    <col min="14340" max="14341" width="21.25" style="145" customWidth="1"/>
    <col min="14342" max="14342" width="3.125" style="145" customWidth="1"/>
    <col min="14343" max="14343" width="4" style="145" customWidth="1"/>
    <col min="14344" max="14344" width="2.5" style="145" customWidth="1"/>
    <col min="14345" max="14592" width="9" style="145"/>
    <col min="14593" max="14593" width="4.625" style="145" customWidth="1"/>
    <col min="14594" max="14594" width="24.25" style="145" customWidth="1"/>
    <col min="14595" max="14595" width="6.75" style="145" customWidth="1"/>
    <col min="14596" max="14597" width="21.25" style="145" customWidth="1"/>
    <col min="14598" max="14598" width="3.125" style="145" customWidth="1"/>
    <col min="14599" max="14599" width="4" style="145" customWidth="1"/>
    <col min="14600" max="14600" width="2.5" style="145" customWidth="1"/>
    <col min="14601" max="14848" width="9" style="145"/>
    <col min="14849" max="14849" width="4.625" style="145" customWidth="1"/>
    <col min="14850" max="14850" width="24.25" style="145" customWidth="1"/>
    <col min="14851" max="14851" width="6.75" style="145" customWidth="1"/>
    <col min="14852" max="14853" width="21.25" style="145" customWidth="1"/>
    <col min="14854" max="14854" width="3.125" style="145" customWidth="1"/>
    <col min="14855" max="14855" width="4" style="145" customWidth="1"/>
    <col min="14856" max="14856" width="2.5" style="145" customWidth="1"/>
    <col min="14857" max="15104" width="9" style="145"/>
    <col min="15105" max="15105" width="4.625" style="145" customWidth="1"/>
    <col min="15106" max="15106" width="24.25" style="145" customWidth="1"/>
    <col min="15107" max="15107" width="6.75" style="145" customWidth="1"/>
    <col min="15108" max="15109" width="21.25" style="145" customWidth="1"/>
    <col min="15110" max="15110" width="3.125" style="145" customWidth="1"/>
    <col min="15111" max="15111" width="4" style="145" customWidth="1"/>
    <col min="15112" max="15112" width="2.5" style="145" customWidth="1"/>
    <col min="15113" max="15360" width="9" style="145"/>
    <col min="15361" max="15361" width="4.625" style="145" customWidth="1"/>
    <col min="15362" max="15362" width="24.25" style="145" customWidth="1"/>
    <col min="15363" max="15363" width="6.75" style="145" customWidth="1"/>
    <col min="15364" max="15365" width="21.25" style="145" customWidth="1"/>
    <col min="15366" max="15366" width="3.125" style="145" customWidth="1"/>
    <col min="15367" max="15367" width="4" style="145" customWidth="1"/>
    <col min="15368" max="15368" width="2.5" style="145" customWidth="1"/>
    <col min="15369" max="15616" width="9" style="145"/>
    <col min="15617" max="15617" width="4.625" style="145" customWidth="1"/>
    <col min="15618" max="15618" width="24.25" style="145" customWidth="1"/>
    <col min="15619" max="15619" width="6.75" style="145" customWidth="1"/>
    <col min="15620" max="15621" width="21.25" style="145" customWidth="1"/>
    <col min="15622" max="15622" width="3.125" style="145" customWidth="1"/>
    <col min="15623" max="15623" width="4" style="145" customWidth="1"/>
    <col min="15624" max="15624" width="2.5" style="145" customWidth="1"/>
    <col min="15625" max="15872" width="9" style="145"/>
    <col min="15873" max="15873" width="4.625" style="145" customWidth="1"/>
    <col min="15874" max="15874" width="24.25" style="145" customWidth="1"/>
    <col min="15875" max="15875" width="6.75" style="145" customWidth="1"/>
    <col min="15876" max="15877" width="21.25" style="145" customWidth="1"/>
    <col min="15878" max="15878" width="3.125" style="145" customWidth="1"/>
    <col min="15879" max="15879" width="4" style="145" customWidth="1"/>
    <col min="15880" max="15880" width="2.5" style="145" customWidth="1"/>
    <col min="15881" max="16128" width="9" style="145"/>
    <col min="16129" max="16129" width="4.625" style="145" customWidth="1"/>
    <col min="16130" max="16130" width="24.25" style="145" customWidth="1"/>
    <col min="16131" max="16131" width="6.75" style="145" customWidth="1"/>
    <col min="16132" max="16133" width="21.25" style="145" customWidth="1"/>
    <col min="16134" max="16134" width="3.125" style="145" customWidth="1"/>
    <col min="16135" max="16135" width="4" style="145" customWidth="1"/>
    <col min="16136" max="16136" width="2.5" style="145" customWidth="1"/>
    <col min="16137" max="16384" width="9" style="145"/>
  </cols>
  <sheetData>
    <row r="1" spans="1:7" ht="20.100000000000001" customHeight="1">
      <c r="A1" s="144"/>
      <c r="B1" s="125"/>
      <c r="C1" s="125"/>
      <c r="D1" s="125"/>
      <c r="E1" s="125"/>
      <c r="F1" s="125"/>
      <c r="G1" s="125"/>
    </row>
    <row r="2" spans="1:7" ht="20.100000000000001" customHeight="1">
      <c r="A2" s="144"/>
      <c r="B2" s="125"/>
      <c r="C2" s="125"/>
      <c r="D2" s="1439" t="s">
        <v>693</v>
      </c>
      <c r="E2" s="1439"/>
      <c r="F2" s="1439"/>
      <c r="G2" s="125"/>
    </row>
    <row r="3" spans="1:7" ht="20.100000000000001" customHeight="1">
      <c r="A3" s="144"/>
      <c r="B3" s="125"/>
      <c r="C3" s="125"/>
      <c r="D3" s="125"/>
      <c r="E3" s="143"/>
      <c r="F3" s="143"/>
      <c r="G3" s="125"/>
    </row>
    <row r="4" spans="1:7" ht="20.100000000000001" customHeight="1">
      <c r="A4" s="597"/>
      <c r="B4" s="1447" t="s">
        <v>716</v>
      </c>
      <c r="C4" s="1447"/>
      <c r="D4" s="1447"/>
      <c r="E4" s="1447"/>
      <c r="F4" s="1447"/>
      <c r="G4" s="125"/>
    </row>
    <row r="5" spans="1:7" ht="20.100000000000001" customHeight="1">
      <c r="A5" s="142"/>
      <c r="B5" s="142"/>
      <c r="C5" s="142"/>
      <c r="D5" s="142"/>
      <c r="E5" s="142"/>
      <c r="F5" s="142"/>
      <c r="G5" s="125"/>
    </row>
    <row r="6" spans="1:7" ht="36" customHeight="1">
      <c r="A6" s="142"/>
      <c r="B6" s="140" t="s">
        <v>205</v>
      </c>
      <c r="C6" s="1451"/>
      <c r="D6" s="1452"/>
      <c r="E6" s="1452"/>
      <c r="F6" s="1453"/>
      <c r="G6" s="125"/>
    </row>
    <row r="7" spans="1:7" ht="46.5" customHeight="1">
      <c r="A7" s="125"/>
      <c r="B7" s="193" t="s">
        <v>204</v>
      </c>
      <c r="C7" s="1440" t="s">
        <v>715</v>
      </c>
      <c r="D7" s="1440"/>
      <c r="E7" s="1440"/>
      <c r="F7" s="1441"/>
      <c r="G7" s="125"/>
    </row>
    <row r="8" spans="1:7" ht="46.5" customHeight="1">
      <c r="A8" s="125"/>
      <c r="B8" s="2306" t="s">
        <v>714</v>
      </c>
      <c r="C8" s="159">
        <v>1</v>
      </c>
      <c r="D8" s="2304" t="s">
        <v>713</v>
      </c>
      <c r="E8" s="2304"/>
      <c r="F8" s="2305"/>
      <c r="G8" s="125"/>
    </row>
    <row r="9" spans="1:7" ht="46.5" customHeight="1">
      <c r="A9" s="125"/>
      <c r="B9" s="2307"/>
      <c r="C9" s="159">
        <v>2</v>
      </c>
      <c r="D9" s="2304" t="s">
        <v>712</v>
      </c>
      <c r="E9" s="2304"/>
      <c r="F9" s="2305"/>
      <c r="G9" s="125"/>
    </row>
    <row r="10" spans="1:7" ht="46.5" customHeight="1">
      <c r="A10" s="125"/>
      <c r="B10" s="2308"/>
      <c r="C10" s="596">
        <v>3</v>
      </c>
      <c r="D10" s="2304" t="s">
        <v>711</v>
      </c>
      <c r="E10" s="2304"/>
      <c r="F10" s="2305"/>
      <c r="G10" s="125"/>
    </row>
    <row r="11" spans="1:7" ht="29.25" customHeight="1">
      <c r="A11" s="125"/>
      <c r="B11" s="189" t="s">
        <v>710</v>
      </c>
      <c r="C11" s="1448" t="s">
        <v>709</v>
      </c>
      <c r="D11" s="1449"/>
      <c r="E11" s="1449"/>
      <c r="F11" s="1450"/>
      <c r="G11" s="125"/>
    </row>
    <row r="12" spans="1:7" ht="29.25" customHeight="1">
      <c r="A12" s="125"/>
      <c r="B12" s="595" t="s">
        <v>708</v>
      </c>
      <c r="C12" s="2301" t="s">
        <v>707</v>
      </c>
      <c r="D12" s="2302"/>
      <c r="E12" s="2302"/>
      <c r="F12" s="2303"/>
      <c r="G12" s="125"/>
    </row>
    <row r="13" spans="1:7">
      <c r="A13" s="125"/>
      <c r="B13" s="125"/>
      <c r="C13" s="125"/>
      <c r="D13" s="125"/>
      <c r="E13" s="125"/>
      <c r="F13" s="125"/>
      <c r="G13" s="125"/>
    </row>
    <row r="14" spans="1:7" ht="15" customHeight="1">
      <c r="A14" s="125"/>
      <c r="B14" s="125" t="s">
        <v>706</v>
      </c>
      <c r="C14" s="125"/>
      <c r="D14" s="125"/>
      <c r="E14" s="125"/>
      <c r="F14" s="125"/>
      <c r="G14" s="125"/>
    </row>
    <row r="15" spans="1:7" ht="32.25" customHeight="1">
      <c r="A15" s="125"/>
      <c r="B15" s="1438" t="s">
        <v>705</v>
      </c>
      <c r="C15" s="1438"/>
      <c r="D15" s="1438"/>
      <c r="E15" s="1438"/>
      <c r="F15" s="1438"/>
      <c r="G15" s="125"/>
    </row>
    <row r="16" spans="1:7" ht="6.75" customHeight="1">
      <c r="A16" s="125"/>
      <c r="B16" s="594"/>
      <c r="C16" s="125"/>
      <c r="D16" s="125"/>
      <c r="E16" s="125"/>
      <c r="F16" s="125"/>
      <c r="G16" s="125"/>
    </row>
  </sheetData>
  <mergeCells count="11">
    <mergeCell ref="D2:F2"/>
    <mergeCell ref="C6:F6"/>
    <mergeCell ref="C11:F11"/>
    <mergeCell ref="C12:F12"/>
    <mergeCell ref="B15:F15"/>
    <mergeCell ref="B4:F4"/>
    <mergeCell ref="D8:F8"/>
    <mergeCell ref="D9:F9"/>
    <mergeCell ref="D10:F10"/>
    <mergeCell ref="C7:F7"/>
    <mergeCell ref="B8:B10"/>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heetViews>
  <sheetFormatPr defaultRowHeight="13.5"/>
  <cols>
    <col min="1" max="1" width="26.375" style="463" customWidth="1"/>
    <col min="2" max="2" width="15.625" style="463" customWidth="1"/>
    <col min="3" max="3" width="15.25" style="463" customWidth="1"/>
    <col min="4" max="4" width="17.5" style="463" customWidth="1"/>
    <col min="5" max="5" width="15" style="463" customWidth="1"/>
    <col min="6" max="6" width="15.25" style="463" hidden="1" customWidth="1"/>
    <col min="7" max="7" width="1.75" style="463" customWidth="1"/>
    <col min="8" max="8" width="2.5" style="463" customWidth="1"/>
    <col min="9" max="255" width="9" style="463"/>
    <col min="256" max="256" width="1.125" style="463" customWidth="1"/>
    <col min="257" max="258" width="15.625" style="463" customWidth="1"/>
    <col min="259" max="259" width="15.25" style="463" customWidth="1"/>
    <col min="260" max="260" width="17.5" style="463" customWidth="1"/>
    <col min="261" max="261" width="15.125" style="463" customWidth="1"/>
    <col min="262" max="262" width="15.25" style="463" customWidth="1"/>
    <col min="263" max="263" width="3.75" style="463" customWidth="1"/>
    <col min="264" max="264" width="2.5" style="463" customWidth="1"/>
    <col min="265" max="511" width="9" style="463"/>
    <col min="512" max="512" width="1.125" style="463" customWidth="1"/>
    <col min="513" max="514" width="15.625" style="463" customWidth="1"/>
    <col min="515" max="515" width="15.25" style="463" customWidth="1"/>
    <col min="516" max="516" width="17.5" style="463" customWidth="1"/>
    <col min="517" max="517" width="15.125" style="463" customWidth="1"/>
    <col min="518" max="518" width="15.25" style="463" customWidth="1"/>
    <col min="519" max="519" width="3.75" style="463" customWidth="1"/>
    <col min="520" max="520" width="2.5" style="463" customWidth="1"/>
    <col min="521" max="767" width="9" style="463"/>
    <col min="768" max="768" width="1.125" style="463" customWidth="1"/>
    <col min="769" max="770" width="15.625" style="463" customWidth="1"/>
    <col min="771" max="771" width="15.25" style="463" customWidth="1"/>
    <col min="772" max="772" width="17.5" style="463" customWidth="1"/>
    <col min="773" max="773" width="15.125" style="463" customWidth="1"/>
    <col min="774" max="774" width="15.25" style="463" customWidth="1"/>
    <col min="775" max="775" width="3.75" style="463" customWidth="1"/>
    <col min="776" max="776" width="2.5" style="463" customWidth="1"/>
    <col min="777" max="1023" width="9" style="463"/>
    <col min="1024" max="1024" width="1.125" style="463" customWidth="1"/>
    <col min="1025" max="1026" width="15.625" style="463" customWidth="1"/>
    <col min="1027" max="1027" width="15.25" style="463" customWidth="1"/>
    <col min="1028" max="1028" width="17.5" style="463" customWidth="1"/>
    <col min="1029" max="1029" width="15.125" style="463" customWidth="1"/>
    <col min="1030" max="1030" width="15.25" style="463" customWidth="1"/>
    <col min="1031" max="1031" width="3.75" style="463" customWidth="1"/>
    <col min="1032" max="1032" width="2.5" style="463" customWidth="1"/>
    <col min="1033" max="1279" width="9" style="463"/>
    <col min="1280" max="1280" width="1.125" style="463" customWidth="1"/>
    <col min="1281" max="1282" width="15.625" style="463" customWidth="1"/>
    <col min="1283" max="1283" width="15.25" style="463" customWidth="1"/>
    <col min="1284" max="1284" width="17.5" style="463" customWidth="1"/>
    <col min="1285" max="1285" width="15.125" style="463" customWidth="1"/>
    <col min="1286" max="1286" width="15.25" style="463" customWidth="1"/>
    <col min="1287" max="1287" width="3.75" style="463" customWidth="1"/>
    <col min="1288" max="1288" width="2.5" style="463" customWidth="1"/>
    <col min="1289" max="1535" width="9" style="463"/>
    <col min="1536" max="1536" width="1.125" style="463" customWidth="1"/>
    <col min="1537" max="1538" width="15.625" style="463" customWidth="1"/>
    <col min="1539" max="1539" width="15.25" style="463" customWidth="1"/>
    <col min="1540" max="1540" width="17.5" style="463" customWidth="1"/>
    <col min="1541" max="1541" width="15.125" style="463" customWidth="1"/>
    <col min="1542" max="1542" width="15.25" style="463" customWidth="1"/>
    <col min="1543" max="1543" width="3.75" style="463" customWidth="1"/>
    <col min="1544" max="1544" width="2.5" style="463" customWidth="1"/>
    <col min="1545" max="1791" width="9" style="463"/>
    <col min="1792" max="1792" width="1.125" style="463" customWidth="1"/>
    <col min="1793" max="1794" width="15.625" style="463" customWidth="1"/>
    <col min="1795" max="1795" width="15.25" style="463" customWidth="1"/>
    <col min="1796" max="1796" width="17.5" style="463" customWidth="1"/>
    <col min="1797" max="1797" width="15.125" style="463" customWidth="1"/>
    <col min="1798" max="1798" width="15.25" style="463" customWidth="1"/>
    <col min="1799" max="1799" width="3.75" style="463" customWidth="1"/>
    <col min="1800" max="1800" width="2.5" style="463" customWidth="1"/>
    <col min="1801" max="2047" width="9" style="463"/>
    <col min="2048" max="2048" width="1.125" style="463" customWidth="1"/>
    <col min="2049" max="2050" width="15.625" style="463" customWidth="1"/>
    <col min="2051" max="2051" width="15.25" style="463" customWidth="1"/>
    <col min="2052" max="2052" width="17.5" style="463" customWidth="1"/>
    <col min="2053" max="2053" width="15.125" style="463" customWidth="1"/>
    <col min="2054" max="2054" width="15.25" style="463" customWidth="1"/>
    <col min="2055" max="2055" width="3.75" style="463" customWidth="1"/>
    <col min="2056" max="2056" width="2.5" style="463" customWidth="1"/>
    <col min="2057" max="2303" width="9" style="463"/>
    <col min="2304" max="2304" width="1.125" style="463" customWidth="1"/>
    <col min="2305" max="2306" width="15.625" style="463" customWidth="1"/>
    <col min="2307" max="2307" width="15.25" style="463" customWidth="1"/>
    <col min="2308" max="2308" width="17.5" style="463" customWidth="1"/>
    <col min="2309" max="2309" width="15.125" style="463" customWidth="1"/>
    <col min="2310" max="2310" width="15.25" style="463" customWidth="1"/>
    <col min="2311" max="2311" width="3.75" style="463" customWidth="1"/>
    <col min="2312" max="2312" width="2.5" style="463" customWidth="1"/>
    <col min="2313" max="2559" width="9" style="463"/>
    <col min="2560" max="2560" width="1.125" style="463" customWidth="1"/>
    <col min="2561" max="2562" width="15.625" style="463" customWidth="1"/>
    <col min="2563" max="2563" width="15.25" style="463" customWidth="1"/>
    <col min="2564" max="2564" width="17.5" style="463" customWidth="1"/>
    <col min="2565" max="2565" width="15.125" style="463" customWidth="1"/>
    <col min="2566" max="2566" width="15.25" style="463" customWidth="1"/>
    <col min="2567" max="2567" width="3.75" style="463" customWidth="1"/>
    <col min="2568" max="2568" width="2.5" style="463" customWidth="1"/>
    <col min="2569" max="2815" width="9" style="463"/>
    <col min="2816" max="2816" width="1.125" style="463" customWidth="1"/>
    <col min="2817" max="2818" width="15.625" style="463" customWidth="1"/>
    <col min="2819" max="2819" width="15.25" style="463" customWidth="1"/>
    <col min="2820" max="2820" width="17.5" style="463" customWidth="1"/>
    <col min="2821" max="2821" width="15.125" style="463" customWidth="1"/>
    <col min="2822" max="2822" width="15.25" style="463" customWidth="1"/>
    <col min="2823" max="2823" width="3.75" style="463" customWidth="1"/>
    <col min="2824" max="2824" width="2.5" style="463" customWidth="1"/>
    <col min="2825" max="3071" width="9" style="463"/>
    <col min="3072" max="3072" width="1.125" style="463" customWidth="1"/>
    <col min="3073" max="3074" width="15.625" style="463" customWidth="1"/>
    <col min="3075" max="3075" width="15.25" style="463" customWidth="1"/>
    <col min="3076" max="3076" width="17.5" style="463" customWidth="1"/>
    <col min="3077" max="3077" width="15.125" style="463" customWidth="1"/>
    <col min="3078" max="3078" width="15.25" style="463" customWidth="1"/>
    <col min="3079" max="3079" width="3.75" style="463" customWidth="1"/>
    <col min="3080" max="3080" width="2.5" style="463" customWidth="1"/>
    <col min="3081" max="3327" width="9" style="463"/>
    <col min="3328" max="3328" width="1.125" style="463" customWidth="1"/>
    <col min="3329" max="3330" width="15.625" style="463" customWidth="1"/>
    <col min="3331" max="3331" width="15.25" style="463" customWidth="1"/>
    <col min="3332" max="3332" width="17.5" style="463" customWidth="1"/>
    <col min="3333" max="3333" width="15.125" style="463" customWidth="1"/>
    <col min="3334" max="3334" width="15.25" style="463" customWidth="1"/>
    <col min="3335" max="3335" width="3.75" style="463" customWidth="1"/>
    <col min="3336" max="3336" width="2.5" style="463" customWidth="1"/>
    <col min="3337" max="3583" width="9" style="463"/>
    <col min="3584" max="3584" width="1.125" style="463" customWidth="1"/>
    <col min="3585" max="3586" width="15.625" style="463" customWidth="1"/>
    <col min="3587" max="3587" width="15.25" style="463" customWidth="1"/>
    <col min="3588" max="3588" width="17.5" style="463" customWidth="1"/>
    <col min="3589" max="3589" width="15.125" style="463" customWidth="1"/>
    <col min="3590" max="3590" width="15.25" style="463" customWidth="1"/>
    <col min="3591" max="3591" width="3.75" style="463" customWidth="1"/>
    <col min="3592" max="3592" width="2.5" style="463" customWidth="1"/>
    <col min="3593" max="3839" width="9" style="463"/>
    <col min="3840" max="3840" width="1.125" style="463" customWidth="1"/>
    <col min="3841" max="3842" width="15.625" style="463" customWidth="1"/>
    <col min="3843" max="3843" width="15.25" style="463" customWidth="1"/>
    <col min="3844" max="3844" width="17.5" style="463" customWidth="1"/>
    <col min="3845" max="3845" width="15.125" style="463" customWidth="1"/>
    <col min="3846" max="3846" width="15.25" style="463" customWidth="1"/>
    <col min="3847" max="3847" width="3.75" style="463" customWidth="1"/>
    <col min="3848" max="3848" width="2.5" style="463" customWidth="1"/>
    <col min="3849" max="4095" width="9" style="463"/>
    <col min="4096" max="4096" width="1.125" style="463" customWidth="1"/>
    <col min="4097" max="4098" width="15.625" style="463" customWidth="1"/>
    <col min="4099" max="4099" width="15.25" style="463" customWidth="1"/>
    <col min="4100" max="4100" width="17.5" style="463" customWidth="1"/>
    <col min="4101" max="4101" width="15.125" style="463" customWidth="1"/>
    <col min="4102" max="4102" width="15.25" style="463" customWidth="1"/>
    <col min="4103" max="4103" width="3.75" style="463" customWidth="1"/>
    <col min="4104" max="4104" width="2.5" style="463" customWidth="1"/>
    <col min="4105" max="4351" width="9" style="463"/>
    <col min="4352" max="4352" width="1.125" style="463" customWidth="1"/>
    <col min="4353" max="4354" width="15.625" style="463" customWidth="1"/>
    <col min="4355" max="4355" width="15.25" style="463" customWidth="1"/>
    <col min="4356" max="4356" width="17.5" style="463" customWidth="1"/>
    <col min="4357" max="4357" width="15.125" style="463" customWidth="1"/>
    <col min="4358" max="4358" width="15.25" style="463" customWidth="1"/>
    <col min="4359" max="4359" width="3.75" style="463" customWidth="1"/>
    <col min="4360" max="4360" width="2.5" style="463" customWidth="1"/>
    <col min="4361" max="4607" width="9" style="463"/>
    <col min="4608" max="4608" width="1.125" style="463" customWidth="1"/>
    <col min="4609" max="4610" width="15.625" style="463" customWidth="1"/>
    <col min="4611" max="4611" width="15.25" style="463" customWidth="1"/>
    <col min="4612" max="4612" width="17.5" style="463" customWidth="1"/>
    <col min="4613" max="4613" width="15.125" style="463" customWidth="1"/>
    <col min="4614" max="4614" width="15.25" style="463" customWidth="1"/>
    <col min="4615" max="4615" width="3.75" style="463" customWidth="1"/>
    <col min="4616" max="4616" width="2.5" style="463" customWidth="1"/>
    <col min="4617" max="4863" width="9" style="463"/>
    <col min="4864" max="4864" width="1.125" style="463" customWidth="1"/>
    <col min="4865" max="4866" width="15.625" style="463" customWidth="1"/>
    <col min="4867" max="4867" width="15.25" style="463" customWidth="1"/>
    <col min="4868" max="4868" width="17.5" style="463" customWidth="1"/>
    <col min="4869" max="4869" width="15.125" style="463" customWidth="1"/>
    <col min="4870" max="4870" width="15.25" style="463" customWidth="1"/>
    <col min="4871" max="4871" width="3.75" style="463" customWidth="1"/>
    <col min="4872" max="4872" width="2.5" style="463" customWidth="1"/>
    <col min="4873" max="5119" width="9" style="463"/>
    <col min="5120" max="5120" width="1.125" style="463" customWidth="1"/>
    <col min="5121" max="5122" width="15.625" style="463" customWidth="1"/>
    <col min="5123" max="5123" width="15.25" style="463" customWidth="1"/>
    <col min="5124" max="5124" width="17.5" style="463" customWidth="1"/>
    <col min="5125" max="5125" width="15.125" style="463" customWidth="1"/>
    <col min="5126" max="5126" width="15.25" style="463" customWidth="1"/>
    <col min="5127" max="5127" width="3.75" style="463" customWidth="1"/>
    <col min="5128" max="5128" width="2.5" style="463" customWidth="1"/>
    <col min="5129" max="5375" width="9" style="463"/>
    <col min="5376" max="5376" width="1.125" style="463" customWidth="1"/>
    <col min="5377" max="5378" width="15.625" style="463" customWidth="1"/>
    <col min="5379" max="5379" width="15.25" style="463" customWidth="1"/>
    <col min="5380" max="5380" width="17.5" style="463" customWidth="1"/>
    <col min="5381" max="5381" width="15.125" style="463" customWidth="1"/>
    <col min="5382" max="5382" width="15.25" style="463" customWidth="1"/>
    <col min="5383" max="5383" width="3.75" style="463" customWidth="1"/>
    <col min="5384" max="5384" width="2.5" style="463" customWidth="1"/>
    <col min="5385" max="5631" width="9" style="463"/>
    <col min="5632" max="5632" width="1.125" style="463" customWidth="1"/>
    <col min="5633" max="5634" width="15.625" style="463" customWidth="1"/>
    <col min="5635" max="5635" width="15.25" style="463" customWidth="1"/>
    <col min="5636" max="5636" width="17.5" style="463" customWidth="1"/>
    <col min="5637" max="5637" width="15.125" style="463" customWidth="1"/>
    <col min="5638" max="5638" width="15.25" style="463" customWidth="1"/>
    <col min="5639" max="5639" width="3.75" style="463" customWidth="1"/>
    <col min="5640" max="5640" width="2.5" style="463" customWidth="1"/>
    <col min="5641" max="5887" width="9" style="463"/>
    <col min="5888" max="5888" width="1.125" style="463" customWidth="1"/>
    <col min="5889" max="5890" width="15.625" style="463" customWidth="1"/>
    <col min="5891" max="5891" width="15.25" style="463" customWidth="1"/>
    <col min="5892" max="5892" width="17.5" style="463" customWidth="1"/>
    <col min="5893" max="5893" width="15.125" style="463" customWidth="1"/>
    <col min="5894" max="5894" width="15.25" style="463" customWidth="1"/>
    <col min="5895" max="5895" width="3.75" style="463" customWidth="1"/>
    <col min="5896" max="5896" width="2.5" style="463" customWidth="1"/>
    <col min="5897" max="6143" width="9" style="463"/>
    <col min="6144" max="6144" width="1.125" style="463" customWidth="1"/>
    <col min="6145" max="6146" width="15.625" style="463" customWidth="1"/>
    <col min="6147" max="6147" width="15.25" style="463" customWidth="1"/>
    <col min="6148" max="6148" width="17.5" style="463" customWidth="1"/>
    <col min="6149" max="6149" width="15.125" style="463" customWidth="1"/>
    <col min="6150" max="6150" width="15.25" style="463" customWidth="1"/>
    <col min="6151" max="6151" width="3.75" style="463" customWidth="1"/>
    <col min="6152" max="6152" width="2.5" style="463" customWidth="1"/>
    <col min="6153" max="6399" width="9" style="463"/>
    <col min="6400" max="6400" width="1.125" style="463" customWidth="1"/>
    <col min="6401" max="6402" width="15.625" style="463" customWidth="1"/>
    <col min="6403" max="6403" width="15.25" style="463" customWidth="1"/>
    <col min="6404" max="6404" width="17.5" style="463" customWidth="1"/>
    <col min="6405" max="6405" width="15.125" style="463" customWidth="1"/>
    <col min="6406" max="6406" width="15.25" style="463" customWidth="1"/>
    <col min="6407" max="6407" width="3.75" style="463" customWidth="1"/>
    <col min="6408" max="6408" width="2.5" style="463" customWidth="1"/>
    <col min="6409" max="6655" width="9" style="463"/>
    <col min="6656" max="6656" width="1.125" style="463" customWidth="1"/>
    <col min="6657" max="6658" width="15.625" style="463" customWidth="1"/>
    <col min="6659" max="6659" width="15.25" style="463" customWidth="1"/>
    <col min="6660" max="6660" width="17.5" style="463" customWidth="1"/>
    <col min="6661" max="6661" width="15.125" style="463" customWidth="1"/>
    <col min="6662" max="6662" width="15.25" style="463" customWidth="1"/>
    <col min="6663" max="6663" width="3.75" style="463" customWidth="1"/>
    <col min="6664" max="6664" width="2.5" style="463" customWidth="1"/>
    <col min="6665" max="6911" width="9" style="463"/>
    <col min="6912" max="6912" width="1.125" style="463" customWidth="1"/>
    <col min="6913" max="6914" width="15.625" style="463" customWidth="1"/>
    <col min="6915" max="6915" width="15.25" style="463" customWidth="1"/>
    <col min="6916" max="6916" width="17.5" style="463" customWidth="1"/>
    <col min="6917" max="6917" width="15.125" style="463" customWidth="1"/>
    <col min="6918" max="6918" width="15.25" style="463" customWidth="1"/>
    <col min="6919" max="6919" width="3.75" style="463" customWidth="1"/>
    <col min="6920" max="6920" width="2.5" style="463" customWidth="1"/>
    <col min="6921" max="7167" width="9" style="463"/>
    <col min="7168" max="7168" width="1.125" style="463" customWidth="1"/>
    <col min="7169" max="7170" width="15.625" style="463" customWidth="1"/>
    <col min="7171" max="7171" width="15.25" style="463" customWidth="1"/>
    <col min="7172" max="7172" width="17.5" style="463" customWidth="1"/>
    <col min="7173" max="7173" width="15.125" style="463" customWidth="1"/>
    <col min="7174" max="7174" width="15.25" style="463" customWidth="1"/>
    <col min="7175" max="7175" width="3.75" style="463" customWidth="1"/>
    <col min="7176" max="7176" width="2.5" style="463" customWidth="1"/>
    <col min="7177" max="7423" width="9" style="463"/>
    <col min="7424" max="7424" width="1.125" style="463" customWidth="1"/>
    <col min="7425" max="7426" width="15.625" style="463" customWidth="1"/>
    <col min="7427" max="7427" width="15.25" style="463" customWidth="1"/>
    <col min="7428" max="7428" width="17.5" style="463" customWidth="1"/>
    <col min="7429" max="7429" width="15.125" style="463" customWidth="1"/>
    <col min="7430" max="7430" width="15.25" style="463" customWidth="1"/>
    <col min="7431" max="7431" width="3.75" style="463" customWidth="1"/>
    <col min="7432" max="7432" width="2.5" style="463" customWidth="1"/>
    <col min="7433" max="7679" width="9" style="463"/>
    <col min="7680" max="7680" width="1.125" style="463" customWidth="1"/>
    <col min="7681" max="7682" width="15.625" style="463" customWidth="1"/>
    <col min="7683" max="7683" width="15.25" style="463" customWidth="1"/>
    <col min="7684" max="7684" width="17.5" style="463" customWidth="1"/>
    <col min="7685" max="7685" width="15.125" style="463" customWidth="1"/>
    <col min="7686" max="7686" width="15.25" style="463" customWidth="1"/>
    <col min="7687" max="7687" width="3.75" style="463" customWidth="1"/>
    <col min="7688" max="7688" width="2.5" style="463" customWidth="1"/>
    <col min="7689" max="7935" width="9" style="463"/>
    <col min="7936" max="7936" width="1.125" style="463" customWidth="1"/>
    <col min="7937" max="7938" width="15.625" style="463" customWidth="1"/>
    <col min="7939" max="7939" width="15.25" style="463" customWidth="1"/>
    <col min="7940" max="7940" width="17.5" style="463" customWidth="1"/>
    <col min="7941" max="7941" width="15.125" style="463" customWidth="1"/>
    <col min="7942" max="7942" width="15.25" style="463" customWidth="1"/>
    <col min="7943" max="7943" width="3.75" style="463" customWidth="1"/>
    <col min="7944" max="7944" width="2.5" style="463" customWidth="1"/>
    <col min="7945" max="8191" width="9" style="463"/>
    <col min="8192" max="8192" width="1.125" style="463" customWidth="1"/>
    <col min="8193" max="8194" width="15.625" style="463" customWidth="1"/>
    <col min="8195" max="8195" width="15.25" style="463" customWidth="1"/>
    <col min="8196" max="8196" width="17.5" style="463" customWidth="1"/>
    <col min="8197" max="8197" width="15.125" style="463" customWidth="1"/>
    <col min="8198" max="8198" width="15.25" style="463" customWidth="1"/>
    <col min="8199" max="8199" width="3.75" style="463" customWidth="1"/>
    <col min="8200" max="8200" width="2.5" style="463" customWidth="1"/>
    <col min="8201" max="8447" width="9" style="463"/>
    <col min="8448" max="8448" width="1.125" style="463" customWidth="1"/>
    <col min="8449" max="8450" width="15.625" style="463" customWidth="1"/>
    <col min="8451" max="8451" width="15.25" style="463" customWidth="1"/>
    <col min="8452" max="8452" width="17.5" style="463" customWidth="1"/>
    <col min="8453" max="8453" width="15.125" style="463" customWidth="1"/>
    <col min="8454" max="8454" width="15.25" style="463" customWidth="1"/>
    <col min="8455" max="8455" width="3.75" style="463" customWidth="1"/>
    <col min="8456" max="8456" width="2.5" style="463" customWidth="1"/>
    <col min="8457" max="8703" width="9" style="463"/>
    <col min="8704" max="8704" width="1.125" style="463" customWidth="1"/>
    <col min="8705" max="8706" width="15.625" style="463" customWidth="1"/>
    <col min="8707" max="8707" width="15.25" style="463" customWidth="1"/>
    <col min="8708" max="8708" width="17.5" style="463" customWidth="1"/>
    <col min="8709" max="8709" width="15.125" style="463" customWidth="1"/>
    <col min="8710" max="8710" width="15.25" style="463" customWidth="1"/>
    <col min="8711" max="8711" width="3.75" style="463" customWidth="1"/>
    <col min="8712" max="8712" width="2.5" style="463" customWidth="1"/>
    <col min="8713" max="8959" width="9" style="463"/>
    <col min="8960" max="8960" width="1.125" style="463" customWidth="1"/>
    <col min="8961" max="8962" width="15.625" style="463" customWidth="1"/>
    <col min="8963" max="8963" width="15.25" style="463" customWidth="1"/>
    <col min="8964" max="8964" width="17.5" style="463" customWidth="1"/>
    <col min="8965" max="8965" width="15.125" style="463" customWidth="1"/>
    <col min="8966" max="8966" width="15.25" style="463" customWidth="1"/>
    <col min="8967" max="8967" width="3.75" style="463" customWidth="1"/>
    <col min="8968" max="8968" width="2.5" style="463" customWidth="1"/>
    <col min="8969" max="9215" width="9" style="463"/>
    <col min="9216" max="9216" width="1.125" style="463" customWidth="1"/>
    <col min="9217" max="9218" width="15.625" style="463" customWidth="1"/>
    <col min="9219" max="9219" width="15.25" style="463" customWidth="1"/>
    <col min="9220" max="9220" width="17.5" style="463" customWidth="1"/>
    <col min="9221" max="9221" width="15.125" style="463" customWidth="1"/>
    <col min="9222" max="9222" width="15.25" style="463" customWidth="1"/>
    <col min="9223" max="9223" width="3.75" style="463" customWidth="1"/>
    <col min="9224" max="9224" width="2.5" style="463" customWidth="1"/>
    <col min="9225" max="9471" width="9" style="463"/>
    <col min="9472" max="9472" width="1.125" style="463" customWidth="1"/>
    <col min="9473" max="9474" width="15.625" style="463" customWidth="1"/>
    <col min="9475" max="9475" width="15.25" style="463" customWidth="1"/>
    <col min="9476" max="9476" width="17.5" style="463" customWidth="1"/>
    <col min="9477" max="9477" width="15.125" style="463" customWidth="1"/>
    <col min="9478" max="9478" width="15.25" style="463" customWidth="1"/>
    <col min="9479" max="9479" width="3.75" style="463" customWidth="1"/>
    <col min="9480" max="9480" width="2.5" style="463" customWidth="1"/>
    <col min="9481" max="9727" width="9" style="463"/>
    <col min="9728" max="9728" width="1.125" style="463" customWidth="1"/>
    <col min="9729" max="9730" width="15.625" style="463" customWidth="1"/>
    <col min="9731" max="9731" width="15.25" style="463" customWidth="1"/>
    <col min="9732" max="9732" width="17.5" style="463" customWidth="1"/>
    <col min="9733" max="9733" width="15.125" style="463" customWidth="1"/>
    <col min="9734" max="9734" width="15.25" style="463" customWidth="1"/>
    <col min="9735" max="9735" width="3.75" style="463" customWidth="1"/>
    <col min="9736" max="9736" width="2.5" style="463" customWidth="1"/>
    <col min="9737" max="9983" width="9" style="463"/>
    <col min="9984" max="9984" width="1.125" style="463" customWidth="1"/>
    <col min="9985" max="9986" width="15.625" style="463" customWidth="1"/>
    <col min="9987" max="9987" width="15.25" style="463" customWidth="1"/>
    <col min="9988" max="9988" width="17.5" style="463" customWidth="1"/>
    <col min="9989" max="9989" width="15.125" style="463" customWidth="1"/>
    <col min="9990" max="9990" width="15.25" style="463" customWidth="1"/>
    <col min="9991" max="9991" width="3.75" style="463" customWidth="1"/>
    <col min="9992" max="9992" width="2.5" style="463" customWidth="1"/>
    <col min="9993" max="10239" width="9" style="463"/>
    <col min="10240" max="10240" width="1.125" style="463" customWidth="1"/>
    <col min="10241" max="10242" width="15.625" style="463" customWidth="1"/>
    <col min="10243" max="10243" width="15.25" style="463" customWidth="1"/>
    <col min="10244" max="10244" width="17.5" style="463" customWidth="1"/>
    <col min="10245" max="10245" width="15.125" style="463" customWidth="1"/>
    <col min="10246" max="10246" width="15.25" style="463" customWidth="1"/>
    <col min="10247" max="10247" width="3.75" style="463" customWidth="1"/>
    <col min="10248" max="10248" width="2.5" style="463" customWidth="1"/>
    <col min="10249" max="10495" width="9" style="463"/>
    <col min="10496" max="10496" width="1.125" style="463" customWidth="1"/>
    <col min="10497" max="10498" width="15.625" style="463" customWidth="1"/>
    <col min="10499" max="10499" width="15.25" style="463" customWidth="1"/>
    <col min="10500" max="10500" width="17.5" style="463" customWidth="1"/>
    <col min="10501" max="10501" width="15.125" style="463" customWidth="1"/>
    <col min="10502" max="10502" width="15.25" style="463" customWidth="1"/>
    <col min="10503" max="10503" width="3.75" style="463" customWidth="1"/>
    <col min="10504" max="10504" width="2.5" style="463" customWidth="1"/>
    <col min="10505" max="10751" width="9" style="463"/>
    <col min="10752" max="10752" width="1.125" style="463" customWidth="1"/>
    <col min="10753" max="10754" width="15.625" style="463" customWidth="1"/>
    <col min="10755" max="10755" width="15.25" style="463" customWidth="1"/>
    <col min="10756" max="10756" width="17.5" style="463" customWidth="1"/>
    <col min="10757" max="10757" width="15.125" style="463" customWidth="1"/>
    <col min="10758" max="10758" width="15.25" style="463" customWidth="1"/>
    <col min="10759" max="10759" width="3.75" style="463" customWidth="1"/>
    <col min="10760" max="10760" width="2.5" style="463" customWidth="1"/>
    <col min="10761" max="11007" width="9" style="463"/>
    <col min="11008" max="11008" width="1.125" style="463" customWidth="1"/>
    <col min="11009" max="11010" width="15.625" style="463" customWidth="1"/>
    <col min="11011" max="11011" width="15.25" style="463" customWidth="1"/>
    <col min="11012" max="11012" width="17.5" style="463" customWidth="1"/>
    <col min="11013" max="11013" width="15.125" style="463" customWidth="1"/>
    <col min="11014" max="11014" width="15.25" style="463" customWidth="1"/>
    <col min="11015" max="11015" width="3.75" style="463" customWidth="1"/>
    <col min="11016" max="11016" width="2.5" style="463" customWidth="1"/>
    <col min="11017" max="11263" width="9" style="463"/>
    <col min="11264" max="11264" width="1.125" style="463" customWidth="1"/>
    <col min="11265" max="11266" width="15.625" style="463" customWidth="1"/>
    <col min="11267" max="11267" width="15.25" style="463" customWidth="1"/>
    <col min="11268" max="11268" width="17.5" style="463" customWidth="1"/>
    <col min="11269" max="11269" width="15.125" style="463" customWidth="1"/>
    <col min="11270" max="11270" width="15.25" style="463" customWidth="1"/>
    <col min="11271" max="11271" width="3.75" style="463" customWidth="1"/>
    <col min="11272" max="11272" width="2.5" style="463" customWidth="1"/>
    <col min="11273" max="11519" width="9" style="463"/>
    <col min="11520" max="11520" width="1.125" style="463" customWidth="1"/>
    <col min="11521" max="11522" width="15.625" style="463" customWidth="1"/>
    <col min="11523" max="11523" width="15.25" style="463" customWidth="1"/>
    <col min="11524" max="11524" width="17.5" style="463" customWidth="1"/>
    <col min="11525" max="11525" width="15.125" style="463" customWidth="1"/>
    <col min="11526" max="11526" width="15.25" style="463" customWidth="1"/>
    <col min="11527" max="11527" width="3.75" style="463" customWidth="1"/>
    <col min="11528" max="11528" width="2.5" style="463" customWidth="1"/>
    <col min="11529" max="11775" width="9" style="463"/>
    <col min="11776" max="11776" width="1.125" style="463" customWidth="1"/>
    <col min="11777" max="11778" width="15.625" style="463" customWidth="1"/>
    <col min="11779" max="11779" width="15.25" style="463" customWidth="1"/>
    <col min="11780" max="11780" width="17.5" style="463" customWidth="1"/>
    <col min="11781" max="11781" width="15.125" style="463" customWidth="1"/>
    <col min="11782" max="11782" width="15.25" style="463" customWidth="1"/>
    <col min="11783" max="11783" width="3.75" style="463" customWidth="1"/>
    <col min="11784" max="11784" width="2.5" style="463" customWidth="1"/>
    <col min="11785" max="12031" width="9" style="463"/>
    <col min="12032" max="12032" width="1.125" style="463" customWidth="1"/>
    <col min="12033" max="12034" width="15.625" style="463" customWidth="1"/>
    <col min="12035" max="12035" width="15.25" style="463" customWidth="1"/>
    <col min="12036" max="12036" width="17.5" style="463" customWidth="1"/>
    <col min="12037" max="12037" width="15.125" style="463" customWidth="1"/>
    <col min="12038" max="12038" width="15.25" style="463" customWidth="1"/>
    <col min="12039" max="12039" width="3.75" style="463" customWidth="1"/>
    <col min="12040" max="12040" width="2.5" style="463" customWidth="1"/>
    <col min="12041" max="12287" width="9" style="463"/>
    <col min="12288" max="12288" width="1.125" style="463" customWidth="1"/>
    <col min="12289" max="12290" width="15.625" style="463" customWidth="1"/>
    <col min="12291" max="12291" width="15.25" style="463" customWidth="1"/>
    <col min="12292" max="12292" width="17.5" style="463" customWidth="1"/>
    <col min="12293" max="12293" width="15.125" style="463" customWidth="1"/>
    <col min="12294" max="12294" width="15.25" style="463" customWidth="1"/>
    <col min="12295" max="12295" width="3.75" style="463" customWidth="1"/>
    <col min="12296" max="12296" width="2.5" style="463" customWidth="1"/>
    <col min="12297" max="12543" width="9" style="463"/>
    <col min="12544" max="12544" width="1.125" style="463" customWidth="1"/>
    <col min="12545" max="12546" width="15.625" style="463" customWidth="1"/>
    <col min="12547" max="12547" width="15.25" style="463" customWidth="1"/>
    <col min="12548" max="12548" width="17.5" style="463" customWidth="1"/>
    <col min="12549" max="12549" width="15.125" style="463" customWidth="1"/>
    <col min="12550" max="12550" width="15.25" style="463" customWidth="1"/>
    <col min="12551" max="12551" width="3.75" style="463" customWidth="1"/>
    <col min="12552" max="12552" width="2.5" style="463" customWidth="1"/>
    <col min="12553" max="12799" width="9" style="463"/>
    <col min="12800" max="12800" width="1.125" style="463" customWidth="1"/>
    <col min="12801" max="12802" width="15.625" style="463" customWidth="1"/>
    <col min="12803" max="12803" width="15.25" style="463" customWidth="1"/>
    <col min="12804" max="12804" width="17.5" style="463" customWidth="1"/>
    <col min="12805" max="12805" width="15.125" style="463" customWidth="1"/>
    <col min="12806" max="12806" width="15.25" style="463" customWidth="1"/>
    <col min="12807" max="12807" width="3.75" style="463" customWidth="1"/>
    <col min="12808" max="12808" width="2.5" style="463" customWidth="1"/>
    <col min="12809" max="13055" width="9" style="463"/>
    <col min="13056" max="13056" width="1.125" style="463" customWidth="1"/>
    <col min="13057" max="13058" width="15.625" style="463" customWidth="1"/>
    <col min="13059" max="13059" width="15.25" style="463" customWidth="1"/>
    <col min="13060" max="13060" width="17.5" style="463" customWidth="1"/>
    <col min="13061" max="13061" width="15.125" style="463" customWidth="1"/>
    <col min="13062" max="13062" width="15.25" style="463" customWidth="1"/>
    <col min="13063" max="13063" width="3.75" style="463" customWidth="1"/>
    <col min="13064" max="13064" width="2.5" style="463" customWidth="1"/>
    <col min="13065" max="13311" width="9" style="463"/>
    <col min="13312" max="13312" width="1.125" style="463" customWidth="1"/>
    <col min="13313" max="13314" width="15.625" style="463" customWidth="1"/>
    <col min="13315" max="13315" width="15.25" style="463" customWidth="1"/>
    <col min="13316" max="13316" width="17.5" style="463" customWidth="1"/>
    <col min="13317" max="13317" width="15.125" style="463" customWidth="1"/>
    <col min="13318" max="13318" width="15.25" style="463" customWidth="1"/>
    <col min="13319" max="13319" width="3.75" style="463" customWidth="1"/>
    <col min="13320" max="13320" width="2.5" style="463" customWidth="1"/>
    <col min="13321" max="13567" width="9" style="463"/>
    <col min="13568" max="13568" width="1.125" style="463" customWidth="1"/>
    <col min="13569" max="13570" width="15.625" style="463" customWidth="1"/>
    <col min="13571" max="13571" width="15.25" style="463" customWidth="1"/>
    <col min="13572" max="13572" width="17.5" style="463" customWidth="1"/>
    <col min="13573" max="13573" width="15.125" style="463" customWidth="1"/>
    <col min="13574" max="13574" width="15.25" style="463" customWidth="1"/>
    <col min="13575" max="13575" width="3.75" style="463" customWidth="1"/>
    <col min="13576" max="13576" width="2.5" style="463" customWidth="1"/>
    <col min="13577" max="13823" width="9" style="463"/>
    <col min="13824" max="13824" width="1.125" style="463" customWidth="1"/>
    <col min="13825" max="13826" width="15.625" style="463" customWidth="1"/>
    <col min="13827" max="13827" width="15.25" style="463" customWidth="1"/>
    <col min="13828" max="13828" width="17.5" style="463" customWidth="1"/>
    <col min="13829" max="13829" width="15.125" style="463" customWidth="1"/>
    <col min="13830" max="13830" width="15.25" style="463" customWidth="1"/>
    <col min="13831" max="13831" width="3.75" style="463" customWidth="1"/>
    <col min="13832" max="13832" width="2.5" style="463" customWidth="1"/>
    <col min="13833" max="14079" width="9" style="463"/>
    <col min="14080" max="14080" width="1.125" style="463" customWidth="1"/>
    <col min="14081" max="14082" width="15.625" style="463" customWidth="1"/>
    <col min="14083" max="14083" width="15.25" style="463" customWidth="1"/>
    <col min="14084" max="14084" width="17.5" style="463" customWidth="1"/>
    <col min="14085" max="14085" width="15.125" style="463" customWidth="1"/>
    <col min="14086" max="14086" width="15.25" style="463" customWidth="1"/>
    <col min="14087" max="14087" width="3.75" style="463" customWidth="1"/>
    <col min="14088" max="14088" width="2.5" style="463" customWidth="1"/>
    <col min="14089" max="14335" width="9" style="463"/>
    <col min="14336" max="14336" width="1.125" style="463" customWidth="1"/>
    <col min="14337" max="14338" width="15.625" style="463" customWidth="1"/>
    <col min="14339" max="14339" width="15.25" style="463" customWidth="1"/>
    <col min="14340" max="14340" width="17.5" style="463" customWidth="1"/>
    <col min="14341" max="14341" width="15.125" style="463" customWidth="1"/>
    <col min="14342" max="14342" width="15.25" style="463" customWidth="1"/>
    <col min="14343" max="14343" width="3.75" style="463" customWidth="1"/>
    <col min="14344" max="14344" width="2.5" style="463" customWidth="1"/>
    <col min="14345" max="14591" width="9" style="463"/>
    <col min="14592" max="14592" width="1.125" style="463" customWidth="1"/>
    <col min="14593" max="14594" width="15.625" style="463" customWidth="1"/>
    <col min="14595" max="14595" width="15.25" style="463" customWidth="1"/>
    <col min="14596" max="14596" width="17.5" style="463" customWidth="1"/>
    <col min="14597" max="14597" width="15.125" style="463" customWidth="1"/>
    <col min="14598" max="14598" width="15.25" style="463" customWidth="1"/>
    <col min="14599" max="14599" width="3.75" style="463" customWidth="1"/>
    <col min="14600" max="14600" width="2.5" style="463" customWidth="1"/>
    <col min="14601" max="14847" width="9" style="463"/>
    <col min="14848" max="14848" width="1.125" style="463" customWidth="1"/>
    <col min="14849" max="14850" width="15.625" style="463" customWidth="1"/>
    <col min="14851" max="14851" width="15.25" style="463" customWidth="1"/>
    <col min="14852" max="14852" width="17.5" style="463" customWidth="1"/>
    <col min="14853" max="14853" width="15.125" style="463" customWidth="1"/>
    <col min="14854" max="14854" width="15.25" style="463" customWidth="1"/>
    <col min="14855" max="14855" width="3.75" style="463" customWidth="1"/>
    <col min="14856" max="14856" width="2.5" style="463" customWidth="1"/>
    <col min="14857" max="15103" width="9" style="463"/>
    <col min="15104" max="15104" width="1.125" style="463" customWidth="1"/>
    <col min="15105" max="15106" width="15.625" style="463" customWidth="1"/>
    <col min="15107" max="15107" width="15.25" style="463" customWidth="1"/>
    <col min="15108" max="15108" width="17.5" style="463" customWidth="1"/>
    <col min="15109" max="15109" width="15.125" style="463" customWidth="1"/>
    <col min="15110" max="15110" width="15.25" style="463" customWidth="1"/>
    <col min="15111" max="15111" width="3.75" style="463" customWidth="1"/>
    <col min="15112" max="15112" width="2.5" style="463" customWidth="1"/>
    <col min="15113" max="15359" width="9" style="463"/>
    <col min="15360" max="15360" width="1.125" style="463" customWidth="1"/>
    <col min="15361" max="15362" width="15.625" style="463" customWidth="1"/>
    <col min="15363" max="15363" width="15.25" style="463" customWidth="1"/>
    <col min="15364" max="15364" width="17.5" style="463" customWidth="1"/>
    <col min="15365" max="15365" width="15.125" style="463" customWidth="1"/>
    <col min="15366" max="15366" width="15.25" style="463" customWidth="1"/>
    <col min="15367" max="15367" width="3.75" style="463" customWidth="1"/>
    <col min="15368" max="15368" width="2.5" style="463" customWidth="1"/>
    <col min="15369" max="15615" width="9" style="463"/>
    <col min="15616" max="15616" width="1.125" style="463" customWidth="1"/>
    <col min="15617" max="15618" width="15.625" style="463" customWidth="1"/>
    <col min="15619" max="15619" width="15.25" style="463" customWidth="1"/>
    <col min="15620" max="15620" width="17.5" style="463" customWidth="1"/>
    <col min="15621" max="15621" width="15.125" style="463" customWidth="1"/>
    <col min="15622" max="15622" width="15.25" style="463" customWidth="1"/>
    <col min="15623" max="15623" width="3.75" style="463" customWidth="1"/>
    <col min="15624" max="15624" width="2.5" style="463" customWidth="1"/>
    <col min="15625" max="15871" width="9" style="463"/>
    <col min="15872" max="15872" width="1.125" style="463" customWidth="1"/>
    <col min="15873" max="15874" width="15.625" style="463" customWidth="1"/>
    <col min="15875" max="15875" width="15.25" style="463" customWidth="1"/>
    <col min="15876" max="15876" width="17.5" style="463" customWidth="1"/>
    <col min="15877" max="15877" width="15.125" style="463" customWidth="1"/>
    <col min="15878" max="15878" width="15.25" style="463" customWidth="1"/>
    <col min="15879" max="15879" width="3.75" style="463" customWidth="1"/>
    <col min="15880" max="15880" width="2.5" style="463" customWidth="1"/>
    <col min="15881" max="16127" width="9" style="463"/>
    <col min="16128" max="16128" width="1.125" style="463" customWidth="1"/>
    <col min="16129" max="16130" width="15.625" style="463" customWidth="1"/>
    <col min="16131" max="16131" width="15.25" style="463" customWidth="1"/>
    <col min="16132" max="16132" width="17.5" style="463" customWidth="1"/>
    <col min="16133" max="16133" width="15.125" style="463" customWidth="1"/>
    <col min="16134" max="16134" width="15.25" style="463" customWidth="1"/>
    <col min="16135" max="16135" width="3.75" style="463" customWidth="1"/>
    <col min="16136" max="16136" width="2.5" style="463" customWidth="1"/>
    <col min="16137" max="16384" width="9" style="463"/>
  </cols>
  <sheetData>
    <row r="1" spans="1:7" ht="20.100000000000001" customHeight="1"/>
    <row r="2" spans="1:7" ht="20.100000000000001" customHeight="1">
      <c r="D2" s="1398" t="s">
        <v>207</v>
      </c>
      <c r="E2" s="1398"/>
      <c r="F2" s="1398"/>
    </row>
    <row r="3" spans="1:7" ht="20.100000000000001" customHeight="1">
      <c r="E3" s="120"/>
      <c r="F3" s="120"/>
    </row>
    <row r="4" spans="1:7" ht="20.100000000000001" customHeight="1">
      <c r="A4" s="2311" t="s">
        <v>722</v>
      </c>
      <c r="B4" s="2311"/>
      <c r="C4" s="2311"/>
      <c r="D4" s="2311"/>
      <c r="E4" s="2311"/>
      <c r="F4" s="2311"/>
    </row>
    <row r="5" spans="1:7" ht="20.100000000000001" customHeight="1">
      <c r="A5" s="602"/>
      <c r="B5" s="602"/>
      <c r="C5" s="602"/>
      <c r="D5" s="602"/>
      <c r="E5" s="602"/>
      <c r="F5" s="602"/>
    </row>
    <row r="6" spans="1:7" ht="52.5" customHeight="1">
      <c r="A6" s="458" t="s">
        <v>205</v>
      </c>
      <c r="B6" s="1404"/>
      <c r="C6" s="1405"/>
      <c r="D6" s="1405"/>
      <c r="E6" s="1405"/>
      <c r="F6" s="1406"/>
      <c r="G6" s="599"/>
    </row>
    <row r="7" spans="1:7" ht="54.75" customHeight="1">
      <c r="A7" s="601" t="s">
        <v>204</v>
      </c>
      <c r="B7" s="2312" t="s">
        <v>597</v>
      </c>
      <c r="C7" s="2208"/>
      <c r="D7" s="2208"/>
      <c r="E7" s="2208"/>
      <c r="F7" s="2209"/>
      <c r="G7" s="599"/>
    </row>
    <row r="8" spans="1:7" ht="18" customHeight="1">
      <c r="A8" s="600"/>
      <c r="B8" s="600"/>
      <c r="C8" s="600"/>
      <c r="D8" s="600"/>
      <c r="E8" s="600"/>
      <c r="F8" s="600"/>
    </row>
    <row r="9" spans="1:7" ht="112.5" customHeight="1">
      <c r="A9" s="2309" t="s">
        <v>721</v>
      </c>
      <c r="B9" s="2207" t="s">
        <v>720</v>
      </c>
      <c r="C9" s="2313"/>
      <c r="D9" s="2313"/>
      <c r="E9" s="2313"/>
      <c r="F9" s="2314"/>
      <c r="G9" s="599"/>
    </row>
    <row r="10" spans="1:7" ht="103.5" customHeight="1">
      <c r="A10" s="2310"/>
      <c r="B10" s="2207" t="s">
        <v>719</v>
      </c>
      <c r="C10" s="2313"/>
      <c r="D10" s="2207"/>
      <c r="E10" s="2313"/>
      <c r="F10" s="2314"/>
      <c r="G10" s="599"/>
    </row>
    <row r="11" spans="1:7">
      <c r="A11" s="598"/>
    </row>
    <row r="12" spans="1:7" ht="20.100000000000001" customHeight="1">
      <c r="A12" s="1396" t="s">
        <v>718</v>
      </c>
      <c r="B12" s="1396"/>
      <c r="C12" s="1396"/>
      <c r="D12" s="1396"/>
      <c r="E12" s="1396"/>
      <c r="F12" s="1396"/>
    </row>
    <row r="13" spans="1:7" ht="20.100000000000001" customHeight="1">
      <c r="A13" s="1396"/>
      <c r="B13" s="1396"/>
      <c r="C13" s="1396"/>
      <c r="D13" s="1396"/>
      <c r="E13" s="1396"/>
      <c r="F13" s="1396"/>
    </row>
  </sheetData>
  <mergeCells count="9">
    <mergeCell ref="D2:F2"/>
    <mergeCell ref="A12:F13"/>
    <mergeCell ref="A9:A10"/>
    <mergeCell ref="A4:F4"/>
    <mergeCell ref="B6:F6"/>
    <mergeCell ref="B7:F7"/>
    <mergeCell ref="B9:F9"/>
    <mergeCell ref="B10:C10"/>
    <mergeCell ref="D10:F10"/>
  </mergeCells>
  <phoneticPr fontId="2"/>
  <pageMargins left="0.7" right="0.7" top="0.75" bottom="0.75" header="0.3" footer="0.3"/>
  <pageSetup paperSize="9" scale="8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4"/>
  <sheetViews>
    <sheetView view="pageBreakPreview" zoomScale="110" zoomScaleNormal="100" zoomScaleSheetLayoutView="110" workbookViewId="0"/>
  </sheetViews>
  <sheetFormatPr defaultRowHeight="13.5"/>
  <cols>
    <col min="1" max="1" width="1.375" style="145" customWidth="1"/>
    <col min="2" max="2" width="24.25" style="145" customWidth="1"/>
    <col min="3" max="3" width="4" style="145" customWidth="1"/>
    <col min="4" max="5" width="30.625" style="145" customWidth="1"/>
    <col min="6" max="6" width="3.125" style="145" customWidth="1"/>
    <col min="7" max="7" width="1.375" style="145" customWidth="1"/>
    <col min="8" max="255" width="9" style="145"/>
    <col min="256" max="256" width="4.625" style="145" customWidth="1"/>
    <col min="257" max="257" width="24.25" style="145" customWidth="1"/>
    <col min="258" max="258" width="4" style="145" customWidth="1"/>
    <col min="259" max="261" width="20.125" style="145" customWidth="1"/>
    <col min="262" max="262" width="3.125" style="145" customWidth="1"/>
    <col min="263" max="511" width="9" style="145"/>
    <col min="512" max="512" width="4.625" style="145" customWidth="1"/>
    <col min="513" max="513" width="24.25" style="145" customWidth="1"/>
    <col min="514" max="514" width="4" style="145" customWidth="1"/>
    <col min="515" max="517" width="20.125" style="145" customWidth="1"/>
    <col min="518" max="518" width="3.125" style="145" customWidth="1"/>
    <col min="519" max="767" width="9" style="145"/>
    <col min="768" max="768" width="4.625" style="145" customWidth="1"/>
    <col min="769" max="769" width="24.25" style="145" customWidth="1"/>
    <col min="770" max="770" width="4" style="145" customWidth="1"/>
    <col min="771" max="773" width="20.125" style="145" customWidth="1"/>
    <col min="774" max="774" width="3.125" style="145" customWidth="1"/>
    <col min="775" max="1023" width="9" style="145"/>
    <col min="1024" max="1024" width="4.625" style="145" customWidth="1"/>
    <col min="1025" max="1025" width="24.25" style="145" customWidth="1"/>
    <col min="1026" max="1026" width="4" style="145" customWidth="1"/>
    <col min="1027" max="1029" width="20.125" style="145" customWidth="1"/>
    <col min="1030" max="1030" width="3.125" style="145" customWidth="1"/>
    <col min="1031" max="1279" width="9" style="145"/>
    <col min="1280" max="1280" width="4.625" style="145" customWidth="1"/>
    <col min="1281" max="1281" width="24.25" style="145" customWidth="1"/>
    <col min="1282" max="1282" width="4" style="145" customWidth="1"/>
    <col min="1283" max="1285" width="20.125" style="145" customWidth="1"/>
    <col min="1286" max="1286" width="3.125" style="145" customWidth="1"/>
    <col min="1287" max="1535" width="9" style="145"/>
    <col min="1536" max="1536" width="4.625" style="145" customWidth="1"/>
    <col min="1537" max="1537" width="24.25" style="145" customWidth="1"/>
    <col min="1538" max="1538" width="4" style="145" customWidth="1"/>
    <col min="1539" max="1541" width="20.125" style="145" customWidth="1"/>
    <col min="1542" max="1542" width="3.125" style="145" customWidth="1"/>
    <col min="1543" max="1791" width="9" style="145"/>
    <col min="1792" max="1792" width="4.625" style="145" customWidth="1"/>
    <col min="1793" max="1793" width="24.25" style="145" customWidth="1"/>
    <col min="1794" max="1794" width="4" style="145" customWidth="1"/>
    <col min="1795" max="1797" width="20.125" style="145" customWidth="1"/>
    <col min="1798" max="1798" width="3.125" style="145" customWidth="1"/>
    <col min="1799" max="2047" width="9" style="145"/>
    <col min="2048" max="2048" width="4.625" style="145" customWidth="1"/>
    <col min="2049" max="2049" width="24.25" style="145" customWidth="1"/>
    <col min="2050" max="2050" width="4" style="145" customWidth="1"/>
    <col min="2051" max="2053" width="20.125" style="145" customWidth="1"/>
    <col min="2054" max="2054" width="3.125" style="145" customWidth="1"/>
    <col min="2055" max="2303" width="9" style="145"/>
    <col min="2304" max="2304" width="4.625" style="145" customWidth="1"/>
    <col min="2305" max="2305" width="24.25" style="145" customWidth="1"/>
    <col min="2306" max="2306" width="4" style="145" customWidth="1"/>
    <col min="2307" max="2309" width="20.125" style="145" customWidth="1"/>
    <col min="2310" max="2310" width="3.125" style="145" customWidth="1"/>
    <col min="2311" max="2559" width="9" style="145"/>
    <col min="2560" max="2560" width="4.625" style="145" customWidth="1"/>
    <col min="2561" max="2561" width="24.25" style="145" customWidth="1"/>
    <col min="2562" max="2562" width="4" style="145" customWidth="1"/>
    <col min="2563" max="2565" width="20.125" style="145" customWidth="1"/>
    <col min="2566" max="2566" width="3.125" style="145" customWidth="1"/>
    <col min="2567" max="2815" width="9" style="145"/>
    <col min="2816" max="2816" width="4.625" style="145" customWidth="1"/>
    <col min="2817" max="2817" width="24.25" style="145" customWidth="1"/>
    <col min="2818" max="2818" width="4" style="145" customWidth="1"/>
    <col min="2819" max="2821" width="20.125" style="145" customWidth="1"/>
    <col min="2822" max="2822" width="3.125" style="145" customWidth="1"/>
    <col min="2823" max="3071" width="9" style="145"/>
    <col min="3072" max="3072" width="4.625" style="145" customWidth="1"/>
    <col min="3073" max="3073" width="24.25" style="145" customWidth="1"/>
    <col min="3074" max="3074" width="4" style="145" customWidth="1"/>
    <col min="3075" max="3077" width="20.125" style="145" customWidth="1"/>
    <col min="3078" max="3078" width="3.125" style="145" customWidth="1"/>
    <col min="3079" max="3327" width="9" style="145"/>
    <col min="3328" max="3328" width="4.625" style="145" customWidth="1"/>
    <col min="3329" max="3329" width="24.25" style="145" customWidth="1"/>
    <col min="3330" max="3330" width="4" style="145" customWidth="1"/>
    <col min="3331" max="3333" width="20.125" style="145" customWidth="1"/>
    <col min="3334" max="3334" width="3.125" style="145" customWidth="1"/>
    <col min="3335" max="3583" width="9" style="145"/>
    <col min="3584" max="3584" width="4.625" style="145" customWidth="1"/>
    <col min="3585" max="3585" width="24.25" style="145" customWidth="1"/>
    <col min="3586" max="3586" width="4" style="145" customWidth="1"/>
    <col min="3587" max="3589" width="20.125" style="145" customWidth="1"/>
    <col min="3590" max="3590" width="3.125" style="145" customWidth="1"/>
    <col min="3591" max="3839" width="9" style="145"/>
    <col min="3840" max="3840" width="4.625" style="145" customWidth="1"/>
    <col min="3841" max="3841" width="24.25" style="145" customWidth="1"/>
    <col min="3842" max="3842" width="4" style="145" customWidth="1"/>
    <col min="3843" max="3845" width="20.125" style="145" customWidth="1"/>
    <col min="3846" max="3846" width="3.125" style="145" customWidth="1"/>
    <col min="3847" max="4095" width="9" style="145"/>
    <col min="4096" max="4096" width="4.625" style="145" customWidth="1"/>
    <col min="4097" max="4097" width="24.25" style="145" customWidth="1"/>
    <col min="4098" max="4098" width="4" style="145" customWidth="1"/>
    <col min="4099" max="4101" width="20.125" style="145" customWidth="1"/>
    <col min="4102" max="4102" width="3.125" style="145" customWidth="1"/>
    <col min="4103" max="4351" width="9" style="145"/>
    <col min="4352" max="4352" width="4.625" style="145" customWidth="1"/>
    <col min="4353" max="4353" width="24.25" style="145" customWidth="1"/>
    <col min="4354" max="4354" width="4" style="145" customWidth="1"/>
    <col min="4355" max="4357" width="20.125" style="145" customWidth="1"/>
    <col min="4358" max="4358" width="3.125" style="145" customWidth="1"/>
    <col min="4359" max="4607" width="9" style="145"/>
    <col min="4608" max="4608" width="4.625" style="145" customWidth="1"/>
    <col min="4609" max="4609" width="24.25" style="145" customWidth="1"/>
    <col min="4610" max="4610" width="4" style="145" customWidth="1"/>
    <col min="4611" max="4613" width="20.125" style="145" customWidth="1"/>
    <col min="4614" max="4614" width="3.125" style="145" customWidth="1"/>
    <col min="4615" max="4863" width="9" style="145"/>
    <col min="4864" max="4864" width="4.625" style="145" customWidth="1"/>
    <col min="4865" max="4865" width="24.25" style="145" customWidth="1"/>
    <col min="4866" max="4866" width="4" style="145" customWidth="1"/>
    <col min="4867" max="4869" width="20.125" style="145" customWidth="1"/>
    <col min="4870" max="4870" width="3.125" style="145" customWidth="1"/>
    <col min="4871" max="5119" width="9" style="145"/>
    <col min="5120" max="5120" width="4.625" style="145" customWidth="1"/>
    <col min="5121" max="5121" width="24.25" style="145" customWidth="1"/>
    <col min="5122" max="5122" width="4" style="145" customWidth="1"/>
    <col min="5123" max="5125" width="20.125" style="145" customWidth="1"/>
    <col min="5126" max="5126" width="3.125" style="145" customWidth="1"/>
    <col min="5127" max="5375" width="9" style="145"/>
    <col min="5376" max="5376" width="4.625" style="145" customWidth="1"/>
    <col min="5377" max="5377" width="24.25" style="145" customWidth="1"/>
    <col min="5378" max="5378" width="4" style="145" customWidth="1"/>
    <col min="5379" max="5381" width="20.125" style="145" customWidth="1"/>
    <col min="5382" max="5382" width="3.125" style="145" customWidth="1"/>
    <col min="5383" max="5631" width="9" style="145"/>
    <col min="5632" max="5632" width="4.625" style="145" customWidth="1"/>
    <col min="5633" max="5633" width="24.25" style="145" customWidth="1"/>
    <col min="5634" max="5634" width="4" style="145" customWidth="1"/>
    <col min="5635" max="5637" width="20.125" style="145" customWidth="1"/>
    <col min="5638" max="5638" width="3.125" style="145" customWidth="1"/>
    <col min="5639" max="5887" width="9" style="145"/>
    <col min="5888" max="5888" width="4.625" style="145" customWidth="1"/>
    <col min="5889" max="5889" width="24.25" style="145" customWidth="1"/>
    <col min="5890" max="5890" width="4" style="145" customWidth="1"/>
    <col min="5891" max="5893" width="20.125" style="145" customWidth="1"/>
    <col min="5894" max="5894" width="3.125" style="145" customWidth="1"/>
    <col min="5895" max="6143" width="9" style="145"/>
    <col min="6144" max="6144" width="4.625" style="145" customWidth="1"/>
    <col min="6145" max="6145" width="24.25" style="145" customWidth="1"/>
    <col min="6146" max="6146" width="4" style="145" customWidth="1"/>
    <col min="6147" max="6149" width="20.125" style="145" customWidth="1"/>
    <col min="6150" max="6150" width="3.125" style="145" customWidth="1"/>
    <col min="6151" max="6399" width="9" style="145"/>
    <col min="6400" max="6400" width="4.625" style="145" customWidth="1"/>
    <col min="6401" max="6401" width="24.25" style="145" customWidth="1"/>
    <col min="6402" max="6402" width="4" style="145" customWidth="1"/>
    <col min="6403" max="6405" width="20.125" style="145" customWidth="1"/>
    <col min="6406" max="6406" width="3.125" style="145" customWidth="1"/>
    <col min="6407" max="6655" width="9" style="145"/>
    <col min="6656" max="6656" width="4.625" style="145" customWidth="1"/>
    <col min="6657" max="6657" width="24.25" style="145" customWidth="1"/>
    <col min="6658" max="6658" width="4" style="145" customWidth="1"/>
    <col min="6659" max="6661" width="20.125" style="145" customWidth="1"/>
    <col min="6662" max="6662" width="3.125" style="145" customWidth="1"/>
    <col min="6663" max="6911" width="9" style="145"/>
    <col min="6912" max="6912" width="4.625" style="145" customWidth="1"/>
    <col min="6913" max="6913" width="24.25" style="145" customWidth="1"/>
    <col min="6914" max="6914" width="4" style="145" customWidth="1"/>
    <col min="6915" max="6917" width="20.125" style="145" customWidth="1"/>
    <col min="6918" max="6918" width="3.125" style="145" customWidth="1"/>
    <col min="6919" max="7167" width="9" style="145"/>
    <col min="7168" max="7168" width="4.625" style="145" customWidth="1"/>
    <col min="7169" max="7169" width="24.25" style="145" customWidth="1"/>
    <col min="7170" max="7170" width="4" style="145" customWidth="1"/>
    <col min="7171" max="7173" width="20.125" style="145" customWidth="1"/>
    <col min="7174" max="7174" width="3.125" style="145" customWidth="1"/>
    <col min="7175" max="7423" width="9" style="145"/>
    <col min="7424" max="7424" width="4.625" style="145" customWidth="1"/>
    <col min="7425" max="7425" width="24.25" style="145" customWidth="1"/>
    <col min="7426" max="7426" width="4" style="145" customWidth="1"/>
    <col min="7427" max="7429" width="20.125" style="145" customWidth="1"/>
    <col min="7430" max="7430" width="3.125" style="145" customWidth="1"/>
    <col min="7431" max="7679" width="9" style="145"/>
    <col min="7680" max="7680" width="4.625" style="145" customWidth="1"/>
    <col min="7681" max="7681" width="24.25" style="145" customWidth="1"/>
    <col min="7682" max="7682" width="4" style="145" customWidth="1"/>
    <col min="7683" max="7685" width="20.125" style="145" customWidth="1"/>
    <col min="7686" max="7686" width="3.125" style="145" customWidth="1"/>
    <col min="7687" max="7935" width="9" style="145"/>
    <col min="7936" max="7936" width="4.625" style="145" customWidth="1"/>
    <col min="7937" max="7937" width="24.25" style="145" customWidth="1"/>
    <col min="7938" max="7938" width="4" style="145" customWidth="1"/>
    <col min="7939" max="7941" width="20.125" style="145" customWidth="1"/>
    <col min="7942" max="7942" width="3.125" style="145" customWidth="1"/>
    <col min="7943" max="8191" width="9" style="145"/>
    <col min="8192" max="8192" width="4.625" style="145" customWidth="1"/>
    <col min="8193" max="8193" width="24.25" style="145" customWidth="1"/>
    <col min="8194" max="8194" width="4" style="145" customWidth="1"/>
    <col min="8195" max="8197" width="20.125" style="145" customWidth="1"/>
    <col min="8198" max="8198" width="3.125" style="145" customWidth="1"/>
    <col min="8199" max="8447" width="9" style="145"/>
    <col min="8448" max="8448" width="4.625" style="145" customWidth="1"/>
    <col min="8449" max="8449" width="24.25" style="145" customWidth="1"/>
    <col min="8450" max="8450" width="4" style="145" customWidth="1"/>
    <col min="8451" max="8453" width="20.125" style="145" customWidth="1"/>
    <col min="8454" max="8454" width="3.125" style="145" customWidth="1"/>
    <col min="8455" max="8703" width="9" style="145"/>
    <col min="8704" max="8704" width="4.625" style="145" customWidth="1"/>
    <col min="8705" max="8705" width="24.25" style="145" customWidth="1"/>
    <col min="8706" max="8706" width="4" style="145" customWidth="1"/>
    <col min="8707" max="8709" width="20.125" style="145" customWidth="1"/>
    <col min="8710" max="8710" width="3.125" style="145" customWidth="1"/>
    <col min="8711" max="8959" width="9" style="145"/>
    <col min="8960" max="8960" width="4.625" style="145" customWidth="1"/>
    <col min="8961" max="8961" width="24.25" style="145" customWidth="1"/>
    <col min="8962" max="8962" width="4" style="145" customWidth="1"/>
    <col min="8963" max="8965" width="20.125" style="145" customWidth="1"/>
    <col min="8966" max="8966" width="3.125" style="145" customWidth="1"/>
    <col min="8967" max="9215" width="9" style="145"/>
    <col min="9216" max="9216" width="4.625" style="145" customWidth="1"/>
    <col min="9217" max="9217" width="24.25" style="145" customWidth="1"/>
    <col min="9218" max="9218" width="4" style="145" customWidth="1"/>
    <col min="9219" max="9221" width="20.125" style="145" customWidth="1"/>
    <col min="9222" max="9222" width="3.125" style="145" customWidth="1"/>
    <col min="9223" max="9471" width="9" style="145"/>
    <col min="9472" max="9472" width="4.625" style="145" customWidth="1"/>
    <col min="9473" max="9473" width="24.25" style="145" customWidth="1"/>
    <col min="9474" max="9474" width="4" style="145" customWidth="1"/>
    <col min="9475" max="9477" width="20.125" style="145" customWidth="1"/>
    <col min="9478" max="9478" width="3.125" style="145" customWidth="1"/>
    <col min="9479" max="9727" width="9" style="145"/>
    <col min="9728" max="9728" width="4.625" style="145" customWidth="1"/>
    <col min="9729" max="9729" width="24.25" style="145" customWidth="1"/>
    <col min="9730" max="9730" width="4" style="145" customWidth="1"/>
    <col min="9731" max="9733" width="20.125" style="145" customWidth="1"/>
    <col min="9734" max="9734" width="3.125" style="145" customWidth="1"/>
    <col min="9735" max="9983" width="9" style="145"/>
    <col min="9984" max="9984" width="4.625" style="145" customWidth="1"/>
    <col min="9985" max="9985" width="24.25" style="145" customWidth="1"/>
    <col min="9986" max="9986" width="4" style="145" customWidth="1"/>
    <col min="9987" max="9989" width="20.125" style="145" customWidth="1"/>
    <col min="9990" max="9990" width="3.125" style="145" customWidth="1"/>
    <col min="9991" max="10239" width="9" style="145"/>
    <col min="10240" max="10240" width="4.625" style="145" customWidth="1"/>
    <col min="10241" max="10241" width="24.25" style="145" customWidth="1"/>
    <col min="10242" max="10242" width="4" style="145" customWidth="1"/>
    <col min="10243" max="10245" width="20.125" style="145" customWidth="1"/>
    <col min="10246" max="10246" width="3.125" style="145" customWidth="1"/>
    <col min="10247" max="10495" width="9" style="145"/>
    <col min="10496" max="10496" width="4.625" style="145" customWidth="1"/>
    <col min="10497" max="10497" width="24.25" style="145" customWidth="1"/>
    <col min="10498" max="10498" width="4" style="145" customWidth="1"/>
    <col min="10499" max="10501" width="20.125" style="145" customWidth="1"/>
    <col min="10502" max="10502" width="3.125" style="145" customWidth="1"/>
    <col min="10503" max="10751" width="9" style="145"/>
    <col min="10752" max="10752" width="4.625" style="145" customWidth="1"/>
    <col min="10753" max="10753" width="24.25" style="145" customWidth="1"/>
    <col min="10754" max="10754" width="4" style="145" customWidth="1"/>
    <col min="10755" max="10757" width="20.125" style="145" customWidth="1"/>
    <col min="10758" max="10758" width="3.125" style="145" customWidth="1"/>
    <col min="10759" max="11007" width="9" style="145"/>
    <col min="11008" max="11008" width="4.625" style="145" customWidth="1"/>
    <col min="11009" max="11009" width="24.25" style="145" customWidth="1"/>
    <col min="11010" max="11010" width="4" style="145" customWidth="1"/>
    <col min="11011" max="11013" width="20.125" style="145" customWidth="1"/>
    <col min="11014" max="11014" width="3.125" style="145" customWidth="1"/>
    <col min="11015" max="11263" width="9" style="145"/>
    <col min="11264" max="11264" width="4.625" style="145" customWidth="1"/>
    <col min="11265" max="11265" width="24.25" style="145" customWidth="1"/>
    <col min="11266" max="11266" width="4" style="145" customWidth="1"/>
    <col min="11267" max="11269" width="20.125" style="145" customWidth="1"/>
    <col min="11270" max="11270" width="3.125" style="145" customWidth="1"/>
    <col min="11271" max="11519" width="9" style="145"/>
    <col min="11520" max="11520" width="4.625" style="145" customWidth="1"/>
    <col min="11521" max="11521" width="24.25" style="145" customWidth="1"/>
    <col min="11522" max="11522" width="4" style="145" customWidth="1"/>
    <col min="11523" max="11525" width="20.125" style="145" customWidth="1"/>
    <col min="11526" max="11526" width="3.125" style="145" customWidth="1"/>
    <col min="11527" max="11775" width="9" style="145"/>
    <col min="11776" max="11776" width="4.625" style="145" customWidth="1"/>
    <col min="11777" max="11777" width="24.25" style="145" customWidth="1"/>
    <col min="11778" max="11778" width="4" style="145" customWidth="1"/>
    <col min="11779" max="11781" width="20.125" style="145" customWidth="1"/>
    <col min="11782" max="11782" width="3.125" style="145" customWidth="1"/>
    <col min="11783" max="12031" width="9" style="145"/>
    <col min="12032" max="12032" width="4.625" style="145" customWidth="1"/>
    <col min="12033" max="12033" width="24.25" style="145" customWidth="1"/>
    <col min="12034" max="12034" width="4" style="145" customWidth="1"/>
    <col min="12035" max="12037" width="20.125" style="145" customWidth="1"/>
    <col min="12038" max="12038" width="3.125" style="145" customWidth="1"/>
    <col min="12039" max="12287" width="9" style="145"/>
    <col min="12288" max="12288" width="4.625" style="145" customWidth="1"/>
    <col min="12289" max="12289" width="24.25" style="145" customWidth="1"/>
    <col min="12290" max="12290" width="4" style="145" customWidth="1"/>
    <col min="12291" max="12293" width="20.125" style="145" customWidth="1"/>
    <col min="12294" max="12294" width="3.125" style="145" customWidth="1"/>
    <col min="12295" max="12543" width="9" style="145"/>
    <col min="12544" max="12544" width="4.625" style="145" customWidth="1"/>
    <col min="12545" max="12545" width="24.25" style="145" customWidth="1"/>
    <col min="12546" max="12546" width="4" style="145" customWidth="1"/>
    <col min="12547" max="12549" width="20.125" style="145" customWidth="1"/>
    <col min="12550" max="12550" width="3.125" style="145" customWidth="1"/>
    <col min="12551" max="12799" width="9" style="145"/>
    <col min="12800" max="12800" width="4.625" style="145" customWidth="1"/>
    <col min="12801" max="12801" width="24.25" style="145" customWidth="1"/>
    <col min="12802" max="12802" width="4" style="145" customWidth="1"/>
    <col min="12803" max="12805" width="20.125" style="145" customWidth="1"/>
    <col min="12806" max="12806" width="3.125" style="145" customWidth="1"/>
    <col min="12807" max="13055" width="9" style="145"/>
    <col min="13056" max="13056" width="4.625" style="145" customWidth="1"/>
    <col min="13057" max="13057" width="24.25" style="145" customWidth="1"/>
    <col min="13058" max="13058" width="4" style="145" customWidth="1"/>
    <col min="13059" max="13061" width="20.125" style="145" customWidth="1"/>
    <col min="13062" max="13062" width="3.125" style="145" customWidth="1"/>
    <col min="13063" max="13311" width="9" style="145"/>
    <col min="13312" max="13312" width="4.625" style="145" customWidth="1"/>
    <col min="13313" max="13313" width="24.25" style="145" customWidth="1"/>
    <col min="13314" max="13314" width="4" style="145" customWidth="1"/>
    <col min="13315" max="13317" width="20.125" style="145" customWidth="1"/>
    <col min="13318" max="13318" width="3.125" style="145" customWidth="1"/>
    <col min="13319" max="13567" width="9" style="145"/>
    <col min="13568" max="13568" width="4.625" style="145" customWidth="1"/>
    <col min="13569" max="13569" width="24.25" style="145" customWidth="1"/>
    <col min="13570" max="13570" width="4" style="145" customWidth="1"/>
    <col min="13571" max="13573" width="20.125" style="145" customWidth="1"/>
    <col min="13574" max="13574" width="3.125" style="145" customWidth="1"/>
    <col min="13575" max="13823" width="9" style="145"/>
    <col min="13824" max="13824" width="4.625" style="145" customWidth="1"/>
    <col min="13825" max="13825" width="24.25" style="145" customWidth="1"/>
    <col min="13826" max="13826" width="4" style="145" customWidth="1"/>
    <col min="13827" max="13829" width="20.125" style="145" customWidth="1"/>
    <col min="13830" max="13830" width="3.125" style="145" customWidth="1"/>
    <col min="13831" max="14079" width="9" style="145"/>
    <col min="14080" max="14080" width="4.625" style="145" customWidth="1"/>
    <col min="14081" max="14081" width="24.25" style="145" customWidth="1"/>
    <col min="14082" max="14082" width="4" style="145" customWidth="1"/>
    <col min="14083" max="14085" width="20.125" style="145" customWidth="1"/>
    <col min="14086" max="14086" width="3.125" style="145" customWidth="1"/>
    <col min="14087" max="14335" width="9" style="145"/>
    <col min="14336" max="14336" width="4.625" style="145" customWidth="1"/>
    <col min="14337" max="14337" width="24.25" style="145" customWidth="1"/>
    <col min="14338" max="14338" width="4" style="145" customWidth="1"/>
    <col min="14339" max="14341" width="20.125" style="145" customWidth="1"/>
    <col min="14342" max="14342" width="3.125" style="145" customWidth="1"/>
    <col min="14343" max="14591" width="9" style="145"/>
    <col min="14592" max="14592" width="4.625" style="145" customWidth="1"/>
    <col min="14593" max="14593" width="24.25" style="145" customWidth="1"/>
    <col min="14594" max="14594" width="4" style="145" customWidth="1"/>
    <col min="14595" max="14597" width="20.125" style="145" customWidth="1"/>
    <col min="14598" max="14598" width="3.125" style="145" customWidth="1"/>
    <col min="14599" max="14847" width="9" style="145"/>
    <col min="14848" max="14848" width="4.625" style="145" customWidth="1"/>
    <col min="14849" max="14849" width="24.25" style="145" customWidth="1"/>
    <col min="14850" max="14850" width="4" style="145" customWidth="1"/>
    <col min="14851" max="14853" width="20.125" style="145" customWidth="1"/>
    <col min="14854" max="14854" width="3.125" style="145" customWidth="1"/>
    <col min="14855" max="15103" width="9" style="145"/>
    <col min="15104" max="15104" width="4.625" style="145" customWidth="1"/>
    <col min="15105" max="15105" width="24.25" style="145" customWidth="1"/>
    <col min="15106" max="15106" width="4" style="145" customWidth="1"/>
    <col min="15107" max="15109" width="20.125" style="145" customWidth="1"/>
    <col min="15110" max="15110" width="3.125" style="145" customWidth="1"/>
    <col min="15111" max="15359" width="9" style="145"/>
    <col min="15360" max="15360" width="4.625" style="145" customWidth="1"/>
    <col min="15361" max="15361" width="24.25" style="145" customWidth="1"/>
    <col min="15362" max="15362" width="4" style="145" customWidth="1"/>
    <col min="15363" max="15365" width="20.125" style="145" customWidth="1"/>
    <col min="15366" max="15366" width="3.125" style="145" customWidth="1"/>
    <col min="15367" max="15615" width="9" style="145"/>
    <col min="15616" max="15616" width="4.625" style="145" customWidth="1"/>
    <col min="15617" max="15617" width="24.25" style="145" customWidth="1"/>
    <col min="15618" max="15618" width="4" style="145" customWidth="1"/>
    <col min="15619" max="15621" width="20.125" style="145" customWidth="1"/>
    <col min="15622" max="15622" width="3.125" style="145" customWidth="1"/>
    <col min="15623" max="15871" width="9" style="145"/>
    <col min="15872" max="15872" width="4.625" style="145" customWidth="1"/>
    <col min="15873" max="15873" width="24.25" style="145" customWidth="1"/>
    <col min="15874" max="15874" width="4" style="145" customWidth="1"/>
    <col min="15875" max="15877" width="20.125" style="145" customWidth="1"/>
    <col min="15878" max="15878" width="3.125" style="145" customWidth="1"/>
    <col min="15879" max="16127" width="9" style="145"/>
    <col min="16128" max="16128" width="4.625" style="145" customWidth="1"/>
    <col min="16129" max="16129" width="24.25" style="145" customWidth="1"/>
    <col min="16130" max="16130" width="4" style="145" customWidth="1"/>
    <col min="16131" max="16133" width="20.125" style="145" customWidth="1"/>
    <col min="16134" max="16134" width="3.125" style="145" customWidth="1"/>
    <col min="16135" max="16384" width="9" style="145"/>
  </cols>
  <sheetData>
    <row r="1" spans="1:13" ht="20.100000000000001" customHeight="1">
      <c r="A1" s="576"/>
      <c r="B1" s="562"/>
      <c r="C1" s="562"/>
      <c r="D1" s="562"/>
      <c r="E1" s="562"/>
      <c r="F1" s="562"/>
    </row>
    <row r="2" spans="1:13" ht="20.100000000000001" customHeight="1">
      <c r="A2" s="576"/>
      <c r="B2" s="562"/>
      <c r="C2" s="562"/>
      <c r="D2" s="562"/>
      <c r="E2" s="577" t="s">
        <v>693</v>
      </c>
      <c r="F2" s="577"/>
    </row>
    <row r="3" spans="1:13" ht="20.100000000000001" customHeight="1">
      <c r="A3" s="576"/>
      <c r="B3" s="562"/>
      <c r="C3" s="562"/>
      <c r="D3" s="562"/>
      <c r="E3" s="562"/>
      <c r="F3" s="577"/>
    </row>
    <row r="4" spans="1:13" ht="20.100000000000001" customHeight="1">
      <c r="A4" s="2261" t="s">
        <v>730</v>
      </c>
      <c r="B4" s="2261"/>
      <c r="C4" s="2261"/>
      <c r="D4" s="2261"/>
      <c r="E4" s="2261"/>
      <c r="F4" s="2261"/>
    </row>
    <row r="5" spans="1:13" ht="20.100000000000001" customHeight="1">
      <c r="A5" s="575"/>
      <c r="B5" s="575"/>
      <c r="C5" s="575"/>
      <c r="D5" s="575"/>
      <c r="E5" s="575"/>
      <c r="F5" s="575"/>
    </row>
    <row r="6" spans="1:13" ht="30" customHeight="1">
      <c r="A6" s="575"/>
      <c r="B6" s="593" t="s">
        <v>205</v>
      </c>
      <c r="C6" s="2315"/>
      <c r="D6" s="2316"/>
      <c r="E6" s="2316"/>
      <c r="F6" s="2317"/>
    </row>
    <row r="7" spans="1:13" ht="30" customHeight="1">
      <c r="A7" s="562"/>
      <c r="B7" s="592" t="s">
        <v>729</v>
      </c>
      <c r="C7" s="2296" t="s">
        <v>232</v>
      </c>
      <c r="D7" s="2296"/>
      <c r="E7" s="2296"/>
      <c r="F7" s="2297"/>
      <c r="J7" s="603"/>
      <c r="K7" s="603"/>
      <c r="L7" s="603"/>
      <c r="M7" s="603"/>
    </row>
    <row r="8" spans="1:13" ht="10.5" customHeight="1">
      <c r="A8" s="562"/>
      <c r="B8" s="2298" t="s">
        <v>728</v>
      </c>
      <c r="C8" s="588"/>
      <c r="D8" s="588"/>
      <c r="E8" s="588"/>
      <c r="F8" s="587"/>
      <c r="J8" s="603"/>
      <c r="K8" s="607"/>
      <c r="L8" s="607"/>
      <c r="M8" s="603"/>
    </row>
    <row r="9" spans="1:13" ht="30" customHeight="1">
      <c r="A9" s="562"/>
      <c r="B9" s="2299"/>
      <c r="C9" s="562"/>
      <c r="D9" s="582" t="s">
        <v>727</v>
      </c>
      <c r="E9" s="582" t="s">
        <v>726</v>
      </c>
      <c r="F9" s="581"/>
      <c r="J9" s="603"/>
      <c r="K9" s="606"/>
      <c r="L9" s="605"/>
      <c r="M9" s="603"/>
    </row>
    <row r="10" spans="1:13" ht="30" customHeight="1">
      <c r="A10" s="562"/>
      <c r="B10" s="2299"/>
      <c r="C10" s="562"/>
      <c r="D10" s="585" t="s">
        <v>24</v>
      </c>
      <c r="E10" s="604" t="s">
        <v>725</v>
      </c>
      <c r="F10" s="581"/>
      <c r="J10" s="603"/>
      <c r="K10" s="603"/>
      <c r="L10" s="603"/>
      <c r="M10" s="603"/>
    </row>
    <row r="11" spans="1:13" ht="10.5" customHeight="1">
      <c r="A11" s="562"/>
      <c r="B11" s="2300"/>
      <c r="C11" s="580"/>
      <c r="D11" s="580"/>
      <c r="E11" s="580"/>
      <c r="F11" s="579"/>
    </row>
    <row r="12" spans="1:13" ht="9.75" customHeight="1">
      <c r="A12" s="562"/>
      <c r="B12" s="562"/>
      <c r="C12" s="562"/>
      <c r="D12" s="562"/>
      <c r="E12" s="562"/>
      <c r="F12" s="562"/>
    </row>
    <row r="13" spans="1:13" s="146" customFormat="1" ht="48.75" customHeight="1">
      <c r="A13" s="562"/>
      <c r="B13" s="2291" t="s">
        <v>724</v>
      </c>
      <c r="C13" s="2291"/>
      <c r="D13" s="2291"/>
      <c r="E13" s="2291"/>
      <c r="F13" s="2291"/>
    </row>
    <row r="14" spans="1:13" s="146" customFormat="1" ht="19.5" customHeight="1"/>
  </sheetData>
  <mergeCells count="5">
    <mergeCell ref="A4:F4"/>
    <mergeCell ref="C7:F7"/>
    <mergeCell ref="B8:B11"/>
    <mergeCell ref="B13:F13"/>
    <mergeCell ref="C6:F6"/>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Normal="100" zoomScaleSheetLayoutView="100" workbookViewId="0"/>
  </sheetViews>
  <sheetFormatPr defaultRowHeight="13.5"/>
  <cols>
    <col min="1" max="1" width="19.125" style="463" customWidth="1"/>
    <col min="2" max="2" width="15.625" style="463" customWidth="1"/>
    <col min="3" max="3" width="15.25" style="463" customWidth="1"/>
    <col min="4" max="4" width="17.5" style="463" customWidth="1"/>
    <col min="5" max="5" width="15.125" style="463" customWidth="1"/>
    <col min="6" max="6" width="15.25" style="463" customWidth="1"/>
    <col min="7" max="7" width="3.75" style="463" customWidth="1"/>
    <col min="8" max="8" width="2.5" style="463" customWidth="1"/>
    <col min="9" max="255" width="9" style="463"/>
    <col min="256" max="256" width="1.125" style="463" customWidth="1"/>
    <col min="257" max="258" width="15.625" style="463" customWidth="1"/>
    <col min="259" max="259" width="15.25" style="463" customWidth="1"/>
    <col min="260" max="260" width="17.5" style="463" customWidth="1"/>
    <col min="261" max="261" width="15.125" style="463" customWidth="1"/>
    <col min="262" max="262" width="15.25" style="463" customWidth="1"/>
    <col min="263" max="263" width="3.75" style="463" customWidth="1"/>
    <col min="264" max="264" width="2.5" style="463" customWidth="1"/>
    <col min="265" max="511" width="9" style="463"/>
    <col min="512" max="512" width="1.125" style="463" customWidth="1"/>
    <col min="513" max="514" width="15.625" style="463" customWidth="1"/>
    <col min="515" max="515" width="15.25" style="463" customWidth="1"/>
    <col min="516" max="516" width="17.5" style="463" customWidth="1"/>
    <col min="517" max="517" width="15.125" style="463" customWidth="1"/>
    <col min="518" max="518" width="15.25" style="463" customWidth="1"/>
    <col min="519" max="519" width="3.75" style="463" customWidth="1"/>
    <col min="520" max="520" width="2.5" style="463" customWidth="1"/>
    <col min="521" max="767" width="9" style="463"/>
    <col min="768" max="768" width="1.125" style="463" customWidth="1"/>
    <col min="769" max="770" width="15.625" style="463" customWidth="1"/>
    <col min="771" max="771" width="15.25" style="463" customWidth="1"/>
    <col min="772" max="772" width="17.5" style="463" customWidth="1"/>
    <col min="773" max="773" width="15.125" style="463" customWidth="1"/>
    <col min="774" max="774" width="15.25" style="463" customWidth="1"/>
    <col min="775" max="775" width="3.75" style="463" customWidth="1"/>
    <col min="776" max="776" width="2.5" style="463" customWidth="1"/>
    <col min="777" max="1023" width="9" style="463"/>
    <col min="1024" max="1024" width="1.125" style="463" customWidth="1"/>
    <col min="1025" max="1026" width="15.625" style="463" customWidth="1"/>
    <col min="1027" max="1027" width="15.25" style="463" customWidth="1"/>
    <col min="1028" max="1028" width="17.5" style="463" customWidth="1"/>
    <col min="1029" max="1029" width="15.125" style="463" customWidth="1"/>
    <col min="1030" max="1030" width="15.25" style="463" customWidth="1"/>
    <col min="1031" max="1031" width="3.75" style="463" customWidth="1"/>
    <col min="1032" max="1032" width="2.5" style="463" customWidth="1"/>
    <col min="1033" max="1279" width="9" style="463"/>
    <col min="1280" max="1280" width="1.125" style="463" customWidth="1"/>
    <col min="1281" max="1282" width="15.625" style="463" customWidth="1"/>
    <col min="1283" max="1283" width="15.25" style="463" customWidth="1"/>
    <col min="1284" max="1284" width="17.5" style="463" customWidth="1"/>
    <col min="1285" max="1285" width="15.125" style="463" customWidth="1"/>
    <col min="1286" max="1286" width="15.25" style="463" customWidth="1"/>
    <col min="1287" max="1287" width="3.75" style="463" customWidth="1"/>
    <col min="1288" max="1288" width="2.5" style="463" customWidth="1"/>
    <col min="1289" max="1535" width="9" style="463"/>
    <col min="1536" max="1536" width="1.125" style="463" customWidth="1"/>
    <col min="1537" max="1538" width="15.625" style="463" customWidth="1"/>
    <col min="1539" max="1539" width="15.25" style="463" customWidth="1"/>
    <col min="1540" max="1540" width="17.5" style="463" customWidth="1"/>
    <col min="1541" max="1541" width="15.125" style="463" customWidth="1"/>
    <col min="1542" max="1542" width="15.25" style="463" customWidth="1"/>
    <col min="1543" max="1543" width="3.75" style="463" customWidth="1"/>
    <col min="1544" max="1544" width="2.5" style="463" customWidth="1"/>
    <col min="1545" max="1791" width="9" style="463"/>
    <col min="1792" max="1792" width="1.125" style="463" customWidth="1"/>
    <col min="1793" max="1794" width="15.625" style="463" customWidth="1"/>
    <col min="1795" max="1795" width="15.25" style="463" customWidth="1"/>
    <col min="1796" max="1796" width="17.5" style="463" customWidth="1"/>
    <col min="1797" max="1797" width="15.125" style="463" customWidth="1"/>
    <col min="1798" max="1798" width="15.25" style="463" customWidth="1"/>
    <col min="1799" max="1799" width="3.75" style="463" customWidth="1"/>
    <col min="1800" max="1800" width="2.5" style="463" customWidth="1"/>
    <col min="1801" max="2047" width="9" style="463"/>
    <col min="2048" max="2048" width="1.125" style="463" customWidth="1"/>
    <col min="2049" max="2050" width="15.625" style="463" customWidth="1"/>
    <col min="2051" max="2051" width="15.25" style="463" customWidth="1"/>
    <col min="2052" max="2052" width="17.5" style="463" customWidth="1"/>
    <col min="2053" max="2053" width="15.125" style="463" customWidth="1"/>
    <col min="2054" max="2054" width="15.25" style="463" customWidth="1"/>
    <col min="2055" max="2055" width="3.75" style="463" customWidth="1"/>
    <col min="2056" max="2056" width="2.5" style="463" customWidth="1"/>
    <col min="2057" max="2303" width="9" style="463"/>
    <col min="2304" max="2304" width="1.125" style="463" customWidth="1"/>
    <col min="2305" max="2306" width="15.625" style="463" customWidth="1"/>
    <col min="2307" max="2307" width="15.25" style="463" customWidth="1"/>
    <col min="2308" max="2308" width="17.5" style="463" customWidth="1"/>
    <col min="2309" max="2309" width="15.125" style="463" customWidth="1"/>
    <col min="2310" max="2310" width="15.25" style="463" customWidth="1"/>
    <col min="2311" max="2311" width="3.75" style="463" customWidth="1"/>
    <col min="2312" max="2312" width="2.5" style="463" customWidth="1"/>
    <col min="2313" max="2559" width="9" style="463"/>
    <col min="2560" max="2560" width="1.125" style="463" customWidth="1"/>
    <col min="2561" max="2562" width="15.625" style="463" customWidth="1"/>
    <col min="2563" max="2563" width="15.25" style="463" customWidth="1"/>
    <col min="2564" max="2564" width="17.5" style="463" customWidth="1"/>
    <col min="2565" max="2565" width="15.125" style="463" customWidth="1"/>
    <col min="2566" max="2566" width="15.25" style="463" customWidth="1"/>
    <col min="2567" max="2567" width="3.75" style="463" customWidth="1"/>
    <col min="2568" max="2568" width="2.5" style="463" customWidth="1"/>
    <col min="2569" max="2815" width="9" style="463"/>
    <col min="2816" max="2816" width="1.125" style="463" customWidth="1"/>
    <col min="2817" max="2818" width="15.625" style="463" customWidth="1"/>
    <col min="2819" max="2819" width="15.25" style="463" customWidth="1"/>
    <col min="2820" max="2820" width="17.5" style="463" customWidth="1"/>
    <col min="2821" max="2821" width="15.125" style="463" customWidth="1"/>
    <col min="2822" max="2822" width="15.25" style="463" customWidth="1"/>
    <col min="2823" max="2823" width="3.75" style="463" customWidth="1"/>
    <col min="2824" max="2824" width="2.5" style="463" customWidth="1"/>
    <col min="2825" max="3071" width="9" style="463"/>
    <col min="3072" max="3072" width="1.125" style="463" customWidth="1"/>
    <col min="3073" max="3074" width="15.625" style="463" customWidth="1"/>
    <col min="3075" max="3075" width="15.25" style="463" customWidth="1"/>
    <col min="3076" max="3076" width="17.5" style="463" customWidth="1"/>
    <col min="3077" max="3077" width="15.125" style="463" customWidth="1"/>
    <col min="3078" max="3078" width="15.25" style="463" customWidth="1"/>
    <col min="3079" max="3079" width="3.75" style="463" customWidth="1"/>
    <col min="3080" max="3080" width="2.5" style="463" customWidth="1"/>
    <col min="3081" max="3327" width="9" style="463"/>
    <col min="3328" max="3328" width="1.125" style="463" customWidth="1"/>
    <col min="3329" max="3330" width="15.625" style="463" customWidth="1"/>
    <col min="3331" max="3331" width="15.25" style="463" customWidth="1"/>
    <col min="3332" max="3332" width="17.5" style="463" customWidth="1"/>
    <col min="3333" max="3333" width="15.125" style="463" customWidth="1"/>
    <col min="3334" max="3334" width="15.25" style="463" customWidth="1"/>
    <col min="3335" max="3335" width="3.75" style="463" customWidth="1"/>
    <col min="3336" max="3336" width="2.5" style="463" customWidth="1"/>
    <col min="3337" max="3583" width="9" style="463"/>
    <col min="3584" max="3584" width="1.125" style="463" customWidth="1"/>
    <col min="3585" max="3586" width="15.625" style="463" customWidth="1"/>
    <col min="3587" max="3587" width="15.25" style="463" customWidth="1"/>
    <col min="3588" max="3588" width="17.5" style="463" customWidth="1"/>
    <col min="3589" max="3589" width="15.125" style="463" customWidth="1"/>
    <col min="3590" max="3590" width="15.25" style="463" customWidth="1"/>
    <col min="3591" max="3591" width="3.75" style="463" customWidth="1"/>
    <col min="3592" max="3592" width="2.5" style="463" customWidth="1"/>
    <col min="3593" max="3839" width="9" style="463"/>
    <col min="3840" max="3840" width="1.125" style="463" customWidth="1"/>
    <col min="3841" max="3842" width="15.625" style="463" customWidth="1"/>
    <col min="3843" max="3843" width="15.25" style="463" customWidth="1"/>
    <col min="3844" max="3844" width="17.5" style="463" customWidth="1"/>
    <col min="3845" max="3845" width="15.125" style="463" customWidth="1"/>
    <col min="3846" max="3846" width="15.25" style="463" customWidth="1"/>
    <col min="3847" max="3847" width="3.75" style="463" customWidth="1"/>
    <col min="3848" max="3848" width="2.5" style="463" customWidth="1"/>
    <col min="3849" max="4095" width="9" style="463"/>
    <col min="4096" max="4096" width="1.125" style="463" customWidth="1"/>
    <col min="4097" max="4098" width="15.625" style="463" customWidth="1"/>
    <col min="4099" max="4099" width="15.25" style="463" customWidth="1"/>
    <col min="4100" max="4100" width="17.5" style="463" customWidth="1"/>
    <col min="4101" max="4101" width="15.125" style="463" customWidth="1"/>
    <col min="4102" max="4102" width="15.25" style="463" customWidth="1"/>
    <col min="4103" max="4103" width="3.75" style="463" customWidth="1"/>
    <col min="4104" max="4104" width="2.5" style="463" customWidth="1"/>
    <col min="4105" max="4351" width="9" style="463"/>
    <col min="4352" max="4352" width="1.125" style="463" customWidth="1"/>
    <col min="4353" max="4354" width="15.625" style="463" customWidth="1"/>
    <col min="4355" max="4355" width="15.25" style="463" customWidth="1"/>
    <col min="4356" max="4356" width="17.5" style="463" customWidth="1"/>
    <col min="4357" max="4357" width="15.125" style="463" customWidth="1"/>
    <col min="4358" max="4358" width="15.25" style="463" customWidth="1"/>
    <col min="4359" max="4359" width="3.75" style="463" customWidth="1"/>
    <col min="4360" max="4360" width="2.5" style="463" customWidth="1"/>
    <col min="4361" max="4607" width="9" style="463"/>
    <col min="4608" max="4608" width="1.125" style="463" customWidth="1"/>
    <col min="4609" max="4610" width="15.625" style="463" customWidth="1"/>
    <col min="4611" max="4611" width="15.25" style="463" customWidth="1"/>
    <col min="4612" max="4612" width="17.5" style="463" customWidth="1"/>
    <col min="4613" max="4613" width="15.125" style="463" customWidth="1"/>
    <col min="4614" max="4614" width="15.25" style="463" customWidth="1"/>
    <col min="4615" max="4615" width="3.75" style="463" customWidth="1"/>
    <col min="4616" max="4616" width="2.5" style="463" customWidth="1"/>
    <col min="4617" max="4863" width="9" style="463"/>
    <col min="4864" max="4864" width="1.125" style="463" customWidth="1"/>
    <col min="4865" max="4866" width="15.625" style="463" customWidth="1"/>
    <col min="4867" max="4867" width="15.25" style="463" customWidth="1"/>
    <col min="4868" max="4868" width="17.5" style="463" customWidth="1"/>
    <col min="4869" max="4869" width="15.125" style="463" customWidth="1"/>
    <col min="4870" max="4870" width="15.25" style="463" customWidth="1"/>
    <col min="4871" max="4871" width="3.75" style="463" customWidth="1"/>
    <col min="4872" max="4872" width="2.5" style="463" customWidth="1"/>
    <col min="4873" max="5119" width="9" style="463"/>
    <col min="5120" max="5120" width="1.125" style="463" customWidth="1"/>
    <col min="5121" max="5122" width="15.625" style="463" customWidth="1"/>
    <col min="5123" max="5123" width="15.25" style="463" customWidth="1"/>
    <col min="5124" max="5124" width="17.5" style="463" customWidth="1"/>
    <col min="5125" max="5125" width="15.125" style="463" customWidth="1"/>
    <col min="5126" max="5126" width="15.25" style="463" customWidth="1"/>
    <col min="5127" max="5127" width="3.75" style="463" customWidth="1"/>
    <col min="5128" max="5128" width="2.5" style="463" customWidth="1"/>
    <col min="5129" max="5375" width="9" style="463"/>
    <col min="5376" max="5376" width="1.125" style="463" customWidth="1"/>
    <col min="5377" max="5378" width="15.625" style="463" customWidth="1"/>
    <col min="5379" max="5379" width="15.25" style="463" customWidth="1"/>
    <col min="5380" max="5380" width="17.5" style="463" customWidth="1"/>
    <col min="5381" max="5381" width="15.125" style="463" customWidth="1"/>
    <col min="5382" max="5382" width="15.25" style="463" customWidth="1"/>
    <col min="5383" max="5383" width="3.75" style="463" customWidth="1"/>
    <col min="5384" max="5384" width="2.5" style="463" customWidth="1"/>
    <col min="5385" max="5631" width="9" style="463"/>
    <col min="5632" max="5632" width="1.125" style="463" customWidth="1"/>
    <col min="5633" max="5634" width="15.625" style="463" customWidth="1"/>
    <col min="5635" max="5635" width="15.25" style="463" customWidth="1"/>
    <col min="5636" max="5636" width="17.5" style="463" customWidth="1"/>
    <col min="5637" max="5637" width="15.125" style="463" customWidth="1"/>
    <col min="5638" max="5638" width="15.25" style="463" customWidth="1"/>
    <col min="5639" max="5639" width="3.75" style="463" customWidth="1"/>
    <col min="5640" max="5640" width="2.5" style="463" customWidth="1"/>
    <col min="5641" max="5887" width="9" style="463"/>
    <col min="5888" max="5888" width="1.125" style="463" customWidth="1"/>
    <col min="5889" max="5890" width="15.625" style="463" customWidth="1"/>
    <col min="5891" max="5891" width="15.25" style="463" customWidth="1"/>
    <col min="5892" max="5892" width="17.5" style="463" customWidth="1"/>
    <col min="5893" max="5893" width="15.125" style="463" customWidth="1"/>
    <col min="5894" max="5894" width="15.25" style="463" customWidth="1"/>
    <col min="5895" max="5895" width="3.75" style="463" customWidth="1"/>
    <col min="5896" max="5896" width="2.5" style="463" customWidth="1"/>
    <col min="5897" max="6143" width="9" style="463"/>
    <col min="6144" max="6144" width="1.125" style="463" customWidth="1"/>
    <col min="6145" max="6146" width="15.625" style="463" customWidth="1"/>
    <col min="6147" max="6147" width="15.25" style="463" customWidth="1"/>
    <col min="6148" max="6148" width="17.5" style="463" customWidth="1"/>
    <col min="6149" max="6149" width="15.125" style="463" customWidth="1"/>
    <col min="6150" max="6150" width="15.25" style="463" customWidth="1"/>
    <col min="6151" max="6151" width="3.75" style="463" customWidth="1"/>
    <col min="6152" max="6152" width="2.5" style="463" customWidth="1"/>
    <col min="6153" max="6399" width="9" style="463"/>
    <col min="6400" max="6400" width="1.125" style="463" customWidth="1"/>
    <col min="6401" max="6402" width="15.625" style="463" customWidth="1"/>
    <col min="6403" max="6403" width="15.25" style="463" customWidth="1"/>
    <col min="6404" max="6404" width="17.5" style="463" customWidth="1"/>
    <col min="6405" max="6405" width="15.125" style="463" customWidth="1"/>
    <col min="6406" max="6406" width="15.25" style="463" customWidth="1"/>
    <col min="6407" max="6407" width="3.75" style="463" customWidth="1"/>
    <col min="6408" max="6408" width="2.5" style="463" customWidth="1"/>
    <col min="6409" max="6655" width="9" style="463"/>
    <col min="6656" max="6656" width="1.125" style="463" customWidth="1"/>
    <col min="6657" max="6658" width="15.625" style="463" customWidth="1"/>
    <col min="6659" max="6659" width="15.25" style="463" customWidth="1"/>
    <col min="6660" max="6660" width="17.5" style="463" customWidth="1"/>
    <col min="6661" max="6661" width="15.125" style="463" customWidth="1"/>
    <col min="6662" max="6662" width="15.25" style="463" customWidth="1"/>
    <col min="6663" max="6663" width="3.75" style="463" customWidth="1"/>
    <col min="6664" max="6664" width="2.5" style="463" customWidth="1"/>
    <col min="6665" max="6911" width="9" style="463"/>
    <col min="6912" max="6912" width="1.125" style="463" customWidth="1"/>
    <col min="6913" max="6914" width="15.625" style="463" customWidth="1"/>
    <col min="6915" max="6915" width="15.25" style="463" customWidth="1"/>
    <col min="6916" max="6916" width="17.5" style="463" customWidth="1"/>
    <col min="6917" max="6917" width="15.125" style="463" customWidth="1"/>
    <col min="6918" max="6918" width="15.25" style="463" customWidth="1"/>
    <col min="6919" max="6919" width="3.75" style="463" customWidth="1"/>
    <col min="6920" max="6920" width="2.5" style="463" customWidth="1"/>
    <col min="6921" max="7167" width="9" style="463"/>
    <col min="7168" max="7168" width="1.125" style="463" customWidth="1"/>
    <col min="7169" max="7170" width="15.625" style="463" customWidth="1"/>
    <col min="7171" max="7171" width="15.25" style="463" customWidth="1"/>
    <col min="7172" max="7172" width="17.5" style="463" customWidth="1"/>
    <col min="7173" max="7173" width="15.125" style="463" customWidth="1"/>
    <col min="7174" max="7174" width="15.25" style="463" customWidth="1"/>
    <col min="7175" max="7175" width="3.75" style="463" customWidth="1"/>
    <col min="7176" max="7176" width="2.5" style="463" customWidth="1"/>
    <col min="7177" max="7423" width="9" style="463"/>
    <col min="7424" max="7424" width="1.125" style="463" customWidth="1"/>
    <col min="7425" max="7426" width="15.625" style="463" customWidth="1"/>
    <col min="7427" max="7427" width="15.25" style="463" customWidth="1"/>
    <col min="7428" max="7428" width="17.5" style="463" customWidth="1"/>
    <col min="7429" max="7429" width="15.125" style="463" customWidth="1"/>
    <col min="7430" max="7430" width="15.25" style="463" customWidth="1"/>
    <col min="7431" max="7431" width="3.75" style="463" customWidth="1"/>
    <col min="7432" max="7432" width="2.5" style="463" customWidth="1"/>
    <col min="7433" max="7679" width="9" style="463"/>
    <col min="7680" max="7680" width="1.125" style="463" customWidth="1"/>
    <col min="7681" max="7682" width="15.625" style="463" customWidth="1"/>
    <col min="7683" max="7683" width="15.25" style="463" customWidth="1"/>
    <col min="7684" max="7684" width="17.5" style="463" customWidth="1"/>
    <col min="7685" max="7685" width="15.125" style="463" customWidth="1"/>
    <col min="7686" max="7686" width="15.25" style="463" customWidth="1"/>
    <col min="7687" max="7687" width="3.75" style="463" customWidth="1"/>
    <col min="7688" max="7688" width="2.5" style="463" customWidth="1"/>
    <col min="7689" max="7935" width="9" style="463"/>
    <col min="7936" max="7936" width="1.125" style="463" customWidth="1"/>
    <col min="7937" max="7938" width="15.625" style="463" customWidth="1"/>
    <col min="7939" max="7939" width="15.25" style="463" customWidth="1"/>
    <col min="7940" max="7940" width="17.5" style="463" customWidth="1"/>
    <col min="7941" max="7941" width="15.125" style="463" customWidth="1"/>
    <col min="7942" max="7942" width="15.25" style="463" customWidth="1"/>
    <col min="7943" max="7943" width="3.75" style="463" customWidth="1"/>
    <col min="7944" max="7944" width="2.5" style="463" customWidth="1"/>
    <col min="7945" max="8191" width="9" style="463"/>
    <col min="8192" max="8192" width="1.125" style="463" customWidth="1"/>
    <col min="8193" max="8194" width="15.625" style="463" customWidth="1"/>
    <col min="8195" max="8195" width="15.25" style="463" customWidth="1"/>
    <col min="8196" max="8196" width="17.5" style="463" customWidth="1"/>
    <col min="8197" max="8197" width="15.125" style="463" customWidth="1"/>
    <col min="8198" max="8198" width="15.25" style="463" customWidth="1"/>
    <col min="8199" max="8199" width="3.75" style="463" customWidth="1"/>
    <col min="8200" max="8200" width="2.5" style="463" customWidth="1"/>
    <col min="8201" max="8447" width="9" style="463"/>
    <col min="8448" max="8448" width="1.125" style="463" customWidth="1"/>
    <col min="8449" max="8450" width="15.625" style="463" customWidth="1"/>
    <col min="8451" max="8451" width="15.25" style="463" customWidth="1"/>
    <col min="8452" max="8452" width="17.5" style="463" customWidth="1"/>
    <col min="8453" max="8453" width="15.125" style="463" customWidth="1"/>
    <col min="8454" max="8454" width="15.25" style="463" customWidth="1"/>
    <col min="8455" max="8455" width="3.75" style="463" customWidth="1"/>
    <col min="8456" max="8456" width="2.5" style="463" customWidth="1"/>
    <col min="8457" max="8703" width="9" style="463"/>
    <col min="8704" max="8704" width="1.125" style="463" customWidth="1"/>
    <col min="8705" max="8706" width="15.625" style="463" customWidth="1"/>
    <col min="8707" max="8707" width="15.25" style="463" customWidth="1"/>
    <col min="8708" max="8708" width="17.5" style="463" customWidth="1"/>
    <col min="8709" max="8709" width="15.125" style="463" customWidth="1"/>
    <col min="8710" max="8710" width="15.25" style="463" customWidth="1"/>
    <col min="8711" max="8711" width="3.75" style="463" customWidth="1"/>
    <col min="8712" max="8712" width="2.5" style="463" customWidth="1"/>
    <col min="8713" max="8959" width="9" style="463"/>
    <col min="8960" max="8960" width="1.125" style="463" customWidth="1"/>
    <col min="8961" max="8962" width="15.625" style="463" customWidth="1"/>
    <col min="8963" max="8963" width="15.25" style="463" customWidth="1"/>
    <col min="8964" max="8964" width="17.5" style="463" customWidth="1"/>
    <col min="8965" max="8965" width="15.125" style="463" customWidth="1"/>
    <col min="8966" max="8966" width="15.25" style="463" customWidth="1"/>
    <col min="8967" max="8967" width="3.75" style="463" customWidth="1"/>
    <col min="8968" max="8968" width="2.5" style="463" customWidth="1"/>
    <col min="8969" max="9215" width="9" style="463"/>
    <col min="9216" max="9216" width="1.125" style="463" customWidth="1"/>
    <col min="9217" max="9218" width="15.625" style="463" customWidth="1"/>
    <col min="9219" max="9219" width="15.25" style="463" customWidth="1"/>
    <col min="9220" max="9220" width="17.5" style="463" customWidth="1"/>
    <col min="9221" max="9221" width="15.125" style="463" customWidth="1"/>
    <col min="9222" max="9222" width="15.25" style="463" customWidth="1"/>
    <col min="9223" max="9223" width="3.75" style="463" customWidth="1"/>
    <col min="9224" max="9224" width="2.5" style="463" customWidth="1"/>
    <col min="9225" max="9471" width="9" style="463"/>
    <col min="9472" max="9472" width="1.125" style="463" customWidth="1"/>
    <col min="9473" max="9474" width="15.625" style="463" customWidth="1"/>
    <col min="9475" max="9475" width="15.25" style="463" customWidth="1"/>
    <col min="9476" max="9476" width="17.5" style="463" customWidth="1"/>
    <col min="9477" max="9477" width="15.125" style="463" customWidth="1"/>
    <col min="9478" max="9478" width="15.25" style="463" customWidth="1"/>
    <col min="9479" max="9479" width="3.75" style="463" customWidth="1"/>
    <col min="9480" max="9480" width="2.5" style="463" customWidth="1"/>
    <col min="9481" max="9727" width="9" style="463"/>
    <col min="9728" max="9728" width="1.125" style="463" customWidth="1"/>
    <col min="9729" max="9730" width="15.625" style="463" customWidth="1"/>
    <col min="9731" max="9731" width="15.25" style="463" customWidth="1"/>
    <col min="9732" max="9732" width="17.5" style="463" customWidth="1"/>
    <col min="9733" max="9733" width="15.125" style="463" customWidth="1"/>
    <col min="9734" max="9734" width="15.25" style="463" customWidth="1"/>
    <col min="9735" max="9735" width="3.75" style="463" customWidth="1"/>
    <col min="9736" max="9736" width="2.5" style="463" customWidth="1"/>
    <col min="9737" max="9983" width="9" style="463"/>
    <col min="9984" max="9984" width="1.125" style="463" customWidth="1"/>
    <col min="9985" max="9986" width="15.625" style="463" customWidth="1"/>
    <col min="9987" max="9987" width="15.25" style="463" customWidth="1"/>
    <col min="9988" max="9988" width="17.5" style="463" customWidth="1"/>
    <col min="9989" max="9989" width="15.125" style="463" customWidth="1"/>
    <col min="9990" max="9990" width="15.25" style="463" customWidth="1"/>
    <col min="9991" max="9991" width="3.75" style="463" customWidth="1"/>
    <col min="9992" max="9992" width="2.5" style="463" customWidth="1"/>
    <col min="9993" max="10239" width="9" style="463"/>
    <col min="10240" max="10240" width="1.125" style="463" customWidth="1"/>
    <col min="10241" max="10242" width="15.625" style="463" customWidth="1"/>
    <col min="10243" max="10243" width="15.25" style="463" customWidth="1"/>
    <col min="10244" max="10244" width="17.5" style="463" customWidth="1"/>
    <col min="10245" max="10245" width="15.125" style="463" customWidth="1"/>
    <col min="10246" max="10246" width="15.25" style="463" customWidth="1"/>
    <col min="10247" max="10247" width="3.75" style="463" customWidth="1"/>
    <col min="10248" max="10248" width="2.5" style="463" customWidth="1"/>
    <col min="10249" max="10495" width="9" style="463"/>
    <col min="10496" max="10496" width="1.125" style="463" customWidth="1"/>
    <col min="10497" max="10498" width="15.625" style="463" customWidth="1"/>
    <col min="10499" max="10499" width="15.25" style="463" customWidth="1"/>
    <col min="10500" max="10500" width="17.5" style="463" customWidth="1"/>
    <col min="10501" max="10501" width="15.125" style="463" customWidth="1"/>
    <col min="10502" max="10502" width="15.25" style="463" customWidth="1"/>
    <col min="10503" max="10503" width="3.75" style="463" customWidth="1"/>
    <col min="10504" max="10504" width="2.5" style="463" customWidth="1"/>
    <col min="10505" max="10751" width="9" style="463"/>
    <col min="10752" max="10752" width="1.125" style="463" customWidth="1"/>
    <col min="10753" max="10754" width="15.625" style="463" customWidth="1"/>
    <col min="10755" max="10755" width="15.25" style="463" customWidth="1"/>
    <col min="10756" max="10756" width="17.5" style="463" customWidth="1"/>
    <col min="10757" max="10757" width="15.125" style="463" customWidth="1"/>
    <col min="10758" max="10758" width="15.25" style="463" customWidth="1"/>
    <col min="10759" max="10759" width="3.75" style="463" customWidth="1"/>
    <col min="10760" max="10760" width="2.5" style="463" customWidth="1"/>
    <col min="10761" max="11007" width="9" style="463"/>
    <col min="11008" max="11008" width="1.125" style="463" customWidth="1"/>
    <col min="11009" max="11010" width="15.625" style="463" customWidth="1"/>
    <col min="11011" max="11011" width="15.25" style="463" customWidth="1"/>
    <col min="11012" max="11012" width="17.5" style="463" customWidth="1"/>
    <col min="11013" max="11013" width="15.125" style="463" customWidth="1"/>
    <col min="11014" max="11014" width="15.25" style="463" customWidth="1"/>
    <col min="11015" max="11015" width="3.75" style="463" customWidth="1"/>
    <col min="11016" max="11016" width="2.5" style="463" customWidth="1"/>
    <col min="11017" max="11263" width="9" style="463"/>
    <col min="11264" max="11264" width="1.125" style="463" customWidth="1"/>
    <col min="11265" max="11266" width="15.625" style="463" customWidth="1"/>
    <col min="11267" max="11267" width="15.25" style="463" customWidth="1"/>
    <col min="11268" max="11268" width="17.5" style="463" customWidth="1"/>
    <col min="11269" max="11269" width="15.125" style="463" customWidth="1"/>
    <col min="11270" max="11270" width="15.25" style="463" customWidth="1"/>
    <col min="11271" max="11271" width="3.75" style="463" customWidth="1"/>
    <col min="11272" max="11272" width="2.5" style="463" customWidth="1"/>
    <col min="11273" max="11519" width="9" style="463"/>
    <col min="11520" max="11520" width="1.125" style="463" customWidth="1"/>
    <col min="11521" max="11522" width="15.625" style="463" customWidth="1"/>
    <col min="11523" max="11523" width="15.25" style="463" customWidth="1"/>
    <col min="11524" max="11524" width="17.5" style="463" customWidth="1"/>
    <col min="11525" max="11525" width="15.125" style="463" customWidth="1"/>
    <col min="11526" max="11526" width="15.25" style="463" customWidth="1"/>
    <col min="11527" max="11527" width="3.75" style="463" customWidth="1"/>
    <col min="11528" max="11528" width="2.5" style="463" customWidth="1"/>
    <col min="11529" max="11775" width="9" style="463"/>
    <col min="11776" max="11776" width="1.125" style="463" customWidth="1"/>
    <col min="11777" max="11778" width="15.625" style="463" customWidth="1"/>
    <col min="11779" max="11779" width="15.25" style="463" customWidth="1"/>
    <col min="11780" max="11780" width="17.5" style="463" customWidth="1"/>
    <col min="11781" max="11781" width="15.125" style="463" customWidth="1"/>
    <col min="11782" max="11782" width="15.25" style="463" customWidth="1"/>
    <col min="11783" max="11783" width="3.75" style="463" customWidth="1"/>
    <col min="11784" max="11784" width="2.5" style="463" customWidth="1"/>
    <col min="11785" max="12031" width="9" style="463"/>
    <col min="12032" max="12032" width="1.125" style="463" customWidth="1"/>
    <col min="12033" max="12034" width="15.625" style="463" customWidth="1"/>
    <col min="12035" max="12035" width="15.25" style="463" customWidth="1"/>
    <col min="12036" max="12036" width="17.5" style="463" customWidth="1"/>
    <col min="12037" max="12037" width="15.125" style="463" customWidth="1"/>
    <col min="12038" max="12038" width="15.25" style="463" customWidth="1"/>
    <col min="12039" max="12039" width="3.75" style="463" customWidth="1"/>
    <col min="12040" max="12040" width="2.5" style="463" customWidth="1"/>
    <col min="12041" max="12287" width="9" style="463"/>
    <col min="12288" max="12288" width="1.125" style="463" customWidth="1"/>
    <col min="12289" max="12290" width="15.625" style="463" customWidth="1"/>
    <col min="12291" max="12291" width="15.25" style="463" customWidth="1"/>
    <col min="12292" max="12292" width="17.5" style="463" customWidth="1"/>
    <col min="12293" max="12293" width="15.125" style="463" customWidth="1"/>
    <col min="12294" max="12294" width="15.25" style="463" customWidth="1"/>
    <col min="12295" max="12295" width="3.75" style="463" customWidth="1"/>
    <col min="12296" max="12296" width="2.5" style="463" customWidth="1"/>
    <col min="12297" max="12543" width="9" style="463"/>
    <col min="12544" max="12544" width="1.125" style="463" customWidth="1"/>
    <col min="12545" max="12546" width="15.625" style="463" customWidth="1"/>
    <col min="12547" max="12547" width="15.25" style="463" customWidth="1"/>
    <col min="12548" max="12548" width="17.5" style="463" customWidth="1"/>
    <col min="12549" max="12549" width="15.125" style="463" customWidth="1"/>
    <col min="12550" max="12550" width="15.25" style="463" customWidth="1"/>
    <col min="12551" max="12551" width="3.75" style="463" customWidth="1"/>
    <col min="12552" max="12552" width="2.5" style="463" customWidth="1"/>
    <col min="12553" max="12799" width="9" style="463"/>
    <col min="12800" max="12800" width="1.125" style="463" customWidth="1"/>
    <col min="12801" max="12802" width="15.625" style="463" customWidth="1"/>
    <col min="12803" max="12803" width="15.25" style="463" customWidth="1"/>
    <col min="12804" max="12804" width="17.5" style="463" customWidth="1"/>
    <col min="12805" max="12805" width="15.125" style="463" customWidth="1"/>
    <col min="12806" max="12806" width="15.25" style="463" customWidth="1"/>
    <col min="12807" max="12807" width="3.75" style="463" customWidth="1"/>
    <col min="12808" max="12808" width="2.5" style="463" customWidth="1"/>
    <col min="12809" max="13055" width="9" style="463"/>
    <col min="13056" max="13056" width="1.125" style="463" customWidth="1"/>
    <col min="13057" max="13058" width="15.625" style="463" customWidth="1"/>
    <col min="13059" max="13059" width="15.25" style="463" customWidth="1"/>
    <col min="13060" max="13060" width="17.5" style="463" customWidth="1"/>
    <col min="13061" max="13061" width="15.125" style="463" customWidth="1"/>
    <col min="13062" max="13062" width="15.25" style="463" customWidth="1"/>
    <col min="13063" max="13063" width="3.75" style="463" customWidth="1"/>
    <col min="13064" max="13064" width="2.5" style="463" customWidth="1"/>
    <col min="13065" max="13311" width="9" style="463"/>
    <col min="13312" max="13312" width="1.125" style="463" customWidth="1"/>
    <col min="13313" max="13314" width="15.625" style="463" customWidth="1"/>
    <col min="13315" max="13315" width="15.25" style="463" customWidth="1"/>
    <col min="13316" max="13316" width="17.5" style="463" customWidth="1"/>
    <col min="13317" max="13317" width="15.125" style="463" customWidth="1"/>
    <col min="13318" max="13318" width="15.25" style="463" customWidth="1"/>
    <col min="13319" max="13319" width="3.75" style="463" customWidth="1"/>
    <col min="13320" max="13320" width="2.5" style="463" customWidth="1"/>
    <col min="13321" max="13567" width="9" style="463"/>
    <col min="13568" max="13568" width="1.125" style="463" customWidth="1"/>
    <col min="13569" max="13570" width="15.625" style="463" customWidth="1"/>
    <col min="13571" max="13571" width="15.25" style="463" customWidth="1"/>
    <col min="13572" max="13572" width="17.5" style="463" customWidth="1"/>
    <col min="13573" max="13573" width="15.125" style="463" customWidth="1"/>
    <col min="13574" max="13574" width="15.25" style="463" customWidth="1"/>
    <col min="13575" max="13575" width="3.75" style="463" customWidth="1"/>
    <col min="13576" max="13576" width="2.5" style="463" customWidth="1"/>
    <col min="13577" max="13823" width="9" style="463"/>
    <col min="13824" max="13824" width="1.125" style="463" customWidth="1"/>
    <col min="13825" max="13826" width="15.625" style="463" customWidth="1"/>
    <col min="13827" max="13827" width="15.25" style="463" customWidth="1"/>
    <col min="13828" max="13828" width="17.5" style="463" customWidth="1"/>
    <col min="13829" max="13829" width="15.125" style="463" customWidth="1"/>
    <col min="13830" max="13830" width="15.25" style="463" customWidth="1"/>
    <col min="13831" max="13831" width="3.75" style="463" customWidth="1"/>
    <col min="13832" max="13832" width="2.5" style="463" customWidth="1"/>
    <col min="13833" max="14079" width="9" style="463"/>
    <col min="14080" max="14080" width="1.125" style="463" customWidth="1"/>
    <col min="14081" max="14082" width="15.625" style="463" customWidth="1"/>
    <col min="14083" max="14083" width="15.25" style="463" customWidth="1"/>
    <col min="14084" max="14084" width="17.5" style="463" customWidth="1"/>
    <col min="14085" max="14085" width="15.125" style="463" customWidth="1"/>
    <col min="14086" max="14086" width="15.25" style="463" customWidth="1"/>
    <col min="14087" max="14087" width="3.75" style="463" customWidth="1"/>
    <col min="14088" max="14088" width="2.5" style="463" customWidth="1"/>
    <col min="14089" max="14335" width="9" style="463"/>
    <col min="14336" max="14336" width="1.125" style="463" customWidth="1"/>
    <col min="14337" max="14338" width="15.625" style="463" customWidth="1"/>
    <col min="14339" max="14339" width="15.25" style="463" customWidth="1"/>
    <col min="14340" max="14340" width="17.5" style="463" customWidth="1"/>
    <col min="14341" max="14341" width="15.125" style="463" customWidth="1"/>
    <col min="14342" max="14342" width="15.25" style="463" customWidth="1"/>
    <col min="14343" max="14343" width="3.75" style="463" customWidth="1"/>
    <col min="14344" max="14344" width="2.5" style="463" customWidth="1"/>
    <col min="14345" max="14591" width="9" style="463"/>
    <col min="14592" max="14592" width="1.125" style="463" customWidth="1"/>
    <col min="14593" max="14594" width="15.625" style="463" customWidth="1"/>
    <col min="14595" max="14595" width="15.25" style="463" customWidth="1"/>
    <col min="14596" max="14596" width="17.5" style="463" customWidth="1"/>
    <col min="14597" max="14597" width="15.125" style="463" customWidth="1"/>
    <col min="14598" max="14598" width="15.25" style="463" customWidth="1"/>
    <col min="14599" max="14599" width="3.75" style="463" customWidth="1"/>
    <col min="14600" max="14600" width="2.5" style="463" customWidth="1"/>
    <col min="14601" max="14847" width="9" style="463"/>
    <col min="14848" max="14848" width="1.125" style="463" customWidth="1"/>
    <col min="14849" max="14850" width="15.625" style="463" customWidth="1"/>
    <col min="14851" max="14851" width="15.25" style="463" customWidth="1"/>
    <col min="14852" max="14852" width="17.5" style="463" customWidth="1"/>
    <col min="14853" max="14853" width="15.125" style="463" customWidth="1"/>
    <col min="14854" max="14854" width="15.25" style="463" customWidth="1"/>
    <col min="14855" max="14855" width="3.75" style="463" customWidth="1"/>
    <col min="14856" max="14856" width="2.5" style="463" customWidth="1"/>
    <col min="14857" max="15103" width="9" style="463"/>
    <col min="15104" max="15104" width="1.125" style="463" customWidth="1"/>
    <col min="15105" max="15106" width="15.625" style="463" customWidth="1"/>
    <col min="15107" max="15107" width="15.25" style="463" customWidth="1"/>
    <col min="15108" max="15108" width="17.5" style="463" customWidth="1"/>
    <col min="15109" max="15109" width="15.125" style="463" customWidth="1"/>
    <col min="15110" max="15110" width="15.25" style="463" customWidth="1"/>
    <col min="15111" max="15111" width="3.75" style="463" customWidth="1"/>
    <col min="15112" max="15112" width="2.5" style="463" customWidth="1"/>
    <col min="15113" max="15359" width="9" style="463"/>
    <col min="15360" max="15360" width="1.125" style="463" customWidth="1"/>
    <col min="15361" max="15362" width="15.625" style="463" customWidth="1"/>
    <col min="15363" max="15363" width="15.25" style="463" customWidth="1"/>
    <col min="15364" max="15364" width="17.5" style="463" customWidth="1"/>
    <col min="15365" max="15365" width="15.125" style="463" customWidth="1"/>
    <col min="15366" max="15366" width="15.25" style="463" customWidth="1"/>
    <col min="15367" max="15367" width="3.75" style="463" customWidth="1"/>
    <col min="15368" max="15368" width="2.5" style="463" customWidth="1"/>
    <col min="15369" max="15615" width="9" style="463"/>
    <col min="15616" max="15616" width="1.125" style="463" customWidth="1"/>
    <col min="15617" max="15618" width="15.625" style="463" customWidth="1"/>
    <col min="15619" max="15619" width="15.25" style="463" customWidth="1"/>
    <col min="15620" max="15620" width="17.5" style="463" customWidth="1"/>
    <col min="15621" max="15621" width="15.125" style="463" customWidth="1"/>
    <col min="15622" max="15622" width="15.25" style="463" customWidth="1"/>
    <col min="15623" max="15623" width="3.75" style="463" customWidth="1"/>
    <col min="15624" max="15624" width="2.5" style="463" customWidth="1"/>
    <col min="15625" max="15871" width="9" style="463"/>
    <col min="15872" max="15872" width="1.125" style="463" customWidth="1"/>
    <col min="15873" max="15874" width="15.625" style="463" customWidth="1"/>
    <col min="15875" max="15875" width="15.25" style="463" customWidth="1"/>
    <col min="15876" max="15876" width="17.5" style="463" customWidth="1"/>
    <col min="15877" max="15877" width="15.125" style="463" customWidth="1"/>
    <col min="15878" max="15878" width="15.25" style="463" customWidth="1"/>
    <col min="15879" max="15879" width="3.75" style="463" customWidth="1"/>
    <col min="15880" max="15880" width="2.5" style="463" customWidth="1"/>
    <col min="15881" max="16127" width="9" style="463"/>
    <col min="16128" max="16128" width="1.125" style="463" customWidth="1"/>
    <col min="16129" max="16130" width="15.625" style="463" customWidth="1"/>
    <col min="16131" max="16131" width="15.25" style="463" customWidth="1"/>
    <col min="16132" max="16132" width="17.5" style="463" customWidth="1"/>
    <col min="16133" max="16133" width="15.125" style="463" customWidth="1"/>
    <col min="16134" max="16134" width="15.25" style="463" customWidth="1"/>
    <col min="16135" max="16135" width="3.75" style="463" customWidth="1"/>
    <col min="16136" max="16136" width="2.5" style="463" customWidth="1"/>
    <col min="16137" max="16384" width="9" style="463"/>
  </cols>
  <sheetData>
    <row r="1" spans="1:6" ht="20.100000000000001" customHeight="1"/>
    <row r="2" spans="1:6" ht="20.100000000000001" customHeight="1">
      <c r="E2" s="1398" t="s">
        <v>207</v>
      </c>
      <c r="F2" s="1398"/>
    </row>
    <row r="3" spans="1:6" ht="20.100000000000001" customHeight="1">
      <c r="E3" s="120"/>
      <c r="F3" s="120"/>
    </row>
    <row r="4" spans="1:6" ht="20.100000000000001" customHeight="1">
      <c r="A4" s="2311" t="s">
        <v>737</v>
      </c>
      <c r="B4" s="2311"/>
      <c r="C4" s="2311"/>
      <c r="D4" s="2311"/>
      <c r="E4" s="2311"/>
      <c r="F4" s="2311"/>
    </row>
    <row r="5" spans="1:6" ht="20.100000000000001" customHeight="1">
      <c r="A5" s="602"/>
      <c r="B5" s="602"/>
      <c r="C5" s="602"/>
      <c r="D5" s="602"/>
      <c r="E5" s="602"/>
      <c r="F5" s="602"/>
    </row>
    <row r="6" spans="1:6" ht="50.1" customHeight="1">
      <c r="A6" s="458" t="s">
        <v>736</v>
      </c>
      <c r="B6" s="1404"/>
      <c r="C6" s="1405"/>
      <c r="D6" s="1405"/>
      <c r="E6" s="1405"/>
      <c r="F6" s="1406"/>
    </row>
    <row r="7" spans="1:6" ht="50.1" customHeight="1">
      <c r="A7" s="611" t="s">
        <v>204</v>
      </c>
      <c r="B7" s="2321" t="s">
        <v>640</v>
      </c>
      <c r="C7" s="2321"/>
      <c r="D7" s="2321"/>
      <c r="E7" s="2321"/>
      <c r="F7" s="2322"/>
    </row>
    <row r="8" spans="1:6" ht="28.5" customHeight="1">
      <c r="A8" s="2318" t="s">
        <v>735</v>
      </c>
      <c r="B8" s="2312" t="s">
        <v>3</v>
      </c>
      <c r="C8" s="2208"/>
      <c r="D8" s="2208"/>
      <c r="E8" s="2209"/>
      <c r="F8" s="610"/>
    </row>
    <row r="9" spans="1:6" ht="112.5" customHeight="1">
      <c r="A9" s="2319"/>
      <c r="B9" s="2027" t="s">
        <v>734</v>
      </c>
      <c r="C9" s="2210"/>
      <c r="D9" s="2210"/>
      <c r="E9" s="2211"/>
      <c r="F9" s="609" t="s">
        <v>732</v>
      </c>
    </row>
    <row r="10" spans="1:6" ht="103.5" customHeight="1">
      <c r="A10" s="2320"/>
      <c r="B10" s="2207" t="s">
        <v>733</v>
      </c>
      <c r="C10" s="2313"/>
      <c r="D10" s="2314"/>
      <c r="E10" s="609" t="s">
        <v>732</v>
      </c>
      <c r="F10" s="609" t="s">
        <v>732</v>
      </c>
    </row>
    <row r="11" spans="1:6">
      <c r="A11" s="608"/>
    </row>
  </sheetData>
  <mergeCells count="8">
    <mergeCell ref="A8:A10"/>
    <mergeCell ref="E2:F2"/>
    <mergeCell ref="B9:E9"/>
    <mergeCell ref="B8:E8"/>
    <mergeCell ref="A4:F4"/>
    <mergeCell ref="B6:F6"/>
    <mergeCell ref="B10:D10"/>
    <mergeCell ref="B7:F7"/>
  </mergeCells>
  <phoneticPr fontId="2"/>
  <pageMargins left="0.7" right="0.7" top="0.75" bottom="0.75" header="0.3" footer="0.3"/>
  <pageSetup paperSize="9" scale="7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Normal="70" zoomScaleSheetLayoutView="100" workbookViewId="0">
      <selection activeCell="L10" sqref="L10"/>
    </sheetView>
  </sheetViews>
  <sheetFormatPr defaultRowHeight="18.75"/>
  <cols>
    <col min="1" max="1" width="2" style="612" customWidth="1"/>
    <col min="2" max="2" width="9" style="612"/>
    <col min="3" max="9" width="10.625" style="612" customWidth="1"/>
    <col min="10" max="10" width="3.875" style="612" customWidth="1"/>
    <col min="11" max="258" width="9" style="612"/>
    <col min="259" max="265" width="10.625" style="612" customWidth="1"/>
    <col min="266" max="514" width="9" style="612"/>
    <col min="515" max="521" width="10.625" style="612" customWidth="1"/>
    <col min="522" max="770" width="9" style="612"/>
    <col min="771" max="777" width="10.625" style="612" customWidth="1"/>
    <col min="778" max="1026" width="9" style="612"/>
    <col min="1027" max="1033" width="10.625" style="612" customWidth="1"/>
    <col min="1034" max="1282" width="9" style="612"/>
    <col min="1283" max="1289" width="10.625" style="612" customWidth="1"/>
    <col min="1290" max="1538" width="9" style="612"/>
    <col min="1539" max="1545" width="10.625" style="612" customWidth="1"/>
    <col min="1546" max="1794" width="9" style="612"/>
    <col min="1795" max="1801" width="10.625" style="612" customWidth="1"/>
    <col min="1802" max="2050" width="9" style="612"/>
    <col min="2051" max="2057" width="10.625" style="612" customWidth="1"/>
    <col min="2058" max="2306" width="9" style="612"/>
    <col min="2307" max="2313" width="10.625" style="612" customWidth="1"/>
    <col min="2314" max="2562" width="9" style="612"/>
    <col min="2563" max="2569" width="10.625" style="612" customWidth="1"/>
    <col min="2570" max="2818" width="9" style="612"/>
    <col min="2819" max="2825" width="10.625" style="612" customWidth="1"/>
    <col min="2826" max="3074" width="9" style="612"/>
    <col min="3075" max="3081" width="10.625" style="612" customWidth="1"/>
    <col min="3082" max="3330" width="9" style="612"/>
    <col min="3331" max="3337" width="10.625" style="612" customWidth="1"/>
    <col min="3338" max="3586" width="9" style="612"/>
    <col min="3587" max="3593" width="10.625" style="612" customWidth="1"/>
    <col min="3594" max="3842" width="9" style="612"/>
    <col min="3843" max="3849" width="10.625" style="612" customWidth="1"/>
    <col min="3850" max="4098" width="9" style="612"/>
    <col min="4099" max="4105" width="10.625" style="612" customWidth="1"/>
    <col min="4106" max="4354" width="9" style="612"/>
    <col min="4355" max="4361" width="10.625" style="612" customWidth="1"/>
    <col min="4362" max="4610" width="9" style="612"/>
    <col min="4611" max="4617" width="10.625" style="612" customWidth="1"/>
    <col min="4618" max="4866" width="9" style="612"/>
    <col min="4867" max="4873" width="10.625" style="612" customWidth="1"/>
    <col min="4874" max="5122" width="9" style="612"/>
    <col min="5123" max="5129" width="10.625" style="612" customWidth="1"/>
    <col min="5130" max="5378" width="9" style="612"/>
    <col min="5379" max="5385" width="10.625" style="612" customWidth="1"/>
    <col min="5386" max="5634" width="9" style="612"/>
    <col min="5635" max="5641" width="10.625" style="612" customWidth="1"/>
    <col min="5642" max="5890" width="9" style="612"/>
    <col min="5891" max="5897" width="10.625" style="612" customWidth="1"/>
    <col min="5898" max="6146" width="9" style="612"/>
    <col min="6147" max="6153" width="10.625" style="612" customWidth="1"/>
    <col min="6154" max="6402" width="9" style="612"/>
    <col min="6403" max="6409" width="10.625" style="612" customWidth="1"/>
    <col min="6410" max="6658" width="9" style="612"/>
    <col min="6659" max="6665" width="10.625" style="612" customWidth="1"/>
    <col min="6666" max="6914" width="9" style="612"/>
    <col min="6915" max="6921" width="10.625" style="612" customWidth="1"/>
    <col min="6922" max="7170" width="9" style="612"/>
    <col min="7171" max="7177" width="10.625" style="612" customWidth="1"/>
    <col min="7178" max="7426" width="9" style="612"/>
    <col min="7427" max="7433" width="10.625" style="612" customWidth="1"/>
    <col min="7434" max="7682" width="9" style="612"/>
    <col min="7683" max="7689" width="10.625" style="612" customWidth="1"/>
    <col min="7690" max="7938" width="9" style="612"/>
    <col min="7939" max="7945" width="10.625" style="612" customWidth="1"/>
    <col min="7946" max="8194" width="9" style="612"/>
    <col min="8195" max="8201" width="10.625" style="612" customWidth="1"/>
    <col min="8202" max="8450" width="9" style="612"/>
    <col min="8451" max="8457" width="10.625" style="612" customWidth="1"/>
    <col min="8458" max="8706" width="9" style="612"/>
    <col min="8707" max="8713" width="10.625" style="612" customWidth="1"/>
    <col min="8714" max="8962" width="9" style="612"/>
    <col min="8963" max="8969" width="10.625" style="612" customWidth="1"/>
    <col min="8970" max="9218" width="9" style="612"/>
    <col min="9219" max="9225" width="10.625" style="612" customWidth="1"/>
    <col min="9226" max="9474" width="9" style="612"/>
    <col min="9475" max="9481" width="10.625" style="612" customWidth="1"/>
    <col min="9482" max="9730" width="9" style="612"/>
    <col min="9731" max="9737" width="10.625" style="612" customWidth="1"/>
    <col min="9738" max="9986" width="9" style="612"/>
    <col min="9987" max="9993" width="10.625" style="612" customWidth="1"/>
    <col min="9994" max="10242" width="9" style="612"/>
    <col min="10243" max="10249" width="10.625" style="612" customWidth="1"/>
    <col min="10250" max="10498" width="9" style="612"/>
    <col min="10499" max="10505" width="10.625" style="612" customWidth="1"/>
    <col min="10506" max="10754" width="9" style="612"/>
    <col min="10755" max="10761" width="10.625" style="612" customWidth="1"/>
    <col min="10762" max="11010" width="9" style="612"/>
    <col min="11011" max="11017" width="10.625" style="612" customWidth="1"/>
    <col min="11018" max="11266" width="9" style="612"/>
    <col min="11267" max="11273" width="10.625" style="612" customWidth="1"/>
    <col min="11274" max="11522" width="9" style="612"/>
    <col min="11523" max="11529" width="10.625" style="612" customWidth="1"/>
    <col min="11530" max="11778" width="9" style="612"/>
    <col min="11779" max="11785" width="10.625" style="612" customWidth="1"/>
    <col min="11786" max="12034" width="9" style="612"/>
    <col min="12035" max="12041" width="10.625" style="612" customWidth="1"/>
    <col min="12042" max="12290" width="9" style="612"/>
    <col min="12291" max="12297" width="10.625" style="612" customWidth="1"/>
    <col min="12298" max="12546" width="9" style="612"/>
    <col min="12547" max="12553" width="10.625" style="612" customWidth="1"/>
    <col min="12554" max="12802" width="9" style="612"/>
    <col min="12803" max="12809" width="10.625" style="612" customWidth="1"/>
    <col min="12810" max="13058" width="9" style="612"/>
    <col min="13059" max="13065" width="10.625" style="612" customWidth="1"/>
    <col min="13066" max="13314" width="9" style="612"/>
    <col min="13315" max="13321" width="10.625" style="612" customWidth="1"/>
    <col min="13322" max="13570" width="9" style="612"/>
    <col min="13571" max="13577" width="10.625" style="612" customWidth="1"/>
    <col min="13578" max="13826" width="9" style="612"/>
    <col min="13827" max="13833" width="10.625" style="612" customWidth="1"/>
    <col min="13834" max="14082" width="9" style="612"/>
    <col min="14083" max="14089" width="10.625" style="612" customWidth="1"/>
    <col min="14090" max="14338" width="9" style="612"/>
    <col min="14339" max="14345" width="10.625" style="612" customWidth="1"/>
    <col min="14346" max="14594" width="9" style="612"/>
    <col min="14595" max="14601" width="10.625" style="612" customWidth="1"/>
    <col min="14602" max="14850" width="9" style="612"/>
    <col min="14851" max="14857" width="10.625" style="612" customWidth="1"/>
    <col min="14858" max="15106" width="9" style="612"/>
    <col min="15107" max="15113" width="10.625" style="612" customWidth="1"/>
    <col min="15114" max="15362" width="9" style="612"/>
    <col min="15363" max="15369" width="10.625" style="612" customWidth="1"/>
    <col min="15370" max="15618" width="9" style="612"/>
    <col min="15619" max="15625" width="10.625" style="612" customWidth="1"/>
    <col min="15626" max="15874" width="9" style="612"/>
    <col min="15875" max="15881" width="10.625" style="612" customWidth="1"/>
    <col min="15882" max="16130" width="9" style="612"/>
    <col min="16131" max="16137" width="10.625" style="612" customWidth="1"/>
    <col min="16138" max="16384" width="9" style="612"/>
  </cols>
  <sheetData>
    <row r="1" spans="2:11" ht="20.100000000000001" customHeight="1"/>
    <row r="2" spans="2:11" ht="20.100000000000001" customHeight="1">
      <c r="B2" s="615"/>
      <c r="C2" s="615"/>
      <c r="D2" s="615"/>
      <c r="E2" s="615"/>
      <c r="F2" s="615"/>
      <c r="G2" s="615"/>
      <c r="H2" s="2328" t="s">
        <v>207</v>
      </c>
      <c r="I2" s="2328"/>
    </row>
    <row r="3" spans="2:11" ht="20.100000000000001" customHeight="1">
      <c r="B3" s="615"/>
      <c r="C3" s="615"/>
      <c r="D3" s="615"/>
      <c r="E3" s="615"/>
      <c r="F3" s="615"/>
      <c r="G3" s="615"/>
      <c r="H3" s="618"/>
      <c r="I3" s="618"/>
    </row>
    <row r="4" spans="2:11" ht="20.100000000000001" customHeight="1">
      <c r="B4" s="2329" t="s">
        <v>743</v>
      </c>
      <c r="C4" s="2329"/>
      <c r="D4" s="2329"/>
      <c r="E4" s="2329"/>
      <c r="F4" s="2329"/>
      <c r="G4" s="2329"/>
      <c r="H4" s="2329"/>
      <c r="I4" s="2329"/>
      <c r="J4" s="616"/>
      <c r="K4" s="616"/>
    </row>
    <row r="5" spans="2:11" ht="20.100000000000001" customHeight="1">
      <c r="B5" s="617"/>
      <c r="C5" s="617"/>
      <c r="D5" s="617"/>
      <c r="E5" s="617"/>
      <c r="F5" s="617"/>
      <c r="G5" s="617"/>
      <c r="H5" s="617"/>
      <c r="I5" s="617"/>
      <c r="J5" s="616"/>
      <c r="K5" s="616"/>
    </row>
    <row r="6" spans="2:11" ht="30.95" customHeight="1">
      <c r="B6" s="2330" t="s">
        <v>736</v>
      </c>
      <c r="C6" s="2330"/>
      <c r="D6" s="2323"/>
      <c r="E6" s="2324"/>
      <c r="F6" s="2324"/>
      <c r="G6" s="2324"/>
      <c r="H6" s="2324"/>
      <c r="I6" s="2325"/>
    </row>
    <row r="7" spans="2:11" ht="30.95" customHeight="1">
      <c r="B7" s="2331" t="s">
        <v>742</v>
      </c>
      <c r="C7" s="2332"/>
      <c r="D7" s="2323" t="s">
        <v>741</v>
      </c>
      <c r="E7" s="2324"/>
      <c r="F7" s="2324"/>
      <c r="G7" s="2324"/>
      <c r="H7" s="2324"/>
      <c r="I7" s="2325"/>
    </row>
    <row r="8" spans="2:11" ht="30.95" customHeight="1">
      <c r="B8" s="2330" t="s">
        <v>740</v>
      </c>
      <c r="C8" s="2330"/>
      <c r="D8" s="2323"/>
      <c r="E8" s="2324"/>
      <c r="F8" s="2324"/>
      <c r="G8" s="2324"/>
      <c r="H8" s="2324"/>
      <c r="I8" s="2325"/>
    </row>
    <row r="9" spans="2:11" ht="30.95" customHeight="1">
      <c r="B9" s="615"/>
      <c r="C9" s="615"/>
      <c r="D9" s="615"/>
      <c r="E9" s="615"/>
      <c r="F9" s="615"/>
      <c r="G9" s="615"/>
      <c r="H9" s="615"/>
      <c r="I9" s="615"/>
    </row>
    <row r="10" spans="2:11" s="614" customFormat="1" ht="112.5" customHeight="1">
      <c r="B10" s="1375" t="s">
        <v>721</v>
      </c>
      <c r="C10" s="1351"/>
      <c r="D10" s="1349" t="s">
        <v>739</v>
      </c>
      <c r="E10" s="1368"/>
      <c r="F10" s="1368"/>
      <c r="G10" s="1368"/>
      <c r="H10" s="1368"/>
      <c r="I10" s="1369"/>
    </row>
    <row r="11" spans="2:11" ht="12.75" customHeight="1">
      <c r="B11" s="2326"/>
      <c r="C11" s="2327"/>
      <c r="D11" s="2327"/>
      <c r="E11" s="2327"/>
      <c r="F11" s="2327"/>
      <c r="G11" s="2327"/>
      <c r="H11" s="2327"/>
      <c r="I11" s="2327"/>
    </row>
    <row r="12" spans="2:11" ht="49.5" customHeight="1">
      <c r="B12" s="613"/>
    </row>
    <row r="13" spans="2:11" ht="24.95" customHeight="1"/>
    <row r="14" spans="2:11" ht="24.95" customHeight="1"/>
  </sheetData>
  <mergeCells count="11">
    <mergeCell ref="D7:I7"/>
    <mergeCell ref="B11:I11"/>
    <mergeCell ref="H2:I2"/>
    <mergeCell ref="B4:I4"/>
    <mergeCell ref="B6:C6"/>
    <mergeCell ref="D6:I6"/>
    <mergeCell ref="B8:C8"/>
    <mergeCell ref="D8:I8"/>
    <mergeCell ref="B7:C7"/>
    <mergeCell ref="D10:I10"/>
    <mergeCell ref="B10:C10"/>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heetViews>
  <sheetFormatPr defaultColWidth="3.5" defaultRowHeight="13.5"/>
  <cols>
    <col min="1" max="1" width="1.25" style="619" customWidth="1"/>
    <col min="2" max="2" width="3.125" style="620" customWidth="1"/>
    <col min="3" max="5" width="3.125" style="619" customWidth="1"/>
    <col min="6" max="6" width="7.625" style="619" customWidth="1"/>
    <col min="7" max="30" width="3.125" style="619" customWidth="1"/>
    <col min="31" max="33" width="3.25" style="619" customWidth="1"/>
    <col min="34" max="34" width="3.125" style="619" customWidth="1"/>
    <col min="35" max="35" width="1.25" style="619" customWidth="1"/>
    <col min="36" max="256" width="3.5" style="619"/>
    <col min="257" max="257" width="1.25" style="619" customWidth="1"/>
    <col min="258" max="286" width="3.125" style="619" customWidth="1"/>
    <col min="287" max="289" width="3.25" style="619" customWidth="1"/>
    <col min="290" max="290" width="3.125" style="619" customWidth="1"/>
    <col min="291" max="291" width="1.25" style="619" customWidth="1"/>
    <col min="292" max="512" width="3.5" style="619"/>
    <col min="513" max="513" width="1.25" style="619" customWidth="1"/>
    <col min="514" max="542" width="3.125" style="619" customWidth="1"/>
    <col min="543" max="545" width="3.25" style="619" customWidth="1"/>
    <col min="546" max="546" width="3.125" style="619" customWidth="1"/>
    <col min="547" max="547" width="1.25" style="619" customWidth="1"/>
    <col min="548" max="768" width="3.5" style="619"/>
    <col min="769" max="769" width="1.25" style="619" customWidth="1"/>
    <col min="770" max="798" width="3.125" style="619" customWidth="1"/>
    <col min="799" max="801" width="3.25" style="619" customWidth="1"/>
    <col min="802" max="802" width="3.125" style="619" customWidth="1"/>
    <col min="803" max="803" width="1.25" style="619" customWidth="1"/>
    <col min="804" max="1024" width="3.5" style="619"/>
    <col min="1025" max="1025" width="1.25" style="619" customWidth="1"/>
    <col min="1026" max="1054" width="3.125" style="619" customWidth="1"/>
    <col min="1055" max="1057" width="3.25" style="619" customWidth="1"/>
    <col min="1058" max="1058" width="3.125" style="619" customWidth="1"/>
    <col min="1059" max="1059" width="1.25" style="619" customWidth="1"/>
    <col min="1060" max="1280" width="3.5" style="619"/>
    <col min="1281" max="1281" width="1.25" style="619" customWidth="1"/>
    <col min="1282" max="1310" width="3.125" style="619" customWidth="1"/>
    <col min="1311" max="1313" width="3.25" style="619" customWidth="1"/>
    <col min="1314" max="1314" width="3.125" style="619" customWidth="1"/>
    <col min="1315" max="1315" width="1.25" style="619" customWidth="1"/>
    <col min="1316" max="1536" width="3.5" style="619"/>
    <col min="1537" max="1537" width="1.25" style="619" customWidth="1"/>
    <col min="1538" max="1566" width="3.125" style="619" customWidth="1"/>
    <col min="1567" max="1569" width="3.25" style="619" customWidth="1"/>
    <col min="1570" max="1570" width="3.125" style="619" customWidth="1"/>
    <col min="1571" max="1571" width="1.25" style="619" customWidth="1"/>
    <col min="1572" max="1792" width="3.5" style="619"/>
    <col min="1793" max="1793" width="1.25" style="619" customWidth="1"/>
    <col min="1794" max="1822" width="3.125" style="619" customWidth="1"/>
    <col min="1823" max="1825" width="3.25" style="619" customWidth="1"/>
    <col min="1826" max="1826" width="3.125" style="619" customWidth="1"/>
    <col min="1827" max="1827" width="1.25" style="619" customWidth="1"/>
    <col min="1828" max="2048" width="3.5" style="619"/>
    <col min="2049" max="2049" width="1.25" style="619" customWidth="1"/>
    <col min="2050" max="2078" width="3.125" style="619" customWidth="1"/>
    <col min="2079" max="2081" width="3.25" style="619" customWidth="1"/>
    <col min="2082" max="2082" width="3.125" style="619" customWidth="1"/>
    <col min="2083" max="2083" width="1.25" style="619" customWidth="1"/>
    <col min="2084" max="2304" width="3.5" style="619"/>
    <col min="2305" max="2305" width="1.25" style="619" customWidth="1"/>
    <col min="2306" max="2334" width="3.125" style="619" customWidth="1"/>
    <col min="2335" max="2337" width="3.25" style="619" customWidth="1"/>
    <col min="2338" max="2338" width="3.125" style="619" customWidth="1"/>
    <col min="2339" max="2339" width="1.25" style="619" customWidth="1"/>
    <col min="2340" max="2560" width="3.5" style="619"/>
    <col min="2561" max="2561" width="1.25" style="619" customWidth="1"/>
    <col min="2562" max="2590" width="3.125" style="619" customWidth="1"/>
    <col min="2591" max="2593" width="3.25" style="619" customWidth="1"/>
    <col min="2594" max="2594" width="3.125" style="619" customWidth="1"/>
    <col min="2595" max="2595" width="1.25" style="619" customWidth="1"/>
    <col min="2596" max="2816" width="3.5" style="619"/>
    <col min="2817" max="2817" width="1.25" style="619" customWidth="1"/>
    <col min="2818" max="2846" width="3.125" style="619" customWidth="1"/>
    <col min="2847" max="2849" width="3.25" style="619" customWidth="1"/>
    <col min="2850" max="2850" width="3.125" style="619" customWidth="1"/>
    <col min="2851" max="2851" width="1.25" style="619" customWidth="1"/>
    <col min="2852" max="3072" width="3.5" style="619"/>
    <col min="3073" max="3073" width="1.25" style="619" customWidth="1"/>
    <col min="3074" max="3102" width="3.125" style="619" customWidth="1"/>
    <col min="3103" max="3105" width="3.25" style="619" customWidth="1"/>
    <col min="3106" max="3106" width="3.125" style="619" customWidth="1"/>
    <col min="3107" max="3107" width="1.25" style="619" customWidth="1"/>
    <col min="3108" max="3328" width="3.5" style="619"/>
    <col min="3329" max="3329" width="1.25" style="619" customWidth="1"/>
    <col min="3330" max="3358" width="3.125" style="619" customWidth="1"/>
    <col min="3359" max="3361" width="3.25" style="619" customWidth="1"/>
    <col min="3362" max="3362" width="3.125" style="619" customWidth="1"/>
    <col min="3363" max="3363" width="1.25" style="619" customWidth="1"/>
    <col min="3364" max="3584" width="3.5" style="619"/>
    <col min="3585" max="3585" width="1.25" style="619" customWidth="1"/>
    <col min="3586" max="3614" width="3.125" style="619" customWidth="1"/>
    <col min="3615" max="3617" width="3.25" style="619" customWidth="1"/>
    <col min="3618" max="3618" width="3.125" style="619" customWidth="1"/>
    <col min="3619" max="3619" width="1.25" style="619" customWidth="1"/>
    <col min="3620" max="3840" width="3.5" style="619"/>
    <col min="3841" max="3841" width="1.25" style="619" customWidth="1"/>
    <col min="3842" max="3870" width="3.125" style="619" customWidth="1"/>
    <col min="3871" max="3873" width="3.25" style="619" customWidth="1"/>
    <col min="3874" max="3874" width="3.125" style="619" customWidth="1"/>
    <col min="3875" max="3875" width="1.25" style="619" customWidth="1"/>
    <col min="3876" max="4096" width="3.5" style="619"/>
    <col min="4097" max="4097" width="1.25" style="619" customWidth="1"/>
    <col min="4098" max="4126" width="3.125" style="619" customWidth="1"/>
    <col min="4127" max="4129" width="3.25" style="619" customWidth="1"/>
    <col min="4130" max="4130" width="3.125" style="619" customWidth="1"/>
    <col min="4131" max="4131" width="1.25" style="619" customWidth="1"/>
    <col min="4132" max="4352" width="3.5" style="619"/>
    <col min="4353" max="4353" width="1.25" style="619" customWidth="1"/>
    <col min="4354" max="4382" width="3.125" style="619" customWidth="1"/>
    <col min="4383" max="4385" width="3.25" style="619" customWidth="1"/>
    <col min="4386" max="4386" width="3.125" style="619" customWidth="1"/>
    <col min="4387" max="4387" width="1.25" style="619" customWidth="1"/>
    <col min="4388" max="4608" width="3.5" style="619"/>
    <col min="4609" max="4609" width="1.25" style="619" customWidth="1"/>
    <col min="4610" max="4638" width="3.125" style="619" customWidth="1"/>
    <col min="4639" max="4641" width="3.25" style="619" customWidth="1"/>
    <col min="4642" max="4642" width="3.125" style="619" customWidth="1"/>
    <col min="4643" max="4643" width="1.25" style="619" customWidth="1"/>
    <col min="4644" max="4864" width="3.5" style="619"/>
    <col min="4865" max="4865" width="1.25" style="619" customWidth="1"/>
    <col min="4866" max="4894" width="3.125" style="619" customWidth="1"/>
    <col min="4895" max="4897" width="3.25" style="619" customWidth="1"/>
    <col min="4898" max="4898" width="3.125" style="619" customWidth="1"/>
    <col min="4899" max="4899" width="1.25" style="619" customWidth="1"/>
    <col min="4900" max="5120" width="3.5" style="619"/>
    <col min="5121" max="5121" width="1.25" style="619" customWidth="1"/>
    <col min="5122" max="5150" width="3.125" style="619" customWidth="1"/>
    <col min="5151" max="5153" width="3.25" style="619" customWidth="1"/>
    <col min="5154" max="5154" width="3.125" style="619" customWidth="1"/>
    <col min="5155" max="5155" width="1.25" style="619" customWidth="1"/>
    <col min="5156" max="5376" width="3.5" style="619"/>
    <col min="5377" max="5377" width="1.25" style="619" customWidth="1"/>
    <col min="5378" max="5406" width="3.125" style="619" customWidth="1"/>
    <col min="5407" max="5409" width="3.25" style="619" customWidth="1"/>
    <col min="5410" max="5410" width="3.125" style="619" customWidth="1"/>
    <col min="5411" max="5411" width="1.25" style="619" customWidth="1"/>
    <col min="5412" max="5632" width="3.5" style="619"/>
    <col min="5633" max="5633" width="1.25" style="619" customWidth="1"/>
    <col min="5634" max="5662" width="3.125" style="619" customWidth="1"/>
    <col min="5663" max="5665" width="3.25" style="619" customWidth="1"/>
    <col min="5666" max="5666" width="3.125" style="619" customWidth="1"/>
    <col min="5667" max="5667" width="1.25" style="619" customWidth="1"/>
    <col min="5668" max="5888" width="3.5" style="619"/>
    <col min="5889" max="5889" width="1.25" style="619" customWidth="1"/>
    <col min="5890" max="5918" width="3.125" style="619" customWidth="1"/>
    <col min="5919" max="5921" width="3.25" style="619" customWidth="1"/>
    <col min="5922" max="5922" width="3.125" style="619" customWidth="1"/>
    <col min="5923" max="5923" width="1.25" style="619" customWidth="1"/>
    <col min="5924" max="6144" width="3.5" style="619"/>
    <col min="6145" max="6145" width="1.25" style="619" customWidth="1"/>
    <col min="6146" max="6174" width="3.125" style="619" customWidth="1"/>
    <col min="6175" max="6177" width="3.25" style="619" customWidth="1"/>
    <col min="6178" max="6178" width="3.125" style="619" customWidth="1"/>
    <col min="6179" max="6179" width="1.25" style="619" customWidth="1"/>
    <col min="6180" max="6400" width="3.5" style="619"/>
    <col min="6401" max="6401" width="1.25" style="619" customWidth="1"/>
    <col min="6402" max="6430" width="3.125" style="619" customWidth="1"/>
    <col min="6431" max="6433" width="3.25" style="619" customWidth="1"/>
    <col min="6434" max="6434" width="3.125" style="619" customWidth="1"/>
    <col min="6435" max="6435" width="1.25" style="619" customWidth="1"/>
    <col min="6436" max="6656" width="3.5" style="619"/>
    <col min="6657" max="6657" width="1.25" style="619" customWidth="1"/>
    <col min="6658" max="6686" width="3.125" style="619" customWidth="1"/>
    <col min="6687" max="6689" width="3.25" style="619" customWidth="1"/>
    <col min="6690" max="6690" width="3.125" style="619" customWidth="1"/>
    <col min="6691" max="6691" width="1.25" style="619" customWidth="1"/>
    <col min="6692" max="6912" width="3.5" style="619"/>
    <col min="6913" max="6913" width="1.25" style="619" customWidth="1"/>
    <col min="6914" max="6942" width="3.125" style="619" customWidth="1"/>
    <col min="6943" max="6945" width="3.25" style="619" customWidth="1"/>
    <col min="6946" max="6946" width="3.125" style="619" customWidth="1"/>
    <col min="6947" max="6947" width="1.25" style="619" customWidth="1"/>
    <col min="6948" max="7168" width="3.5" style="619"/>
    <col min="7169" max="7169" width="1.25" style="619" customWidth="1"/>
    <col min="7170" max="7198" width="3.125" style="619" customWidth="1"/>
    <col min="7199" max="7201" width="3.25" style="619" customWidth="1"/>
    <col min="7202" max="7202" width="3.125" style="619" customWidth="1"/>
    <col min="7203" max="7203" width="1.25" style="619" customWidth="1"/>
    <col min="7204" max="7424" width="3.5" style="619"/>
    <col min="7425" max="7425" width="1.25" style="619" customWidth="1"/>
    <col min="7426" max="7454" width="3.125" style="619" customWidth="1"/>
    <col min="7455" max="7457" width="3.25" style="619" customWidth="1"/>
    <col min="7458" max="7458" width="3.125" style="619" customWidth="1"/>
    <col min="7459" max="7459" width="1.25" style="619" customWidth="1"/>
    <col min="7460" max="7680" width="3.5" style="619"/>
    <col min="7681" max="7681" width="1.25" style="619" customWidth="1"/>
    <col min="7682" max="7710" width="3.125" style="619" customWidth="1"/>
    <col min="7711" max="7713" width="3.25" style="619" customWidth="1"/>
    <col min="7714" max="7714" width="3.125" style="619" customWidth="1"/>
    <col min="7715" max="7715" width="1.25" style="619" customWidth="1"/>
    <col min="7716" max="7936" width="3.5" style="619"/>
    <col min="7937" max="7937" width="1.25" style="619" customWidth="1"/>
    <col min="7938" max="7966" width="3.125" style="619" customWidth="1"/>
    <col min="7967" max="7969" width="3.25" style="619" customWidth="1"/>
    <col min="7970" max="7970" width="3.125" style="619" customWidth="1"/>
    <col min="7971" max="7971" width="1.25" style="619" customWidth="1"/>
    <col min="7972" max="8192" width="3.5" style="619"/>
    <col min="8193" max="8193" width="1.25" style="619" customWidth="1"/>
    <col min="8194" max="8222" width="3.125" style="619" customWidth="1"/>
    <col min="8223" max="8225" width="3.25" style="619" customWidth="1"/>
    <col min="8226" max="8226" width="3.125" style="619" customWidth="1"/>
    <col min="8227" max="8227" width="1.25" style="619" customWidth="1"/>
    <col min="8228" max="8448" width="3.5" style="619"/>
    <col min="8449" max="8449" width="1.25" style="619" customWidth="1"/>
    <col min="8450" max="8478" width="3.125" style="619" customWidth="1"/>
    <col min="8479" max="8481" width="3.25" style="619" customWidth="1"/>
    <col min="8482" max="8482" width="3.125" style="619" customWidth="1"/>
    <col min="8483" max="8483" width="1.25" style="619" customWidth="1"/>
    <col min="8484" max="8704" width="3.5" style="619"/>
    <col min="8705" max="8705" width="1.25" style="619" customWidth="1"/>
    <col min="8706" max="8734" width="3.125" style="619" customWidth="1"/>
    <col min="8735" max="8737" width="3.25" style="619" customWidth="1"/>
    <col min="8738" max="8738" width="3.125" style="619" customWidth="1"/>
    <col min="8739" max="8739" width="1.25" style="619" customWidth="1"/>
    <col min="8740" max="8960" width="3.5" style="619"/>
    <col min="8961" max="8961" width="1.25" style="619" customWidth="1"/>
    <col min="8962" max="8990" width="3.125" style="619" customWidth="1"/>
    <col min="8991" max="8993" width="3.25" style="619" customWidth="1"/>
    <col min="8994" max="8994" width="3.125" style="619" customWidth="1"/>
    <col min="8995" max="8995" width="1.25" style="619" customWidth="1"/>
    <col min="8996" max="9216" width="3.5" style="619"/>
    <col min="9217" max="9217" width="1.25" style="619" customWidth="1"/>
    <col min="9218" max="9246" width="3.125" style="619" customWidth="1"/>
    <col min="9247" max="9249" width="3.25" style="619" customWidth="1"/>
    <col min="9250" max="9250" width="3.125" style="619" customWidth="1"/>
    <col min="9251" max="9251" width="1.25" style="619" customWidth="1"/>
    <col min="9252" max="9472" width="3.5" style="619"/>
    <col min="9473" max="9473" width="1.25" style="619" customWidth="1"/>
    <col min="9474" max="9502" width="3.125" style="619" customWidth="1"/>
    <col min="9503" max="9505" width="3.25" style="619" customWidth="1"/>
    <col min="9506" max="9506" width="3.125" style="619" customWidth="1"/>
    <col min="9507" max="9507" width="1.25" style="619" customWidth="1"/>
    <col min="9508" max="9728" width="3.5" style="619"/>
    <col min="9729" max="9729" width="1.25" style="619" customWidth="1"/>
    <col min="9730" max="9758" width="3.125" style="619" customWidth="1"/>
    <col min="9759" max="9761" width="3.25" style="619" customWidth="1"/>
    <col min="9762" max="9762" width="3.125" style="619" customWidth="1"/>
    <col min="9763" max="9763" width="1.25" style="619" customWidth="1"/>
    <col min="9764" max="9984" width="3.5" style="619"/>
    <col min="9985" max="9985" width="1.25" style="619" customWidth="1"/>
    <col min="9986" max="10014" width="3.125" style="619" customWidth="1"/>
    <col min="10015" max="10017" width="3.25" style="619" customWidth="1"/>
    <col min="10018" max="10018" width="3.125" style="619" customWidth="1"/>
    <col min="10019" max="10019" width="1.25" style="619" customWidth="1"/>
    <col min="10020" max="10240" width="3.5" style="619"/>
    <col min="10241" max="10241" width="1.25" style="619" customWidth="1"/>
    <col min="10242" max="10270" width="3.125" style="619" customWidth="1"/>
    <col min="10271" max="10273" width="3.25" style="619" customWidth="1"/>
    <col min="10274" max="10274" width="3.125" style="619" customWidth="1"/>
    <col min="10275" max="10275" width="1.25" style="619" customWidth="1"/>
    <col min="10276" max="10496" width="3.5" style="619"/>
    <col min="10497" max="10497" width="1.25" style="619" customWidth="1"/>
    <col min="10498" max="10526" width="3.125" style="619" customWidth="1"/>
    <col min="10527" max="10529" width="3.25" style="619" customWidth="1"/>
    <col min="10530" max="10530" width="3.125" style="619" customWidth="1"/>
    <col min="10531" max="10531" width="1.25" style="619" customWidth="1"/>
    <col min="10532" max="10752" width="3.5" style="619"/>
    <col min="10753" max="10753" width="1.25" style="619" customWidth="1"/>
    <col min="10754" max="10782" width="3.125" style="619" customWidth="1"/>
    <col min="10783" max="10785" width="3.25" style="619" customWidth="1"/>
    <col min="10786" max="10786" width="3.125" style="619" customWidth="1"/>
    <col min="10787" max="10787" width="1.25" style="619" customWidth="1"/>
    <col min="10788" max="11008" width="3.5" style="619"/>
    <col min="11009" max="11009" width="1.25" style="619" customWidth="1"/>
    <col min="11010" max="11038" width="3.125" style="619" customWidth="1"/>
    <col min="11039" max="11041" width="3.25" style="619" customWidth="1"/>
    <col min="11042" max="11042" width="3.125" style="619" customWidth="1"/>
    <col min="11043" max="11043" width="1.25" style="619" customWidth="1"/>
    <col min="11044" max="11264" width="3.5" style="619"/>
    <col min="11265" max="11265" width="1.25" style="619" customWidth="1"/>
    <col min="11266" max="11294" width="3.125" style="619" customWidth="1"/>
    <col min="11295" max="11297" width="3.25" style="619" customWidth="1"/>
    <col min="11298" max="11298" width="3.125" style="619" customWidth="1"/>
    <col min="11299" max="11299" width="1.25" style="619" customWidth="1"/>
    <col min="11300" max="11520" width="3.5" style="619"/>
    <col min="11521" max="11521" width="1.25" style="619" customWidth="1"/>
    <col min="11522" max="11550" width="3.125" style="619" customWidth="1"/>
    <col min="11551" max="11553" width="3.25" style="619" customWidth="1"/>
    <col min="11554" max="11554" width="3.125" style="619" customWidth="1"/>
    <col min="11555" max="11555" width="1.25" style="619" customWidth="1"/>
    <col min="11556" max="11776" width="3.5" style="619"/>
    <col min="11777" max="11777" width="1.25" style="619" customWidth="1"/>
    <col min="11778" max="11806" width="3.125" style="619" customWidth="1"/>
    <col min="11807" max="11809" width="3.25" style="619" customWidth="1"/>
    <col min="11810" max="11810" width="3.125" style="619" customWidth="1"/>
    <col min="11811" max="11811" width="1.25" style="619" customWidth="1"/>
    <col min="11812" max="12032" width="3.5" style="619"/>
    <col min="12033" max="12033" width="1.25" style="619" customWidth="1"/>
    <col min="12034" max="12062" width="3.125" style="619" customWidth="1"/>
    <col min="12063" max="12065" width="3.25" style="619" customWidth="1"/>
    <col min="12066" max="12066" width="3.125" style="619" customWidth="1"/>
    <col min="12067" max="12067" width="1.25" style="619" customWidth="1"/>
    <col min="12068" max="12288" width="3.5" style="619"/>
    <col min="12289" max="12289" width="1.25" style="619" customWidth="1"/>
    <col min="12290" max="12318" width="3.125" style="619" customWidth="1"/>
    <col min="12319" max="12321" width="3.25" style="619" customWidth="1"/>
    <col min="12322" max="12322" width="3.125" style="619" customWidth="1"/>
    <col min="12323" max="12323" width="1.25" style="619" customWidth="1"/>
    <col min="12324" max="12544" width="3.5" style="619"/>
    <col min="12545" max="12545" width="1.25" style="619" customWidth="1"/>
    <col min="12546" max="12574" width="3.125" style="619" customWidth="1"/>
    <col min="12575" max="12577" width="3.25" style="619" customWidth="1"/>
    <col min="12578" max="12578" width="3.125" style="619" customWidth="1"/>
    <col min="12579" max="12579" width="1.25" style="619" customWidth="1"/>
    <col min="12580" max="12800" width="3.5" style="619"/>
    <col min="12801" max="12801" width="1.25" style="619" customWidth="1"/>
    <col min="12802" max="12830" width="3.125" style="619" customWidth="1"/>
    <col min="12831" max="12833" width="3.25" style="619" customWidth="1"/>
    <col min="12834" max="12834" width="3.125" style="619" customWidth="1"/>
    <col min="12835" max="12835" width="1.25" style="619" customWidth="1"/>
    <col min="12836" max="13056" width="3.5" style="619"/>
    <col min="13057" max="13057" width="1.25" style="619" customWidth="1"/>
    <col min="13058" max="13086" width="3.125" style="619" customWidth="1"/>
    <col min="13087" max="13089" width="3.25" style="619" customWidth="1"/>
    <col min="13090" max="13090" width="3.125" style="619" customWidth="1"/>
    <col min="13091" max="13091" width="1.25" style="619" customWidth="1"/>
    <col min="13092" max="13312" width="3.5" style="619"/>
    <col min="13313" max="13313" width="1.25" style="619" customWidth="1"/>
    <col min="13314" max="13342" width="3.125" style="619" customWidth="1"/>
    <col min="13343" max="13345" width="3.25" style="619" customWidth="1"/>
    <col min="13346" max="13346" width="3.125" style="619" customWidth="1"/>
    <col min="13347" max="13347" width="1.25" style="619" customWidth="1"/>
    <col min="13348" max="13568" width="3.5" style="619"/>
    <col min="13569" max="13569" width="1.25" style="619" customWidth="1"/>
    <col min="13570" max="13598" width="3.125" style="619" customWidth="1"/>
    <col min="13599" max="13601" width="3.25" style="619" customWidth="1"/>
    <col min="13602" max="13602" width="3.125" style="619" customWidth="1"/>
    <col min="13603" max="13603" width="1.25" style="619" customWidth="1"/>
    <col min="13604" max="13824" width="3.5" style="619"/>
    <col min="13825" max="13825" width="1.25" style="619" customWidth="1"/>
    <col min="13826" max="13854" width="3.125" style="619" customWidth="1"/>
    <col min="13855" max="13857" width="3.25" style="619" customWidth="1"/>
    <col min="13858" max="13858" width="3.125" style="619" customWidth="1"/>
    <col min="13859" max="13859" width="1.25" style="619" customWidth="1"/>
    <col min="13860" max="14080" width="3.5" style="619"/>
    <col min="14081" max="14081" width="1.25" style="619" customWidth="1"/>
    <col min="14082" max="14110" width="3.125" style="619" customWidth="1"/>
    <col min="14111" max="14113" width="3.25" style="619" customWidth="1"/>
    <col min="14114" max="14114" width="3.125" style="619" customWidth="1"/>
    <col min="14115" max="14115" width="1.25" style="619" customWidth="1"/>
    <col min="14116" max="14336" width="3.5" style="619"/>
    <col min="14337" max="14337" width="1.25" style="619" customWidth="1"/>
    <col min="14338" max="14366" width="3.125" style="619" customWidth="1"/>
    <col min="14367" max="14369" width="3.25" style="619" customWidth="1"/>
    <col min="14370" max="14370" width="3.125" style="619" customWidth="1"/>
    <col min="14371" max="14371" width="1.25" style="619" customWidth="1"/>
    <col min="14372" max="14592" width="3.5" style="619"/>
    <col min="14593" max="14593" width="1.25" style="619" customWidth="1"/>
    <col min="14594" max="14622" width="3.125" style="619" customWidth="1"/>
    <col min="14623" max="14625" width="3.25" style="619" customWidth="1"/>
    <col min="14626" max="14626" width="3.125" style="619" customWidth="1"/>
    <col min="14627" max="14627" width="1.25" style="619" customWidth="1"/>
    <col min="14628" max="14848" width="3.5" style="619"/>
    <col min="14849" max="14849" width="1.25" style="619" customWidth="1"/>
    <col min="14850" max="14878" width="3.125" style="619" customWidth="1"/>
    <col min="14879" max="14881" width="3.25" style="619" customWidth="1"/>
    <col min="14882" max="14882" width="3.125" style="619" customWidth="1"/>
    <col min="14883" max="14883" width="1.25" style="619" customWidth="1"/>
    <col min="14884" max="15104" width="3.5" style="619"/>
    <col min="15105" max="15105" width="1.25" style="619" customWidth="1"/>
    <col min="15106" max="15134" width="3.125" style="619" customWidth="1"/>
    <col min="15135" max="15137" width="3.25" style="619" customWidth="1"/>
    <col min="15138" max="15138" width="3.125" style="619" customWidth="1"/>
    <col min="15139" max="15139" width="1.25" style="619" customWidth="1"/>
    <col min="15140" max="15360" width="3.5" style="619"/>
    <col min="15361" max="15361" width="1.25" style="619" customWidth="1"/>
    <col min="15362" max="15390" width="3.125" style="619" customWidth="1"/>
    <col min="15391" max="15393" width="3.25" style="619" customWidth="1"/>
    <col min="15394" max="15394" width="3.125" style="619" customWidth="1"/>
    <col min="15395" max="15395" width="1.25" style="619" customWidth="1"/>
    <col min="15396" max="15616" width="3.5" style="619"/>
    <col min="15617" max="15617" width="1.25" style="619" customWidth="1"/>
    <col min="15618" max="15646" width="3.125" style="619" customWidth="1"/>
    <col min="15647" max="15649" width="3.25" style="619" customWidth="1"/>
    <col min="15650" max="15650" width="3.125" style="619" customWidth="1"/>
    <col min="15651" max="15651" width="1.25" style="619" customWidth="1"/>
    <col min="15652" max="15872" width="3.5" style="619"/>
    <col min="15873" max="15873" width="1.25" style="619" customWidth="1"/>
    <col min="15874" max="15902" width="3.125" style="619" customWidth="1"/>
    <col min="15903" max="15905" width="3.25" style="619" customWidth="1"/>
    <col min="15906" max="15906" width="3.125" style="619" customWidth="1"/>
    <col min="15907" max="15907" width="1.25" style="619" customWidth="1"/>
    <col min="15908" max="16128" width="3.5" style="619"/>
    <col min="16129" max="16129" width="1.25" style="619" customWidth="1"/>
    <col min="16130" max="16158" width="3.125" style="619" customWidth="1"/>
    <col min="16159" max="16161" width="3.25" style="619" customWidth="1"/>
    <col min="16162" max="16162" width="3.125" style="619" customWidth="1"/>
    <col min="16163" max="16163" width="1.25" style="619" customWidth="1"/>
    <col min="16164" max="16384" width="3.5" style="619"/>
  </cols>
  <sheetData>
    <row r="1" spans="2:59" s="627" customFormat="1"/>
    <row r="2" spans="2:59" s="627" customFormat="1">
      <c r="Y2" s="680"/>
      <c r="Z2" s="2335"/>
      <c r="AA2" s="2335"/>
      <c r="AB2" s="680" t="s">
        <v>755</v>
      </c>
      <c r="AC2" s="2335"/>
      <c r="AD2" s="2335"/>
      <c r="AE2" s="680" t="s">
        <v>271</v>
      </c>
      <c r="AF2" s="2335"/>
      <c r="AG2" s="2335"/>
      <c r="AH2" s="680" t="s">
        <v>265</v>
      </c>
    </row>
    <row r="3" spans="2:59" s="627" customFormat="1">
      <c r="AH3" s="680"/>
    </row>
    <row r="4" spans="2:59" s="627" customFormat="1" ht="17.25">
      <c r="B4" s="2336" t="s">
        <v>784</v>
      </c>
      <c r="C4" s="2336"/>
      <c r="D4" s="2336"/>
      <c r="E4" s="2336"/>
      <c r="F4" s="2336"/>
      <c r="G4" s="2336"/>
      <c r="H4" s="2336"/>
      <c r="I4" s="2336"/>
      <c r="J4" s="2336"/>
      <c r="K4" s="2336"/>
      <c r="L4" s="2336"/>
      <c r="M4" s="2336"/>
      <c r="N4" s="2336"/>
      <c r="O4" s="2336"/>
      <c r="P4" s="2336"/>
      <c r="Q4" s="2336"/>
      <c r="R4" s="2336"/>
      <c r="S4" s="2336"/>
      <c r="T4" s="2336"/>
      <c r="U4" s="2336"/>
      <c r="V4" s="2336"/>
      <c r="W4" s="2336"/>
      <c r="X4" s="2336"/>
      <c r="Y4" s="2336"/>
      <c r="Z4" s="2336"/>
      <c r="AA4" s="2336"/>
      <c r="AB4" s="2336"/>
      <c r="AC4" s="2336"/>
      <c r="AD4" s="2336"/>
      <c r="AE4" s="2336"/>
      <c r="AF4" s="2336"/>
      <c r="AG4" s="2336"/>
      <c r="AH4" s="2336"/>
    </row>
    <row r="5" spans="2:59" s="627" customFormat="1"/>
    <row r="6" spans="2:59" s="627" customFormat="1" ht="21" customHeight="1">
      <c r="B6" s="2337" t="s">
        <v>783</v>
      </c>
      <c r="C6" s="2337"/>
      <c r="D6" s="2337"/>
      <c r="E6" s="2337"/>
      <c r="F6" s="2338"/>
      <c r="G6" s="679"/>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7"/>
    </row>
    <row r="7" spans="2:59" ht="21" customHeight="1">
      <c r="B7" s="2338" t="s">
        <v>782</v>
      </c>
      <c r="C7" s="2339"/>
      <c r="D7" s="2339"/>
      <c r="E7" s="2339"/>
      <c r="F7" s="2340"/>
      <c r="G7" s="2350" t="s">
        <v>781</v>
      </c>
      <c r="H7" s="2351"/>
      <c r="I7" s="2351"/>
      <c r="J7" s="2351"/>
      <c r="K7" s="2351"/>
      <c r="L7" s="2351"/>
      <c r="M7" s="2351"/>
      <c r="N7" s="2351"/>
      <c r="O7" s="2351"/>
      <c r="P7" s="2351"/>
      <c r="Q7" s="2351"/>
      <c r="R7" s="2351"/>
      <c r="S7" s="2351"/>
      <c r="T7" s="2351"/>
      <c r="U7" s="2351"/>
      <c r="V7" s="2351"/>
      <c r="W7" s="2351"/>
      <c r="X7" s="2351"/>
      <c r="Y7" s="2351"/>
      <c r="Z7" s="2351"/>
      <c r="AA7" s="2351"/>
      <c r="AB7" s="2351"/>
      <c r="AC7" s="2351"/>
      <c r="AD7" s="2351"/>
      <c r="AE7" s="2351"/>
      <c r="AF7" s="2351"/>
      <c r="AG7" s="2351"/>
      <c r="AH7" s="2352"/>
    </row>
    <row r="8" spans="2:59" ht="21" customHeight="1">
      <c r="B8" s="2341" t="s">
        <v>780</v>
      </c>
      <c r="C8" s="2342"/>
      <c r="D8" s="2342"/>
      <c r="E8" s="2342"/>
      <c r="F8" s="2343"/>
      <c r="G8" s="650"/>
      <c r="H8" s="2342" t="s">
        <v>779</v>
      </c>
      <c r="I8" s="2342"/>
      <c r="J8" s="2342"/>
      <c r="K8" s="2342"/>
      <c r="L8" s="2342"/>
      <c r="M8" s="2342"/>
      <c r="N8" s="2342"/>
      <c r="O8" s="2342"/>
      <c r="P8" s="2342"/>
      <c r="Q8" s="2342"/>
      <c r="R8" s="2342"/>
      <c r="S8" s="2342"/>
      <c r="T8" s="621"/>
      <c r="U8" s="44"/>
      <c r="V8" s="649" t="s">
        <v>778</v>
      </c>
      <c r="W8" s="649"/>
      <c r="X8" s="668"/>
      <c r="Y8" s="668"/>
      <c r="Z8" s="668"/>
      <c r="AA8" s="668"/>
      <c r="AB8" s="668"/>
      <c r="AC8" s="668"/>
      <c r="AD8" s="668"/>
      <c r="AE8" s="668"/>
      <c r="AF8" s="668"/>
      <c r="AG8" s="668"/>
      <c r="AH8" s="673"/>
    </row>
    <row r="9" spans="2:59" ht="21" customHeight="1">
      <c r="B9" s="2344"/>
      <c r="C9" s="2345"/>
      <c r="D9" s="2345"/>
      <c r="E9" s="2345"/>
      <c r="F9" s="2345"/>
      <c r="G9" s="676"/>
      <c r="H9" s="627" t="s">
        <v>777</v>
      </c>
      <c r="I9" s="626"/>
      <c r="J9" s="626"/>
      <c r="K9" s="626"/>
      <c r="L9" s="626"/>
      <c r="M9" s="626"/>
      <c r="N9" s="626"/>
      <c r="O9" s="626"/>
      <c r="P9" s="626"/>
      <c r="Q9" s="626"/>
      <c r="R9" s="626"/>
      <c r="S9" s="643"/>
      <c r="T9" s="621"/>
      <c r="U9" s="18"/>
      <c r="V9" s="627"/>
      <c r="W9" s="627"/>
      <c r="X9" s="651"/>
      <c r="Y9" s="651"/>
      <c r="Z9" s="651"/>
      <c r="AA9" s="651"/>
      <c r="AB9" s="651"/>
      <c r="AC9" s="651"/>
      <c r="AD9" s="651"/>
      <c r="AE9" s="651"/>
      <c r="AF9" s="651"/>
      <c r="AG9" s="651"/>
      <c r="AH9" s="640"/>
    </row>
    <row r="10" spans="2:59" ht="21" customHeight="1">
      <c r="B10" s="2341" t="s">
        <v>776</v>
      </c>
      <c r="C10" s="2342"/>
      <c r="D10" s="2342"/>
      <c r="E10" s="2342"/>
      <c r="F10" s="2343"/>
      <c r="G10" s="650"/>
      <c r="H10" s="649" t="s">
        <v>775</v>
      </c>
      <c r="I10" s="647"/>
      <c r="J10" s="647"/>
      <c r="K10" s="647"/>
      <c r="L10" s="647"/>
      <c r="M10" s="647"/>
      <c r="N10" s="647"/>
      <c r="O10" s="647"/>
      <c r="P10" s="647"/>
      <c r="Q10" s="647"/>
      <c r="R10" s="647"/>
      <c r="S10" s="626"/>
      <c r="T10" s="647"/>
      <c r="U10" s="44"/>
      <c r="V10" s="44"/>
      <c r="W10" s="44"/>
      <c r="X10" s="649"/>
      <c r="Y10" s="668"/>
      <c r="Z10" s="668"/>
      <c r="AA10" s="668"/>
      <c r="AB10" s="668"/>
      <c r="AC10" s="668"/>
      <c r="AD10" s="668"/>
      <c r="AE10" s="668"/>
      <c r="AF10" s="668"/>
      <c r="AG10" s="668"/>
      <c r="AH10" s="673"/>
    </row>
    <row r="11" spans="2:59" ht="21" customHeight="1">
      <c r="B11" s="2346"/>
      <c r="C11" s="2347"/>
      <c r="D11" s="2347"/>
      <c r="E11" s="2347"/>
      <c r="F11" s="2348"/>
      <c r="G11" s="646"/>
      <c r="H11" s="645" t="s">
        <v>774</v>
      </c>
      <c r="I11" s="643"/>
      <c r="J11" s="643"/>
      <c r="K11" s="643"/>
      <c r="L11" s="643"/>
      <c r="M11" s="643"/>
      <c r="N11" s="643"/>
      <c r="O11" s="643"/>
      <c r="P11" s="643"/>
      <c r="Q11" s="643"/>
      <c r="R11" s="643"/>
      <c r="S11" s="643"/>
      <c r="T11" s="643"/>
      <c r="U11" s="675"/>
      <c r="V11" s="675"/>
      <c r="W11" s="675"/>
      <c r="X11" s="675"/>
      <c r="Y11" s="675"/>
      <c r="Z11" s="675"/>
      <c r="AA11" s="675"/>
      <c r="AB11" s="675"/>
      <c r="AC11" s="675"/>
      <c r="AD11" s="675"/>
      <c r="AE11" s="675"/>
      <c r="AF11" s="675"/>
      <c r="AG11" s="675"/>
      <c r="AH11" s="674"/>
    </row>
    <row r="12" spans="2:59" ht="13.5" customHeight="1">
      <c r="B12" s="627"/>
      <c r="C12" s="627"/>
      <c r="D12" s="627"/>
      <c r="E12" s="627"/>
      <c r="F12" s="627"/>
      <c r="G12" s="18"/>
      <c r="H12" s="627"/>
      <c r="I12" s="626"/>
      <c r="J12" s="626"/>
      <c r="K12" s="626"/>
      <c r="L12" s="626"/>
      <c r="M12" s="626"/>
      <c r="N12" s="626"/>
      <c r="O12" s="626"/>
      <c r="P12" s="626"/>
      <c r="Q12" s="626"/>
      <c r="R12" s="626"/>
      <c r="S12" s="626"/>
      <c r="T12" s="626"/>
      <c r="U12" s="651"/>
      <c r="V12" s="651"/>
      <c r="W12" s="651"/>
      <c r="X12" s="651"/>
      <c r="Y12" s="651"/>
      <c r="Z12" s="651"/>
      <c r="AA12" s="651"/>
      <c r="AB12" s="651"/>
      <c r="AC12" s="651"/>
      <c r="AD12" s="651"/>
      <c r="AE12" s="651"/>
      <c r="AF12" s="651"/>
      <c r="AG12" s="651"/>
      <c r="AH12" s="651"/>
    </row>
    <row r="13" spans="2:59" ht="21" customHeight="1">
      <c r="B13" s="658" t="s">
        <v>773</v>
      </c>
      <c r="C13" s="649"/>
      <c r="D13" s="649"/>
      <c r="E13" s="649"/>
      <c r="F13" s="649"/>
      <c r="G13" s="44"/>
      <c r="H13" s="649"/>
      <c r="I13" s="647"/>
      <c r="J13" s="647"/>
      <c r="K13" s="647"/>
      <c r="L13" s="647"/>
      <c r="M13" s="647"/>
      <c r="N13" s="647"/>
      <c r="O13" s="647"/>
      <c r="P13" s="647"/>
      <c r="Q13" s="647"/>
      <c r="R13" s="647"/>
      <c r="S13" s="647"/>
      <c r="T13" s="647"/>
      <c r="U13" s="668"/>
      <c r="V13" s="668"/>
      <c r="W13" s="668"/>
      <c r="X13" s="668"/>
      <c r="Y13" s="668"/>
      <c r="Z13" s="668"/>
      <c r="AA13" s="668"/>
      <c r="AB13" s="668"/>
      <c r="AC13" s="668"/>
      <c r="AD13" s="668"/>
      <c r="AE13" s="668"/>
      <c r="AF13" s="668"/>
      <c r="AG13" s="668"/>
      <c r="AH13" s="673"/>
    </row>
    <row r="14" spans="2:59" ht="21" customHeight="1">
      <c r="B14" s="672"/>
      <c r="C14" s="627" t="s">
        <v>772</v>
      </c>
      <c r="D14" s="627"/>
      <c r="E14" s="627"/>
      <c r="F14" s="627"/>
      <c r="G14" s="18"/>
      <c r="H14" s="627"/>
      <c r="I14" s="626"/>
      <c r="J14" s="626"/>
      <c r="K14" s="626"/>
      <c r="L14" s="626"/>
      <c r="M14" s="626"/>
      <c r="N14" s="626"/>
      <c r="O14" s="626"/>
      <c r="P14" s="626"/>
      <c r="Q14" s="626"/>
      <c r="R14" s="626"/>
      <c r="S14" s="626"/>
      <c r="T14" s="626"/>
      <c r="U14" s="651"/>
      <c r="V14" s="651"/>
      <c r="W14" s="651"/>
      <c r="X14" s="651"/>
      <c r="Y14" s="651"/>
      <c r="Z14" s="651"/>
      <c r="AA14" s="651"/>
      <c r="AB14" s="651"/>
      <c r="AC14" s="651"/>
      <c r="AD14" s="651"/>
      <c r="AE14" s="651"/>
      <c r="AF14" s="651"/>
      <c r="AG14" s="651"/>
      <c r="AH14" s="640"/>
    </row>
    <row r="15" spans="2:59" ht="21" customHeight="1">
      <c r="B15" s="639"/>
      <c r="C15" s="2333" t="s">
        <v>762</v>
      </c>
      <c r="D15" s="2333"/>
      <c r="E15" s="2333"/>
      <c r="F15" s="2333"/>
      <c r="G15" s="2333"/>
      <c r="H15" s="2333"/>
      <c r="I15" s="2333"/>
      <c r="J15" s="2333"/>
      <c r="K15" s="2333"/>
      <c r="L15" s="2333"/>
      <c r="M15" s="2333"/>
      <c r="N15" s="2333"/>
      <c r="O15" s="2333"/>
      <c r="P15" s="2333"/>
      <c r="Q15" s="2333"/>
      <c r="R15" s="2333"/>
      <c r="S15" s="2333"/>
      <c r="T15" s="2333"/>
      <c r="U15" s="2333"/>
      <c r="V15" s="2333"/>
      <c r="W15" s="2333"/>
      <c r="X15" s="2333"/>
      <c r="Y15" s="2333"/>
      <c r="Z15" s="2333"/>
      <c r="AA15" s="2334" t="s">
        <v>761</v>
      </c>
      <c r="AB15" s="2334"/>
      <c r="AC15" s="2334"/>
      <c r="AD15" s="2334"/>
      <c r="AE15" s="2334"/>
      <c r="AF15" s="2334"/>
      <c r="AG15" s="2334"/>
      <c r="AH15" s="64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row>
    <row r="16" spans="2:59" ht="21" customHeight="1">
      <c r="B16" s="639"/>
      <c r="C16" s="2349"/>
      <c r="D16" s="2349"/>
      <c r="E16" s="2349"/>
      <c r="F16" s="2349"/>
      <c r="G16" s="2349"/>
      <c r="H16" s="2349"/>
      <c r="I16" s="2349"/>
      <c r="J16" s="2349"/>
      <c r="K16" s="2349"/>
      <c r="L16" s="2349"/>
      <c r="M16" s="2349"/>
      <c r="N16" s="2349"/>
      <c r="O16" s="2349"/>
      <c r="P16" s="2349"/>
      <c r="Q16" s="2349"/>
      <c r="R16" s="2349"/>
      <c r="S16" s="2349"/>
      <c r="T16" s="2349"/>
      <c r="U16" s="2349"/>
      <c r="V16" s="2349"/>
      <c r="W16" s="2349"/>
      <c r="X16" s="2349"/>
      <c r="Y16" s="2349"/>
      <c r="Z16" s="2349"/>
      <c r="AA16" s="671"/>
      <c r="AB16" s="671"/>
      <c r="AC16" s="671"/>
      <c r="AD16" s="671"/>
      <c r="AE16" s="671"/>
      <c r="AF16" s="671"/>
      <c r="AG16" s="671"/>
      <c r="AH16" s="64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row>
    <row r="17" spans="2:59" ht="9" customHeight="1">
      <c r="B17" s="63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8"/>
      <c r="AB17" s="668"/>
      <c r="AC17" s="668"/>
      <c r="AD17" s="668"/>
      <c r="AE17" s="668"/>
      <c r="AF17" s="668"/>
      <c r="AG17" s="668"/>
      <c r="AH17" s="640"/>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row>
    <row r="18" spans="2:59" ht="21" customHeight="1">
      <c r="B18" s="639"/>
      <c r="C18" s="662" t="s">
        <v>771</v>
      </c>
      <c r="D18" s="666"/>
      <c r="E18" s="666"/>
      <c r="F18" s="666"/>
      <c r="G18" s="665"/>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40"/>
    </row>
    <row r="19" spans="2:59" ht="21" customHeight="1">
      <c r="B19" s="639"/>
      <c r="C19" s="2333" t="s">
        <v>770</v>
      </c>
      <c r="D19" s="2333"/>
      <c r="E19" s="2333"/>
      <c r="F19" s="2333"/>
      <c r="G19" s="2333"/>
      <c r="H19" s="2333"/>
      <c r="I19" s="2333"/>
      <c r="J19" s="2333"/>
      <c r="K19" s="2333"/>
      <c r="L19" s="2333"/>
      <c r="M19" s="2333"/>
      <c r="N19" s="2333"/>
      <c r="O19" s="2333"/>
      <c r="P19" s="2333"/>
      <c r="Q19" s="2333"/>
      <c r="R19" s="2333"/>
      <c r="S19" s="2333"/>
      <c r="T19" s="2333"/>
      <c r="U19" s="2333"/>
      <c r="V19" s="2333"/>
      <c r="W19" s="2333"/>
      <c r="X19" s="2333"/>
      <c r="Y19" s="2333"/>
      <c r="Z19" s="2333"/>
      <c r="AA19" s="2334" t="s">
        <v>761</v>
      </c>
      <c r="AB19" s="2334"/>
      <c r="AC19" s="2334"/>
      <c r="AD19" s="2334"/>
      <c r="AE19" s="2334"/>
      <c r="AF19" s="2334"/>
      <c r="AG19" s="2334"/>
      <c r="AH19" s="640"/>
    </row>
    <row r="20" spans="2:59" ht="20.100000000000001" customHeight="1">
      <c r="B20" s="641"/>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c r="Y20" s="2333"/>
      <c r="Z20" s="2349"/>
      <c r="AA20" s="653"/>
      <c r="AB20" s="653"/>
      <c r="AC20" s="653"/>
      <c r="AD20" s="653"/>
      <c r="AE20" s="653"/>
      <c r="AF20" s="653"/>
      <c r="AG20" s="653"/>
      <c r="AH20" s="664"/>
    </row>
    <row r="21" spans="2:59" s="627" customFormat="1" ht="20.100000000000001" customHeight="1">
      <c r="B21" s="641"/>
      <c r="C21" s="2354" t="s">
        <v>760</v>
      </c>
      <c r="D21" s="2355"/>
      <c r="E21" s="2355"/>
      <c r="F21" s="2355"/>
      <c r="G21" s="2355"/>
      <c r="H21" s="2355"/>
      <c r="I21" s="2355"/>
      <c r="J21" s="2355"/>
      <c r="K21" s="2355"/>
      <c r="L21" s="2355"/>
      <c r="M21" s="650"/>
      <c r="N21" s="649" t="s">
        <v>769</v>
      </c>
      <c r="O21" s="649"/>
      <c r="P21" s="649"/>
      <c r="Q21" s="647"/>
      <c r="R21" s="647"/>
      <c r="S21" s="647"/>
      <c r="T21" s="647"/>
      <c r="U21" s="647"/>
      <c r="V21" s="647"/>
      <c r="W21" s="44"/>
      <c r="X21" s="649" t="s">
        <v>758</v>
      </c>
      <c r="Y21" s="648"/>
      <c r="Z21" s="648"/>
      <c r="AA21" s="647"/>
      <c r="AB21" s="647"/>
      <c r="AC21" s="647"/>
      <c r="AD21" s="647"/>
      <c r="AE21" s="647"/>
      <c r="AF21" s="647"/>
      <c r="AG21" s="663"/>
      <c r="AH21" s="640"/>
    </row>
    <row r="22" spans="2:59" s="627" customFormat="1" ht="20.100000000000001" customHeight="1">
      <c r="B22" s="639"/>
      <c r="C22" s="2356"/>
      <c r="D22" s="2357"/>
      <c r="E22" s="2357"/>
      <c r="F22" s="2357"/>
      <c r="G22" s="2357"/>
      <c r="H22" s="2357"/>
      <c r="I22" s="2357"/>
      <c r="J22" s="2357"/>
      <c r="K22" s="2357"/>
      <c r="L22" s="2357"/>
      <c r="M22" s="646"/>
      <c r="N22" s="645" t="s">
        <v>768</v>
      </c>
      <c r="O22" s="645"/>
      <c r="P22" s="645"/>
      <c r="Q22" s="643"/>
      <c r="R22" s="643"/>
      <c r="S22" s="643"/>
      <c r="T22" s="643"/>
      <c r="U22" s="643"/>
      <c r="V22" s="643"/>
      <c r="W22" s="47"/>
      <c r="X22" s="645" t="s">
        <v>767</v>
      </c>
      <c r="Y22" s="644"/>
      <c r="Z22" s="644"/>
      <c r="AA22" s="643"/>
      <c r="AB22" s="643"/>
      <c r="AC22" s="643"/>
      <c r="AD22" s="643"/>
      <c r="AE22" s="643"/>
      <c r="AF22" s="643"/>
      <c r="AG22" s="662"/>
      <c r="AH22" s="640"/>
    </row>
    <row r="23" spans="2:59" s="627" customFormat="1" ht="9" customHeight="1">
      <c r="B23" s="639"/>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21"/>
      <c r="AC23" s="626"/>
      <c r="AD23" s="626"/>
      <c r="AE23" s="626"/>
      <c r="AF23" s="626"/>
      <c r="AG23" s="626"/>
      <c r="AH23" s="640"/>
    </row>
    <row r="24" spans="2:59" s="627" customFormat="1" ht="20.100000000000001" customHeight="1">
      <c r="B24" s="639"/>
      <c r="C24" s="2358" t="s">
        <v>766</v>
      </c>
      <c r="D24" s="2358"/>
      <c r="E24" s="2358"/>
      <c r="F24" s="2358"/>
      <c r="G24" s="2358"/>
      <c r="H24" s="2358"/>
      <c r="I24" s="2358"/>
      <c r="J24" s="2358"/>
      <c r="K24" s="2358"/>
      <c r="L24" s="2358"/>
      <c r="M24" s="2358"/>
      <c r="N24" s="2358"/>
      <c r="O24" s="2358"/>
      <c r="P24" s="2358"/>
      <c r="Q24" s="2358"/>
      <c r="R24" s="2358"/>
      <c r="S24" s="2358"/>
      <c r="T24" s="2358"/>
      <c r="U24" s="2358"/>
      <c r="V24" s="2358"/>
      <c r="W24" s="2358"/>
      <c r="X24" s="2358"/>
      <c r="Y24" s="2358"/>
      <c r="Z24" s="2358"/>
      <c r="AA24" s="651"/>
      <c r="AB24" s="651"/>
      <c r="AC24" s="651"/>
      <c r="AD24" s="651"/>
      <c r="AE24" s="651"/>
      <c r="AF24" s="651"/>
      <c r="AG24" s="651"/>
      <c r="AH24" s="640"/>
    </row>
    <row r="25" spans="2:59" s="627" customFormat="1" ht="20.100000000000001" customHeight="1">
      <c r="B25" s="641"/>
      <c r="C25" s="2359"/>
      <c r="D25" s="2359"/>
      <c r="E25" s="2359"/>
      <c r="F25" s="2359"/>
      <c r="G25" s="2359"/>
      <c r="H25" s="2359"/>
      <c r="I25" s="2359"/>
      <c r="J25" s="2359"/>
      <c r="K25" s="2359"/>
      <c r="L25" s="2359"/>
      <c r="M25" s="2359"/>
      <c r="N25" s="2359"/>
      <c r="O25" s="2359"/>
      <c r="P25" s="2359"/>
      <c r="Q25" s="2359"/>
      <c r="R25" s="2359"/>
      <c r="S25" s="2359"/>
      <c r="T25" s="2359"/>
      <c r="U25" s="2359"/>
      <c r="V25" s="2359"/>
      <c r="W25" s="2359"/>
      <c r="X25" s="2359"/>
      <c r="Y25" s="2359"/>
      <c r="Z25" s="2359"/>
      <c r="AA25" s="641"/>
      <c r="AB25" s="626"/>
      <c r="AC25" s="626"/>
      <c r="AD25" s="626"/>
      <c r="AE25" s="626"/>
      <c r="AF25" s="626"/>
      <c r="AG25" s="626"/>
      <c r="AH25" s="661"/>
    </row>
    <row r="26" spans="2:59" s="627" customFormat="1" ht="9" customHeight="1">
      <c r="B26" s="641"/>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61"/>
    </row>
    <row r="27" spans="2:59" s="627" customFormat="1" ht="24" customHeight="1">
      <c r="B27" s="639"/>
      <c r="C27" s="2333" t="s">
        <v>765</v>
      </c>
      <c r="D27" s="2333"/>
      <c r="E27" s="2333"/>
      <c r="F27" s="2333"/>
      <c r="G27" s="2333"/>
      <c r="H27" s="2333"/>
      <c r="I27" s="2333"/>
      <c r="J27" s="2333"/>
      <c r="K27" s="2360"/>
      <c r="L27" s="2360"/>
      <c r="M27" s="2360"/>
      <c r="N27" s="2360"/>
      <c r="O27" s="2360"/>
      <c r="P27" s="2360"/>
      <c r="Q27" s="2360"/>
      <c r="R27" s="2360" t="s">
        <v>755</v>
      </c>
      <c r="S27" s="2360"/>
      <c r="T27" s="2360"/>
      <c r="U27" s="2360"/>
      <c r="V27" s="2360"/>
      <c r="W27" s="2360"/>
      <c r="X27" s="2360"/>
      <c r="Y27" s="2360"/>
      <c r="Z27" s="2360" t="s">
        <v>754</v>
      </c>
      <c r="AA27" s="2360"/>
      <c r="AB27" s="2360"/>
      <c r="AC27" s="2360"/>
      <c r="AD27" s="2360"/>
      <c r="AE27" s="2360"/>
      <c r="AF27" s="2360"/>
      <c r="AG27" s="2362" t="s">
        <v>265</v>
      </c>
      <c r="AH27" s="640"/>
    </row>
    <row r="28" spans="2:59" s="627" customFormat="1" ht="20.100000000000001" customHeight="1">
      <c r="B28" s="639"/>
      <c r="C28" s="2333"/>
      <c r="D28" s="2333"/>
      <c r="E28" s="2333"/>
      <c r="F28" s="2333"/>
      <c r="G28" s="2333"/>
      <c r="H28" s="2333"/>
      <c r="I28" s="2333"/>
      <c r="J28" s="2333"/>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3"/>
      <c r="AH28" s="640"/>
    </row>
    <row r="29" spans="2:59" s="627" customFormat="1" ht="13.5" customHeight="1">
      <c r="B29" s="660"/>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59"/>
    </row>
    <row r="30" spans="2:59" s="627" customFormat="1" ht="13.5" customHeight="1"/>
    <row r="31" spans="2:59" s="627" customFormat="1" ht="20.100000000000001" customHeight="1">
      <c r="B31" s="658" t="s">
        <v>764</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57"/>
    </row>
    <row r="32" spans="2:59" s="627" customFormat="1" ht="20.100000000000001" customHeight="1">
      <c r="B32" s="639"/>
      <c r="C32" s="2364" t="s">
        <v>763</v>
      </c>
      <c r="D32" s="2364"/>
      <c r="E32" s="2364"/>
      <c r="F32" s="2364"/>
      <c r="G32" s="2364"/>
      <c r="H32" s="2364"/>
      <c r="I32" s="2364"/>
      <c r="J32" s="2364"/>
      <c r="K32" s="2364"/>
      <c r="L32" s="2364"/>
      <c r="M32" s="2364"/>
      <c r="N32" s="2364"/>
      <c r="O32" s="2364"/>
      <c r="P32" s="2364"/>
      <c r="Q32" s="2364"/>
      <c r="R32" s="2364"/>
      <c r="S32" s="2364"/>
      <c r="T32" s="2364"/>
      <c r="U32" s="2364"/>
      <c r="V32" s="2364"/>
      <c r="W32" s="2364"/>
      <c r="X32" s="2364"/>
      <c r="Y32" s="2364"/>
      <c r="Z32" s="2364"/>
      <c r="AA32" s="2364"/>
      <c r="AB32" s="2364"/>
      <c r="AC32" s="2364"/>
      <c r="AD32" s="2364"/>
      <c r="AE32" s="2364"/>
      <c r="AF32" s="651"/>
      <c r="AG32" s="651"/>
      <c r="AH32" s="640"/>
    </row>
    <row r="33" spans="1:40" s="627" customFormat="1" ht="20.100000000000001" customHeight="1">
      <c r="B33" s="656"/>
      <c r="C33" s="2353" t="s">
        <v>762</v>
      </c>
      <c r="D33" s="2333"/>
      <c r="E33" s="2333"/>
      <c r="F33" s="2333"/>
      <c r="G33" s="2333"/>
      <c r="H33" s="2333"/>
      <c r="I33" s="2333"/>
      <c r="J33" s="2333"/>
      <c r="K33" s="2333"/>
      <c r="L33" s="2333"/>
      <c r="M33" s="2333"/>
      <c r="N33" s="2333"/>
      <c r="O33" s="2333"/>
      <c r="P33" s="2333"/>
      <c r="Q33" s="2333"/>
      <c r="R33" s="2333"/>
      <c r="S33" s="2333"/>
      <c r="T33" s="2333"/>
      <c r="U33" s="2333"/>
      <c r="V33" s="2333"/>
      <c r="W33" s="2333"/>
      <c r="X33" s="2333"/>
      <c r="Y33" s="2333"/>
      <c r="Z33" s="2333"/>
      <c r="AA33" s="2334" t="s">
        <v>761</v>
      </c>
      <c r="AB33" s="2334"/>
      <c r="AC33" s="2334"/>
      <c r="AD33" s="2334"/>
      <c r="AE33" s="2334"/>
      <c r="AF33" s="2334"/>
      <c r="AG33" s="2334"/>
      <c r="AH33" s="642"/>
    </row>
    <row r="34" spans="1:40" s="627" customFormat="1" ht="20.100000000000001" customHeight="1">
      <c r="B34" s="655"/>
      <c r="C34" s="2353"/>
      <c r="D34" s="2333"/>
      <c r="E34" s="2333"/>
      <c r="F34" s="2333"/>
      <c r="G34" s="2333"/>
      <c r="H34" s="2333"/>
      <c r="I34" s="2333"/>
      <c r="J34" s="2333"/>
      <c r="K34" s="2333"/>
      <c r="L34" s="2333"/>
      <c r="M34" s="2333"/>
      <c r="N34" s="2333"/>
      <c r="O34" s="2333"/>
      <c r="P34" s="2333"/>
      <c r="Q34" s="2333"/>
      <c r="R34" s="2333"/>
      <c r="S34" s="2333"/>
      <c r="T34" s="2333"/>
      <c r="U34" s="2333"/>
      <c r="V34" s="2333"/>
      <c r="W34" s="2333"/>
      <c r="X34" s="2333"/>
      <c r="Y34" s="2333"/>
      <c r="Z34" s="2333"/>
      <c r="AA34" s="654"/>
      <c r="AB34" s="653"/>
      <c r="AC34" s="653"/>
      <c r="AD34" s="653"/>
      <c r="AE34" s="653"/>
      <c r="AF34" s="653"/>
      <c r="AG34" s="652"/>
      <c r="AH34" s="642"/>
    </row>
    <row r="35" spans="1:40" s="627" customFormat="1" ht="9" customHeight="1">
      <c r="B35" s="64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51"/>
      <c r="AB35" s="651"/>
      <c r="AC35" s="651"/>
      <c r="AD35" s="651"/>
      <c r="AE35" s="651"/>
      <c r="AF35" s="651"/>
      <c r="AG35" s="651"/>
      <c r="AH35" s="640"/>
    </row>
    <row r="36" spans="1:40" s="627" customFormat="1" ht="20.100000000000001" customHeight="1">
      <c r="B36" s="641"/>
      <c r="C36" s="2354" t="s">
        <v>760</v>
      </c>
      <c r="D36" s="2355"/>
      <c r="E36" s="2355"/>
      <c r="F36" s="2355"/>
      <c r="G36" s="2355"/>
      <c r="H36" s="2355"/>
      <c r="I36" s="2355"/>
      <c r="J36" s="2355"/>
      <c r="K36" s="2355"/>
      <c r="L36" s="2355"/>
      <c r="M36" s="650"/>
      <c r="N36" s="649" t="s">
        <v>759</v>
      </c>
      <c r="O36" s="649"/>
      <c r="P36" s="649"/>
      <c r="Q36" s="647"/>
      <c r="R36" s="647"/>
      <c r="S36" s="647"/>
      <c r="T36" s="647"/>
      <c r="U36" s="647"/>
      <c r="V36" s="647"/>
      <c r="W36" s="44"/>
      <c r="X36" s="649" t="s">
        <v>758</v>
      </c>
      <c r="Y36" s="648"/>
      <c r="Z36" s="648"/>
      <c r="AA36" s="647"/>
      <c r="AB36" s="647"/>
      <c r="AC36" s="647"/>
      <c r="AD36" s="647"/>
      <c r="AE36" s="647"/>
      <c r="AF36" s="647"/>
      <c r="AG36" s="647"/>
      <c r="AH36" s="642"/>
    </row>
    <row r="37" spans="1:40" s="627" customFormat="1" ht="20.100000000000001" customHeight="1">
      <c r="B37" s="641"/>
      <c r="C37" s="2356"/>
      <c r="D37" s="2357"/>
      <c r="E37" s="2357"/>
      <c r="F37" s="2357"/>
      <c r="G37" s="2357"/>
      <c r="H37" s="2357"/>
      <c r="I37" s="2357"/>
      <c r="J37" s="2357"/>
      <c r="K37" s="2357"/>
      <c r="L37" s="2357"/>
      <c r="M37" s="646"/>
      <c r="N37" s="645" t="s">
        <v>757</v>
      </c>
      <c r="O37" s="645"/>
      <c r="P37" s="645"/>
      <c r="Q37" s="643"/>
      <c r="R37" s="643"/>
      <c r="S37" s="643"/>
      <c r="T37" s="643"/>
      <c r="U37" s="643"/>
      <c r="V37" s="643"/>
      <c r="W37" s="643"/>
      <c r="X37" s="643"/>
      <c r="Y37" s="47"/>
      <c r="Z37" s="645"/>
      <c r="AA37" s="643"/>
      <c r="AB37" s="644"/>
      <c r="AC37" s="644"/>
      <c r="AD37" s="644"/>
      <c r="AE37" s="644"/>
      <c r="AF37" s="644"/>
      <c r="AG37" s="643"/>
      <c r="AH37" s="642"/>
    </row>
    <row r="38" spans="1:40" s="627" customFormat="1" ht="9" customHeight="1">
      <c r="B38" s="641"/>
      <c r="C38" s="631"/>
      <c r="D38" s="631"/>
      <c r="E38" s="631"/>
      <c r="F38" s="631"/>
      <c r="G38" s="631"/>
      <c r="H38" s="631"/>
      <c r="I38" s="631"/>
      <c r="J38" s="631"/>
      <c r="K38" s="631"/>
      <c r="L38" s="631"/>
      <c r="M38" s="18"/>
      <c r="Q38" s="626"/>
      <c r="R38" s="626"/>
      <c r="S38" s="626"/>
      <c r="T38" s="626"/>
      <c r="U38" s="626"/>
      <c r="V38" s="626"/>
      <c r="W38" s="626"/>
      <c r="X38" s="626"/>
      <c r="Y38" s="18"/>
      <c r="AA38" s="626"/>
      <c r="AB38" s="626"/>
      <c r="AC38" s="626"/>
      <c r="AD38" s="626"/>
      <c r="AE38" s="626"/>
      <c r="AF38" s="626"/>
      <c r="AG38" s="626"/>
      <c r="AH38" s="640"/>
    </row>
    <row r="39" spans="1:40" s="627" customFormat="1" ht="20.100000000000001" customHeight="1">
      <c r="B39" s="639"/>
      <c r="C39" s="2333" t="s">
        <v>756</v>
      </c>
      <c r="D39" s="2333"/>
      <c r="E39" s="2333"/>
      <c r="F39" s="2333"/>
      <c r="G39" s="2333"/>
      <c r="H39" s="2333"/>
      <c r="I39" s="2333"/>
      <c r="J39" s="2333"/>
      <c r="K39" s="2367"/>
      <c r="L39" s="2368"/>
      <c r="M39" s="2368"/>
      <c r="N39" s="2368"/>
      <c r="O39" s="2368"/>
      <c r="P39" s="2368"/>
      <c r="Q39" s="2368"/>
      <c r="R39" s="638" t="s">
        <v>755</v>
      </c>
      <c r="S39" s="2368"/>
      <c r="T39" s="2368"/>
      <c r="U39" s="2368"/>
      <c r="V39" s="2368"/>
      <c r="W39" s="2368"/>
      <c r="X39" s="2368"/>
      <c r="Y39" s="2368"/>
      <c r="Z39" s="638" t="s">
        <v>754</v>
      </c>
      <c r="AA39" s="2368"/>
      <c r="AB39" s="2368"/>
      <c r="AC39" s="2368"/>
      <c r="AD39" s="2368"/>
      <c r="AE39" s="2368"/>
      <c r="AF39" s="2368"/>
      <c r="AG39" s="637" t="s">
        <v>265</v>
      </c>
      <c r="AH39" s="636"/>
    </row>
    <row r="40" spans="1:40" s="627" customFormat="1" ht="10.5" customHeight="1">
      <c r="B40" s="635"/>
      <c r="C40" s="634"/>
      <c r="D40" s="634"/>
      <c r="E40" s="634"/>
      <c r="F40" s="634"/>
      <c r="G40" s="634"/>
      <c r="H40" s="634"/>
      <c r="I40" s="634"/>
      <c r="J40" s="634"/>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2"/>
    </row>
    <row r="41" spans="1:40" s="627" customFormat="1" ht="6" customHeight="1">
      <c r="B41" s="631"/>
      <c r="C41" s="631"/>
      <c r="D41" s="631"/>
      <c r="E41" s="631"/>
      <c r="F41" s="631"/>
      <c r="X41" s="630"/>
      <c r="Y41" s="630"/>
    </row>
    <row r="42" spans="1:40" s="627" customFormat="1">
      <c r="B42" s="2369" t="s">
        <v>558</v>
      </c>
      <c r="C42" s="2369"/>
      <c r="D42" s="625" t="s">
        <v>753</v>
      </c>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row>
    <row r="43" spans="1:40" s="627" customFormat="1" ht="13.5" customHeight="1">
      <c r="B43" s="2369" t="s">
        <v>556</v>
      </c>
      <c r="C43" s="2369"/>
      <c r="D43" s="625" t="s">
        <v>752</v>
      </c>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row>
    <row r="44" spans="1:40" s="627" customFormat="1">
      <c r="B44" s="2369" t="s">
        <v>554</v>
      </c>
      <c r="C44" s="2369"/>
      <c r="D44" s="629" t="s">
        <v>751</v>
      </c>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row>
    <row r="45" spans="1:40" ht="13.5" customHeight="1">
      <c r="B45" s="2369" t="s">
        <v>552</v>
      </c>
      <c r="C45" s="2369"/>
      <c r="D45" s="625" t="s">
        <v>750</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1:40" s="622" customFormat="1">
      <c r="B46" s="18"/>
      <c r="C46" s="626"/>
      <c r="D46" s="625" t="s">
        <v>749</v>
      </c>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row>
    <row r="47" spans="1:40" s="622" customFormat="1" ht="13.5" customHeight="1">
      <c r="A47" s="621"/>
      <c r="B47" s="623" t="s">
        <v>748</v>
      </c>
      <c r="C47" s="623"/>
      <c r="D47" s="2366" t="s">
        <v>747</v>
      </c>
      <c r="E47" s="2366"/>
      <c r="F47" s="2366"/>
      <c r="G47" s="2366"/>
      <c r="H47" s="2366"/>
      <c r="I47" s="2366"/>
      <c r="J47" s="2366"/>
      <c r="K47" s="2366"/>
      <c r="L47" s="2366"/>
      <c r="M47" s="2366"/>
      <c r="N47" s="2366"/>
      <c r="O47" s="2366"/>
      <c r="P47" s="2366"/>
      <c r="Q47" s="2366"/>
      <c r="R47" s="2366"/>
      <c r="S47" s="2366"/>
      <c r="T47" s="2366"/>
      <c r="U47" s="2366"/>
      <c r="V47" s="2366"/>
      <c r="W47" s="2366"/>
      <c r="X47" s="2366"/>
      <c r="Y47" s="2366"/>
      <c r="Z47" s="2366"/>
      <c r="AA47" s="2366"/>
      <c r="AB47" s="2366"/>
      <c r="AC47" s="2366"/>
      <c r="AD47" s="2366"/>
      <c r="AE47" s="2366"/>
      <c r="AF47" s="2366"/>
      <c r="AG47" s="2366"/>
      <c r="AH47" s="2366"/>
      <c r="AI47" s="621"/>
      <c r="AJ47" s="621"/>
      <c r="AK47" s="621"/>
      <c r="AL47" s="621"/>
      <c r="AM47" s="621"/>
      <c r="AN47" s="621"/>
    </row>
    <row r="48" spans="1:40" s="622" customFormat="1" ht="12.75" customHeight="1">
      <c r="A48" s="621"/>
      <c r="B48" s="623" t="s">
        <v>746</v>
      </c>
      <c r="C48" s="621"/>
      <c r="D48" s="2365" t="s">
        <v>745</v>
      </c>
      <c r="E48" s="2365"/>
      <c r="F48" s="2365"/>
      <c r="G48" s="2365"/>
      <c r="H48" s="2365"/>
      <c r="I48" s="2365"/>
      <c r="J48" s="2365"/>
      <c r="K48" s="2365"/>
      <c r="L48" s="2365"/>
      <c r="M48" s="2365"/>
      <c r="N48" s="2365"/>
      <c r="O48" s="2365"/>
      <c r="P48" s="2365"/>
      <c r="Q48" s="2365"/>
      <c r="R48" s="2365"/>
      <c r="S48" s="2365"/>
      <c r="T48" s="2365"/>
      <c r="U48" s="2365"/>
      <c r="V48" s="2365"/>
      <c r="W48" s="2365"/>
      <c r="X48" s="2365"/>
      <c r="Y48" s="2365"/>
      <c r="Z48" s="2365"/>
      <c r="AA48" s="2365"/>
      <c r="AB48" s="2365"/>
      <c r="AC48" s="2365"/>
      <c r="AD48" s="2365"/>
      <c r="AE48" s="2365"/>
      <c r="AF48" s="2365"/>
      <c r="AG48" s="2365"/>
      <c r="AH48" s="2365"/>
      <c r="AI48" s="621"/>
      <c r="AJ48" s="621"/>
      <c r="AK48" s="621"/>
      <c r="AL48" s="621"/>
      <c r="AM48" s="621"/>
      <c r="AN48" s="621"/>
    </row>
    <row r="49" spans="1:40" s="622" customFormat="1">
      <c r="A49" s="621"/>
      <c r="B49" s="621"/>
      <c r="C49" s="621"/>
      <c r="D49" s="623" t="s">
        <v>744</v>
      </c>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row>
    <row r="50" spans="1:40" s="622" customForma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row>
    <row r="51" spans="1:40" ht="156" customHeight="1">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row>
    <row r="52" spans="1:40">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row>
    <row r="53" spans="1:40">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row>
    <row r="54" spans="1:40">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row>
    <row r="55" spans="1:40">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2"/>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0.100000000000001" customHeight="1">
      <c r="A1" s="121"/>
      <c r="B1" s="686"/>
      <c r="C1" s="97"/>
      <c r="D1" s="97"/>
      <c r="E1" s="97"/>
      <c r="F1" s="97"/>
      <c r="G1" s="97"/>
      <c r="H1" s="97"/>
      <c r="I1" s="97"/>
      <c r="J1" s="97"/>
    </row>
    <row r="2" spans="1:11" ht="20.100000000000001" customHeight="1">
      <c r="A2" s="121"/>
      <c r="B2" s="686" t="s">
        <v>800</v>
      </c>
      <c r="C2" s="97"/>
      <c r="D2" s="97"/>
      <c r="E2" s="97"/>
      <c r="F2" s="97"/>
      <c r="G2" s="97"/>
      <c r="H2" s="97"/>
      <c r="I2" s="97"/>
      <c r="J2" s="113" t="s">
        <v>207</v>
      </c>
    </row>
    <row r="3" spans="1:11" ht="20.100000000000001" customHeight="1">
      <c r="A3" s="1435" t="s">
        <v>799</v>
      </c>
      <c r="B3" s="1435"/>
      <c r="C3" s="1435"/>
      <c r="D3" s="1435"/>
      <c r="E3" s="1435"/>
      <c r="F3" s="1435"/>
      <c r="G3" s="1435"/>
      <c r="H3" s="1435"/>
      <c r="I3" s="1435"/>
      <c r="J3" s="1435"/>
    </row>
    <row r="4" spans="1:11" ht="20.100000000000001" customHeight="1">
      <c r="A4" s="119"/>
      <c r="B4" s="119"/>
      <c r="C4" s="119"/>
      <c r="D4" s="119"/>
      <c r="E4" s="119"/>
      <c r="F4" s="119"/>
      <c r="G4" s="119"/>
      <c r="H4" s="119"/>
      <c r="I4" s="119"/>
      <c r="J4" s="119"/>
    </row>
    <row r="5" spans="1:11" ht="43.5" customHeight="1">
      <c r="A5" s="119"/>
      <c r="B5" s="467" t="s">
        <v>798</v>
      </c>
      <c r="C5" s="1404"/>
      <c r="D5" s="1405"/>
      <c r="E5" s="1405"/>
      <c r="F5" s="1405"/>
      <c r="G5" s="1405"/>
      <c r="H5" s="1405"/>
      <c r="I5" s="1405"/>
      <c r="J5" s="1406"/>
    </row>
    <row r="6" spans="1:11" ht="43.5" customHeight="1">
      <c r="A6" s="97"/>
      <c r="B6" s="685" t="s">
        <v>204</v>
      </c>
      <c r="C6" s="1422" t="s">
        <v>597</v>
      </c>
      <c r="D6" s="1422"/>
      <c r="E6" s="1422"/>
      <c r="F6" s="1422"/>
      <c r="G6" s="1422"/>
      <c r="H6" s="1422"/>
      <c r="I6" s="1422"/>
      <c r="J6" s="1422"/>
      <c r="K6" s="681"/>
    </row>
    <row r="7" spans="1:11" ht="18.75" customHeight="1">
      <c r="A7" s="97"/>
      <c r="B7" s="1414" t="s">
        <v>797</v>
      </c>
      <c r="C7" s="1421" t="s">
        <v>796</v>
      </c>
      <c r="D7" s="1422"/>
      <c r="E7" s="1422"/>
      <c r="F7" s="1422"/>
      <c r="G7" s="1423"/>
      <c r="H7" s="1404" t="s">
        <v>478</v>
      </c>
      <c r="I7" s="1405"/>
      <c r="J7" s="1406"/>
      <c r="K7" s="681"/>
    </row>
    <row r="8" spans="1:11" ht="43.5" customHeight="1">
      <c r="A8" s="97"/>
      <c r="B8" s="2370"/>
      <c r="C8" s="1427"/>
      <c r="D8" s="1428"/>
      <c r="E8" s="1428"/>
      <c r="F8" s="1428"/>
      <c r="G8" s="1429"/>
      <c r="H8" s="1404"/>
      <c r="I8" s="1405"/>
      <c r="J8" s="1406"/>
      <c r="K8" s="681"/>
    </row>
    <row r="9" spans="1:11" ht="19.5" customHeight="1">
      <c r="A9" s="97"/>
      <c r="B9" s="2008" t="s">
        <v>795</v>
      </c>
      <c r="C9" s="1421" t="s">
        <v>794</v>
      </c>
      <c r="D9" s="1422"/>
      <c r="E9" s="1422"/>
      <c r="F9" s="1422"/>
      <c r="G9" s="1422"/>
      <c r="H9" s="1422"/>
      <c r="I9" s="1422"/>
      <c r="J9" s="1422"/>
      <c r="K9" s="681"/>
    </row>
    <row r="10" spans="1:11" ht="40.5" customHeight="1">
      <c r="A10" s="97"/>
      <c r="B10" s="2009"/>
      <c r="C10" s="683" t="s">
        <v>282</v>
      </c>
      <c r="D10" s="683" t="s">
        <v>280</v>
      </c>
      <c r="E10" s="2371" t="s">
        <v>792</v>
      </c>
      <c r="F10" s="2371"/>
      <c r="G10" s="2371"/>
      <c r="H10" s="2372" t="s">
        <v>482</v>
      </c>
      <c r="I10" s="2372"/>
      <c r="J10" s="682" t="s">
        <v>481</v>
      </c>
      <c r="K10" s="684"/>
    </row>
    <row r="11" spans="1:11" ht="19.5" customHeight="1">
      <c r="A11" s="97"/>
      <c r="B11" s="2009"/>
      <c r="C11" s="103"/>
      <c r="D11" s="103"/>
      <c r="E11" s="2371"/>
      <c r="F11" s="2371"/>
      <c r="G11" s="2371"/>
      <c r="H11" s="123"/>
      <c r="I11" s="104" t="s">
        <v>480</v>
      </c>
      <c r="J11" s="123"/>
    </row>
    <row r="12" spans="1:11" ht="19.5" customHeight="1">
      <c r="A12" s="97"/>
      <c r="B12" s="2009"/>
      <c r="C12" s="103"/>
      <c r="D12" s="103"/>
      <c r="E12" s="2371"/>
      <c r="F12" s="2371"/>
      <c r="G12" s="2371"/>
      <c r="H12" s="123"/>
      <c r="I12" s="104" t="s">
        <v>480</v>
      </c>
      <c r="J12" s="123"/>
      <c r="K12" s="684"/>
    </row>
    <row r="13" spans="1:11" ht="19.5" customHeight="1">
      <c r="A13" s="97"/>
      <c r="B13" s="2009"/>
      <c r="C13" s="103"/>
      <c r="D13" s="103"/>
      <c r="E13" s="2371"/>
      <c r="F13" s="2371"/>
      <c r="G13" s="2371"/>
      <c r="H13" s="123"/>
      <c r="I13" s="104" t="s">
        <v>480</v>
      </c>
      <c r="J13" s="123"/>
      <c r="K13" s="684"/>
    </row>
    <row r="14" spans="1:11" ht="19.5" customHeight="1">
      <c r="A14" s="97"/>
      <c r="B14" s="2009"/>
      <c r="C14" s="1427" t="s">
        <v>793</v>
      </c>
      <c r="D14" s="1428"/>
      <c r="E14" s="1428"/>
      <c r="F14" s="1428"/>
      <c r="G14" s="1428"/>
      <c r="H14" s="1428"/>
      <c r="I14" s="1428"/>
      <c r="J14" s="1429"/>
    </row>
    <row r="15" spans="1:11" ht="40.5" customHeight="1">
      <c r="A15" s="97"/>
      <c r="B15" s="2009"/>
      <c r="C15" s="683" t="s">
        <v>282</v>
      </c>
      <c r="D15" s="683" t="s">
        <v>280</v>
      </c>
      <c r="E15" s="2371" t="s">
        <v>792</v>
      </c>
      <c r="F15" s="2371"/>
      <c r="G15" s="2371"/>
      <c r="H15" s="2372" t="s">
        <v>482</v>
      </c>
      <c r="I15" s="2372"/>
      <c r="J15" s="682" t="s">
        <v>481</v>
      </c>
    </row>
    <row r="16" spans="1:11" ht="19.5" customHeight="1">
      <c r="A16" s="97"/>
      <c r="B16" s="2009"/>
      <c r="C16" s="103"/>
      <c r="D16" s="103"/>
      <c r="E16" s="2371"/>
      <c r="F16" s="2371"/>
      <c r="G16" s="2371"/>
      <c r="H16" s="123"/>
      <c r="I16" s="104" t="s">
        <v>480</v>
      </c>
      <c r="J16" s="123"/>
      <c r="K16" s="681"/>
    </row>
    <row r="17" spans="1:12" ht="19.5" customHeight="1">
      <c r="A17" s="97"/>
      <c r="B17" s="2009"/>
      <c r="C17" s="103"/>
      <c r="D17" s="103"/>
      <c r="E17" s="2371"/>
      <c r="F17" s="2371"/>
      <c r="G17" s="2371"/>
      <c r="H17" s="123"/>
      <c r="I17" s="104" t="s">
        <v>480</v>
      </c>
      <c r="J17" s="123"/>
    </row>
    <row r="18" spans="1:12" ht="19.5" customHeight="1">
      <c r="A18" s="97"/>
      <c r="B18" s="2010"/>
      <c r="C18" s="103"/>
      <c r="D18" s="103"/>
      <c r="E18" s="2371"/>
      <c r="F18" s="2371"/>
      <c r="G18" s="2371"/>
      <c r="H18" s="123"/>
      <c r="I18" s="104" t="s">
        <v>480</v>
      </c>
      <c r="J18" s="123"/>
    </row>
    <row r="19" spans="1:12" ht="19.5" customHeight="1">
      <c r="A19" s="97"/>
      <c r="B19" s="1412" t="s">
        <v>791</v>
      </c>
      <c r="C19" s="2375" t="s">
        <v>790</v>
      </c>
      <c r="D19" s="2376"/>
      <c r="E19" s="2376"/>
      <c r="F19" s="2376"/>
      <c r="G19" s="2377"/>
      <c r="H19" s="1404" t="s">
        <v>789</v>
      </c>
      <c r="I19" s="1405"/>
      <c r="J19" s="1406"/>
    </row>
    <row r="20" spans="1:12" ht="27.75" customHeight="1">
      <c r="A20" s="97"/>
      <c r="B20" s="1432"/>
      <c r="C20" s="2378"/>
      <c r="D20" s="2379"/>
      <c r="E20" s="2379"/>
      <c r="F20" s="2379"/>
      <c r="G20" s="2380"/>
      <c r="H20" s="2381"/>
      <c r="I20" s="2382"/>
      <c r="J20" s="2383"/>
    </row>
    <row r="21" spans="1:12" ht="6" customHeight="1">
      <c r="A21" s="97"/>
      <c r="B21" s="97"/>
      <c r="C21" s="97"/>
      <c r="D21" s="97"/>
      <c r="E21" s="97"/>
      <c r="F21" s="97"/>
      <c r="G21" s="97"/>
      <c r="H21" s="97"/>
      <c r="I21" s="97"/>
      <c r="J21" s="97"/>
    </row>
    <row r="22" spans="1:12" ht="16.5" customHeight="1">
      <c r="A22" s="97"/>
      <c r="B22" s="106" t="s">
        <v>222</v>
      </c>
      <c r="C22" s="106"/>
      <c r="D22" s="106"/>
      <c r="E22" s="106"/>
      <c r="F22" s="106"/>
      <c r="G22" s="106"/>
      <c r="H22" s="106"/>
      <c r="I22" s="106"/>
      <c r="J22" s="106"/>
      <c r="K22" s="460"/>
      <c r="L22" s="460"/>
    </row>
    <row r="23" spans="1:12" ht="57" customHeight="1">
      <c r="A23" s="97"/>
      <c r="B23" s="2384" t="s">
        <v>788</v>
      </c>
      <c r="C23" s="2384"/>
      <c r="D23" s="2384"/>
      <c r="E23" s="2384"/>
      <c r="F23" s="2384"/>
      <c r="G23" s="2384"/>
      <c r="H23" s="2384"/>
      <c r="I23" s="2384"/>
      <c r="J23" s="2384"/>
      <c r="K23" s="460"/>
      <c r="L23" s="460"/>
    </row>
    <row r="24" spans="1:12" ht="36" customHeight="1">
      <c r="A24" s="97"/>
      <c r="B24" s="2384" t="s">
        <v>787</v>
      </c>
      <c r="C24" s="2384"/>
      <c r="D24" s="2384"/>
      <c r="E24" s="2384"/>
      <c r="F24" s="2384"/>
      <c r="G24" s="2384"/>
      <c r="H24" s="2384"/>
      <c r="I24" s="2384"/>
      <c r="J24" s="2384"/>
      <c r="K24" s="460"/>
      <c r="L24" s="460"/>
    </row>
    <row r="25" spans="1:12" ht="30" customHeight="1">
      <c r="A25" s="97"/>
      <c r="B25" s="2373" t="s">
        <v>786</v>
      </c>
      <c r="C25" s="2373"/>
      <c r="D25" s="2373"/>
      <c r="E25" s="2373"/>
      <c r="F25" s="2373"/>
      <c r="G25" s="2373"/>
      <c r="H25" s="2373"/>
      <c r="I25" s="2373"/>
      <c r="J25" s="2373"/>
      <c r="K25" s="460"/>
      <c r="L25" s="460"/>
    </row>
    <row r="26" spans="1:12" ht="7.5" customHeight="1">
      <c r="B26" s="2374"/>
      <c r="C26" s="2374"/>
      <c r="D26" s="2374"/>
      <c r="E26" s="2374"/>
      <c r="F26" s="2374"/>
      <c r="G26" s="2374"/>
      <c r="H26" s="2374"/>
      <c r="I26" s="2374"/>
      <c r="J26" s="2374"/>
    </row>
    <row r="27" spans="1:12">
      <c r="B27" s="460"/>
    </row>
  </sheetData>
  <mergeCells count="28">
    <mergeCell ref="B25:J25"/>
    <mergeCell ref="B26:J26"/>
    <mergeCell ref="B19:B20"/>
    <mergeCell ref="C19:G20"/>
    <mergeCell ref="H19:J19"/>
    <mergeCell ref="H20:J20"/>
    <mergeCell ref="B23:J23"/>
    <mergeCell ref="B24:J24"/>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s>
  <phoneticPr fontId="2"/>
  <pageMargins left="0.70866141732283472" right="0.70866141732283472" top="0.74803149606299213" bottom="0.74803149606299213" header="0.31496062992125984" footer="0.31496062992125984"/>
  <pageSetup paperSize="9" scale="7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7.75" customHeight="1">
      <c r="A1" s="121"/>
      <c r="B1" s="463"/>
      <c r="C1" s="463"/>
      <c r="D1" s="463"/>
      <c r="E1" s="463"/>
      <c r="F1" s="463"/>
      <c r="G1" s="463"/>
      <c r="H1" s="463"/>
      <c r="I1" s="463"/>
      <c r="J1" s="463"/>
    </row>
    <row r="2" spans="1:11" ht="15.75" customHeight="1">
      <c r="A2" s="121"/>
      <c r="B2" s="686" t="s">
        <v>808</v>
      </c>
      <c r="C2" s="97"/>
      <c r="D2" s="97"/>
      <c r="E2" s="97"/>
      <c r="F2" s="97"/>
      <c r="G2" s="97"/>
      <c r="H2" s="97"/>
      <c r="I2" s="97"/>
      <c r="J2" s="113" t="s">
        <v>807</v>
      </c>
    </row>
    <row r="3" spans="1:11" ht="15.75" customHeight="1">
      <c r="A3" s="121"/>
      <c r="B3" s="686"/>
      <c r="C3" s="97"/>
      <c r="D3" s="97"/>
      <c r="E3" s="97"/>
      <c r="F3" s="97"/>
      <c r="G3" s="97"/>
      <c r="H3" s="97"/>
      <c r="I3" s="97"/>
      <c r="J3" s="113"/>
    </row>
    <row r="4" spans="1:11" ht="18" customHeight="1">
      <c r="A4" s="1435" t="s">
        <v>806</v>
      </c>
      <c r="B4" s="1435"/>
      <c r="C4" s="1435"/>
      <c r="D4" s="1435"/>
      <c r="E4" s="1435"/>
      <c r="F4" s="1435"/>
      <c r="G4" s="1435"/>
      <c r="H4" s="1435"/>
      <c r="I4" s="1435"/>
      <c r="J4" s="1435"/>
    </row>
    <row r="5" spans="1:11" ht="12" customHeight="1">
      <c r="A5" s="119"/>
      <c r="B5" s="119"/>
      <c r="C5" s="119"/>
      <c r="D5" s="119"/>
      <c r="E5" s="119"/>
      <c r="F5" s="119"/>
      <c r="G5" s="119"/>
      <c r="H5" s="119"/>
      <c r="I5" s="119"/>
      <c r="J5" s="119"/>
    </row>
    <row r="6" spans="1:11" ht="43.5" customHeight="1">
      <c r="A6" s="119"/>
      <c r="B6" s="118" t="s">
        <v>798</v>
      </c>
      <c r="C6" s="1404"/>
      <c r="D6" s="1405"/>
      <c r="E6" s="1405"/>
      <c r="F6" s="1405"/>
      <c r="G6" s="1405"/>
      <c r="H6" s="1405"/>
      <c r="I6" s="1405"/>
      <c r="J6" s="1406"/>
    </row>
    <row r="7" spans="1:11" ht="43.5" customHeight="1">
      <c r="A7" s="97"/>
      <c r="B7" s="685" t="s">
        <v>204</v>
      </c>
      <c r="C7" s="1422" t="s">
        <v>597</v>
      </c>
      <c r="D7" s="1422"/>
      <c r="E7" s="1422"/>
      <c r="F7" s="1422"/>
      <c r="G7" s="1422"/>
      <c r="H7" s="1422"/>
      <c r="I7" s="1422"/>
      <c r="J7" s="1422"/>
      <c r="K7" s="681"/>
    </row>
    <row r="8" spans="1:11" ht="43.5" customHeight="1">
      <c r="A8" s="97"/>
      <c r="B8" s="519" t="s">
        <v>805</v>
      </c>
      <c r="C8" s="1407" t="s">
        <v>804</v>
      </c>
      <c r="D8" s="1408"/>
      <c r="E8" s="1408"/>
      <c r="F8" s="1408"/>
      <c r="G8" s="1408"/>
      <c r="H8" s="1408"/>
      <c r="I8" s="1408"/>
      <c r="J8" s="1409"/>
      <c r="K8" s="681"/>
    </row>
    <row r="9" spans="1:11" ht="19.5" customHeight="1">
      <c r="A9" s="97"/>
      <c r="B9" s="2008" t="s">
        <v>795</v>
      </c>
      <c r="C9" s="1421" t="s">
        <v>794</v>
      </c>
      <c r="D9" s="1422"/>
      <c r="E9" s="1422"/>
      <c r="F9" s="1422"/>
      <c r="G9" s="1422"/>
      <c r="H9" s="1422"/>
      <c r="I9" s="1422"/>
      <c r="J9" s="1422"/>
      <c r="K9" s="681"/>
    </row>
    <row r="10" spans="1:11" ht="40.5" customHeight="1">
      <c r="A10" s="97"/>
      <c r="B10" s="2009"/>
      <c r="C10" s="683" t="s">
        <v>282</v>
      </c>
      <c r="D10" s="683" t="s">
        <v>280</v>
      </c>
      <c r="E10" s="2371" t="s">
        <v>792</v>
      </c>
      <c r="F10" s="2371"/>
      <c r="G10" s="2371"/>
      <c r="H10" s="2372" t="s">
        <v>482</v>
      </c>
      <c r="I10" s="2372"/>
      <c r="J10" s="682" t="s">
        <v>481</v>
      </c>
    </row>
    <row r="11" spans="1:11" ht="19.5" customHeight="1">
      <c r="A11" s="97"/>
      <c r="B11" s="2009"/>
      <c r="C11" s="103"/>
      <c r="D11" s="103"/>
      <c r="E11" s="2371"/>
      <c r="F11" s="2371"/>
      <c r="G11" s="2371"/>
      <c r="H11" s="687"/>
      <c r="I11" s="104" t="s">
        <v>480</v>
      </c>
      <c r="J11" s="687"/>
    </row>
    <row r="12" spans="1:11" ht="19.5" customHeight="1">
      <c r="A12" s="97"/>
      <c r="B12" s="2009"/>
      <c r="C12" s="103"/>
      <c r="D12" s="103"/>
      <c r="E12" s="2371"/>
      <c r="F12" s="2371"/>
      <c r="G12" s="2371"/>
      <c r="H12" s="687"/>
      <c r="I12" s="104" t="s">
        <v>480</v>
      </c>
      <c r="J12" s="687"/>
    </row>
    <row r="13" spans="1:11" ht="19.5" customHeight="1">
      <c r="A13" s="97"/>
      <c r="B13" s="2009"/>
      <c r="C13" s="103"/>
      <c r="D13" s="103"/>
      <c r="E13" s="2371"/>
      <c r="F13" s="2371"/>
      <c r="G13" s="2371"/>
      <c r="H13" s="687"/>
      <c r="I13" s="104" t="s">
        <v>480</v>
      </c>
      <c r="J13" s="687"/>
    </row>
    <row r="14" spans="1:11" ht="19.5" customHeight="1">
      <c r="A14" s="97"/>
      <c r="B14" s="2009"/>
      <c r="C14" s="1427" t="s">
        <v>793</v>
      </c>
      <c r="D14" s="1428"/>
      <c r="E14" s="1428"/>
      <c r="F14" s="1428"/>
      <c r="G14" s="1428"/>
      <c r="H14" s="1428"/>
      <c r="I14" s="1428"/>
      <c r="J14" s="1429"/>
    </row>
    <row r="15" spans="1:11" ht="40.5" customHeight="1">
      <c r="A15" s="97"/>
      <c r="B15" s="2009"/>
      <c r="C15" s="683" t="s">
        <v>282</v>
      </c>
      <c r="D15" s="683" t="s">
        <v>280</v>
      </c>
      <c r="E15" s="2371" t="s">
        <v>792</v>
      </c>
      <c r="F15" s="2371"/>
      <c r="G15" s="2371"/>
      <c r="H15" s="2372" t="s">
        <v>482</v>
      </c>
      <c r="I15" s="2372"/>
      <c r="J15" s="682" t="s">
        <v>481</v>
      </c>
    </row>
    <row r="16" spans="1:11" ht="19.5" customHeight="1">
      <c r="A16" s="97"/>
      <c r="B16" s="2009"/>
      <c r="C16" s="103"/>
      <c r="D16" s="103"/>
      <c r="E16" s="2371"/>
      <c r="F16" s="2371"/>
      <c r="G16" s="2371"/>
      <c r="H16" s="687"/>
      <c r="I16" s="104" t="s">
        <v>480</v>
      </c>
      <c r="J16" s="687"/>
      <c r="K16" s="681"/>
    </row>
    <row r="17" spans="1:12" ht="19.5" customHeight="1">
      <c r="A17" s="97"/>
      <c r="B17" s="2009"/>
      <c r="C17" s="103"/>
      <c r="D17" s="103"/>
      <c r="E17" s="2371"/>
      <c r="F17" s="2371"/>
      <c r="G17" s="2371"/>
      <c r="H17" s="687"/>
      <c r="I17" s="104" t="s">
        <v>480</v>
      </c>
      <c r="J17" s="687"/>
    </row>
    <row r="18" spans="1:12" ht="19.5" customHeight="1">
      <c r="A18" s="97"/>
      <c r="B18" s="2010"/>
      <c r="C18" s="103"/>
      <c r="D18" s="103"/>
      <c r="E18" s="2371"/>
      <c r="F18" s="2371"/>
      <c r="G18" s="2371"/>
      <c r="H18" s="687"/>
      <c r="I18" s="104" t="s">
        <v>480</v>
      </c>
      <c r="J18" s="687"/>
    </row>
    <row r="19" spans="1:12" ht="19.5" customHeight="1">
      <c r="A19" s="97"/>
      <c r="B19" s="1412" t="s">
        <v>791</v>
      </c>
      <c r="C19" s="2375" t="s">
        <v>803</v>
      </c>
      <c r="D19" s="2376"/>
      <c r="E19" s="2376"/>
      <c r="F19" s="2376"/>
      <c r="G19" s="2377"/>
      <c r="H19" s="1404" t="s">
        <v>789</v>
      </c>
      <c r="I19" s="1405"/>
      <c r="J19" s="1406"/>
    </row>
    <row r="20" spans="1:12" ht="35.25" customHeight="1">
      <c r="A20" s="97"/>
      <c r="B20" s="1432"/>
      <c r="C20" s="2378"/>
      <c r="D20" s="2379"/>
      <c r="E20" s="2379"/>
      <c r="F20" s="2379"/>
      <c r="G20" s="2380"/>
      <c r="H20" s="2381"/>
      <c r="I20" s="2382"/>
      <c r="J20" s="2383"/>
    </row>
    <row r="21" spans="1:12" ht="6" customHeight="1">
      <c r="A21" s="97"/>
      <c r="B21" s="97"/>
      <c r="C21" s="97"/>
      <c r="D21" s="97"/>
      <c r="E21" s="97"/>
      <c r="F21" s="97"/>
      <c r="G21" s="97"/>
      <c r="H21" s="97"/>
      <c r="I21" s="97"/>
      <c r="J21" s="97"/>
    </row>
    <row r="22" spans="1:12" ht="20.25" customHeight="1">
      <c r="A22" s="97"/>
      <c r="B22" s="106" t="s">
        <v>222</v>
      </c>
      <c r="C22" s="106"/>
      <c r="D22" s="106"/>
      <c r="E22" s="106"/>
      <c r="F22" s="106"/>
      <c r="G22" s="106"/>
      <c r="H22" s="106"/>
      <c r="I22" s="106"/>
      <c r="J22" s="106"/>
      <c r="K22" s="460"/>
      <c r="L22" s="460"/>
    </row>
    <row r="23" spans="1:12" ht="62.25" customHeight="1">
      <c r="A23" s="97"/>
      <c r="B23" s="2384" t="s">
        <v>802</v>
      </c>
      <c r="C23" s="2384"/>
      <c r="D23" s="2384"/>
      <c r="E23" s="2384"/>
      <c r="F23" s="2384"/>
      <c r="G23" s="2384"/>
      <c r="H23" s="2384"/>
      <c r="I23" s="2384"/>
      <c r="J23" s="2384"/>
      <c r="K23" s="460"/>
      <c r="L23" s="460"/>
    </row>
    <row r="24" spans="1:12" ht="39" customHeight="1">
      <c r="A24" s="97"/>
      <c r="B24" s="2384" t="s">
        <v>787</v>
      </c>
      <c r="C24" s="2384"/>
      <c r="D24" s="2384"/>
      <c r="E24" s="2384"/>
      <c r="F24" s="2384"/>
      <c r="G24" s="2384"/>
      <c r="H24" s="2384"/>
      <c r="I24" s="2384"/>
      <c r="J24" s="2384"/>
      <c r="K24" s="460"/>
      <c r="L24" s="460"/>
    </row>
    <row r="25" spans="1:12" ht="29.25" customHeight="1">
      <c r="A25" s="97"/>
      <c r="B25" s="2373" t="s">
        <v>786</v>
      </c>
      <c r="C25" s="2373"/>
      <c r="D25" s="2373"/>
      <c r="E25" s="2373"/>
      <c r="F25" s="2373"/>
      <c r="G25" s="2373"/>
      <c r="H25" s="2373"/>
      <c r="I25" s="2373"/>
      <c r="J25" s="2373"/>
      <c r="K25" s="460"/>
      <c r="L25" s="460"/>
    </row>
    <row r="26" spans="1:12" ht="7.5" customHeight="1">
      <c r="A26" s="463"/>
      <c r="B26" s="2203"/>
      <c r="C26" s="2203"/>
      <c r="D26" s="2203"/>
      <c r="E26" s="2203"/>
      <c r="F26" s="2203"/>
      <c r="G26" s="2203"/>
      <c r="H26" s="2203"/>
      <c r="I26" s="2203"/>
      <c r="J26" s="2203"/>
    </row>
    <row r="27" spans="1:12">
      <c r="B27" s="460"/>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2"/>
  <pageMargins left="0.70866141732283472" right="0.70866141732283472" top="0.74803149606299213" bottom="0.74803149606299213" header="0.31496062992125984" footer="0.31496062992125984"/>
  <pageSetup paperSize="9" scale="7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0.100000000000001" customHeight="1">
      <c r="A1" s="121"/>
      <c r="B1" s="463"/>
      <c r="C1" s="463"/>
      <c r="D1" s="463"/>
      <c r="E1" s="463"/>
      <c r="F1" s="463"/>
      <c r="G1" s="463"/>
      <c r="H1" s="463"/>
      <c r="I1" s="463"/>
      <c r="J1" s="463"/>
    </row>
    <row r="2" spans="1:11" ht="20.100000000000001" customHeight="1">
      <c r="A2" s="121"/>
      <c r="B2" s="686" t="s">
        <v>814</v>
      </c>
      <c r="C2" s="97"/>
      <c r="D2" s="97"/>
      <c r="E2" s="97"/>
      <c r="F2" s="97"/>
      <c r="G2" s="97"/>
      <c r="H2" s="97"/>
      <c r="I2" s="97"/>
      <c r="J2" s="113" t="s">
        <v>207</v>
      </c>
    </row>
    <row r="3" spans="1:11" ht="20.100000000000001" customHeight="1">
      <c r="A3" s="1435" t="s">
        <v>813</v>
      </c>
      <c r="B3" s="1435"/>
      <c r="C3" s="1435"/>
      <c r="D3" s="1435"/>
      <c r="E3" s="1435"/>
      <c r="F3" s="1435"/>
      <c r="G3" s="1435"/>
      <c r="H3" s="1435"/>
      <c r="I3" s="1435"/>
      <c r="J3" s="1435"/>
    </row>
    <row r="4" spans="1:11" ht="20.100000000000001" customHeight="1">
      <c r="A4" s="119"/>
      <c r="B4" s="119"/>
      <c r="C4" s="119"/>
      <c r="D4" s="119"/>
      <c r="E4" s="119"/>
      <c r="F4" s="119"/>
      <c r="G4" s="119"/>
      <c r="H4" s="119"/>
      <c r="I4" s="119"/>
      <c r="J4" s="119"/>
    </row>
    <row r="5" spans="1:11" ht="43.5" customHeight="1">
      <c r="A5" s="119"/>
      <c r="B5" s="118" t="s">
        <v>798</v>
      </c>
      <c r="C5" s="1404"/>
      <c r="D5" s="1405"/>
      <c r="E5" s="1405"/>
      <c r="F5" s="1405"/>
      <c r="G5" s="1405"/>
      <c r="H5" s="1405"/>
      <c r="I5" s="1405"/>
      <c r="J5" s="1406"/>
    </row>
    <row r="6" spans="1:11" ht="43.5" customHeight="1">
      <c r="A6" s="97"/>
      <c r="B6" s="685" t="s">
        <v>204</v>
      </c>
      <c r="C6" s="1422" t="s">
        <v>597</v>
      </c>
      <c r="D6" s="1422"/>
      <c r="E6" s="1422"/>
      <c r="F6" s="1422"/>
      <c r="G6" s="1422"/>
      <c r="H6" s="1422"/>
      <c r="I6" s="1422"/>
      <c r="J6" s="1422"/>
      <c r="K6" s="681"/>
    </row>
    <row r="7" spans="1:11" ht="19.5" customHeight="1">
      <c r="A7" s="97"/>
      <c r="B7" s="2008" t="s">
        <v>812</v>
      </c>
      <c r="C7" s="1421" t="s">
        <v>794</v>
      </c>
      <c r="D7" s="1422"/>
      <c r="E7" s="1422"/>
      <c r="F7" s="1422"/>
      <c r="G7" s="1422"/>
      <c r="H7" s="1422"/>
      <c r="I7" s="1422"/>
      <c r="J7" s="1422"/>
      <c r="K7" s="681"/>
    </row>
    <row r="8" spans="1:11" ht="40.5" customHeight="1">
      <c r="A8" s="97"/>
      <c r="B8" s="2009"/>
      <c r="C8" s="2385" t="s">
        <v>280</v>
      </c>
      <c r="D8" s="2385"/>
      <c r="E8" s="2371" t="s">
        <v>792</v>
      </c>
      <c r="F8" s="2371"/>
      <c r="G8" s="2371"/>
      <c r="H8" s="2372" t="s">
        <v>482</v>
      </c>
      <c r="I8" s="2372"/>
      <c r="J8" s="682" t="s">
        <v>481</v>
      </c>
      <c r="K8" s="684"/>
    </row>
    <row r="9" spans="1:11" ht="19.5" customHeight="1">
      <c r="A9" s="97"/>
      <c r="B9" s="2009"/>
      <c r="C9" s="2385"/>
      <c r="D9" s="2385"/>
      <c r="E9" s="2371"/>
      <c r="F9" s="2371"/>
      <c r="G9" s="2371"/>
      <c r="H9" s="123"/>
      <c r="I9" s="104" t="s">
        <v>480</v>
      </c>
      <c r="J9" s="123"/>
    </row>
    <row r="10" spans="1:11" ht="19.5" customHeight="1">
      <c r="A10" s="97"/>
      <c r="B10" s="2009"/>
      <c r="C10" s="2385"/>
      <c r="D10" s="2385"/>
      <c r="E10" s="2371"/>
      <c r="F10" s="2371"/>
      <c r="G10" s="2371"/>
      <c r="H10" s="123"/>
      <c r="I10" s="104" t="s">
        <v>480</v>
      </c>
      <c r="J10" s="123"/>
      <c r="K10" s="684"/>
    </row>
    <row r="11" spans="1:11" ht="19.5" customHeight="1">
      <c r="A11" s="97"/>
      <c r="B11" s="2009"/>
      <c r="C11" s="2385"/>
      <c r="D11" s="2385"/>
      <c r="E11" s="2371"/>
      <c r="F11" s="2371"/>
      <c r="G11" s="2371"/>
      <c r="H11" s="123"/>
      <c r="I11" s="104" t="s">
        <v>480</v>
      </c>
      <c r="J11" s="123"/>
      <c r="K11" s="684"/>
    </row>
    <row r="12" spans="1:11" ht="19.5" customHeight="1">
      <c r="A12" s="97"/>
      <c r="B12" s="2009"/>
      <c r="C12" s="1427" t="s">
        <v>793</v>
      </c>
      <c r="D12" s="1428"/>
      <c r="E12" s="1428"/>
      <c r="F12" s="1428"/>
      <c r="G12" s="1428"/>
      <c r="H12" s="1428"/>
      <c r="I12" s="1428"/>
      <c r="J12" s="1429"/>
    </row>
    <row r="13" spans="1:11" ht="40.5" customHeight="1">
      <c r="A13" s="97"/>
      <c r="B13" s="2009"/>
      <c r="C13" s="2385" t="s">
        <v>280</v>
      </c>
      <c r="D13" s="2385"/>
      <c r="E13" s="2371" t="s">
        <v>792</v>
      </c>
      <c r="F13" s="2371"/>
      <c r="G13" s="2371"/>
      <c r="H13" s="2372" t="s">
        <v>482</v>
      </c>
      <c r="I13" s="2372"/>
      <c r="J13" s="682" t="s">
        <v>481</v>
      </c>
    </row>
    <row r="14" spans="1:11" ht="19.5" customHeight="1">
      <c r="A14" s="97"/>
      <c r="B14" s="2009"/>
      <c r="C14" s="2385"/>
      <c r="D14" s="2385"/>
      <c r="E14" s="2371"/>
      <c r="F14" s="2371"/>
      <c r="G14" s="2371"/>
      <c r="H14" s="123"/>
      <c r="I14" s="104" t="s">
        <v>480</v>
      </c>
      <c r="J14" s="123"/>
      <c r="K14" s="681"/>
    </row>
    <row r="15" spans="1:11" ht="19.5" customHeight="1">
      <c r="A15" s="97"/>
      <c r="B15" s="2009"/>
      <c r="C15" s="2385"/>
      <c r="D15" s="2385"/>
      <c r="E15" s="2371"/>
      <c r="F15" s="2371"/>
      <c r="G15" s="2371"/>
      <c r="H15" s="123"/>
      <c r="I15" s="104" t="s">
        <v>480</v>
      </c>
      <c r="J15" s="123"/>
    </row>
    <row r="16" spans="1:11" ht="19.5" customHeight="1">
      <c r="A16" s="97"/>
      <c r="B16" s="2010"/>
      <c r="C16" s="2385"/>
      <c r="D16" s="2385"/>
      <c r="E16" s="2371"/>
      <c r="F16" s="2371"/>
      <c r="G16" s="2371"/>
      <c r="H16" s="123"/>
      <c r="I16" s="104" t="s">
        <v>480</v>
      </c>
      <c r="J16" s="123"/>
    </row>
    <row r="17" spans="1:12" ht="19.5" customHeight="1">
      <c r="A17" s="97"/>
      <c r="B17" s="1410" t="s">
        <v>811</v>
      </c>
      <c r="C17" s="2375" t="s">
        <v>790</v>
      </c>
      <c r="D17" s="2376"/>
      <c r="E17" s="2376"/>
      <c r="F17" s="2376"/>
      <c r="G17" s="2377"/>
      <c r="H17" s="1404" t="s">
        <v>789</v>
      </c>
      <c r="I17" s="1405"/>
      <c r="J17" s="1406"/>
    </row>
    <row r="18" spans="1:12" ht="27" customHeight="1">
      <c r="A18" s="97"/>
      <c r="B18" s="1431"/>
      <c r="C18" s="2378"/>
      <c r="D18" s="2379"/>
      <c r="E18" s="2379"/>
      <c r="F18" s="2379"/>
      <c r="G18" s="2380"/>
      <c r="H18" s="2381"/>
      <c r="I18" s="2382"/>
      <c r="J18" s="2383"/>
    </row>
    <row r="19" spans="1:12" ht="6" customHeight="1">
      <c r="A19" s="97"/>
      <c r="B19" s="97"/>
      <c r="C19" s="97"/>
      <c r="D19" s="97"/>
      <c r="E19" s="97"/>
      <c r="F19" s="97"/>
      <c r="G19" s="97"/>
      <c r="H19" s="97"/>
      <c r="I19" s="97"/>
      <c r="J19" s="97"/>
    </row>
    <row r="20" spans="1:12" ht="19.5" customHeight="1">
      <c r="A20" s="97"/>
      <c r="B20" s="106" t="s">
        <v>222</v>
      </c>
      <c r="C20" s="106"/>
      <c r="D20" s="106"/>
      <c r="E20" s="106"/>
      <c r="F20" s="106"/>
      <c r="G20" s="106"/>
      <c r="H20" s="106"/>
      <c r="I20" s="106"/>
      <c r="J20" s="106"/>
      <c r="K20" s="460"/>
      <c r="L20" s="460"/>
    </row>
    <row r="21" spans="1:12" ht="53.25" customHeight="1">
      <c r="A21" s="97"/>
      <c r="B21" s="2384" t="s">
        <v>810</v>
      </c>
      <c r="C21" s="2384"/>
      <c r="D21" s="2384"/>
      <c r="E21" s="2384"/>
      <c r="F21" s="2384"/>
      <c r="G21" s="2384"/>
      <c r="H21" s="2384"/>
      <c r="I21" s="2384"/>
      <c r="J21" s="2384"/>
      <c r="K21" s="460"/>
      <c r="L21" s="460"/>
    </row>
    <row r="22" spans="1:12" ht="33.75" customHeight="1">
      <c r="A22" s="97"/>
      <c r="B22" s="2384" t="s">
        <v>787</v>
      </c>
      <c r="C22" s="2384"/>
      <c r="D22" s="2384"/>
      <c r="E22" s="2384"/>
      <c r="F22" s="2384"/>
      <c r="G22" s="2384"/>
      <c r="H22" s="2384"/>
      <c r="I22" s="2384"/>
      <c r="J22" s="2384"/>
      <c r="K22" s="460"/>
      <c r="L22" s="460"/>
    </row>
    <row r="23" spans="1:12" ht="32.25" customHeight="1">
      <c r="A23" s="97"/>
      <c r="B23" s="2373" t="s">
        <v>786</v>
      </c>
      <c r="C23" s="2373"/>
      <c r="D23" s="2373"/>
      <c r="E23" s="2373"/>
      <c r="F23" s="2373"/>
      <c r="G23" s="2373"/>
      <c r="H23" s="2373"/>
      <c r="I23" s="2373"/>
      <c r="J23" s="2373"/>
      <c r="K23" s="460"/>
      <c r="L23" s="460"/>
    </row>
    <row r="24" spans="1:12" ht="7.5" customHeight="1">
      <c r="A24" s="463"/>
      <c r="B24" s="2386"/>
      <c r="C24" s="2386"/>
      <c r="D24" s="2386"/>
      <c r="E24" s="2386"/>
      <c r="F24" s="2386"/>
      <c r="G24" s="2386"/>
      <c r="H24" s="2386"/>
      <c r="I24" s="2386"/>
      <c r="J24" s="2386"/>
    </row>
    <row r="25" spans="1:12">
      <c r="B25" s="460"/>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2"/>
  <pageMargins left="0.70866141732283472" right="0.70866141732283472" top="0.74803149606299213" bottom="0.74803149606299213" header="0.31496062992125984" footer="0.31496062992125984"/>
  <pageSetup paperSize="9" scale="7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heetViews>
  <sheetFormatPr defaultRowHeight="13.5"/>
  <cols>
    <col min="1" max="1" width="1.125" style="463" customWidth="1"/>
    <col min="2" max="2" width="20" style="463" customWidth="1"/>
    <col min="3" max="3" width="9.75" style="463" customWidth="1"/>
    <col min="4" max="4" width="15.25" style="463" customWidth="1"/>
    <col min="5" max="5" width="17.5" style="463" customWidth="1"/>
    <col min="6" max="6" width="12.75" style="463" customWidth="1"/>
    <col min="7" max="7" width="11" style="463" customWidth="1"/>
    <col min="8" max="8" width="5" style="463" customWidth="1"/>
    <col min="9" max="9" width="3.625" style="463" customWidth="1"/>
    <col min="10" max="10" width="8.375" style="463" customWidth="1"/>
    <col min="11" max="11" width="1" style="463" customWidth="1"/>
    <col min="12" max="12" width="2.5" style="463" customWidth="1"/>
    <col min="13" max="259" width="9" style="463"/>
    <col min="260" max="260" width="1.125" style="463" customWidth="1"/>
    <col min="261" max="262" width="15.625" style="463" customWidth="1"/>
    <col min="263" max="263" width="15.25" style="463" customWidth="1"/>
    <col min="264" max="264" width="17.5" style="463" customWidth="1"/>
    <col min="265" max="265" width="15.125" style="463" customWidth="1"/>
    <col min="266" max="266" width="15.25" style="463" customWidth="1"/>
    <col min="267" max="267" width="3.75" style="463" customWidth="1"/>
    <col min="268" max="268" width="2.5" style="463" customWidth="1"/>
    <col min="269" max="515" width="9" style="463"/>
    <col min="516" max="516" width="1.125" style="463" customWidth="1"/>
    <col min="517" max="518" width="15.625" style="463" customWidth="1"/>
    <col min="519" max="519" width="15.25" style="463" customWidth="1"/>
    <col min="520" max="520" width="17.5" style="463" customWidth="1"/>
    <col min="521" max="521" width="15.125" style="463" customWidth="1"/>
    <col min="522" max="522" width="15.25" style="463" customWidth="1"/>
    <col min="523" max="523" width="3.75" style="463" customWidth="1"/>
    <col min="524" max="524" width="2.5" style="463" customWidth="1"/>
    <col min="525" max="771" width="9" style="463"/>
    <col min="772" max="772" width="1.125" style="463" customWidth="1"/>
    <col min="773" max="774" width="15.625" style="463" customWidth="1"/>
    <col min="775" max="775" width="15.25" style="463" customWidth="1"/>
    <col min="776" max="776" width="17.5" style="463" customWidth="1"/>
    <col min="777" max="777" width="15.125" style="463" customWidth="1"/>
    <col min="778" max="778" width="15.25" style="463" customWidth="1"/>
    <col min="779" max="779" width="3.75" style="463" customWidth="1"/>
    <col min="780" max="780" width="2.5" style="463" customWidth="1"/>
    <col min="781" max="1027" width="9" style="463"/>
    <col min="1028" max="1028" width="1.125" style="463" customWidth="1"/>
    <col min="1029" max="1030" width="15.625" style="463" customWidth="1"/>
    <col min="1031" max="1031" width="15.25" style="463" customWidth="1"/>
    <col min="1032" max="1032" width="17.5" style="463" customWidth="1"/>
    <col min="1033" max="1033" width="15.125" style="463" customWidth="1"/>
    <col min="1034" max="1034" width="15.25" style="463" customWidth="1"/>
    <col min="1035" max="1035" width="3.75" style="463" customWidth="1"/>
    <col min="1036" max="1036" width="2.5" style="463" customWidth="1"/>
    <col min="1037" max="1283" width="9" style="463"/>
    <col min="1284" max="1284" width="1.125" style="463" customWidth="1"/>
    <col min="1285" max="1286" width="15.625" style="463" customWidth="1"/>
    <col min="1287" max="1287" width="15.25" style="463" customWidth="1"/>
    <col min="1288" max="1288" width="17.5" style="463" customWidth="1"/>
    <col min="1289" max="1289" width="15.125" style="463" customWidth="1"/>
    <col min="1290" max="1290" width="15.25" style="463" customWidth="1"/>
    <col min="1291" max="1291" width="3.75" style="463" customWidth="1"/>
    <col min="1292" max="1292" width="2.5" style="463" customWidth="1"/>
    <col min="1293" max="1539" width="9" style="463"/>
    <col min="1540" max="1540" width="1.125" style="463" customWidth="1"/>
    <col min="1541" max="1542" width="15.625" style="463" customWidth="1"/>
    <col min="1543" max="1543" width="15.25" style="463" customWidth="1"/>
    <col min="1544" max="1544" width="17.5" style="463" customWidth="1"/>
    <col min="1545" max="1545" width="15.125" style="463" customWidth="1"/>
    <col min="1546" max="1546" width="15.25" style="463" customWidth="1"/>
    <col min="1547" max="1547" width="3.75" style="463" customWidth="1"/>
    <col min="1548" max="1548" width="2.5" style="463" customWidth="1"/>
    <col min="1549" max="1795" width="9" style="463"/>
    <col min="1796" max="1796" width="1.125" style="463" customWidth="1"/>
    <col min="1797" max="1798" width="15.625" style="463" customWidth="1"/>
    <col min="1799" max="1799" width="15.25" style="463" customWidth="1"/>
    <col min="1800" max="1800" width="17.5" style="463" customWidth="1"/>
    <col min="1801" max="1801" width="15.125" style="463" customWidth="1"/>
    <col min="1802" max="1802" width="15.25" style="463" customWidth="1"/>
    <col min="1803" max="1803" width="3.75" style="463" customWidth="1"/>
    <col min="1804" max="1804" width="2.5" style="463" customWidth="1"/>
    <col min="1805" max="2051" width="9" style="463"/>
    <col min="2052" max="2052" width="1.125" style="463" customWidth="1"/>
    <col min="2053" max="2054" width="15.625" style="463" customWidth="1"/>
    <col min="2055" max="2055" width="15.25" style="463" customWidth="1"/>
    <col min="2056" max="2056" width="17.5" style="463" customWidth="1"/>
    <col min="2057" max="2057" width="15.125" style="463" customWidth="1"/>
    <col min="2058" max="2058" width="15.25" style="463" customWidth="1"/>
    <col min="2059" max="2059" width="3.75" style="463" customWidth="1"/>
    <col min="2060" max="2060" width="2.5" style="463" customWidth="1"/>
    <col min="2061" max="2307" width="9" style="463"/>
    <col min="2308" max="2308" width="1.125" style="463" customWidth="1"/>
    <col min="2309" max="2310" width="15.625" style="463" customWidth="1"/>
    <col min="2311" max="2311" width="15.25" style="463" customWidth="1"/>
    <col min="2312" max="2312" width="17.5" style="463" customWidth="1"/>
    <col min="2313" max="2313" width="15.125" style="463" customWidth="1"/>
    <col min="2314" max="2314" width="15.25" style="463" customWidth="1"/>
    <col min="2315" max="2315" width="3.75" style="463" customWidth="1"/>
    <col min="2316" max="2316" width="2.5" style="463" customWidth="1"/>
    <col min="2317" max="2563" width="9" style="463"/>
    <col min="2564" max="2564" width="1.125" style="463" customWidth="1"/>
    <col min="2565" max="2566" width="15.625" style="463" customWidth="1"/>
    <col min="2567" max="2567" width="15.25" style="463" customWidth="1"/>
    <col min="2568" max="2568" width="17.5" style="463" customWidth="1"/>
    <col min="2569" max="2569" width="15.125" style="463" customWidth="1"/>
    <col min="2570" max="2570" width="15.25" style="463" customWidth="1"/>
    <col min="2571" max="2571" width="3.75" style="463" customWidth="1"/>
    <col min="2572" max="2572" width="2.5" style="463" customWidth="1"/>
    <col min="2573" max="2819" width="9" style="463"/>
    <col min="2820" max="2820" width="1.125" style="463" customWidth="1"/>
    <col min="2821" max="2822" width="15.625" style="463" customWidth="1"/>
    <col min="2823" max="2823" width="15.25" style="463" customWidth="1"/>
    <col min="2824" max="2824" width="17.5" style="463" customWidth="1"/>
    <col min="2825" max="2825" width="15.125" style="463" customWidth="1"/>
    <col min="2826" max="2826" width="15.25" style="463" customWidth="1"/>
    <col min="2827" max="2827" width="3.75" style="463" customWidth="1"/>
    <col min="2828" max="2828" width="2.5" style="463" customWidth="1"/>
    <col min="2829" max="3075" width="9" style="463"/>
    <col min="3076" max="3076" width="1.125" style="463" customWidth="1"/>
    <col min="3077" max="3078" width="15.625" style="463" customWidth="1"/>
    <col min="3079" max="3079" width="15.25" style="463" customWidth="1"/>
    <col min="3080" max="3080" width="17.5" style="463" customWidth="1"/>
    <col min="3081" max="3081" width="15.125" style="463" customWidth="1"/>
    <col min="3082" max="3082" width="15.25" style="463" customWidth="1"/>
    <col min="3083" max="3083" width="3.75" style="463" customWidth="1"/>
    <col min="3084" max="3084" width="2.5" style="463" customWidth="1"/>
    <col min="3085" max="3331" width="9" style="463"/>
    <col min="3332" max="3332" width="1.125" style="463" customWidth="1"/>
    <col min="3333" max="3334" width="15.625" style="463" customWidth="1"/>
    <col min="3335" max="3335" width="15.25" style="463" customWidth="1"/>
    <col min="3336" max="3336" width="17.5" style="463" customWidth="1"/>
    <col min="3337" max="3337" width="15.125" style="463" customWidth="1"/>
    <col min="3338" max="3338" width="15.25" style="463" customWidth="1"/>
    <col min="3339" max="3339" width="3.75" style="463" customWidth="1"/>
    <col min="3340" max="3340" width="2.5" style="463" customWidth="1"/>
    <col min="3341" max="3587" width="9" style="463"/>
    <col min="3588" max="3588" width="1.125" style="463" customWidth="1"/>
    <col min="3589" max="3590" width="15.625" style="463" customWidth="1"/>
    <col min="3591" max="3591" width="15.25" style="463" customWidth="1"/>
    <col min="3592" max="3592" width="17.5" style="463" customWidth="1"/>
    <col min="3593" max="3593" width="15.125" style="463" customWidth="1"/>
    <col min="3594" max="3594" width="15.25" style="463" customWidth="1"/>
    <col min="3595" max="3595" width="3.75" style="463" customWidth="1"/>
    <col min="3596" max="3596" width="2.5" style="463" customWidth="1"/>
    <col min="3597" max="3843" width="9" style="463"/>
    <col min="3844" max="3844" width="1.125" style="463" customWidth="1"/>
    <col min="3845" max="3846" width="15.625" style="463" customWidth="1"/>
    <col min="3847" max="3847" width="15.25" style="463" customWidth="1"/>
    <col min="3848" max="3848" width="17.5" style="463" customWidth="1"/>
    <col min="3849" max="3849" width="15.125" style="463" customWidth="1"/>
    <col min="3850" max="3850" width="15.25" style="463" customWidth="1"/>
    <col min="3851" max="3851" width="3.75" style="463" customWidth="1"/>
    <col min="3852" max="3852" width="2.5" style="463" customWidth="1"/>
    <col min="3853" max="4099" width="9" style="463"/>
    <col min="4100" max="4100" width="1.125" style="463" customWidth="1"/>
    <col min="4101" max="4102" width="15.625" style="463" customWidth="1"/>
    <col min="4103" max="4103" width="15.25" style="463" customWidth="1"/>
    <col min="4104" max="4104" width="17.5" style="463" customWidth="1"/>
    <col min="4105" max="4105" width="15.125" style="463" customWidth="1"/>
    <col min="4106" max="4106" width="15.25" style="463" customWidth="1"/>
    <col min="4107" max="4107" width="3.75" style="463" customWidth="1"/>
    <col min="4108" max="4108" width="2.5" style="463" customWidth="1"/>
    <col min="4109" max="4355" width="9" style="463"/>
    <col min="4356" max="4356" width="1.125" style="463" customWidth="1"/>
    <col min="4357" max="4358" width="15.625" style="463" customWidth="1"/>
    <col min="4359" max="4359" width="15.25" style="463" customWidth="1"/>
    <col min="4360" max="4360" width="17.5" style="463" customWidth="1"/>
    <col min="4361" max="4361" width="15.125" style="463" customWidth="1"/>
    <col min="4362" max="4362" width="15.25" style="463" customWidth="1"/>
    <col min="4363" max="4363" width="3.75" style="463" customWidth="1"/>
    <col min="4364" max="4364" width="2.5" style="463" customWidth="1"/>
    <col min="4365" max="4611" width="9" style="463"/>
    <col min="4612" max="4612" width="1.125" style="463" customWidth="1"/>
    <col min="4613" max="4614" width="15.625" style="463" customWidth="1"/>
    <col min="4615" max="4615" width="15.25" style="463" customWidth="1"/>
    <col min="4616" max="4616" width="17.5" style="463" customWidth="1"/>
    <col min="4617" max="4617" width="15.125" style="463" customWidth="1"/>
    <col min="4618" max="4618" width="15.25" style="463" customWidth="1"/>
    <col min="4619" max="4619" width="3.75" style="463" customWidth="1"/>
    <col min="4620" max="4620" width="2.5" style="463" customWidth="1"/>
    <col min="4621" max="4867" width="9" style="463"/>
    <col min="4868" max="4868" width="1.125" style="463" customWidth="1"/>
    <col min="4869" max="4870" width="15.625" style="463" customWidth="1"/>
    <col min="4871" max="4871" width="15.25" style="463" customWidth="1"/>
    <col min="4872" max="4872" width="17.5" style="463" customWidth="1"/>
    <col min="4873" max="4873" width="15.125" style="463" customWidth="1"/>
    <col min="4874" max="4874" width="15.25" style="463" customWidth="1"/>
    <col min="4875" max="4875" width="3.75" style="463" customWidth="1"/>
    <col min="4876" max="4876" width="2.5" style="463" customWidth="1"/>
    <col min="4877" max="5123" width="9" style="463"/>
    <col min="5124" max="5124" width="1.125" style="463" customWidth="1"/>
    <col min="5125" max="5126" width="15.625" style="463" customWidth="1"/>
    <col min="5127" max="5127" width="15.25" style="463" customWidth="1"/>
    <col min="5128" max="5128" width="17.5" style="463" customWidth="1"/>
    <col min="5129" max="5129" width="15.125" style="463" customWidth="1"/>
    <col min="5130" max="5130" width="15.25" style="463" customWidth="1"/>
    <col min="5131" max="5131" width="3.75" style="463" customWidth="1"/>
    <col min="5132" max="5132" width="2.5" style="463" customWidth="1"/>
    <col min="5133" max="5379" width="9" style="463"/>
    <col min="5380" max="5380" width="1.125" style="463" customWidth="1"/>
    <col min="5381" max="5382" width="15.625" style="463" customWidth="1"/>
    <col min="5383" max="5383" width="15.25" style="463" customWidth="1"/>
    <col min="5384" max="5384" width="17.5" style="463" customWidth="1"/>
    <col min="5385" max="5385" width="15.125" style="463" customWidth="1"/>
    <col min="5386" max="5386" width="15.25" style="463" customWidth="1"/>
    <col min="5387" max="5387" width="3.75" style="463" customWidth="1"/>
    <col min="5388" max="5388" width="2.5" style="463" customWidth="1"/>
    <col min="5389" max="5635" width="9" style="463"/>
    <col min="5636" max="5636" width="1.125" style="463" customWidth="1"/>
    <col min="5637" max="5638" width="15.625" style="463" customWidth="1"/>
    <col min="5639" max="5639" width="15.25" style="463" customWidth="1"/>
    <col min="5640" max="5640" width="17.5" style="463" customWidth="1"/>
    <col min="5641" max="5641" width="15.125" style="463" customWidth="1"/>
    <col min="5642" max="5642" width="15.25" style="463" customWidth="1"/>
    <col min="5643" max="5643" width="3.75" style="463" customWidth="1"/>
    <col min="5644" max="5644" width="2.5" style="463" customWidth="1"/>
    <col min="5645" max="5891" width="9" style="463"/>
    <col min="5892" max="5892" width="1.125" style="463" customWidth="1"/>
    <col min="5893" max="5894" width="15.625" style="463" customWidth="1"/>
    <col min="5895" max="5895" width="15.25" style="463" customWidth="1"/>
    <col min="5896" max="5896" width="17.5" style="463" customWidth="1"/>
    <col min="5897" max="5897" width="15.125" style="463" customWidth="1"/>
    <col min="5898" max="5898" width="15.25" style="463" customWidth="1"/>
    <col min="5899" max="5899" width="3.75" style="463" customWidth="1"/>
    <col min="5900" max="5900" width="2.5" style="463" customWidth="1"/>
    <col min="5901" max="6147" width="9" style="463"/>
    <col min="6148" max="6148" width="1.125" style="463" customWidth="1"/>
    <col min="6149" max="6150" width="15.625" style="463" customWidth="1"/>
    <col min="6151" max="6151" width="15.25" style="463" customWidth="1"/>
    <col min="6152" max="6152" width="17.5" style="463" customWidth="1"/>
    <col min="6153" max="6153" width="15.125" style="463" customWidth="1"/>
    <col min="6154" max="6154" width="15.25" style="463" customWidth="1"/>
    <col min="6155" max="6155" width="3.75" style="463" customWidth="1"/>
    <col min="6156" max="6156" width="2.5" style="463" customWidth="1"/>
    <col min="6157" max="6403" width="9" style="463"/>
    <col min="6404" max="6404" width="1.125" style="463" customWidth="1"/>
    <col min="6405" max="6406" width="15.625" style="463" customWidth="1"/>
    <col min="6407" max="6407" width="15.25" style="463" customWidth="1"/>
    <col min="6408" max="6408" width="17.5" style="463" customWidth="1"/>
    <col min="6409" max="6409" width="15.125" style="463" customWidth="1"/>
    <col min="6410" max="6410" width="15.25" style="463" customWidth="1"/>
    <col min="6411" max="6411" width="3.75" style="463" customWidth="1"/>
    <col min="6412" max="6412" width="2.5" style="463" customWidth="1"/>
    <col min="6413" max="6659" width="9" style="463"/>
    <col min="6660" max="6660" width="1.125" style="463" customWidth="1"/>
    <col min="6661" max="6662" width="15.625" style="463" customWidth="1"/>
    <col min="6663" max="6663" width="15.25" style="463" customWidth="1"/>
    <col min="6664" max="6664" width="17.5" style="463" customWidth="1"/>
    <col min="6665" max="6665" width="15.125" style="463" customWidth="1"/>
    <col min="6666" max="6666" width="15.25" style="463" customWidth="1"/>
    <col min="6667" max="6667" width="3.75" style="463" customWidth="1"/>
    <col min="6668" max="6668" width="2.5" style="463" customWidth="1"/>
    <col min="6669" max="6915" width="9" style="463"/>
    <col min="6916" max="6916" width="1.125" style="463" customWidth="1"/>
    <col min="6917" max="6918" width="15.625" style="463" customWidth="1"/>
    <col min="6919" max="6919" width="15.25" style="463" customWidth="1"/>
    <col min="6920" max="6920" width="17.5" style="463" customWidth="1"/>
    <col min="6921" max="6921" width="15.125" style="463" customWidth="1"/>
    <col min="6922" max="6922" width="15.25" style="463" customWidth="1"/>
    <col min="6923" max="6923" width="3.75" style="463" customWidth="1"/>
    <col min="6924" max="6924" width="2.5" style="463" customWidth="1"/>
    <col min="6925" max="7171" width="9" style="463"/>
    <col min="7172" max="7172" width="1.125" style="463" customWidth="1"/>
    <col min="7173" max="7174" width="15.625" style="463" customWidth="1"/>
    <col min="7175" max="7175" width="15.25" style="463" customWidth="1"/>
    <col min="7176" max="7176" width="17.5" style="463" customWidth="1"/>
    <col min="7177" max="7177" width="15.125" style="463" customWidth="1"/>
    <col min="7178" max="7178" width="15.25" style="463" customWidth="1"/>
    <col min="7179" max="7179" width="3.75" style="463" customWidth="1"/>
    <col min="7180" max="7180" width="2.5" style="463" customWidth="1"/>
    <col min="7181" max="7427" width="9" style="463"/>
    <col min="7428" max="7428" width="1.125" style="463" customWidth="1"/>
    <col min="7429" max="7430" width="15.625" style="463" customWidth="1"/>
    <col min="7431" max="7431" width="15.25" style="463" customWidth="1"/>
    <col min="7432" max="7432" width="17.5" style="463" customWidth="1"/>
    <col min="7433" max="7433" width="15.125" style="463" customWidth="1"/>
    <col min="7434" max="7434" width="15.25" style="463" customWidth="1"/>
    <col min="7435" max="7435" width="3.75" style="463" customWidth="1"/>
    <col min="7436" max="7436" width="2.5" style="463" customWidth="1"/>
    <col min="7437" max="7683" width="9" style="463"/>
    <col min="7684" max="7684" width="1.125" style="463" customWidth="1"/>
    <col min="7685" max="7686" width="15.625" style="463" customWidth="1"/>
    <col min="7687" max="7687" width="15.25" style="463" customWidth="1"/>
    <col min="7688" max="7688" width="17.5" style="463" customWidth="1"/>
    <col min="7689" max="7689" width="15.125" style="463" customWidth="1"/>
    <col min="7690" max="7690" width="15.25" style="463" customWidth="1"/>
    <col min="7691" max="7691" width="3.75" style="463" customWidth="1"/>
    <col min="7692" max="7692" width="2.5" style="463" customWidth="1"/>
    <col min="7693" max="7939" width="9" style="463"/>
    <col min="7940" max="7940" width="1.125" style="463" customWidth="1"/>
    <col min="7941" max="7942" width="15.625" style="463" customWidth="1"/>
    <col min="7943" max="7943" width="15.25" style="463" customWidth="1"/>
    <col min="7944" max="7944" width="17.5" style="463" customWidth="1"/>
    <col min="7945" max="7945" width="15.125" style="463" customWidth="1"/>
    <col min="7946" max="7946" width="15.25" style="463" customWidth="1"/>
    <col min="7947" max="7947" width="3.75" style="463" customWidth="1"/>
    <col min="7948" max="7948" width="2.5" style="463" customWidth="1"/>
    <col min="7949" max="8195" width="9" style="463"/>
    <col min="8196" max="8196" width="1.125" style="463" customWidth="1"/>
    <col min="8197" max="8198" width="15.625" style="463" customWidth="1"/>
    <col min="8199" max="8199" width="15.25" style="463" customWidth="1"/>
    <col min="8200" max="8200" width="17.5" style="463" customWidth="1"/>
    <col min="8201" max="8201" width="15.125" style="463" customWidth="1"/>
    <col min="8202" max="8202" width="15.25" style="463" customWidth="1"/>
    <col min="8203" max="8203" width="3.75" style="463" customWidth="1"/>
    <col min="8204" max="8204" width="2.5" style="463" customWidth="1"/>
    <col min="8205" max="8451" width="9" style="463"/>
    <col min="8452" max="8452" width="1.125" style="463" customWidth="1"/>
    <col min="8453" max="8454" width="15.625" style="463" customWidth="1"/>
    <col min="8455" max="8455" width="15.25" style="463" customWidth="1"/>
    <col min="8456" max="8456" width="17.5" style="463" customWidth="1"/>
    <col min="8457" max="8457" width="15.125" style="463" customWidth="1"/>
    <col min="8458" max="8458" width="15.25" style="463" customWidth="1"/>
    <col min="8459" max="8459" width="3.75" style="463" customWidth="1"/>
    <col min="8460" max="8460" width="2.5" style="463" customWidth="1"/>
    <col min="8461" max="8707" width="9" style="463"/>
    <col min="8708" max="8708" width="1.125" style="463" customWidth="1"/>
    <col min="8709" max="8710" width="15.625" style="463" customWidth="1"/>
    <col min="8711" max="8711" width="15.25" style="463" customWidth="1"/>
    <col min="8712" max="8712" width="17.5" style="463" customWidth="1"/>
    <col min="8713" max="8713" width="15.125" style="463" customWidth="1"/>
    <col min="8714" max="8714" width="15.25" style="463" customWidth="1"/>
    <col min="8715" max="8715" width="3.75" style="463" customWidth="1"/>
    <col min="8716" max="8716" width="2.5" style="463" customWidth="1"/>
    <col min="8717" max="8963" width="9" style="463"/>
    <col min="8964" max="8964" width="1.125" style="463" customWidth="1"/>
    <col min="8965" max="8966" width="15.625" style="463" customWidth="1"/>
    <col min="8967" max="8967" width="15.25" style="463" customWidth="1"/>
    <col min="8968" max="8968" width="17.5" style="463" customWidth="1"/>
    <col min="8969" max="8969" width="15.125" style="463" customWidth="1"/>
    <col min="8970" max="8970" width="15.25" style="463" customWidth="1"/>
    <col min="8971" max="8971" width="3.75" style="463" customWidth="1"/>
    <col min="8972" max="8972" width="2.5" style="463" customWidth="1"/>
    <col min="8973" max="9219" width="9" style="463"/>
    <col min="9220" max="9220" width="1.125" style="463" customWidth="1"/>
    <col min="9221" max="9222" width="15.625" style="463" customWidth="1"/>
    <col min="9223" max="9223" width="15.25" style="463" customWidth="1"/>
    <col min="9224" max="9224" width="17.5" style="463" customWidth="1"/>
    <col min="9225" max="9225" width="15.125" style="463" customWidth="1"/>
    <col min="9226" max="9226" width="15.25" style="463" customWidth="1"/>
    <col min="9227" max="9227" width="3.75" style="463" customWidth="1"/>
    <col min="9228" max="9228" width="2.5" style="463" customWidth="1"/>
    <col min="9229" max="9475" width="9" style="463"/>
    <col min="9476" max="9476" width="1.125" style="463" customWidth="1"/>
    <col min="9477" max="9478" width="15.625" style="463" customWidth="1"/>
    <col min="9479" max="9479" width="15.25" style="463" customWidth="1"/>
    <col min="9480" max="9480" width="17.5" style="463" customWidth="1"/>
    <col min="9481" max="9481" width="15.125" style="463" customWidth="1"/>
    <col min="9482" max="9482" width="15.25" style="463" customWidth="1"/>
    <col min="9483" max="9483" width="3.75" style="463" customWidth="1"/>
    <col min="9484" max="9484" width="2.5" style="463" customWidth="1"/>
    <col min="9485" max="9731" width="9" style="463"/>
    <col min="9732" max="9732" width="1.125" style="463" customWidth="1"/>
    <col min="9733" max="9734" width="15.625" style="463" customWidth="1"/>
    <col min="9735" max="9735" width="15.25" style="463" customWidth="1"/>
    <col min="9736" max="9736" width="17.5" style="463" customWidth="1"/>
    <col min="9737" max="9737" width="15.125" style="463" customWidth="1"/>
    <col min="9738" max="9738" width="15.25" style="463" customWidth="1"/>
    <col min="9739" max="9739" width="3.75" style="463" customWidth="1"/>
    <col min="9740" max="9740" width="2.5" style="463" customWidth="1"/>
    <col min="9741" max="9987" width="9" style="463"/>
    <col min="9988" max="9988" width="1.125" style="463" customWidth="1"/>
    <col min="9989" max="9990" width="15.625" style="463" customWidth="1"/>
    <col min="9991" max="9991" width="15.25" style="463" customWidth="1"/>
    <col min="9992" max="9992" width="17.5" style="463" customWidth="1"/>
    <col min="9993" max="9993" width="15.125" style="463" customWidth="1"/>
    <col min="9994" max="9994" width="15.25" style="463" customWidth="1"/>
    <col min="9995" max="9995" width="3.75" style="463" customWidth="1"/>
    <col min="9996" max="9996" width="2.5" style="463" customWidth="1"/>
    <col min="9997" max="10243" width="9" style="463"/>
    <col min="10244" max="10244" width="1.125" style="463" customWidth="1"/>
    <col min="10245" max="10246" width="15.625" style="463" customWidth="1"/>
    <col min="10247" max="10247" width="15.25" style="463" customWidth="1"/>
    <col min="10248" max="10248" width="17.5" style="463" customWidth="1"/>
    <col min="10249" max="10249" width="15.125" style="463" customWidth="1"/>
    <col min="10250" max="10250" width="15.25" style="463" customWidth="1"/>
    <col min="10251" max="10251" width="3.75" style="463" customWidth="1"/>
    <col min="10252" max="10252" width="2.5" style="463" customWidth="1"/>
    <col min="10253" max="10499" width="9" style="463"/>
    <col min="10500" max="10500" width="1.125" style="463" customWidth="1"/>
    <col min="10501" max="10502" width="15.625" style="463" customWidth="1"/>
    <col min="10503" max="10503" width="15.25" style="463" customWidth="1"/>
    <col min="10504" max="10504" width="17.5" style="463" customWidth="1"/>
    <col min="10505" max="10505" width="15.125" style="463" customWidth="1"/>
    <col min="10506" max="10506" width="15.25" style="463" customWidth="1"/>
    <col min="10507" max="10507" width="3.75" style="463" customWidth="1"/>
    <col min="10508" max="10508" width="2.5" style="463" customWidth="1"/>
    <col min="10509" max="10755" width="9" style="463"/>
    <col min="10756" max="10756" width="1.125" style="463" customWidth="1"/>
    <col min="10757" max="10758" width="15.625" style="463" customWidth="1"/>
    <col min="10759" max="10759" width="15.25" style="463" customWidth="1"/>
    <col min="10760" max="10760" width="17.5" style="463" customWidth="1"/>
    <col min="10761" max="10761" width="15.125" style="463" customWidth="1"/>
    <col min="10762" max="10762" width="15.25" style="463" customWidth="1"/>
    <col min="10763" max="10763" width="3.75" style="463" customWidth="1"/>
    <col min="10764" max="10764" width="2.5" style="463" customWidth="1"/>
    <col min="10765" max="11011" width="9" style="463"/>
    <col min="11012" max="11012" width="1.125" style="463" customWidth="1"/>
    <col min="11013" max="11014" width="15.625" style="463" customWidth="1"/>
    <col min="11015" max="11015" width="15.25" style="463" customWidth="1"/>
    <col min="11016" max="11016" width="17.5" style="463" customWidth="1"/>
    <col min="11017" max="11017" width="15.125" style="463" customWidth="1"/>
    <col min="11018" max="11018" width="15.25" style="463" customWidth="1"/>
    <col min="11019" max="11019" width="3.75" style="463" customWidth="1"/>
    <col min="11020" max="11020" width="2.5" style="463" customWidth="1"/>
    <col min="11021" max="11267" width="9" style="463"/>
    <col min="11268" max="11268" width="1.125" style="463" customWidth="1"/>
    <col min="11269" max="11270" width="15.625" style="463" customWidth="1"/>
    <col min="11271" max="11271" width="15.25" style="463" customWidth="1"/>
    <col min="11272" max="11272" width="17.5" style="463" customWidth="1"/>
    <col min="11273" max="11273" width="15.125" style="463" customWidth="1"/>
    <col min="11274" max="11274" width="15.25" style="463" customWidth="1"/>
    <col min="11275" max="11275" width="3.75" style="463" customWidth="1"/>
    <col min="11276" max="11276" width="2.5" style="463" customWidth="1"/>
    <col min="11277" max="11523" width="9" style="463"/>
    <col min="11524" max="11524" width="1.125" style="463" customWidth="1"/>
    <col min="11525" max="11526" width="15.625" style="463" customWidth="1"/>
    <col min="11527" max="11527" width="15.25" style="463" customWidth="1"/>
    <col min="11528" max="11528" width="17.5" style="463" customWidth="1"/>
    <col min="11529" max="11529" width="15.125" style="463" customWidth="1"/>
    <col min="11530" max="11530" width="15.25" style="463" customWidth="1"/>
    <col min="11531" max="11531" width="3.75" style="463" customWidth="1"/>
    <col min="11532" max="11532" width="2.5" style="463" customWidth="1"/>
    <col min="11533" max="11779" width="9" style="463"/>
    <col min="11780" max="11780" width="1.125" style="463" customWidth="1"/>
    <col min="11781" max="11782" width="15.625" style="463" customWidth="1"/>
    <col min="11783" max="11783" width="15.25" style="463" customWidth="1"/>
    <col min="11784" max="11784" width="17.5" style="463" customWidth="1"/>
    <col min="11785" max="11785" width="15.125" style="463" customWidth="1"/>
    <col min="11786" max="11786" width="15.25" style="463" customWidth="1"/>
    <col min="11787" max="11787" width="3.75" style="463" customWidth="1"/>
    <col min="11788" max="11788" width="2.5" style="463" customWidth="1"/>
    <col min="11789" max="12035" width="9" style="463"/>
    <col min="12036" max="12036" width="1.125" style="463" customWidth="1"/>
    <col min="12037" max="12038" width="15.625" style="463" customWidth="1"/>
    <col min="12039" max="12039" width="15.25" style="463" customWidth="1"/>
    <col min="12040" max="12040" width="17.5" style="463" customWidth="1"/>
    <col min="12041" max="12041" width="15.125" style="463" customWidth="1"/>
    <col min="12042" max="12042" width="15.25" style="463" customWidth="1"/>
    <col min="12043" max="12043" width="3.75" style="463" customWidth="1"/>
    <col min="12044" max="12044" width="2.5" style="463" customWidth="1"/>
    <col min="12045" max="12291" width="9" style="463"/>
    <col min="12292" max="12292" width="1.125" style="463" customWidth="1"/>
    <col min="12293" max="12294" width="15.625" style="463" customWidth="1"/>
    <col min="12295" max="12295" width="15.25" style="463" customWidth="1"/>
    <col min="12296" max="12296" width="17.5" style="463" customWidth="1"/>
    <col min="12297" max="12297" width="15.125" style="463" customWidth="1"/>
    <col min="12298" max="12298" width="15.25" style="463" customWidth="1"/>
    <col min="12299" max="12299" width="3.75" style="463" customWidth="1"/>
    <col min="12300" max="12300" width="2.5" style="463" customWidth="1"/>
    <col min="12301" max="12547" width="9" style="463"/>
    <col min="12548" max="12548" width="1.125" style="463" customWidth="1"/>
    <col min="12549" max="12550" width="15.625" style="463" customWidth="1"/>
    <col min="12551" max="12551" width="15.25" style="463" customWidth="1"/>
    <col min="12552" max="12552" width="17.5" style="463" customWidth="1"/>
    <col min="12553" max="12553" width="15.125" style="463" customWidth="1"/>
    <col min="12554" max="12554" width="15.25" style="463" customWidth="1"/>
    <col min="12555" max="12555" width="3.75" style="463" customWidth="1"/>
    <col min="12556" max="12556" width="2.5" style="463" customWidth="1"/>
    <col min="12557" max="12803" width="9" style="463"/>
    <col min="12804" max="12804" width="1.125" style="463" customWidth="1"/>
    <col min="12805" max="12806" width="15.625" style="463" customWidth="1"/>
    <col min="12807" max="12807" width="15.25" style="463" customWidth="1"/>
    <col min="12808" max="12808" width="17.5" style="463" customWidth="1"/>
    <col min="12809" max="12809" width="15.125" style="463" customWidth="1"/>
    <col min="12810" max="12810" width="15.25" style="463" customWidth="1"/>
    <col min="12811" max="12811" width="3.75" style="463" customWidth="1"/>
    <col min="12812" max="12812" width="2.5" style="463" customWidth="1"/>
    <col min="12813" max="13059" width="9" style="463"/>
    <col min="13060" max="13060" width="1.125" style="463" customWidth="1"/>
    <col min="13061" max="13062" width="15.625" style="463" customWidth="1"/>
    <col min="13063" max="13063" width="15.25" style="463" customWidth="1"/>
    <col min="13064" max="13064" width="17.5" style="463" customWidth="1"/>
    <col min="13065" max="13065" width="15.125" style="463" customWidth="1"/>
    <col min="13066" max="13066" width="15.25" style="463" customWidth="1"/>
    <col min="13067" max="13067" width="3.75" style="463" customWidth="1"/>
    <col min="13068" max="13068" width="2.5" style="463" customWidth="1"/>
    <col min="13069" max="13315" width="9" style="463"/>
    <col min="13316" max="13316" width="1.125" style="463" customWidth="1"/>
    <col min="13317" max="13318" width="15.625" style="463" customWidth="1"/>
    <col min="13319" max="13319" width="15.25" style="463" customWidth="1"/>
    <col min="13320" max="13320" width="17.5" style="463" customWidth="1"/>
    <col min="13321" max="13321" width="15.125" style="463" customWidth="1"/>
    <col min="13322" max="13322" width="15.25" style="463" customWidth="1"/>
    <col min="13323" max="13323" width="3.75" style="463" customWidth="1"/>
    <col min="13324" max="13324" width="2.5" style="463" customWidth="1"/>
    <col min="13325" max="13571" width="9" style="463"/>
    <col min="13572" max="13572" width="1.125" style="463" customWidth="1"/>
    <col min="13573" max="13574" width="15.625" style="463" customWidth="1"/>
    <col min="13575" max="13575" width="15.25" style="463" customWidth="1"/>
    <col min="13576" max="13576" width="17.5" style="463" customWidth="1"/>
    <col min="13577" max="13577" width="15.125" style="463" customWidth="1"/>
    <col min="13578" max="13578" width="15.25" style="463" customWidth="1"/>
    <col min="13579" max="13579" width="3.75" style="463" customWidth="1"/>
    <col min="13580" max="13580" width="2.5" style="463" customWidth="1"/>
    <col min="13581" max="13827" width="9" style="463"/>
    <col min="13828" max="13828" width="1.125" style="463" customWidth="1"/>
    <col min="13829" max="13830" width="15.625" style="463" customWidth="1"/>
    <col min="13831" max="13831" width="15.25" style="463" customWidth="1"/>
    <col min="13832" max="13832" width="17.5" style="463" customWidth="1"/>
    <col min="13833" max="13833" width="15.125" style="463" customWidth="1"/>
    <col min="13834" max="13834" width="15.25" style="463" customWidth="1"/>
    <col min="13835" max="13835" width="3.75" style="463" customWidth="1"/>
    <col min="13836" max="13836" width="2.5" style="463" customWidth="1"/>
    <col min="13837" max="14083" width="9" style="463"/>
    <col min="14084" max="14084" width="1.125" style="463" customWidth="1"/>
    <col min="14085" max="14086" width="15.625" style="463" customWidth="1"/>
    <col min="14087" max="14087" width="15.25" style="463" customWidth="1"/>
    <col min="14088" max="14088" width="17.5" style="463" customWidth="1"/>
    <col min="14089" max="14089" width="15.125" style="463" customWidth="1"/>
    <col min="14090" max="14090" width="15.25" style="463" customWidth="1"/>
    <col min="14091" max="14091" width="3.75" style="463" customWidth="1"/>
    <col min="14092" max="14092" width="2.5" style="463" customWidth="1"/>
    <col min="14093" max="14339" width="9" style="463"/>
    <col min="14340" max="14340" width="1.125" style="463" customWidth="1"/>
    <col min="14341" max="14342" width="15.625" style="463" customWidth="1"/>
    <col min="14343" max="14343" width="15.25" style="463" customWidth="1"/>
    <col min="14344" max="14344" width="17.5" style="463" customWidth="1"/>
    <col min="14345" max="14345" width="15.125" style="463" customWidth="1"/>
    <col min="14346" max="14346" width="15.25" style="463" customWidth="1"/>
    <col min="14347" max="14347" width="3.75" style="463" customWidth="1"/>
    <col min="14348" max="14348" width="2.5" style="463" customWidth="1"/>
    <col min="14349" max="14595" width="9" style="463"/>
    <col min="14596" max="14596" width="1.125" style="463" customWidth="1"/>
    <col min="14597" max="14598" width="15.625" style="463" customWidth="1"/>
    <col min="14599" max="14599" width="15.25" style="463" customWidth="1"/>
    <col min="14600" max="14600" width="17.5" style="463" customWidth="1"/>
    <col min="14601" max="14601" width="15.125" style="463" customWidth="1"/>
    <col min="14602" max="14602" width="15.25" style="463" customWidth="1"/>
    <col min="14603" max="14603" width="3.75" style="463" customWidth="1"/>
    <col min="14604" max="14604" width="2.5" style="463" customWidth="1"/>
    <col min="14605" max="14851" width="9" style="463"/>
    <col min="14852" max="14852" width="1.125" style="463" customWidth="1"/>
    <col min="14853" max="14854" width="15.625" style="463" customWidth="1"/>
    <col min="14855" max="14855" width="15.25" style="463" customWidth="1"/>
    <col min="14856" max="14856" width="17.5" style="463" customWidth="1"/>
    <col min="14857" max="14857" width="15.125" style="463" customWidth="1"/>
    <col min="14858" max="14858" width="15.25" style="463" customWidth="1"/>
    <col min="14859" max="14859" width="3.75" style="463" customWidth="1"/>
    <col min="14860" max="14860" width="2.5" style="463" customWidth="1"/>
    <col min="14861" max="15107" width="9" style="463"/>
    <col min="15108" max="15108" width="1.125" style="463" customWidth="1"/>
    <col min="15109" max="15110" width="15.625" style="463" customWidth="1"/>
    <col min="15111" max="15111" width="15.25" style="463" customWidth="1"/>
    <col min="15112" max="15112" width="17.5" style="463" customWidth="1"/>
    <col min="15113" max="15113" width="15.125" style="463" customWidth="1"/>
    <col min="15114" max="15114" width="15.25" style="463" customWidth="1"/>
    <col min="15115" max="15115" width="3.75" style="463" customWidth="1"/>
    <col min="15116" max="15116" width="2.5" style="463" customWidth="1"/>
    <col min="15117" max="15363" width="9" style="463"/>
    <col min="15364" max="15364" width="1.125" style="463" customWidth="1"/>
    <col min="15365" max="15366" width="15.625" style="463" customWidth="1"/>
    <col min="15367" max="15367" width="15.25" style="463" customWidth="1"/>
    <col min="15368" max="15368" width="17.5" style="463" customWidth="1"/>
    <col min="15369" max="15369" width="15.125" style="463" customWidth="1"/>
    <col min="15370" max="15370" width="15.25" style="463" customWidth="1"/>
    <col min="15371" max="15371" width="3.75" style="463" customWidth="1"/>
    <col min="15372" max="15372" width="2.5" style="463" customWidth="1"/>
    <col min="15373" max="15619" width="9" style="463"/>
    <col min="15620" max="15620" width="1.125" style="463" customWidth="1"/>
    <col min="15621" max="15622" width="15.625" style="463" customWidth="1"/>
    <col min="15623" max="15623" width="15.25" style="463" customWidth="1"/>
    <col min="15624" max="15624" width="17.5" style="463" customWidth="1"/>
    <col min="15625" max="15625" width="15.125" style="463" customWidth="1"/>
    <col min="15626" max="15626" width="15.25" style="463" customWidth="1"/>
    <col min="15627" max="15627" width="3.75" style="463" customWidth="1"/>
    <col min="15628" max="15628" width="2.5" style="463" customWidth="1"/>
    <col min="15629" max="15875" width="9" style="463"/>
    <col min="15876" max="15876" width="1.125" style="463" customWidth="1"/>
    <col min="15877" max="15878" width="15.625" style="463" customWidth="1"/>
    <col min="15879" max="15879" width="15.25" style="463" customWidth="1"/>
    <col min="15880" max="15880" width="17.5" style="463" customWidth="1"/>
    <col min="15881" max="15881" width="15.125" style="463" customWidth="1"/>
    <col min="15882" max="15882" width="15.25" style="463" customWidth="1"/>
    <col min="15883" max="15883" width="3.75" style="463" customWidth="1"/>
    <col min="15884" max="15884" width="2.5" style="463" customWidth="1"/>
    <col min="15885" max="16131" width="9" style="463"/>
    <col min="16132" max="16132" width="1.125" style="463" customWidth="1"/>
    <col min="16133" max="16134" width="15.625" style="463" customWidth="1"/>
    <col min="16135" max="16135" width="15.25" style="463" customWidth="1"/>
    <col min="16136" max="16136" width="17.5" style="463" customWidth="1"/>
    <col min="16137" max="16137" width="15.125" style="463" customWidth="1"/>
    <col min="16138" max="16138" width="15.25" style="463" customWidth="1"/>
    <col min="16139" max="16139" width="3.75" style="463" customWidth="1"/>
    <col min="16140" max="16140" width="2.5" style="463" customWidth="1"/>
    <col min="16141" max="16384" width="9" style="463"/>
  </cols>
  <sheetData>
    <row r="1" spans="1:11" ht="20.100000000000001" customHeight="1">
      <c r="A1" s="121"/>
      <c r="B1" s="97"/>
      <c r="C1" s="97"/>
      <c r="D1" s="97"/>
      <c r="E1" s="97"/>
      <c r="F1" s="97"/>
      <c r="G1" s="97"/>
      <c r="H1" s="97"/>
      <c r="I1" s="97"/>
      <c r="J1" s="97"/>
    </row>
    <row r="2" spans="1:11" ht="20.100000000000001" customHeight="1">
      <c r="A2" s="121"/>
      <c r="B2" s="97"/>
      <c r="C2" s="97"/>
      <c r="D2" s="97"/>
      <c r="E2" s="97"/>
      <c r="F2" s="97"/>
      <c r="G2" s="97"/>
      <c r="H2" s="97"/>
      <c r="I2" s="97"/>
      <c r="J2" s="113" t="s">
        <v>207</v>
      </c>
    </row>
    <row r="3" spans="1:11" ht="20.100000000000001" customHeight="1">
      <c r="A3" s="121"/>
      <c r="B3" s="97"/>
      <c r="C3" s="97"/>
      <c r="D3" s="97"/>
      <c r="E3" s="97"/>
      <c r="F3" s="97"/>
      <c r="G3" s="97"/>
      <c r="H3" s="97"/>
      <c r="I3" s="97"/>
      <c r="J3" s="113"/>
    </row>
    <row r="4" spans="1:11" ht="20.100000000000001" customHeight="1">
      <c r="A4" s="1435" t="s">
        <v>826</v>
      </c>
      <c r="B4" s="1435"/>
      <c r="C4" s="1435"/>
      <c r="D4" s="1435"/>
      <c r="E4" s="1435"/>
      <c r="F4" s="1435"/>
      <c r="G4" s="1435"/>
      <c r="H4" s="1435"/>
      <c r="I4" s="1435"/>
      <c r="J4" s="1435"/>
    </row>
    <row r="5" spans="1:11" ht="20.100000000000001" customHeight="1">
      <c r="A5" s="119"/>
      <c r="B5" s="119"/>
      <c r="C5" s="119"/>
      <c r="D5" s="119"/>
      <c r="E5" s="119"/>
      <c r="F5" s="119"/>
      <c r="G5" s="119"/>
      <c r="H5" s="119"/>
      <c r="I5" s="119"/>
      <c r="J5" s="119"/>
    </row>
    <row r="6" spans="1:11" ht="43.5" customHeight="1">
      <c r="A6" s="119"/>
      <c r="B6" s="118" t="s">
        <v>798</v>
      </c>
      <c r="C6" s="1404"/>
      <c r="D6" s="1405"/>
      <c r="E6" s="1405"/>
      <c r="F6" s="1405"/>
      <c r="G6" s="1405"/>
      <c r="H6" s="1405"/>
      <c r="I6" s="1405"/>
      <c r="J6" s="1406"/>
    </row>
    <row r="7" spans="1:11" ht="43.5" customHeight="1">
      <c r="A7" s="119"/>
      <c r="B7" s="116" t="s">
        <v>516</v>
      </c>
      <c r="C7" s="1404"/>
      <c r="D7" s="1405"/>
      <c r="E7" s="1405"/>
      <c r="F7" s="1405"/>
      <c r="G7" s="1405"/>
      <c r="H7" s="1405"/>
      <c r="I7" s="1405"/>
      <c r="J7" s="1406"/>
    </row>
    <row r="8" spans="1:11" ht="43.5" customHeight="1">
      <c r="A8" s="97"/>
      <c r="B8" s="685" t="s">
        <v>515</v>
      </c>
      <c r="C8" s="1421" t="s">
        <v>597</v>
      </c>
      <c r="D8" s="1422"/>
      <c r="E8" s="1422"/>
      <c r="F8" s="1422"/>
      <c r="G8" s="1422"/>
      <c r="H8" s="1422"/>
      <c r="I8" s="1422"/>
      <c r="J8" s="1423"/>
      <c r="K8" s="599"/>
    </row>
    <row r="9" spans="1:11" ht="19.5" customHeight="1">
      <c r="A9" s="97"/>
      <c r="B9" s="2393" t="s">
        <v>825</v>
      </c>
      <c r="C9" s="1404" t="s">
        <v>794</v>
      </c>
      <c r="D9" s="1405"/>
      <c r="E9" s="1405"/>
      <c r="F9" s="1405"/>
      <c r="G9" s="1405"/>
      <c r="H9" s="1405"/>
      <c r="I9" s="1405"/>
      <c r="J9" s="1406"/>
      <c r="K9" s="699"/>
    </row>
    <row r="10" spans="1:11" ht="40.5" customHeight="1">
      <c r="A10" s="97"/>
      <c r="B10" s="2394"/>
      <c r="C10" s="683" t="s">
        <v>282</v>
      </c>
      <c r="D10" s="683" t="s">
        <v>280</v>
      </c>
      <c r="E10" s="2371" t="s">
        <v>792</v>
      </c>
      <c r="F10" s="2371"/>
      <c r="G10" s="2371"/>
      <c r="H10" s="2372" t="s">
        <v>482</v>
      </c>
      <c r="I10" s="2372"/>
      <c r="J10" s="682" t="s">
        <v>481</v>
      </c>
    </row>
    <row r="11" spans="1:11" ht="19.5" customHeight="1">
      <c r="A11" s="97"/>
      <c r="B11" s="2394"/>
      <c r="C11" s="103"/>
      <c r="D11" s="103"/>
      <c r="E11" s="2371"/>
      <c r="F11" s="2371"/>
      <c r="G11" s="2371"/>
      <c r="H11" s="687"/>
      <c r="I11" s="104" t="s">
        <v>480</v>
      </c>
      <c r="J11" s="687"/>
    </row>
    <row r="12" spans="1:11" ht="19.5" customHeight="1">
      <c r="A12" s="97"/>
      <c r="B12" s="2394"/>
      <c r="C12" s="103"/>
      <c r="D12" s="103"/>
      <c r="E12" s="2371"/>
      <c r="F12" s="2371"/>
      <c r="G12" s="2371"/>
      <c r="H12" s="687"/>
      <c r="I12" s="104" t="s">
        <v>480</v>
      </c>
      <c r="J12" s="687"/>
    </row>
    <row r="13" spans="1:11" ht="19.5" customHeight="1">
      <c r="A13" s="97"/>
      <c r="B13" s="2394"/>
      <c r="C13" s="103"/>
      <c r="D13" s="103"/>
      <c r="E13" s="2371"/>
      <c r="F13" s="2371"/>
      <c r="G13" s="2371"/>
      <c r="H13" s="687"/>
      <c r="I13" s="104" t="s">
        <v>480</v>
      </c>
      <c r="J13" s="687"/>
    </row>
    <row r="14" spans="1:11" ht="19.5" customHeight="1">
      <c r="A14" s="97"/>
      <c r="B14" s="2394"/>
      <c r="C14" s="694"/>
      <c r="D14" s="100"/>
      <c r="E14" s="702"/>
      <c r="F14" s="702"/>
      <c r="G14" s="702"/>
      <c r="H14" s="106"/>
      <c r="I14" s="702"/>
      <c r="J14" s="107"/>
    </row>
    <row r="15" spans="1:11" ht="19.5" customHeight="1">
      <c r="A15" s="97"/>
      <c r="B15" s="2394"/>
      <c r="C15" s="694"/>
      <c r="D15" s="104"/>
      <c r="E15" s="104" t="s">
        <v>824</v>
      </c>
      <c r="F15" s="104" t="s">
        <v>823</v>
      </c>
      <c r="G15" s="104" t="s">
        <v>822</v>
      </c>
      <c r="H15" s="2387" t="s">
        <v>821</v>
      </c>
      <c r="I15" s="2388"/>
      <c r="J15" s="107"/>
    </row>
    <row r="16" spans="1:11" ht="19.5" customHeight="1" thickBot="1">
      <c r="A16" s="97"/>
      <c r="B16" s="2394"/>
      <c r="C16" s="694"/>
      <c r="D16" s="104" t="s">
        <v>820</v>
      </c>
      <c r="E16" s="102"/>
      <c r="F16" s="102"/>
      <c r="G16" s="695"/>
      <c r="H16" s="2389"/>
      <c r="I16" s="2390"/>
      <c r="J16" s="107"/>
    </row>
    <row r="17" spans="1:12" ht="19.5" customHeight="1" thickTop="1" thickBot="1">
      <c r="A17" s="97"/>
      <c r="B17" s="2394"/>
      <c r="C17" s="694"/>
      <c r="D17" s="683" t="s">
        <v>819</v>
      </c>
      <c r="E17" s="102"/>
      <c r="F17" s="693"/>
      <c r="G17" s="692"/>
      <c r="H17" s="2391"/>
      <c r="I17" s="2392"/>
      <c r="J17" s="107"/>
    </row>
    <row r="18" spans="1:12" ht="19.5" customHeight="1" thickTop="1">
      <c r="A18" s="97"/>
      <c r="B18" s="2394"/>
      <c r="C18" s="694"/>
      <c r="D18" s="701"/>
      <c r="E18" s="101"/>
      <c r="F18" s="101"/>
      <c r="G18" s="101"/>
      <c r="H18" s="700"/>
      <c r="I18" s="700"/>
      <c r="J18" s="107"/>
    </row>
    <row r="19" spans="1:12" ht="19.5" customHeight="1">
      <c r="A19" s="97"/>
      <c r="B19" s="2394"/>
      <c r="C19" s="1404" t="s">
        <v>793</v>
      </c>
      <c r="D19" s="1405"/>
      <c r="E19" s="1405"/>
      <c r="F19" s="1405"/>
      <c r="G19" s="1405"/>
      <c r="H19" s="1405"/>
      <c r="I19" s="1405"/>
      <c r="J19" s="1406"/>
    </row>
    <row r="20" spans="1:12" ht="40.5" customHeight="1">
      <c r="A20" s="97"/>
      <c r="B20" s="2394"/>
      <c r="C20" s="683" t="s">
        <v>282</v>
      </c>
      <c r="D20" s="683" t="s">
        <v>280</v>
      </c>
      <c r="E20" s="2371" t="s">
        <v>792</v>
      </c>
      <c r="F20" s="2371"/>
      <c r="G20" s="2371"/>
      <c r="H20" s="2372" t="s">
        <v>482</v>
      </c>
      <c r="I20" s="2372"/>
      <c r="J20" s="682" t="s">
        <v>481</v>
      </c>
    </row>
    <row r="21" spans="1:12" ht="19.5" customHeight="1">
      <c r="A21" s="97"/>
      <c r="B21" s="2394"/>
      <c r="C21" s="103"/>
      <c r="D21" s="103"/>
      <c r="E21" s="2371"/>
      <c r="F21" s="2371"/>
      <c r="G21" s="2371"/>
      <c r="H21" s="687"/>
      <c r="I21" s="104" t="s">
        <v>480</v>
      </c>
      <c r="J21" s="687"/>
      <c r="K21" s="699"/>
    </row>
    <row r="22" spans="1:12" ht="19.5" customHeight="1">
      <c r="A22" s="97"/>
      <c r="B22" s="2394"/>
      <c r="C22" s="103"/>
      <c r="D22" s="103"/>
      <c r="E22" s="2371"/>
      <c r="F22" s="2371"/>
      <c r="G22" s="2371"/>
      <c r="H22" s="687"/>
      <c r="I22" s="104" t="s">
        <v>480</v>
      </c>
      <c r="J22" s="687"/>
    </row>
    <row r="23" spans="1:12" ht="19.5" customHeight="1">
      <c r="A23" s="97"/>
      <c r="B23" s="2394"/>
      <c r="C23" s="103"/>
      <c r="D23" s="103"/>
      <c r="E23" s="2371"/>
      <c r="F23" s="2371"/>
      <c r="G23" s="2371"/>
      <c r="H23" s="687"/>
      <c r="I23" s="104" t="s">
        <v>480</v>
      </c>
      <c r="J23" s="687"/>
    </row>
    <row r="24" spans="1:12" ht="19.5" customHeight="1">
      <c r="A24" s="97"/>
      <c r="B24" s="2394"/>
      <c r="C24" s="698"/>
      <c r="D24" s="697"/>
      <c r="E24" s="696"/>
      <c r="F24" s="696"/>
      <c r="G24" s="696"/>
      <c r="H24" s="110"/>
      <c r="I24" s="696"/>
      <c r="J24" s="109"/>
    </row>
    <row r="25" spans="1:12" ht="19.5" customHeight="1">
      <c r="A25" s="97"/>
      <c r="B25" s="2394"/>
      <c r="C25" s="694"/>
      <c r="D25" s="104"/>
      <c r="E25" s="104" t="s">
        <v>824</v>
      </c>
      <c r="F25" s="104" t="s">
        <v>823</v>
      </c>
      <c r="G25" s="104" t="s">
        <v>822</v>
      </c>
      <c r="H25" s="2387" t="s">
        <v>821</v>
      </c>
      <c r="I25" s="2388"/>
      <c r="J25" s="107"/>
    </row>
    <row r="26" spans="1:12" ht="19.5" customHeight="1" thickBot="1">
      <c r="A26" s="97"/>
      <c r="B26" s="2394"/>
      <c r="C26" s="694"/>
      <c r="D26" s="104" t="s">
        <v>820</v>
      </c>
      <c r="E26" s="102"/>
      <c r="F26" s="102"/>
      <c r="G26" s="695"/>
      <c r="H26" s="2389"/>
      <c r="I26" s="2390"/>
      <c r="J26" s="107"/>
    </row>
    <row r="27" spans="1:12" ht="19.5" customHeight="1" thickTop="1" thickBot="1">
      <c r="A27" s="97"/>
      <c r="B27" s="2394"/>
      <c r="C27" s="694"/>
      <c r="D27" s="683" t="s">
        <v>819</v>
      </c>
      <c r="E27" s="102"/>
      <c r="F27" s="693"/>
      <c r="G27" s="692"/>
      <c r="H27" s="2391"/>
      <c r="I27" s="2392"/>
      <c r="J27" s="107"/>
    </row>
    <row r="28" spans="1:12" ht="19.5" customHeight="1" thickTop="1">
      <c r="A28" s="97"/>
      <c r="B28" s="2395"/>
      <c r="C28" s="691"/>
      <c r="D28" s="690"/>
      <c r="E28" s="689"/>
      <c r="F28" s="689"/>
      <c r="G28" s="689"/>
      <c r="H28" s="98"/>
      <c r="I28" s="689"/>
      <c r="J28" s="688"/>
    </row>
    <row r="29" spans="1:12" ht="19.5" customHeight="1">
      <c r="A29" s="97"/>
      <c r="B29" s="1410" t="s">
        <v>791</v>
      </c>
      <c r="C29" s="2396" t="s">
        <v>803</v>
      </c>
      <c r="D29" s="2373"/>
      <c r="E29" s="2373"/>
      <c r="F29" s="2373"/>
      <c r="G29" s="2397"/>
      <c r="H29" s="1427" t="s">
        <v>789</v>
      </c>
      <c r="I29" s="1428"/>
      <c r="J29" s="1429"/>
    </row>
    <row r="30" spans="1:12" ht="30.75" customHeight="1">
      <c r="A30" s="97"/>
      <c r="B30" s="1431"/>
      <c r="C30" s="2378"/>
      <c r="D30" s="2379"/>
      <c r="E30" s="2379"/>
      <c r="F30" s="2379"/>
      <c r="G30" s="2380"/>
      <c r="H30" s="2381"/>
      <c r="I30" s="2382"/>
      <c r="J30" s="2383"/>
    </row>
    <row r="31" spans="1:12" ht="6" customHeight="1">
      <c r="A31" s="97"/>
      <c r="B31" s="97"/>
      <c r="C31" s="97"/>
      <c r="D31" s="97"/>
      <c r="E31" s="97"/>
      <c r="F31" s="97"/>
      <c r="G31" s="97"/>
      <c r="H31" s="97"/>
      <c r="I31" s="97"/>
      <c r="J31" s="97"/>
    </row>
    <row r="32" spans="1:12" ht="64.5" customHeight="1">
      <c r="A32" s="97"/>
      <c r="B32" s="2384" t="s">
        <v>818</v>
      </c>
      <c r="C32" s="2384"/>
      <c r="D32" s="2384"/>
      <c r="E32" s="2384"/>
      <c r="F32" s="2384"/>
      <c r="G32" s="2384"/>
      <c r="H32" s="2384"/>
      <c r="I32" s="2384"/>
      <c r="J32" s="2384"/>
      <c r="K32" s="452"/>
      <c r="L32" s="452"/>
    </row>
    <row r="33" spans="1:12" ht="33.75" customHeight="1">
      <c r="A33" s="97"/>
      <c r="B33" s="2384" t="s">
        <v>817</v>
      </c>
      <c r="C33" s="2384"/>
      <c r="D33" s="2384"/>
      <c r="E33" s="2384"/>
      <c r="F33" s="2384"/>
      <c r="G33" s="2384"/>
      <c r="H33" s="2384"/>
      <c r="I33" s="2384"/>
      <c r="J33" s="2384"/>
      <c r="K33" s="452"/>
      <c r="L33" s="452"/>
    </row>
    <row r="34" spans="1:12" ht="17.25" customHeight="1">
      <c r="A34" s="97"/>
      <c r="B34" s="2373" t="s">
        <v>816</v>
      </c>
      <c r="C34" s="2373"/>
      <c r="D34" s="2373"/>
      <c r="E34" s="2373"/>
      <c r="F34" s="2373"/>
      <c r="G34" s="2373"/>
      <c r="H34" s="2373"/>
      <c r="I34" s="2373"/>
      <c r="J34" s="2373"/>
      <c r="K34" s="452"/>
      <c r="L34" s="452"/>
    </row>
    <row r="35" spans="1:12" ht="7.5" customHeight="1">
      <c r="A35" s="97"/>
      <c r="B35" s="2203"/>
      <c r="C35" s="2203"/>
      <c r="D35" s="2203"/>
      <c r="E35" s="2203"/>
      <c r="F35" s="2203"/>
      <c r="G35" s="2203"/>
      <c r="H35" s="2203"/>
      <c r="I35" s="2203"/>
      <c r="J35" s="2203"/>
    </row>
    <row r="36" spans="1:12">
      <c r="B36" s="452"/>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2"/>
  <pageMargins left="0.70866141732283472" right="0.70866141732283472" top="0.74803149606299213" bottom="0.74803149606299213" header="0.31496062992125984" footer="0.31496062992125984"/>
  <pageSetup paperSize="9" scale="7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7"/>
  <sheetViews>
    <sheetView view="pageBreakPreview" zoomScaleNormal="100" zoomScaleSheetLayoutView="100" workbookViewId="0"/>
  </sheetViews>
  <sheetFormatPr defaultRowHeight="13.5"/>
  <cols>
    <col min="1" max="1" width="1.25" style="463" customWidth="1"/>
    <col min="2" max="2" width="24.25" style="703" customWidth="1"/>
    <col min="3" max="3" width="4" style="463" customWidth="1"/>
    <col min="4" max="5" width="20.125" style="463" customWidth="1"/>
    <col min="6" max="6" width="12.75" style="463" customWidth="1"/>
    <col min="7" max="7" width="11.25" style="463" customWidth="1"/>
    <col min="8" max="8" width="3.125" style="463" customWidth="1"/>
    <col min="9" max="9" width="0.875" style="463" customWidth="1"/>
    <col min="10" max="10" width="2.5" style="463" customWidth="1"/>
    <col min="11" max="256" width="9" style="463"/>
    <col min="257" max="257" width="1.25" style="463" customWidth="1"/>
    <col min="258" max="258" width="24.25" style="463" customWidth="1"/>
    <col min="259" max="259" width="4" style="463" customWidth="1"/>
    <col min="260" max="261" width="20.125" style="463" customWidth="1"/>
    <col min="262" max="262" width="12.75" style="463" customWidth="1"/>
    <col min="263" max="263" width="11.25" style="463" customWidth="1"/>
    <col min="264" max="264" width="3.125" style="463" customWidth="1"/>
    <col min="265" max="265" width="3.75" style="463" customWidth="1"/>
    <col min="266" max="266" width="2.5" style="463" customWidth="1"/>
    <col min="267" max="512" width="9" style="463"/>
    <col min="513" max="513" width="1.25" style="463" customWidth="1"/>
    <col min="514" max="514" width="24.25" style="463" customWidth="1"/>
    <col min="515" max="515" width="4" style="463" customWidth="1"/>
    <col min="516" max="517" width="20.125" style="463" customWidth="1"/>
    <col min="518" max="518" width="12.75" style="463" customWidth="1"/>
    <col min="519" max="519" width="11.25" style="463" customWidth="1"/>
    <col min="520" max="520" width="3.125" style="463" customWidth="1"/>
    <col min="521" max="521" width="3.75" style="463" customWidth="1"/>
    <col min="522" max="522" width="2.5" style="463" customWidth="1"/>
    <col min="523" max="768" width="9" style="463"/>
    <col min="769" max="769" width="1.25" style="463" customWidth="1"/>
    <col min="770" max="770" width="24.25" style="463" customWidth="1"/>
    <col min="771" max="771" width="4" style="463" customWidth="1"/>
    <col min="772" max="773" width="20.125" style="463" customWidth="1"/>
    <col min="774" max="774" width="12.75" style="463" customWidth="1"/>
    <col min="775" max="775" width="11.25" style="463" customWidth="1"/>
    <col min="776" max="776" width="3.125" style="463" customWidth="1"/>
    <col min="777" max="777" width="3.75" style="463" customWidth="1"/>
    <col min="778" max="778" width="2.5" style="463" customWidth="1"/>
    <col min="779" max="1024" width="9" style="463"/>
    <col min="1025" max="1025" width="1.25" style="463" customWidth="1"/>
    <col min="1026" max="1026" width="24.25" style="463" customWidth="1"/>
    <col min="1027" max="1027" width="4" style="463" customWidth="1"/>
    <col min="1028" max="1029" width="20.125" style="463" customWidth="1"/>
    <col min="1030" max="1030" width="12.75" style="463" customWidth="1"/>
    <col min="1031" max="1031" width="11.25" style="463" customWidth="1"/>
    <col min="1032" max="1032" width="3.125" style="463" customWidth="1"/>
    <col min="1033" max="1033" width="3.75" style="463" customWidth="1"/>
    <col min="1034" max="1034" width="2.5" style="463" customWidth="1"/>
    <col min="1035" max="1280" width="9" style="463"/>
    <col min="1281" max="1281" width="1.25" style="463" customWidth="1"/>
    <col min="1282" max="1282" width="24.25" style="463" customWidth="1"/>
    <col min="1283" max="1283" width="4" style="463" customWidth="1"/>
    <col min="1284" max="1285" width="20.125" style="463" customWidth="1"/>
    <col min="1286" max="1286" width="12.75" style="463" customWidth="1"/>
    <col min="1287" max="1287" width="11.25" style="463" customWidth="1"/>
    <col min="1288" max="1288" width="3.125" style="463" customWidth="1"/>
    <col min="1289" max="1289" width="3.75" style="463" customWidth="1"/>
    <col min="1290" max="1290" width="2.5" style="463" customWidth="1"/>
    <col min="1291" max="1536" width="9" style="463"/>
    <col min="1537" max="1537" width="1.25" style="463" customWidth="1"/>
    <col min="1538" max="1538" width="24.25" style="463" customWidth="1"/>
    <col min="1539" max="1539" width="4" style="463" customWidth="1"/>
    <col min="1540" max="1541" width="20.125" style="463" customWidth="1"/>
    <col min="1542" max="1542" width="12.75" style="463" customWidth="1"/>
    <col min="1543" max="1543" width="11.25" style="463" customWidth="1"/>
    <col min="1544" max="1544" width="3.125" style="463" customWidth="1"/>
    <col min="1545" max="1545" width="3.75" style="463" customWidth="1"/>
    <col min="1546" max="1546" width="2.5" style="463" customWidth="1"/>
    <col min="1547" max="1792" width="9" style="463"/>
    <col min="1793" max="1793" width="1.25" style="463" customWidth="1"/>
    <col min="1794" max="1794" width="24.25" style="463" customWidth="1"/>
    <col min="1795" max="1795" width="4" style="463" customWidth="1"/>
    <col min="1796" max="1797" width="20.125" style="463" customWidth="1"/>
    <col min="1798" max="1798" width="12.75" style="463" customWidth="1"/>
    <col min="1799" max="1799" width="11.25" style="463" customWidth="1"/>
    <col min="1800" max="1800" width="3.125" style="463" customWidth="1"/>
    <col min="1801" max="1801" width="3.75" style="463" customWidth="1"/>
    <col min="1802" max="1802" width="2.5" style="463" customWidth="1"/>
    <col min="1803" max="2048" width="9" style="463"/>
    <col min="2049" max="2049" width="1.25" style="463" customWidth="1"/>
    <col min="2050" max="2050" width="24.25" style="463" customWidth="1"/>
    <col min="2051" max="2051" width="4" style="463" customWidth="1"/>
    <col min="2052" max="2053" width="20.125" style="463" customWidth="1"/>
    <col min="2054" max="2054" width="12.75" style="463" customWidth="1"/>
    <col min="2055" max="2055" width="11.25" style="463" customWidth="1"/>
    <col min="2056" max="2056" width="3.125" style="463" customWidth="1"/>
    <col min="2057" max="2057" width="3.75" style="463" customWidth="1"/>
    <col min="2058" max="2058" width="2.5" style="463" customWidth="1"/>
    <col min="2059" max="2304" width="9" style="463"/>
    <col min="2305" max="2305" width="1.25" style="463" customWidth="1"/>
    <col min="2306" max="2306" width="24.25" style="463" customWidth="1"/>
    <col min="2307" max="2307" width="4" style="463" customWidth="1"/>
    <col min="2308" max="2309" width="20.125" style="463" customWidth="1"/>
    <col min="2310" max="2310" width="12.75" style="463" customWidth="1"/>
    <col min="2311" max="2311" width="11.25" style="463" customWidth="1"/>
    <col min="2312" max="2312" width="3.125" style="463" customWidth="1"/>
    <col min="2313" max="2313" width="3.75" style="463" customWidth="1"/>
    <col min="2314" max="2314" width="2.5" style="463" customWidth="1"/>
    <col min="2315" max="2560" width="9" style="463"/>
    <col min="2561" max="2561" width="1.25" style="463" customWidth="1"/>
    <col min="2562" max="2562" width="24.25" style="463" customWidth="1"/>
    <col min="2563" max="2563" width="4" style="463" customWidth="1"/>
    <col min="2564" max="2565" width="20.125" style="463" customWidth="1"/>
    <col min="2566" max="2566" width="12.75" style="463" customWidth="1"/>
    <col min="2567" max="2567" width="11.25" style="463" customWidth="1"/>
    <col min="2568" max="2568" width="3.125" style="463" customWidth="1"/>
    <col min="2569" max="2569" width="3.75" style="463" customWidth="1"/>
    <col min="2570" max="2570" width="2.5" style="463" customWidth="1"/>
    <col min="2571" max="2816" width="9" style="463"/>
    <col min="2817" max="2817" width="1.25" style="463" customWidth="1"/>
    <col min="2818" max="2818" width="24.25" style="463" customWidth="1"/>
    <col min="2819" max="2819" width="4" style="463" customWidth="1"/>
    <col min="2820" max="2821" width="20.125" style="463" customWidth="1"/>
    <col min="2822" max="2822" width="12.75" style="463" customWidth="1"/>
    <col min="2823" max="2823" width="11.25" style="463" customWidth="1"/>
    <col min="2824" max="2824" width="3.125" style="463" customWidth="1"/>
    <col min="2825" max="2825" width="3.75" style="463" customWidth="1"/>
    <col min="2826" max="2826" width="2.5" style="463" customWidth="1"/>
    <col min="2827" max="3072" width="9" style="463"/>
    <col min="3073" max="3073" width="1.25" style="463" customWidth="1"/>
    <col min="3074" max="3074" width="24.25" style="463" customWidth="1"/>
    <col min="3075" max="3075" width="4" style="463" customWidth="1"/>
    <col min="3076" max="3077" width="20.125" style="463" customWidth="1"/>
    <col min="3078" max="3078" width="12.75" style="463" customWidth="1"/>
    <col min="3079" max="3079" width="11.25" style="463" customWidth="1"/>
    <col min="3080" max="3080" width="3.125" style="463" customWidth="1"/>
    <col min="3081" max="3081" width="3.75" style="463" customWidth="1"/>
    <col min="3082" max="3082" width="2.5" style="463" customWidth="1"/>
    <col min="3083" max="3328" width="9" style="463"/>
    <col min="3329" max="3329" width="1.25" style="463" customWidth="1"/>
    <col min="3330" max="3330" width="24.25" style="463" customWidth="1"/>
    <col min="3331" max="3331" width="4" style="463" customWidth="1"/>
    <col min="3332" max="3333" width="20.125" style="463" customWidth="1"/>
    <col min="3334" max="3334" width="12.75" style="463" customWidth="1"/>
    <col min="3335" max="3335" width="11.25" style="463" customWidth="1"/>
    <col min="3336" max="3336" width="3.125" style="463" customWidth="1"/>
    <col min="3337" max="3337" width="3.75" style="463" customWidth="1"/>
    <col min="3338" max="3338" width="2.5" style="463" customWidth="1"/>
    <col min="3339" max="3584" width="9" style="463"/>
    <col min="3585" max="3585" width="1.25" style="463" customWidth="1"/>
    <col min="3586" max="3586" width="24.25" style="463" customWidth="1"/>
    <col min="3587" max="3587" width="4" style="463" customWidth="1"/>
    <col min="3588" max="3589" width="20.125" style="463" customWidth="1"/>
    <col min="3590" max="3590" width="12.75" style="463" customWidth="1"/>
    <col min="3591" max="3591" width="11.25" style="463" customWidth="1"/>
    <col min="3592" max="3592" width="3.125" style="463" customWidth="1"/>
    <col min="3593" max="3593" width="3.75" style="463" customWidth="1"/>
    <col min="3594" max="3594" width="2.5" style="463" customWidth="1"/>
    <col min="3595" max="3840" width="9" style="463"/>
    <col min="3841" max="3841" width="1.25" style="463" customWidth="1"/>
    <col min="3842" max="3842" width="24.25" style="463" customWidth="1"/>
    <col min="3843" max="3843" width="4" style="463" customWidth="1"/>
    <col min="3844" max="3845" width="20.125" style="463" customWidth="1"/>
    <col min="3846" max="3846" width="12.75" style="463" customWidth="1"/>
    <col min="3847" max="3847" width="11.25" style="463" customWidth="1"/>
    <col min="3848" max="3848" width="3.125" style="463" customWidth="1"/>
    <col min="3849" max="3849" width="3.75" style="463" customWidth="1"/>
    <col min="3850" max="3850" width="2.5" style="463" customWidth="1"/>
    <col min="3851" max="4096" width="9" style="463"/>
    <col min="4097" max="4097" width="1.25" style="463" customWidth="1"/>
    <col min="4098" max="4098" width="24.25" style="463" customWidth="1"/>
    <col min="4099" max="4099" width="4" style="463" customWidth="1"/>
    <col min="4100" max="4101" width="20.125" style="463" customWidth="1"/>
    <col min="4102" max="4102" width="12.75" style="463" customWidth="1"/>
    <col min="4103" max="4103" width="11.25" style="463" customWidth="1"/>
    <col min="4104" max="4104" width="3.125" style="463" customWidth="1"/>
    <col min="4105" max="4105" width="3.75" style="463" customWidth="1"/>
    <col min="4106" max="4106" width="2.5" style="463" customWidth="1"/>
    <col min="4107" max="4352" width="9" style="463"/>
    <col min="4353" max="4353" width="1.25" style="463" customWidth="1"/>
    <col min="4354" max="4354" width="24.25" style="463" customWidth="1"/>
    <col min="4355" max="4355" width="4" style="463" customWidth="1"/>
    <col min="4356" max="4357" width="20.125" style="463" customWidth="1"/>
    <col min="4358" max="4358" width="12.75" style="463" customWidth="1"/>
    <col min="4359" max="4359" width="11.25" style="463" customWidth="1"/>
    <col min="4360" max="4360" width="3.125" style="463" customWidth="1"/>
    <col min="4361" max="4361" width="3.75" style="463" customWidth="1"/>
    <col min="4362" max="4362" width="2.5" style="463" customWidth="1"/>
    <col min="4363" max="4608" width="9" style="463"/>
    <col min="4609" max="4609" width="1.25" style="463" customWidth="1"/>
    <col min="4610" max="4610" width="24.25" style="463" customWidth="1"/>
    <col min="4611" max="4611" width="4" style="463" customWidth="1"/>
    <col min="4612" max="4613" width="20.125" style="463" customWidth="1"/>
    <col min="4614" max="4614" width="12.75" style="463" customWidth="1"/>
    <col min="4615" max="4615" width="11.25" style="463" customWidth="1"/>
    <col min="4616" max="4616" width="3.125" style="463" customWidth="1"/>
    <col min="4617" max="4617" width="3.75" style="463" customWidth="1"/>
    <col min="4618" max="4618" width="2.5" style="463" customWidth="1"/>
    <col min="4619" max="4864" width="9" style="463"/>
    <col min="4865" max="4865" width="1.25" style="463" customWidth="1"/>
    <col min="4866" max="4866" width="24.25" style="463" customWidth="1"/>
    <col min="4867" max="4867" width="4" style="463" customWidth="1"/>
    <col min="4868" max="4869" width="20.125" style="463" customWidth="1"/>
    <col min="4870" max="4870" width="12.75" style="463" customWidth="1"/>
    <col min="4871" max="4871" width="11.25" style="463" customWidth="1"/>
    <col min="4872" max="4872" width="3.125" style="463" customWidth="1"/>
    <col min="4873" max="4873" width="3.75" style="463" customWidth="1"/>
    <col min="4874" max="4874" width="2.5" style="463" customWidth="1"/>
    <col min="4875" max="5120" width="9" style="463"/>
    <col min="5121" max="5121" width="1.25" style="463" customWidth="1"/>
    <col min="5122" max="5122" width="24.25" style="463" customWidth="1"/>
    <col min="5123" max="5123" width="4" style="463" customWidth="1"/>
    <col min="5124" max="5125" width="20.125" style="463" customWidth="1"/>
    <col min="5126" max="5126" width="12.75" style="463" customWidth="1"/>
    <col min="5127" max="5127" width="11.25" style="463" customWidth="1"/>
    <col min="5128" max="5128" width="3.125" style="463" customWidth="1"/>
    <col min="5129" max="5129" width="3.75" style="463" customWidth="1"/>
    <col min="5130" max="5130" width="2.5" style="463" customWidth="1"/>
    <col min="5131" max="5376" width="9" style="463"/>
    <col min="5377" max="5377" width="1.25" style="463" customWidth="1"/>
    <col min="5378" max="5378" width="24.25" style="463" customWidth="1"/>
    <col min="5379" max="5379" width="4" style="463" customWidth="1"/>
    <col min="5380" max="5381" width="20.125" style="463" customWidth="1"/>
    <col min="5382" max="5382" width="12.75" style="463" customWidth="1"/>
    <col min="5383" max="5383" width="11.25" style="463" customWidth="1"/>
    <col min="5384" max="5384" width="3.125" style="463" customWidth="1"/>
    <col min="5385" max="5385" width="3.75" style="463" customWidth="1"/>
    <col min="5386" max="5386" width="2.5" style="463" customWidth="1"/>
    <col min="5387" max="5632" width="9" style="463"/>
    <col min="5633" max="5633" width="1.25" style="463" customWidth="1"/>
    <col min="5634" max="5634" width="24.25" style="463" customWidth="1"/>
    <col min="5635" max="5635" width="4" style="463" customWidth="1"/>
    <col min="5636" max="5637" width="20.125" style="463" customWidth="1"/>
    <col min="5638" max="5638" width="12.75" style="463" customWidth="1"/>
    <col min="5639" max="5639" width="11.25" style="463" customWidth="1"/>
    <col min="5640" max="5640" width="3.125" style="463" customWidth="1"/>
    <col min="5641" max="5641" width="3.75" style="463" customWidth="1"/>
    <col min="5642" max="5642" width="2.5" style="463" customWidth="1"/>
    <col min="5643" max="5888" width="9" style="463"/>
    <col min="5889" max="5889" width="1.25" style="463" customWidth="1"/>
    <col min="5890" max="5890" width="24.25" style="463" customWidth="1"/>
    <col min="5891" max="5891" width="4" style="463" customWidth="1"/>
    <col min="5892" max="5893" width="20.125" style="463" customWidth="1"/>
    <col min="5894" max="5894" width="12.75" style="463" customWidth="1"/>
    <col min="5895" max="5895" width="11.25" style="463" customWidth="1"/>
    <col min="5896" max="5896" width="3.125" style="463" customWidth="1"/>
    <col min="5897" max="5897" width="3.75" style="463" customWidth="1"/>
    <col min="5898" max="5898" width="2.5" style="463" customWidth="1"/>
    <col min="5899" max="6144" width="9" style="463"/>
    <col min="6145" max="6145" width="1.25" style="463" customWidth="1"/>
    <col min="6146" max="6146" width="24.25" style="463" customWidth="1"/>
    <col min="6147" max="6147" width="4" style="463" customWidth="1"/>
    <col min="6148" max="6149" width="20.125" style="463" customWidth="1"/>
    <col min="6150" max="6150" width="12.75" style="463" customWidth="1"/>
    <col min="6151" max="6151" width="11.25" style="463" customWidth="1"/>
    <col min="6152" max="6152" width="3.125" style="463" customWidth="1"/>
    <col min="6153" max="6153" width="3.75" style="463" customWidth="1"/>
    <col min="6154" max="6154" width="2.5" style="463" customWidth="1"/>
    <col min="6155" max="6400" width="9" style="463"/>
    <col min="6401" max="6401" width="1.25" style="463" customWidth="1"/>
    <col min="6402" max="6402" width="24.25" style="463" customWidth="1"/>
    <col min="6403" max="6403" width="4" style="463" customWidth="1"/>
    <col min="6404" max="6405" width="20.125" style="463" customWidth="1"/>
    <col min="6406" max="6406" width="12.75" style="463" customWidth="1"/>
    <col min="6407" max="6407" width="11.25" style="463" customWidth="1"/>
    <col min="6408" max="6408" width="3.125" style="463" customWidth="1"/>
    <col min="6409" max="6409" width="3.75" style="463" customWidth="1"/>
    <col min="6410" max="6410" width="2.5" style="463" customWidth="1"/>
    <col min="6411" max="6656" width="9" style="463"/>
    <col min="6657" max="6657" width="1.25" style="463" customWidth="1"/>
    <col min="6658" max="6658" width="24.25" style="463" customWidth="1"/>
    <col min="6659" max="6659" width="4" style="463" customWidth="1"/>
    <col min="6660" max="6661" width="20.125" style="463" customWidth="1"/>
    <col min="6662" max="6662" width="12.75" style="463" customWidth="1"/>
    <col min="6663" max="6663" width="11.25" style="463" customWidth="1"/>
    <col min="6664" max="6664" width="3.125" style="463" customWidth="1"/>
    <col min="6665" max="6665" width="3.75" style="463" customWidth="1"/>
    <col min="6666" max="6666" width="2.5" style="463" customWidth="1"/>
    <col min="6667" max="6912" width="9" style="463"/>
    <col min="6913" max="6913" width="1.25" style="463" customWidth="1"/>
    <col min="6914" max="6914" width="24.25" style="463" customWidth="1"/>
    <col min="6915" max="6915" width="4" style="463" customWidth="1"/>
    <col min="6916" max="6917" width="20.125" style="463" customWidth="1"/>
    <col min="6918" max="6918" width="12.75" style="463" customWidth="1"/>
    <col min="6919" max="6919" width="11.25" style="463" customWidth="1"/>
    <col min="6920" max="6920" width="3.125" style="463" customWidth="1"/>
    <col min="6921" max="6921" width="3.75" style="463" customWidth="1"/>
    <col min="6922" max="6922" width="2.5" style="463" customWidth="1"/>
    <col min="6923" max="7168" width="9" style="463"/>
    <col min="7169" max="7169" width="1.25" style="463" customWidth="1"/>
    <col min="7170" max="7170" width="24.25" style="463" customWidth="1"/>
    <col min="7171" max="7171" width="4" style="463" customWidth="1"/>
    <col min="7172" max="7173" width="20.125" style="463" customWidth="1"/>
    <col min="7174" max="7174" width="12.75" style="463" customWidth="1"/>
    <col min="7175" max="7175" width="11.25" style="463" customWidth="1"/>
    <col min="7176" max="7176" width="3.125" style="463" customWidth="1"/>
    <col min="7177" max="7177" width="3.75" style="463" customWidth="1"/>
    <col min="7178" max="7178" width="2.5" style="463" customWidth="1"/>
    <col min="7179" max="7424" width="9" style="463"/>
    <col min="7425" max="7425" width="1.25" style="463" customWidth="1"/>
    <col min="7426" max="7426" width="24.25" style="463" customWidth="1"/>
    <col min="7427" max="7427" width="4" style="463" customWidth="1"/>
    <col min="7428" max="7429" width="20.125" style="463" customWidth="1"/>
    <col min="7430" max="7430" width="12.75" style="463" customWidth="1"/>
    <col min="7431" max="7431" width="11.25" style="463" customWidth="1"/>
    <col min="7432" max="7432" width="3.125" style="463" customWidth="1"/>
    <col min="7433" max="7433" width="3.75" style="463" customWidth="1"/>
    <col min="7434" max="7434" width="2.5" style="463" customWidth="1"/>
    <col min="7435" max="7680" width="9" style="463"/>
    <col min="7681" max="7681" width="1.25" style="463" customWidth="1"/>
    <col min="7682" max="7682" width="24.25" style="463" customWidth="1"/>
    <col min="7683" max="7683" width="4" style="463" customWidth="1"/>
    <col min="7684" max="7685" width="20.125" style="463" customWidth="1"/>
    <col min="7686" max="7686" width="12.75" style="463" customWidth="1"/>
    <col min="7687" max="7687" width="11.25" style="463" customWidth="1"/>
    <col min="7688" max="7688" width="3.125" style="463" customWidth="1"/>
    <col min="7689" max="7689" width="3.75" style="463" customWidth="1"/>
    <col min="7690" max="7690" width="2.5" style="463" customWidth="1"/>
    <col min="7691" max="7936" width="9" style="463"/>
    <col min="7937" max="7937" width="1.25" style="463" customWidth="1"/>
    <col min="7938" max="7938" width="24.25" style="463" customWidth="1"/>
    <col min="7939" max="7939" width="4" style="463" customWidth="1"/>
    <col min="7940" max="7941" width="20.125" style="463" customWidth="1"/>
    <col min="7942" max="7942" width="12.75" style="463" customWidth="1"/>
    <col min="7943" max="7943" width="11.25" style="463" customWidth="1"/>
    <col min="7944" max="7944" width="3.125" style="463" customWidth="1"/>
    <col min="7945" max="7945" width="3.75" style="463" customWidth="1"/>
    <col min="7946" max="7946" width="2.5" style="463" customWidth="1"/>
    <col min="7947" max="8192" width="9" style="463"/>
    <col min="8193" max="8193" width="1.25" style="463" customWidth="1"/>
    <col min="8194" max="8194" width="24.25" style="463" customWidth="1"/>
    <col min="8195" max="8195" width="4" style="463" customWidth="1"/>
    <col min="8196" max="8197" width="20.125" style="463" customWidth="1"/>
    <col min="8198" max="8198" width="12.75" style="463" customWidth="1"/>
    <col min="8199" max="8199" width="11.25" style="463" customWidth="1"/>
    <col min="8200" max="8200" width="3.125" style="463" customWidth="1"/>
    <col min="8201" max="8201" width="3.75" style="463" customWidth="1"/>
    <col min="8202" max="8202" width="2.5" style="463" customWidth="1"/>
    <col min="8203" max="8448" width="9" style="463"/>
    <col min="8449" max="8449" width="1.25" style="463" customWidth="1"/>
    <col min="8450" max="8450" width="24.25" style="463" customWidth="1"/>
    <col min="8451" max="8451" width="4" style="463" customWidth="1"/>
    <col min="8452" max="8453" width="20.125" style="463" customWidth="1"/>
    <col min="8454" max="8454" width="12.75" style="463" customWidth="1"/>
    <col min="8455" max="8455" width="11.25" style="463" customWidth="1"/>
    <col min="8456" max="8456" width="3.125" style="463" customWidth="1"/>
    <col min="8457" max="8457" width="3.75" style="463" customWidth="1"/>
    <col min="8458" max="8458" width="2.5" style="463" customWidth="1"/>
    <col min="8459" max="8704" width="9" style="463"/>
    <col min="8705" max="8705" width="1.25" style="463" customWidth="1"/>
    <col min="8706" max="8706" width="24.25" style="463" customWidth="1"/>
    <col min="8707" max="8707" width="4" style="463" customWidth="1"/>
    <col min="8708" max="8709" width="20.125" style="463" customWidth="1"/>
    <col min="8710" max="8710" width="12.75" style="463" customWidth="1"/>
    <col min="8711" max="8711" width="11.25" style="463" customWidth="1"/>
    <col min="8712" max="8712" width="3.125" style="463" customWidth="1"/>
    <col min="8713" max="8713" width="3.75" style="463" customWidth="1"/>
    <col min="8714" max="8714" width="2.5" style="463" customWidth="1"/>
    <col min="8715" max="8960" width="9" style="463"/>
    <col min="8961" max="8961" width="1.25" style="463" customWidth="1"/>
    <col min="8962" max="8962" width="24.25" style="463" customWidth="1"/>
    <col min="8963" max="8963" width="4" style="463" customWidth="1"/>
    <col min="8964" max="8965" width="20.125" style="463" customWidth="1"/>
    <col min="8966" max="8966" width="12.75" style="463" customWidth="1"/>
    <col min="8967" max="8967" width="11.25" style="463" customWidth="1"/>
    <col min="8968" max="8968" width="3.125" style="463" customWidth="1"/>
    <col min="8969" max="8969" width="3.75" style="463" customWidth="1"/>
    <col min="8970" max="8970" width="2.5" style="463" customWidth="1"/>
    <col min="8971" max="9216" width="9" style="463"/>
    <col min="9217" max="9217" width="1.25" style="463" customWidth="1"/>
    <col min="9218" max="9218" width="24.25" style="463" customWidth="1"/>
    <col min="9219" max="9219" width="4" style="463" customWidth="1"/>
    <col min="9220" max="9221" width="20.125" style="463" customWidth="1"/>
    <col min="9222" max="9222" width="12.75" style="463" customWidth="1"/>
    <col min="9223" max="9223" width="11.25" style="463" customWidth="1"/>
    <col min="9224" max="9224" width="3.125" style="463" customWidth="1"/>
    <col min="9225" max="9225" width="3.75" style="463" customWidth="1"/>
    <col min="9226" max="9226" width="2.5" style="463" customWidth="1"/>
    <col min="9227" max="9472" width="9" style="463"/>
    <col min="9473" max="9473" width="1.25" style="463" customWidth="1"/>
    <col min="9474" max="9474" width="24.25" style="463" customWidth="1"/>
    <col min="9475" max="9475" width="4" style="463" customWidth="1"/>
    <col min="9476" max="9477" width="20.125" style="463" customWidth="1"/>
    <col min="9478" max="9478" width="12.75" style="463" customWidth="1"/>
    <col min="9479" max="9479" width="11.25" style="463" customWidth="1"/>
    <col min="9480" max="9480" width="3.125" style="463" customWidth="1"/>
    <col min="9481" max="9481" width="3.75" style="463" customWidth="1"/>
    <col min="9482" max="9482" width="2.5" style="463" customWidth="1"/>
    <col min="9483" max="9728" width="9" style="463"/>
    <col min="9729" max="9729" width="1.25" style="463" customWidth="1"/>
    <col min="9730" max="9730" width="24.25" style="463" customWidth="1"/>
    <col min="9731" max="9731" width="4" style="463" customWidth="1"/>
    <col min="9732" max="9733" width="20.125" style="463" customWidth="1"/>
    <col min="9734" max="9734" width="12.75" style="463" customWidth="1"/>
    <col min="9735" max="9735" width="11.25" style="463" customWidth="1"/>
    <col min="9736" max="9736" width="3.125" style="463" customWidth="1"/>
    <col min="9737" max="9737" width="3.75" style="463" customWidth="1"/>
    <col min="9738" max="9738" width="2.5" style="463" customWidth="1"/>
    <col min="9739" max="9984" width="9" style="463"/>
    <col min="9985" max="9985" width="1.25" style="463" customWidth="1"/>
    <col min="9986" max="9986" width="24.25" style="463" customWidth="1"/>
    <col min="9987" max="9987" width="4" style="463" customWidth="1"/>
    <col min="9988" max="9989" width="20.125" style="463" customWidth="1"/>
    <col min="9990" max="9990" width="12.75" style="463" customWidth="1"/>
    <col min="9991" max="9991" width="11.25" style="463" customWidth="1"/>
    <col min="9992" max="9992" width="3.125" style="463" customWidth="1"/>
    <col min="9993" max="9993" width="3.75" style="463" customWidth="1"/>
    <col min="9994" max="9994" width="2.5" style="463" customWidth="1"/>
    <col min="9995" max="10240" width="9" style="463"/>
    <col min="10241" max="10241" width="1.25" style="463" customWidth="1"/>
    <col min="10242" max="10242" width="24.25" style="463" customWidth="1"/>
    <col min="10243" max="10243" width="4" style="463" customWidth="1"/>
    <col min="10244" max="10245" width="20.125" style="463" customWidth="1"/>
    <col min="10246" max="10246" width="12.75" style="463" customWidth="1"/>
    <col min="10247" max="10247" width="11.25" style="463" customWidth="1"/>
    <col min="10248" max="10248" width="3.125" style="463" customWidth="1"/>
    <col min="10249" max="10249" width="3.75" style="463" customWidth="1"/>
    <col min="10250" max="10250" width="2.5" style="463" customWidth="1"/>
    <col min="10251" max="10496" width="9" style="463"/>
    <col min="10497" max="10497" width="1.25" style="463" customWidth="1"/>
    <col min="10498" max="10498" width="24.25" style="463" customWidth="1"/>
    <col min="10499" max="10499" width="4" style="463" customWidth="1"/>
    <col min="10500" max="10501" width="20.125" style="463" customWidth="1"/>
    <col min="10502" max="10502" width="12.75" style="463" customWidth="1"/>
    <col min="10503" max="10503" width="11.25" style="463" customWidth="1"/>
    <col min="10504" max="10504" width="3.125" style="463" customWidth="1"/>
    <col min="10505" max="10505" width="3.75" style="463" customWidth="1"/>
    <col min="10506" max="10506" width="2.5" style="463" customWidth="1"/>
    <col min="10507" max="10752" width="9" style="463"/>
    <col min="10753" max="10753" width="1.25" style="463" customWidth="1"/>
    <col min="10754" max="10754" width="24.25" style="463" customWidth="1"/>
    <col min="10755" max="10755" width="4" style="463" customWidth="1"/>
    <col min="10756" max="10757" width="20.125" style="463" customWidth="1"/>
    <col min="10758" max="10758" width="12.75" style="463" customWidth="1"/>
    <col min="10759" max="10759" width="11.25" style="463" customWidth="1"/>
    <col min="10760" max="10760" width="3.125" style="463" customWidth="1"/>
    <col min="10761" max="10761" width="3.75" style="463" customWidth="1"/>
    <col min="10762" max="10762" width="2.5" style="463" customWidth="1"/>
    <col min="10763" max="11008" width="9" style="463"/>
    <col min="11009" max="11009" width="1.25" style="463" customWidth="1"/>
    <col min="11010" max="11010" width="24.25" style="463" customWidth="1"/>
    <col min="11011" max="11011" width="4" style="463" customWidth="1"/>
    <col min="11012" max="11013" width="20.125" style="463" customWidth="1"/>
    <col min="11014" max="11014" width="12.75" style="463" customWidth="1"/>
    <col min="11015" max="11015" width="11.25" style="463" customWidth="1"/>
    <col min="11016" max="11016" width="3.125" style="463" customWidth="1"/>
    <col min="11017" max="11017" width="3.75" style="463" customWidth="1"/>
    <col min="11018" max="11018" width="2.5" style="463" customWidth="1"/>
    <col min="11019" max="11264" width="9" style="463"/>
    <col min="11265" max="11265" width="1.25" style="463" customWidth="1"/>
    <col min="11266" max="11266" width="24.25" style="463" customWidth="1"/>
    <col min="11267" max="11267" width="4" style="463" customWidth="1"/>
    <col min="11268" max="11269" width="20.125" style="463" customWidth="1"/>
    <col min="11270" max="11270" width="12.75" style="463" customWidth="1"/>
    <col min="11271" max="11271" width="11.25" style="463" customWidth="1"/>
    <col min="11272" max="11272" width="3.125" style="463" customWidth="1"/>
    <col min="11273" max="11273" width="3.75" style="463" customWidth="1"/>
    <col min="11274" max="11274" width="2.5" style="463" customWidth="1"/>
    <col min="11275" max="11520" width="9" style="463"/>
    <col min="11521" max="11521" width="1.25" style="463" customWidth="1"/>
    <col min="11522" max="11522" width="24.25" style="463" customWidth="1"/>
    <col min="11523" max="11523" width="4" style="463" customWidth="1"/>
    <col min="11524" max="11525" width="20.125" style="463" customWidth="1"/>
    <col min="11526" max="11526" width="12.75" style="463" customWidth="1"/>
    <col min="11527" max="11527" width="11.25" style="463" customWidth="1"/>
    <col min="11528" max="11528" width="3.125" style="463" customWidth="1"/>
    <col min="11529" max="11529" width="3.75" style="463" customWidth="1"/>
    <col min="11530" max="11530" width="2.5" style="463" customWidth="1"/>
    <col min="11531" max="11776" width="9" style="463"/>
    <col min="11777" max="11777" width="1.25" style="463" customWidth="1"/>
    <col min="11778" max="11778" width="24.25" style="463" customWidth="1"/>
    <col min="11779" max="11779" width="4" style="463" customWidth="1"/>
    <col min="11780" max="11781" width="20.125" style="463" customWidth="1"/>
    <col min="11782" max="11782" width="12.75" style="463" customWidth="1"/>
    <col min="11783" max="11783" width="11.25" style="463" customWidth="1"/>
    <col min="11784" max="11784" width="3.125" style="463" customWidth="1"/>
    <col min="11785" max="11785" width="3.75" style="463" customWidth="1"/>
    <col min="11786" max="11786" width="2.5" style="463" customWidth="1"/>
    <col min="11787" max="12032" width="9" style="463"/>
    <col min="12033" max="12033" width="1.25" style="463" customWidth="1"/>
    <col min="12034" max="12034" width="24.25" style="463" customWidth="1"/>
    <col min="12035" max="12035" width="4" style="463" customWidth="1"/>
    <col min="12036" max="12037" width="20.125" style="463" customWidth="1"/>
    <col min="12038" max="12038" width="12.75" style="463" customWidth="1"/>
    <col min="12039" max="12039" width="11.25" style="463" customWidth="1"/>
    <col min="12040" max="12040" width="3.125" style="463" customWidth="1"/>
    <col min="12041" max="12041" width="3.75" style="463" customWidth="1"/>
    <col min="12042" max="12042" width="2.5" style="463" customWidth="1"/>
    <col min="12043" max="12288" width="9" style="463"/>
    <col min="12289" max="12289" width="1.25" style="463" customWidth="1"/>
    <col min="12290" max="12290" width="24.25" style="463" customWidth="1"/>
    <col min="12291" max="12291" width="4" style="463" customWidth="1"/>
    <col min="12292" max="12293" width="20.125" style="463" customWidth="1"/>
    <col min="12294" max="12294" width="12.75" style="463" customWidth="1"/>
    <col min="12295" max="12295" width="11.25" style="463" customWidth="1"/>
    <col min="12296" max="12296" width="3.125" style="463" customWidth="1"/>
    <col min="12297" max="12297" width="3.75" style="463" customWidth="1"/>
    <col min="12298" max="12298" width="2.5" style="463" customWidth="1"/>
    <col min="12299" max="12544" width="9" style="463"/>
    <col min="12545" max="12545" width="1.25" style="463" customWidth="1"/>
    <col min="12546" max="12546" width="24.25" style="463" customWidth="1"/>
    <col min="12547" max="12547" width="4" style="463" customWidth="1"/>
    <col min="12548" max="12549" width="20.125" style="463" customWidth="1"/>
    <col min="12550" max="12550" width="12.75" style="463" customWidth="1"/>
    <col min="12551" max="12551" width="11.25" style="463" customWidth="1"/>
    <col min="12552" max="12552" width="3.125" style="463" customWidth="1"/>
    <col min="12553" max="12553" width="3.75" style="463" customWidth="1"/>
    <col min="12554" max="12554" width="2.5" style="463" customWidth="1"/>
    <col min="12555" max="12800" width="9" style="463"/>
    <col min="12801" max="12801" width="1.25" style="463" customWidth="1"/>
    <col min="12802" max="12802" width="24.25" style="463" customWidth="1"/>
    <col min="12803" max="12803" width="4" style="463" customWidth="1"/>
    <col min="12804" max="12805" width="20.125" style="463" customWidth="1"/>
    <col min="12806" max="12806" width="12.75" style="463" customWidth="1"/>
    <col min="12807" max="12807" width="11.25" style="463" customWidth="1"/>
    <col min="12808" max="12808" width="3.125" style="463" customWidth="1"/>
    <col min="12809" max="12809" width="3.75" style="463" customWidth="1"/>
    <col min="12810" max="12810" width="2.5" style="463" customWidth="1"/>
    <col min="12811" max="13056" width="9" style="463"/>
    <col min="13057" max="13057" width="1.25" style="463" customWidth="1"/>
    <col min="13058" max="13058" width="24.25" style="463" customWidth="1"/>
    <col min="13059" max="13059" width="4" style="463" customWidth="1"/>
    <col min="13060" max="13061" width="20.125" style="463" customWidth="1"/>
    <col min="13062" max="13062" width="12.75" style="463" customWidth="1"/>
    <col min="13063" max="13063" width="11.25" style="463" customWidth="1"/>
    <col min="13064" max="13064" width="3.125" style="463" customWidth="1"/>
    <col min="13065" max="13065" width="3.75" style="463" customWidth="1"/>
    <col min="13066" max="13066" width="2.5" style="463" customWidth="1"/>
    <col min="13067" max="13312" width="9" style="463"/>
    <col min="13313" max="13313" width="1.25" style="463" customWidth="1"/>
    <col min="13314" max="13314" width="24.25" style="463" customWidth="1"/>
    <col min="13315" max="13315" width="4" style="463" customWidth="1"/>
    <col min="13316" max="13317" width="20.125" style="463" customWidth="1"/>
    <col min="13318" max="13318" width="12.75" style="463" customWidth="1"/>
    <col min="13319" max="13319" width="11.25" style="463" customWidth="1"/>
    <col min="13320" max="13320" width="3.125" style="463" customWidth="1"/>
    <col min="13321" max="13321" width="3.75" style="463" customWidth="1"/>
    <col min="13322" max="13322" width="2.5" style="463" customWidth="1"/>
    <col min="13323" max="13568" width="9" style="463"/>
    <col min="13569" max="13569" width="1.25" style="463" customWidth="1"/>
    <col min="13570" max="13570" width="24.25" style="463" customWidth="1"/>
    <col min="13571" max="13571" width="4" style="463" customWidth="1"/>
    <col min="13572" max="13573" width="20.125" style="463" customWidth="1"/>
    <col min="13574" max="13574" width="12.75" style="463" customWidth="1"/>
    <col min="13575" max="13575" width="11.25" style="463" customWidth="1"/>
    <col min="13576" max="13576" width="3.125" style="463" customWidth="1"/>
    <col min="13577" max="13577" width="3.75" style="463" customWidth="1"/>
    <col min="13578" max="13578" width="2.5" style="463" customWidth="1"/>
    <col min="13579" max="13824" width="9" style="463"/>
    <col min="13825" max="13825" width="1.25" style="463" customWidth="1"/>
    <col min="13826" max="13826" width="24.25" style="463" customWidth="1"/>
    <col min="13827" max="13827" width="4" style="463" customWidth="1"/>
    <col min="13828" max="13829" width="20.125" style="463" customWidth="1"/>
    <col min="13830" max="13830" width="12.75" style="463" customWidth="1"/>
    <col min="13831" max="13831" width="11.25" style="463" customWidth="1"/>
    <col min="13832" max="13832" width="3.125" style="463" customWidth="1"/>
    <col min="13833" max="13833" width="3.75" style="463" customWidth="1"/>
    <col min="13834" max="13834" width="2.5" style="463" customWidth="1"/>
    <col min="13835" max="14080" width="9" style="463"/>
    <col min="14081" max="14081" width="1.25" style="463" customWidth="1"/>
    <col min="14082" max="14082" width="24.25" style="463" customWidth="1"/>
    <col min="14083" max="14083" width="4" style="463" customWidth="1"/>
    <col min="14084" max="14085" width="20.125" style="463" customWidth="1"/>
    <col min="14086" max="14086" width="12.75" style="463" customWidth="1"/>
    <col min="14087" max="14087" width="11.25" style="463" customWidth="1"/>
    <col min="14088" max="14088" width="3.125" style="463" customWidth="1"/>
    <col min="14089" max="14089" width="3.75" style="463" customWidth="1"/>
    <col min="14090" max="14090" width="2.5" style="463" customWidth="1"/>
    <col min="14091" max="14336" width="9" style="463"/>
    <col min="14337" max="14337" width="1.25" style="463" customWidth="1"/>
    <col min="14338" max="14338" width="24.25" style="463" customWidth="1"/>
    <col min="14339" max="14339" width="4" style="463" customWidth="1"/>
    <col min="14340" max="14341" width="20.125" style="463" customWidth="1"/>
    <col min="14342" max="14342" width="12.75" style="463" customWidth="1"/>
    <col min="14343" max="14343" width="11.25" style="463" customWidth="1"/>
    <col min="14344" max="14344" width="3.125" style="463" customWidth="1"/>
    <col min="14345" max="14345" width="3.75" style="463" customWidth="1"/>
    <col min="14346" max="14346" width="2.5" style="463" customWidth="1"/>
    <col min="14347" max="14592" width="9" style="463"/>
    <col min="14593" max="14593" width="1.25" style="463" customWidth="1"/>
    <col min="14594" max="14594" width="24.25" style="463" customWidth="1"/>
    <col min="14595" max="14595" width="4" style="463" customWidth="1"/>
    <col min="14596" max="14597" width="20.125" style="463" customWidth="1"/>
    <col min="14598" max="14598" width="12.75" style="463" customWidth="1"/>
    <col min="14599" max="14599" width="11.25" style="463" customWidth="1"/>
    <col min="14600" max="14600" width="3.125" style="463" customWidth="1"/>
    <col min="14601" max="14601" width="3.75" style="463" customWidth="1"/>
    <col min="14602" max="14602" width="2.5" style="463" customWidth="1"/>
    <col min="14603" max="14848" width="9" style="463"/>
    <col min="14849" max="14849" width="1.25" style="463" customWidth="1"/>
    <col min="14850" max="14850" width="24.25" style="463" customWidth="1"/>
    <col min="14851" max="14851" width="4" style="463" customWidth="1"/>
    <col min="14852" max="14853" width="20.125" style="463" customWidth="1"/>
    <col min="14854" max="14854" width="12.75" style="463" customWidth="1"/>
    <col min="14855" max="14855" width="11.25" style="463" customWidth="1"/>
    <col min="14856" max="14856" width="3.125" style="463" customWidth="1"/>
    <col min="14857" max="14857" width="3.75" style="463" customWidth="1"/>
    <col min="14858" max="14858" width="2.5" style="463" customWidth="1"/>
    <col min="14859" max="15104" width="9" style="463"/>
    <col min="15105" max="15105" width="1.25" style="463" customWidth="1"/>
    <col min="15106" max="15106" width="24.25" style="463" customWidth="1"/>
    <col min="15107" max="15107" width="4" style="463" customWidth="1"/>
    <col min="15108" max="15109" width="20.125" style="463" customWidth="1"/>
    <col min="15110" max="15110" width="12.75" style="463" customWidth="1"/>
    <col min="15111" max="15111" width="11.25" style="463" customWidth="1"/>
    <col min="15112" max="15112" width="3.125" style="463" customWidth="1"/>
    <col min="15113" max="15113" width="3.75" style="463" customWidth="1"/>
    <col min="15114" max="15114" width="2.5" style="463" customWidth="1"/>
    <col min="15115" max="15360" width="9" style="463"/>
    <col min="15361" max="15361" width="1.25" style="463" customWidth="1"/>
    <col min="15362" max="15362" width="24.25" style="463" customWidth="1"/>
    <col min="15363" max="15363" width="4" style="463" customWidth="1"/>
    <col min="15364" max="15365" width="20.125" style="463" customWidth="1"/>
    <col min="15366" max="15366" width="12.75" style="463" customWidth="1"/>
    <col min="15367" max="15367" width="11.25" style="463" customWidth="1"/>
    <col min="15368" max="15368" width="3.125" style="463" customWidth="1"/>
    <col min="15369" max="15369" width="3.75" style="463" customWidth="1"/>
    <col min="15370" max="15370" width="2.5" style="463" customWidth="1"/>
    <col min="15371" max="15616" width="9" style="463"/>
    <col min="15617" max="15617" width="1.25" style="463" customWidth="1"/>
    <col min="15618" max="15618" width="24.25" style="463" customWidth="1"/>
    <col min="15619" max="15619" width="4" style="463" customWidth="1"/>
    <col min="15620" max="15621" width="20.125" style="463" customWidth="1"/>
    <col min="15622" max="15622" width="12.75" style="463" customWidth="1"/>
    <col min="15623" max="15623" width="11.25" style="463" customWidth="1"/>
    <col min="15624" max="15624" width="3.125" style="463" customWidth="1"/>
    <col min="15625" max="15625" width="3.75" style="463" customWidth="1"/>
    <col min="15626" max="15626" width="2.5" style="463" customWidth="1"/>
    <col min="15627" max="15872" width="9" style="463"/>
    <col min="15873" max="15873" width="1.25" style="463" customWidth="1"/>
    <col min="15874" max="15874" width="24.25" style="463" customWidth="1"/>
    <col min="15875" max="15875" width="4" style="463" customWidth="1"/>
    <col min="15876" max="15877" width="20.125" style="463" customWidth="1"/>
    <col min="15878" max="15878" width="12.75" style="463" customWidth="1"/>
    <col min="15879" max="15879" width="11.25" style="463" customWidth="1"/>
    <col min="15880" max="15880" width="3.125" style="463" customWidth="1"/>
    <col min="15881" max="15881" width="3.75" style="463" customWidth="1"/>
    <col min="15882" max="15882" width="2.5" style="463" customWidth="1"/>
    <col min="15883" max="16128" width="9" style="463"/>
    <col min="16129" max="16129" width="1.25" style="463" customWidth="1"/>
    <col min="16130" max="16130" width="24.25" style="463" customWidth="1"/>
    <col min="16131" max="16131" width="4" style="463" customWidth="1"/>
    <col min="16132" max="16133" width="20.125" style="463" customWidth="1"/>
    <col min="16134" max="16134" width="12.75" style="463" customWidth="1"/>
    <col min="16135" max="16135" width="11.25" style="463" customWidth="1"/>
    <col min="16136" max="16136" width="3.125" style="463" customWidth="1"/>
    <col min="16137" max="16137" width="3.75" style="463" customWidth="1"/>
    <col min="16138" max="16138" width="2.5" style="463" customWidth="1"/>
    <col min="16139" max="16384" width="9" style="463"/>
  </cols>
  <sheetData>
    <row r="1" spans="1:10" ht="20.100000000000001" customHeight="1"/>
    <row r="2" spans="1:10" ht="20.100000000000001" customHeight="1">
      <c r="A2" s="121"/>
      <c r="F2" s="1398" t="s">
        <v>207</v>
      </c>
      <c r="G2" s="2398"/>
      <c r="H2" s="2398"/>
    </row>
    <row r="3" spans="1:10" ht="20.100000000000001" customHeight="1">
      <c r="A3" s="121"/>
      <c r="F3" s="120"/>
    </row>
    <row r="4" spans="1:10" ht="20.100000000000001" customHeight="1">
      <c r="B4" s="1435" t="s">
        <v>839</v>
      </c>
      <c r="C4" s="2206"/>
      <c r="D4" s="2206"/>
      <c r="E4" s="2206"/>
      <c r="F4" s="2206"/>
      <c r="G4" s="2206"/>
      <c r="H4" s="2206"/>
    </row>
    <row r="5" spans="1:10" ht="20.100000000000001" customHeight="1">
      <c r="A5" s="119"/>
      <c r="B5" s="707"/>
      <c r="C5" s="119"/>
      <c r="D5" s="119"/>
      <c r="E5" s="119"/>
      <c r="F5" s="119"/>
      <c r="G5" s="119"/>
      <c r="H5" s="119"/>
    </row>
    <row r="6" spans="1:10" ht="36" customHeight="1">
      <c r="A6" s="119"/>
      <c r="B6" s="118" t="s">
        <v>205</v>
      </c>
      <c r="C6" s="2024"/>
      <c r="D6" s="2017"/>
      <c r="E6" s="2017"/>
      <c r="F6" s="2017"/>
      <c r="G6" s="2017"/>
      <c r="H6" s="2018"/>
    </row>
    <row r="7" spans="1:10" ht="36" customHeight="1">
      <c r="A7" s="119"/>
      <c r="B7" s="118" t="s">
        <v>516</v>
      </c>
      <c r="C7" s="2399"/>
      <c r="D7" s="2399"/>
      <c r="E7" s="2399"/>
      <c r="F7" s="2399"/>
      <c r="G7" s="2399"/>
      <c r="H7" s="2399"/>
    </row>
    <row r="8" spans="1:10" ht="36.75" customHeight="1">
      <c r="B8" s="601" t="s">
        <v>515</v>
      </c>
      <c r="C8" s="2025" t="s">
        <v>781</v>
      </c>
      <c r="D8" s="2025"/>
      <c r="E8" s="2025"/>
      <c r="F8" s="2025"/>
      <c r="G8" s="2025"/>
      <c r="H8" s="2026"/>
    </row>
    <row r="9" spans="1:10" ht="81" customHeight="1">
      <c r="B9" s="706" t="s">
        <v>838</v>
      </c>
      <c r="C9" s="2027" t="s">
        <v>837</v>
      </c>
      <c r="D9" s="2210"/>
      <c r="E9" s="2210"/>
      <c r="F9" s="2211"/>
      <c r="G9" s="2208" t="s">
        <v>194</v>
      </c>
      <c r="H9" s="2209"/>
    </row>
    <row r="10" spans="1:10" ht="238.5" customHeight="1">
      <c r="B10" s="705" t="s">
        <v>836</v>
      </c>
      <c r="C10" s="2027" t="s">
        <v>835</v>
      </c>
      <c r="D10" s="2210"/>
      <c r="E10" s="2210"/>
      <c r="F10" s="2211"/>
      <c r="G10" s="2208" t="s">
        <v>194</v>
      </c>
      <c r="H10" s="2209"/>
    </row>
    <row r="11" spans="1:10" ht="75" customHeight="1">
      <c r="B11" s="706" t="s">
        <v>834</v>
      </c>
      <c r="C11" s="2027" t="s">
        <v>833</v>
      </c>
      <c r="D11" s="2210"/>
      <c r="E11" s="2210"/>
      <c r="F11" s="2211"/>
      <c r="G11" s="2208" t="s">
        <v>194</v>
      </c>
      <c r="H11" s="2209"/>
    </row>
    <row r="12" spans="1:10" ht="120.75" customHeight="1">
      <c r="B12" s="705" t="s">
        <v>832</v>
      </c>
      <c r="C12" s="2027" t="s">
        <v>831</v>
      </c>
      <c r="D12" s="2210"/>
      <c r="E12" s="2210"/>
      <c r="F12" s="2211"/>
      <c r="G12" s="2208" t="s">
        <v>194</v>
      </c>
      <c r="H12" s="2209"/>
    </row>
    <row r="13" spans="1:10" ht="15" customHeight="1"/>
    <row r="14" spans="1:10" ht="42" customHeight="1">
      <c r="B14" s="1396" t="s">
        <v>830</v>
      </c>
      <c r="C14" s="1396"/>
      <c r="D14" s="1396"/>
      <c r="E14" s="1396"/>
      <c r="F14" s="1396"/>
      <c r="G14" s="1396"/>
      <c r="H14" s="1396"/>
      <c r="I14" s="452"/>
      <c r="J14" s="452"/>
    </row>
    <row r="15" spans="1:10" ht="20.100000000000001" customHeight="1">
      <c r="B15" s="96" t="s">
        <v>829</v>
      </c>
      <c r="C15" s="97"/>
      <c r="D15" s="97"/>
      <c r="E15" s="97"/>
      <c r="F15" s="97"/>
      <c r="G15" s="97"/>
      <c r="H15" s="97"/>
      <c r="I15" s="452"/>
      <c r="J15" s="452"/>
    </row>
    <row r="16" spans="1:10" ht="20.100000000000001" customHeight="1">
      <c r="B16" s="96" t="s">
        <v>828</v>
      </c>
      <c r="C16" s="97"/>
      <c r="D16" s="97"/>
      <c r="E16" s="97"/>
      <c r="F16" s="97"/>
      <c r="G16" s="97"/>
      <c r="H16" s="97"/>
      <c r="I16" s="452"/>
      <c r="J16" s="452"/>
    </row>
    <row r="17" spans="2:2">
      <c r="B17" s="704"/>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2"/>
  <pageMargins left="0.7" right="0.7" top="0.75" bottom="0.75" header="0.3" footer="0.3"/>
  <pageSetup paperSize="9" scale="79" orientation="portrait" r:id="rId1"/>
  <colBreaks count="1" manualBreakCount="1">
    <brk id="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9"/>
  <sheetViews>
    <sheetView view="pageBreakPreview" zoomScaleNormal="120" zoomScaleSheetLayoutView="100" workbookViewId="0"/>
  </sheetViews>
  <sheetFormatPr defaultRowHeight="13.5"/>
  <cols>
    <col min="1" max="1" width="9" style="145"/>
    <col min="2" max="2" width="11.125" style="145" customWidth="1"/>
    <col min="3" max="6" width="9" style="145"/>
    <col min="7" max="8" width="11.5" style="145" customWidth="1"/>
    <col min="9" max="257" width="9" style="145"/>
    <col min="258" max="258" width="11.125" style="145" customWidth="1"/>
    <col min="259" max="262" width="9" style="145"/>
    <col min="263" max="264" width="11.5" style="145" customWidth="1"/>
    <col min="265" max="513" width="9" style="145"/>
    <col min="514" max="514" width="11.125" style="145" customWidth="1"/>
    <col min="515" max="518" width="9" style="145"/>
    <col min="519" max="520" width="11.5" style="145" customWidth="1"/>
    <col min="521" max="769" width="9" style="145"/>
    <col min="770" max="770" width="11.125" style="145" customWidth="1"/>
    <col min="771" max="774" width="9" style="145"/>
    <col min="775" max="776" width="11.5" style="145" customWidth="1"/>
    <col min="777" max="1025" width="9" style="145"/>
    <col min="1026" max="1026" width="11.125" style="145" customWidth="1"/>
    <col min="1027" max="1030" width="9" style="145"/>
    <col min="1031" max="1032" width="11.5" style="145" customWidth="1"/>
    <col min="1033" max="1281" width="9" style="145"/>
    <col min="1282" max="1282" width="11.125" style="145" customWidth="1"/>
    <col min="1283" max="1286" width="9" style="145"/>
    <col min="1287" max="1288" width="11.5" style="145" customWidth="1"/>
    <col min="1289" max="1537" width="9" style="145"/>
    <col min="1538" max="1538" width="11.125" style="145" customWidth="1"/>
    <col min="1539" max="1542" width="9" style="145"/>
    <col min="1543" max="1544" width="11.5" style="145" customWidth="1"/>
    <col min="1545" max="1793" width="9" style="145"/>
    <col min="1794" max="1794" width="11.125" style="145" customWidth="1"/>
    <col min="1795" max="1798" width="9" style="145"/>
    <col min="1799" max="1800" width="11.5" style="145" customWidth="1"/>
    <col min="1801" max="2049" width="9" style="145"/>
    <col min="2050" max="2050" width="11.125" style="145" customWidth="1"/>
    <col min="2051" max="2054" width="9" style="145"/>
    <col min="2055" max="2056" width="11.5" style="145" customWidth="1"/>
    <col min="2057" max="2305" width="9" style="145"/>
    <col min="2306" max="2306" width="11.125" style="145" customWidth="1"/>
    <col min="2307" max="2310" width="9" style="145"/>
    <col min="2311" max="2312" width="11.5" style="145" customWidth="1"/>
    <col min="2313" max="2561" width="9" style="145"/>
    <col min="2562" max="2562" width="11.125" style="145" customWidth="1"/>
    <col min="2563" max="2566" width="9" style="145"/>
    <col min="2567" max="2568" width="11.5" style="145" customWidth="1"/>
    <col min="2569" max="2817" width="9" style="145"/>
    <col min="2818" max="2818" width="11.125" style="145" customWidth="1"/>
    <col min="2819" max="2822" width="9" style="145"/>
    <col min="2823" max="2824" width="11.5" style="145" customWidth="1"/>
    <col min="2825" max="3073" width="9" style="145"/>
    <col min="3074" max="3074" width="11.125" style="145" customWidth="1"/>
    <col min="3075" max="3078" width="9" style="145"/>
    <col min="3079" max="3080" width="11.5" style="145" customWidth="1"/>
    <col min="3081" max="3329" width="9" style="145"/>
    <col min="3330" max="3330" width="11.125" style="145" customWidth="1"/>
    <col min="3331" max="3334" width="9" style="145"/>
    <col min="3335" max="3336" width="11.5" style="145" customWidth="1"/>
    <col min="3337" max="3585" width="9" style="145"/>
    <col min="3586" max="3586" width="11.125" style="145" customWidth="1"/>
    <col min="3587" max="3590" width="9" style="145"/>
    <col min="3591" max="3592" width="11.5" style="145" customWidth="1"/>
    <col min="3593" max="3841" width="9" style="145"/>
    <col min="3842" max="3842" width="11.125" style="145" customWidth="1"/>
    <col min="3843" max="3846" width="9" style="145"/>
    <col min="3847" max="3848" width="11.5" style="145" customWidth="1"/>
    <col min="3849" max="4097" width="9" style="145"/>
    <col min="4098" max="4098" width="11.125" style="145" customWidth="1"/>
    <col min="4099" max="4102" width="9" style="145"/>
    <col min="4103" max="4104" width="11.5" style="145" customWidth="1"/>
    <col min="4105" max="4353" width="9" style="145"/>
    <col min="4354" max="4354" width="11.125" style="145" customWidth="1"/>
    <col min="4355" max="4358" width="9" style="145"/>
    <col min="4359" max="4360" width="11.5" style="145" customWidth="1"/>
    <col min="4361" max="4609" width="9" style="145"/>
    <col min="4610" max="4610" width="11.125" style="145" customWidth="1"/>
    <col min="4611" max="4614" width="9" style="145"/>
    <col min="4615" max="4616" width="11.5" style="145" customWidth="1"/>
    <col min="4617" max="4865" width="9" style="145"/>
    <col min="4866" max="4866" width="11.125" style="145" customWidth="1"/>
    <col min="4867" max="4870" width="9" style="145"/>
    <col min="4871" max="4872" width="11.5" style="145" customWidth="1"/>
    <col min="4873" max="5121" width="9" style="145"/>
    <col min="5122" max="5122" width="11.125" style="145" customWidth="1"/>
    <col min="5123" max="5126" width="9" style="145"/>
    <col min="5127" max="5128" width="11.5" style="145" customWidth="1"/>
    <col min="5129" max="5377" width="9" style="145"/>
    <col min="5378" max="5378" width="11.125" style="145" customWidth="1"/>
    <col min="5379" max="5382" width="9" style="145"/>
    <col min="5383" max="5384" width="11.5" style="145" customWidth="1"/>
    <col min="5385" max="5633" width="9" style="145"/>
    <col min="5634" max="5634" width="11.125" style="145" customWidth="1"/>
    <col min="5635" max="5638" width="9" style="145"/>
    <col min="5639" max="5640" width="11.5" style="145" customWidth="1"/>
    <col min="5641" max="5889" width="9" style="145"/>
    <col min="5890" max="5890" width="11.125" style="145" customWidth="1"/>
    <col min="5891" max="5894" width="9" style="145"/>
    <col min="5895" max="5896" width="11.5" style="145" customWidth="1"/>
    <col min="5897" max="6145" width="9" style="145"/>
    <col min="6146" max="6146" width="11.125" style="145" customWidth="1"/>
    <col min="6147" max="6150" width="9" style="145"/>
    <col min="6151" max="6152" width="11.5" style="145" customWidth="1"/>
    <col min="6153" max="6401" width="9" style="145"/>
    <col min="6402" max="6402" width="11.125" style="145" customWidth="1"/>
    <col min="6403" max="6406" width="9" style="145"/>
    <col min="6407" max="6408" width="11.5" style="145" customWidth="1"/>
    <col min="6409" max="6657" width="9" style="145"/>
    <col min="6658" max="6658" width="11.125" style="145" customWidth="1"/>
    <col min="6659" max="6662" width="9" style="145"/>
    <col min="6663" max="6664" width="11.5" style="145" customWidth="1"/>
    <col min="6665" max="6913" width="9" style="145"/>
    <col min="6914" max="6914" width="11.125" style="145" customWidth="1"/>
    <col min="6915" max="6918" width="9" style="145"/>
    <col min="6919" max="6920" width="11.5" style="145" customWidth="1"/>
    <col min="6921" max="7169" width="9" style="145"/>
    <col min="7170" max="7170" width="11.125" style="145" customWidth="1"/>
    <col min="7171" max="7174" width="9" style="145"/>
    <col min="7175" max="7176" width="11.5" style="145" customWidth="1"/>
    <col min="7177" max="7425" width="9" style="145"/>
    <col min="7426" max="7426" width="11.125" style="145" customWidth="1"/>
    <col min="7427" max="7430" width="9" style="145"/>
    <col min="7431" max="7432" width="11.5" style="145" customWidth="1"/>
    <col min="7433" max="7681" width="9" style="145"/>
    <col min="7682" max="7682" width="11.125" style="145" customWidth="1"/>
    <col min="7683" max="7686" width="9" style="145"/>
    <col min="7687" max="7688" width="11.5" style="145" customWidth="1"/>
    <col min="7689" max="7937" width="9" style="145"/>
    <col min="7938" max="7938" width="11.125" style="145" customWidth="1"/>
    <col min="7939" max="7942" width="9" style="145"/>
    <col min="7943" max="7944" width="11.5" style="145" customWidth="1"/>
    <col min="7945" max="8193" width="9" style="145"/>
    <col min="8194" max="8194" width="11.125" style="145" customWidth="1"/>
    <col min="8195" max="8198" width="9" style="145"/>
    <col min="8199" max="8200" width="11.5" style="145" customWidth="1"/>
    <col min="8201" max="8449" width="9" style="145"/>
    <col min="8450" max="8450" width="11.125" style="145" customWidth="1"/>
    <col min="8451" max="8454" width="9" style="145"/>
    <col min="8455" max="8456" width="11.5" style="145" customWidth="1"/>
    <col min="8457" max="8705" width="9" style="145"/>
    <col min="8706" max="8706" width="11.125" style="145" customWidth="1"/>
    <col min="8707" max="8710" width="9" style="145"/>
    <col min="8711" max="8712" width="11.5" style="145" customWidth="1"/>
    <col min="8713" max="8961" width="9" style="145"/>
    <col min="8962" max="8962" width="11.125" style="145" customWidth="1"/>
    <col min="8963" max="8966" width="9" style="145"/>
    <col min="8967" max="8968" width="11.5" style="145" customWidth="1"/>
    <col min="8969" max="9217" width="9" style="145"/>
    <col min="9218" max="9218" width="11.125" style="145" customWidth="1"/>
    <col min="9219" max="9222" width="9" style="145"/>
    <col min="9223" max="9224" width="11.5" style="145" customWidth="1"/>
    <col min="9225" max="9473" width="9" style="145"/>
    <col min="9474" max="9474" width="11.125" style="145" customWidth="1"/>
    <col min="9475" max="9478" width="9" style="145"/>
    <col min="9479" max="9480" width="11.5" style="145" customWidth="1"/>
    <col min="9481" max="9729" width="9" style="145"/>
    <col min="9730" max="9730" width="11.125" style="145" customWidth="1"/>
    <col min="9731" max="9734" width="9" style="145"/>
    <col min="9735" max="9736" width="11.5" style="145" customWidth="1"/>
    <col min="9737" max="9985" width="9" style="145"/>
    <col min="9986" max="9986" width="11.125" style="145" customWidth="1"/>
    <col min="9987" max="9990" width="9" style="145"/>
    <col min="9991" max="9992" width="11.5" style="145" customWidth="1"/>
    <col min="9993" max="10241" width="9" style="145"/>
    <col min="10242" max="10242" width="11.125" style="145" customWidth="1"/>
    <col min="10243" max="10246" width="9" style="145"/>
    <col min="10247" max="10248" width="11.5" style="145" customWidth="1"/>
    <col min="10249" max="10497" width="9" style="145"/>
    <col min="10498" max="10498" width="11.125" style="145" customWidth="1"/>
    <col min="10499" max="10502" width="9" style="145"/>
    <col min="10503" max="10504" width="11.5" style="145" customWidth="1"/>
    <col min="10505" max="10753" width="9" style="145"/>
    <col min="10754" max="10754" width="11.125" style="145" customWidth="1"/>
    <col min="10755" max="10758" width="9" style="145"/>
    <col min="10759" max="10760" width="11.5" style="145" customWidth="1"/>
    <col min="10761" max="11009" width="9" style="145"/>
    <col min="11010" max="11010" width="11.125" style="145" customWidth="1"/>
    <col min="11011" max="11014" width="9" style="145"/>
    <col min="11015" max="11016" width="11.5" style="145" customWidth="1"/>
    <col min="11017" max="11265" width="9" style="145"/>
    <col min="11266" max="11266" width="11.125" style="145" customWidth="1"/>
    <col min="11267" max="11270" width="9" style="145"/>
    <col min="11271" max="11272" width="11.5" style="145" customWidth="1"/>
    <col min="11273" max="11521" width="9" style="145"/>
    <col min="11522" max="11522" width="11.125" style="145" customWidth="1"/>
    <col min="11523" max="11526" width="9" style="145"/>
    <col min="11527" max="11528" width="11.5" style="145" customWidth="1"/>
    <col min="11529" max="11777" width="9" style="145"/>
    <col min="11778" max="11778" width="11.125" style="145" customWidth="1"/>
    <col min="11779" max="11782" width="9" style="145"/>
    <col min="11783" max="11784" width="11.5" style="145" customWidth="1"/>
    <col min="11785" max="12033" width="9" style="145"/>
    <col min="12034" max="12034" width="11.125" style="145" customWidth="1"/>
    <col min="12035" max="12038" width="9" style="145"/>
    <col min="12039" max="12040" width="11.5" style="145" customWidth="1"/>
    <col min="12041" max="12289" width="9" style="145"/>
    <col min="12290" max="12290" width="11.125" style="145" customWidth="1"/>
    <col min="12291" max="12294" width="9" style="145"/>
    <col min="12295" max="12296" width="11.5" style="145" customWidth="1"/>
    <col min="12297" max="12545" width="9" style="145"/>
    <col min="12546" max="12546" width="11.125" style="145" customWidth="1"/>
    <col min="12547" max="12550" width="9" style="145"/>
    <col min="12551" max="12552" width="11.5" style="145" customWidth="1"/>
    <col min="12553" max="12801" width="9" style="145"/>
    <col min="12802" max="12802" width="11.125" style="145" customWidth="1"/>
    <col min="12803" max="12806" width="9" style="145"/>
    <col min="12807" max="12808" width="11.5" style="145" customWidth="1"/>
    <col min="12809" max="13057" width="9" style="145"/>
    <col min="13058" max="13058" width="11.125" style="145" customWidth="1"/>
    <col min="13059" max="13062" width="9" style="145"/>
    <col min="13063" max="13064" width="11.5" style="145" customWidth="1"/>
    <col min="13065" max="13313" width="9" style="145"/>
    <col min="13314" max="13314" width="11.125" style="145" customWidth="1"/>
    <col min="13315" max="13318" width="9" style="145"/>
    <col min="13319" max="13320" width="11.5" style="145" customWidth="1"/>
    <col min="13321" max="13569" width="9" style="145"/>
    <col min="13570" max="13570" width="11.125" style="145" customWidth="1"/>
    <col min="13571" max="13574" width="9" style="145"/>
    <col min="13575" max="13576" width="11.5" style="145" customWidth="1"/>
    <col min="13577" max="13825" width="9" style="145"/>
    <col min="13826" max="13826" width="11.125" style="145" customWidth="1"/>
    <col min="13827" max="13830" width="9" style="145"/>
    <col min="13831" max="13832" width="11.5" style="145" customWidth="1"/>
    <col min="13833" max="14081" width="9" style="145"/>
    <col min="14082" max="14082" width="11.125" style="145" customWidth="1"/>
    <col min="14083" max="14086" width="9" style="145"/>
    <col min="14087" max="14088" width="11.5" style="145" customWidth="1"/>
    <col min="14089" max="14337" width="9" style="145"/>
    <col min="14338" max="14338" width="11.125" style="145" customWidth="1"/>
    <col min="14339" max="14342" width="9" style="145"/>
    <col min="14343" max="14344" width="11.5" style="145" customWidth="1"/>
    <col min="14345" max="14593" width="9" style="145"/>
    <col min="14594" max="14594" width="11.125" style="145" customWidth="1"/>
    <col min="14595" max="14598" width="9" style="145"/>
    <col min="14599" max="14600" width="11.5" style="145" customWidth="1"/>
    <col min="14601" max="14849" width="9" style="145"/>
    <col min="14850" max="14850" width="11.125" style="145" customWidth="1"/>
    <col min="14851" max="14854" width="9" style="145"/>
    <col min="14855" max="14856" width="11.5" style="145" customWidth="1"/>
    <col min="14857" max="15105" width="9" style="145"/>
    <col min="15106" max="15106" width="11.125" style="145" customWidth="1"/>
    <col min="15107" max="15110" width="9" style="145"/>
    <col min="15111" max="15112" width="11.5" style="145" customWidth="1"/>
    <col min="15113" max="15361" width="9" style="145"/>
    <col min="15362" max="15362" width="11.125" style="145" customWidth="1"/>
    <col min="15363" max="15366" width="9" style="145"/>
    <col min="15367" max="15368" width="11.5" style="145" customWidth="1"/>
    <col min="15369" max="15617" width="9" style="145"/>
    <col min="15618" max="15618" width="11.125" style="145" customWidth="1"/>
    <col min="15619" max="15622" width="9" style="145"/>
    <col min="15623" max="15624" width="11.5" style="145" customWidth="1"/>
    <col min="15625" max="15873" width="9" style="145"/>
    <col min="15874" max="15874" width="11.125" style="145" customWidth="1"/>
    <col min="15875" max="15878" width="9" style="145"/>
    <col min="15879" max="15880" width="11.5" style="145" customWidth="1"/>
    <col min="15881" max="16129" width="9" style="145"/>
    <col min="16130" max="16130" width="11.125" style="145" customWidth="1"/>
    <col min="16131" max="16134" width="9" style="145"/>
    <col min="16135" max="16136" width="11.5" style="145" customWidth="1"/>
    <col min="16137" max="16384" width="9" style="145"/>
  </cols>
  <sheetData>
    <row r="1" spans="1:8" ht="20.100000000000001" customHeight="1"/>
    <row r="2" spans="1:8" ht="20.100000000000001" customHeight="1">
      <c r="A2" s="562"/>
      <c r="B2" s="562"/>
      <c r="C2" s="562"/>
      <c r="D2" s="562"/>
      <c r="E2" s="562"/>
      <c r="F2" s="562"/>
      <c r="G2" s="2295" t="s">
        <v>693</v>
      </c>
      <c r="H2" s="2295"/>
    </row>
    <row r="3" spans="1:8" ht="20.100000000000001" customHeight="1">
      <c r="A3" s="562"/>
      <c r="B3" s="562"/>
      <c r="C3" s="562"/>
      <c r="D3" s="562"/>
      <c r="E3" s="562"/>
      <c r="F3" s="562"/>
      <c r="G3" s="577"/>
      <c r="H3" s="577"/>
    </row>
    <row r="4" spans="1:8" s="403" customFormat="1" ht="20.100000000000001" customHeight="1">
      <c r="A4" s="2407" t="s">
        <v>858</v>
      </c>
      <c r="B4" s="2408"/>
      <c r="C4" s="2408"/>
      <c r="D4" s="2408"/>
      <c r="E4" s="2408"/>
      <c r="F4" s="2408"/>
      <c r="G4" s="2408"/>
      <c r="H4" s="2408"/>
    </row>
    <row r="5" spans="1:8" s="403" customFormat="1" ht="20.100000000000001" customHeight="1">
      <c r="A5" s="712"/>
      <c r="B5" s="711"/>
      <c r="C5" s="711"/>
      <c r="D5" s="711"/>
      <c r="E5" s="711"/>
      <c r="F5" s="711"/>
      <c r="G5" s="711"/>
      <c r="H5" s="711"/>
    </row>
    <row r="6" spans="1:8" s="403" customFormat="1" ht="33.75" customHeight="1">
      <c r="A6" s="2273" t="s">
        <v>857</v>
      </c>
      <c r="B6" s="2273"/>
      <c r="C6" s="2273"/>
      <c r="D6" s="2410"/>
      <c r="E6" s="2411"/>
      <c r="F6" s="2411"/>
      <c r="G6" s="2411"/>
      <c r="H6" s="2412"/>
    </row>
    <row r="7" spans="1:8" s="403" customFormat="1" ht="33.75" customHeight="1">
      <c r="A7" s="2409" t="s">
        <v>742</v>
      </c>
      <c r="B7" s="2409"/>
      <c r="C7" s="2409"/>
      <c r="D7" s="2413" t="s">
        <v>544</v>
      </c>
      <c r="E7" s="2296"/>
      <c r="F7" s="2296"/>
      <c r="G7" s="2296"/>
      <c r="H7" s="2297"/>
    </row>
    <row r="8" spans="1:8" ht="19.5" customHeight="1">
      <c r="A8" s="2402" t="s">
        <v>856</v>
      </c>
      <c r="B8" s="2267"/>
      <c r="C8" s="2267"/>
      <c r="D8" s="2267"/>
      <c r="E8" s="2266"/>
      <c r="F8" s="2267"/>
      <c r="G8" s="2267"/>
      <c r="H8" s="2403"/>
    </row>
    <row r="9" spans="1:8" ht="19.5" customHeight="1">
      <c r="A9" s="2401" t="s">
        <v>855</v>
      </c>
      <c r="B9" s="2282" t="s">
        <v>854</v>
      </c>
      <c r="C9" s="2263"/>
      <c r="D9" s="2263"/>
      <c r="E9" s="2263"/>
      <c r="F9" s="2263"/>
      <c r="G9" s="2263" t="s">
        <v>853</v>
      </c>
      <c r="H9" s="2263"/>
    </row>
    <row r="10" spans="1:8" ht="18" customHeight="1">
      <c r="A10" s="2401"/>
      <c r="B10" s="2404"/>
      <c r="C10" s="2263" t="s">
        <v>852</v>
      </c>
      <c r="D10" s="2263"/>
      <c r="E10" s="2263" t="s">
        <v>851</v>
      </c>
      <c r="F10" s="2263"/>
      <c r="G10" s="2263"/>
      <c r="H10" s="2263"/>
    </row>
    <row r="11" spans="1:8" ht="19.5" customHeight="1">
      <c r="A11" s="2401"/>
      <c r="B11" s="2405"/>
      <c r="C11" s="2263"/>
      <c r="D11" s="2263"/>
      <c r="E11" s="2263" t="s">
        <v>850</v>
      </c>
      <c r="F11" s="2263"/>
      <c r="G11" s="2263"/>
      <c r="H11" s="2263"/>
    </row>
    <row r="12" spans="1:8" ht="19.5" customHeight="1">
      <c r="A12" s="2401"/>
      <c r="B12" s="2405"/>
      <c r="C12" s="2263" t="s">
        <v>849</v>
      </c>
      <c r="D12" s="2263"/>
      <c r="E12" s="2263"/>
      <c r="F12" s="2263"/>
      <c r="G12" s="2263"/>
      <c r="H12" s="2263"/>
    </row>
    <row r="13" spans="1:8" ht="19.5" customHeight="1">
      <c r="A13" s="2401"/>
      <c r="B13" s="2405"/>
      <c r="C13" s="2263" t="s">
        <v>848</v>
      </c>
      <c r="D13" s="2263"/>
      <c r="E13" s="2263"/>
      <c r="F13" s="2263"/>
      <c r="G13" s="2406"/>
      <c r="H13" s="2406"/>
    </row>
    <row r="14" spans="1:8" ht="15" customHeight="1">
      <c r="A14" s="2401" t="s">
        <v>847</v>
      </c>
      <c r="B14" s="2276" t="s">
        <v>846</v>
      </c>
      <c r="C14" s="2400"/>
      <c r="D14" s="2400"/>
      <c r="E14" s="2400"/>
      <c r="F14" s="2400"/>
      <c r="G14" s="2263"/>
      <c r="H14" s="2263"/>
    </row>
    <row r="15" spans="1:8" ht="15" customHeight="1">
      <c r="A15" s="2401"/>
      <c r="B15" s="2263" t="s">
        <v>845</v>
      </c>
      <c r="C15" s="2263"/>
      <c r="D15" s="2263"/>
      <c r="E15" s="2263" t="s">
        <v>844</v>
      </c>
      <c r="F15" s="2263"/>
      <c r="G15" s="2263"/>
      <c r="H15" s="2263"/>
    </row>
    <row r="16" spans="1:8" ht="15" customHeight="1">
      <c r="A16" s="2401"/>
      <c r="B16" s="582">
        <v>1</v>
      </c>
      <c r="C16" s="2400"/>
      <c r="D16" s="2400"/>
      <c r="E16" s="2400"/>
      <c r="F16" s="2400"/>
      <c r="G16" s="2400"/>
      <c r="H16" s="2400"/>
    </row>
    <row r="17" spans="1:8" ht="15" customHeight="1">
      <c r="A17" s="2401"/>
      <c r="B17" s="582">
        <v>2</v>
      </c>
      <c r="C17" s="2400"/>
      <c r="D17" s="2400"/>
      <c r="E17" s="2400"/>
      <c r="F17" s="2400"/>
      <c r="G17" s="2400"/>
      <c r="H17" s="2400"/>
    </row>
    <row r="18" spans="1:8" ht="15" customHeight="1">
      <c r="A18" s="2401"/>
      <c r="B18" s="582">
        <v>3</v>
      </c>
      <c r="C18" s="2400"/>
      <c r="D18" s="2400"/>
      <c r="E18" s="2400"/>
      <c r="F18" s="2400"/>
      <c r="G18" s="2400"/>
      <c r="H18" s="2400"/>
    </row>
    <row r="19" spans="1:8" ht="15" customHeight="1">
      <c r="A19" s="2401"/>
      <c r="B19" s="582">
        <v>4</v>
      </c>
      <c r="C19" s="2400"/>
      <c r="D19" s="2400"/>
      <c r="E19" s="2400"/>
      <c r="F19" s="2400"/>
      <c r="G19" s="2400"/>
      <c r="H19" s="2400"/>
    </row>
    <row r="20" spans="1:8" ht="15" customHeight="1">
      <c r="A20" s="2401"/>
      <c r="B20" s="582">
        <v>5</v>
      </c>
      <c r="C20" s="2400"/>
      <c r="D20" s="2400"/>
      <c r="E20" s="2400"/>
      <c r="F20" s="2400"/>
      <c r="G20" s="2400"/>
      <c r="H20" s="2400"/>
    </row>
    <row r="21" spans="1:8" ht="15" customHeight="1">
      <c r="A21" s="2401"/>
      <c r="B21" s="582">
        <v>6</v>
      </c>
      <c r="C21" s="2400"/>
      <c r="D21" s="2400"/>
      <c r="E21" s="2400"/>
      <c r="F21" s="2400"/>
      <c r="G21" s="2400"/>
      <c r="H21" s="2400"/>
    </row>
    <row r="22" spans="1:8" ht="15" customHeight="1">
      <c r="A22" s="2401"/>
      <c r="B22" s="582">
        <v>7</v>
      </c>
      <c r="C22" s="2400"/>
      <c r="D22" s="2400"/>
      <c r="E22" s="2400"/>
      <c r="F22" s="2400"/>
      <c r="G22" s="2400"/>
      <c r="H22" s="2400"/>
    </row>
    <row r="23" spans="1:8" ht="15" customHeight="1">
      <c r="A23" s="2401"/>
      <c r="B23" s="582">
        <v>8</v>
      </c>
      <c r="C23" s="2400"/>
      <c r="D23" s="2400"/>
      <c r="E23" s="2400"/>
      <c r="F23" s="2400"/>
      <c r="G23" s="2400"/>
      <c r="H23" s="2400"/>
    </row>
    <row r="24" spans="1:8" ht="15" customHeight="1">
      <c r="A24" s="2401"/>
      <c r="B24" s="582">
        <v>9</v>
      </c>
      <c r="C24" s="2400"/>
      <c r="D24" s="2400"/>
      <c r="E24" s="2400"/>
      <c r="F24" s="2400"/>
      <c r="G24" s="2400"/>
      <c r="H24" s="2400"/>
    </row>
    <row r="25" spans="1:8" ht="15" customHeight="1">
      <c r="A25" s="2401"/>
      <c r="B25" s="582">
        <v>10</v>
      </c>
      <c r="C25" s="2400"/>
      <c r="D25" s="2400"/>
      <c r="E25" s="2400"/>
      <c r="F25" s="2400"/>
      <c r="G25" s="2400"/>
      <c r="H25" s="2400"/>
    </row>
    <row r="26" spans="1:8" ht="15" customHeight="1">
      <c r="A26" s="2401"/>
      <c r="B26" s="582">
        <v>11</v>
      </c>
      <c r="C26" s="2400"/>
      <c r="D26" s="2400"/>
      <c r="E26" s="2400"/>
      <c r="F26" s="2400"/>
      <c r="G26" s="2400"/>
      <c r="H26" s="2400"/>
    </row>
    <row r="27" spans="1:8" ht="15" customHeight="1">
      <c r="A27" s="2401"/>
      <c r="B27" s="582">
        <v>12</v>
      </c>
      <c r="C27" s="2400"/>
      <c r="D27" s="2400"/>
      <c r="E27" s="2400"/>
      <c r="F27" s="2400"/>
      <c r="G27" s="2400"/>
      <c r="H27" s="2400"/>
    </row>
    <row r="28" spans="1:8" ht="15" customHeight="1">
      <c r="A28" s="2401"/>
      <c r="B28" s="582">
        <v>13</v>
      </c>
      <c r="C28" s="2400"/>
      <c r="D28" s="2400"/>
      <c r="E28" s="2400"/>
      <c r="F28" s="2400"/>
      <c r="G28" s="2400"/>
      <c r="H28" s="2400"/>
    </row>
    <row r="29" spans="1:8" ht="15" customHeight="1">
      <c r="A29" s="2401"/>
      <c r="B29" s="582">
        <v>14</v>
      </c>
      <c r="C29" s="2400"/>
      <c r="D29" s="2400"/>
      <c r="E29" s="2400"/>
      <c r="F29" s="2400"/>
      <c r="G29" s="2400"/>
      <c r="H29" s="2400"/>
    </row>
    <row r="30" spans="1:8" ht="15" customHeight="1">
      <c r="A30" s="2401"/>
      <c r="B30" s="582">
        <v>15</v>
      </c>
      <c r="C30" s="2400"/>
      <c r="D30" s="2400"/>
      <c r="E30" s="2400"/>
      <c r="F30" s="2400"/>
      <c r="G30" s="2400"/>
      <c r="H30" s="2400"/>
    </row>
    <row r="31" spans="1:8" ht="15" customHeight="1">
      <c r="A31" s="2401"/>
      <c r="B31" s="582">
        <v>16</v>
      </c>
      <c r="C31" s="2400"/>
      <c r="D31" s="2400"/>
      <c r="E31" s="2400"/>
      <c r="F31" s="2400"/>
      <c r="G31" s="2400"/>
      <c r="H31" s="2400"/>
    </row>
    <row r="32" spans="1:8" ht="15" customHeight="1">
      <c r="A32" s="2401"/>
      <c r="B32" s="582">
        <v>17</v>
      </c>
      <c r="C32" s="2400"/>
      <c r="D32" s="2400"/>
      <c r="E32" s="2400"/>
      <c r="F32" s="2400"/>
      <c r="G32" s="2400"/>
      <c r="H32" s="2400"/>
    </row>
    <row r="33" spans="1:8" ht="15" customHeight="1">
      <c r="A33" s="2401"/>
      <c r="B33" s="582">
        <v>18</v>
      </c>
      <c r="C33" s="2400"/>
      <c r="D33" s="2400"/>
      <c r="E33" s="2400"/>
      <c r="F33" s="2400"/>
      <c r="G33" s="2400"/>
      <c r="H33" s="2400"/>
    </row>
    <row r="34" spans="1:8" ht="15" customHeight="1">
      <c r="A34" s="2401"/>
      <c r="B34" s="582">
        <v>19</v>
      </c>
      <c r="C34" s="2400"/>
      <c r="D34" s="2400"/>
      <c r="E34" s="2400"/>
      <c r="F34" s="2400"/>
      <c r="G34" s="2400"/>
      <c r="H34" s="2400"/>
    </row>
    <row r="35" spans="1:8" ht="15" customHeight="1">
      <c r="A35" s="2401"/>
      <c r="B35" s="582">
        <v>20</v>
      </c>
      <c r="C35" s="2400"/>
      <c r="D35" s="2400"/>
      <c r="E35" s="2400"/>
      <c r="F35" s="2400"/>
      <c r="G35" s="2400"/>
      <c r="H35" s="2400"/>
    </row>
    <row r="36" spans="1:8" ht="15" customHeight="1">
      <c r="A36" s="2401"/>
      <c r="B36" s="582">
        <v>21</v>
      </c>
      <c r="C36" s="2400"/>
      <c r="D36" s="2400"/>
      <c r="E36" s="2400"/>
      <c r="F36" s="2400"/>
      <c r="G36" s="2400"/>
      <c r="H36" s="2400"/>
    </row>
    <row r="37" spans="1:8" ht="15" customHeight="1">
      <c r="A37" s="2401"/>
      <c r="B37" s="582">
        <v>22</v>
      </c>
      <c r="C37" s="2400"/>
      <c r="D37" s="2400"/>
      <c r="E37" s="2400"/>
      <c r="F37" s="2400"/>
      <c r="G37" s="2400"/>
      <c r="H37" s="2400"/>
    </row>
    <row r="38" spans="1:8" ht="15" customHeight="1">
      <c r="A38" s="2401"/>
      <c r="B38" s="582">
        <v>23</v>
      </c>
      <c r="C38" s="2400"/>
      <c r="D38" s="2400"/>
      <c r="E38" s="2400"/>
      <c r="F38" s="2400"/>
      <c r="G38" s="2400"/>
      <c r="H38" s="2400"/>
    </row>
    <row r="39" spans="1:8" ht="15" customHeight="1">
      <c r="A39" s="2401"/>
      <c r="B39" s="582">
        <v>24</v>
      </c>
      <c r="C39" s="2400"/>
      <c r="D39" s="2400"/>
      <c r="E39" s="2400"/>
      <c r="F39" s="2400"/>
      <c r="G39" s="2400"/>
      <c r="H39" s="2400"/>
    </row>
    <row r="40" spans="1:8" ht="15" customHeight="1">
      <c r="A40" s="2401"/>
      <c r="B40" s="582">
        <v>25</v>
      </c>
      <c r="C40" s="2400"/>
      <c r="D40" s="2400"/>
      <c r="E40" s="2400"/>
      <c r="F40" s="2400"/>
      <c r="G40" s="2400"/>
      <c r="H40" s="2400"/>
    </row>
    <row r="41" spans="1:8" ht="15" customHeight="1">
      <c r="A41" s="2401"/>
      <c r="B41" s="582">
        <v>26</v>
      </c>
      <c r="C41" s="2400"/>
      <c r="D41" s="2400"/>
      <c r="E41" s="2400"/>
      <c r="F41" s="2400"/>
      <c r="G41" s="2400"/>
      <c r="H41" s="2400"/>
    </row>
    <row r="42" spans="1:8" ht="15" customHeight="1">
      <c r="A42" s="2401"/>
      <c r="B42" s="582">
        <v>27</v>
      </c>
      <c r="C42" s="2400"/>
      <c r="D42" s="2400"/>
      <c r="E42" s="2400"/>
      <c r="F42" s="2400"/>
      <c r="G42" s="2400"/>
      <c r="H42" s="2400"/>
    </row>
    <row r="43" spans="1:8" ht="15" customHeight="1">
      <c r="A43" s="2401"/>
      <c r="B43" s="582">
        <v>28</v>
      </c>
      <c r="C43" s="2400"/>
      <c r="D43" s="2400"/>
      <c r="E43" s="2400"/>
      <c r="F43" s="2400"/>
      <c r="G43" s="2400"/>
      <c r="H43" s="2400"/>
    </row>
    <row r="44" spans="1:8" ht="15" customHeight="1">
      <c r="A44" s="2401"/>
      <c r="B44" s="582">
        <v>29</v>
      </c>
      <c r="C44" s="2400"/>
      <c r="D44" s="2400"/>
      <c r="E44" s="2400"/>
      <c r="F44" s="2400"/>
      <c r="G44" s="2400"/>
      <c r="H44" s="2400"/>
    </row>
    <row r="45" spans="1:8" ht="15" customHeight="1">
      <c r="A45" s="2401"/>
      <c r="B45" s="582">
        <v>30</v>
      </c>
      <c r="C45" s="2400"/>
      <c r="D45" s="2400"/>
      <c r="E45" s="2400"/>
      <c r="F45" s="2400"/>
      <c r="G45" s="2400"/>
      <c r="H45" s="2400"/>
    </row>
    <row r="46" spans="1:8" ht="15" customHeight="1">
      <c r="A46" s="710"/>
      <c r="B46" s="607"/>
      <c r="C46" s="709"/>
      <c r="D46" s="709"/>
      <c r="E46" s="709"/>
      <c r="F46" s="709"/>
      <c r="G46" s="709"/>
      <c r="H46" s="709"/>
    </row>
    <row r="47" spans="1:8" ht="15" customHeight="1">
      <c r="A47" s="708" t="s">
        <v>843</v>
      </c>
      <c r="B47" s="562"/>
      <c r="C47" s="562"/>
      <c r="D47" s="562"/>
      <c r="E47" s="562"/>
      <c r="F47" s="562"/>
      <c r="G47" s="562"/>
      <c r="H47" s="562"/>
    </row>
    <row r="48" spans="1:8" ht="15" customHeight="1">
      <c r="A48" s="708" t="s">
        <v>842</v>
      </c>
      <c r="B48" s="562"/>
      <c r="C48" s="562"/>
      <c r="D48" s="562"/>
      <c r="E48" s="562"/>
      <c r="F48" s="562"/>
      <c r="G48" s="562"/>
      <c r="H48" s="562"/>
    </row>
    <row r="49" spans="1:8" ht="15" customHeight="1">
      <c r="A49" s="708" t="s">
        <v>841</v>
      </c>
      <c r="B49" s="562"/>
      <c r="C49" s="562"/>
      <c r="D49" s="562"/>
      <c r="E49" s="562"/>
      <c r="F49" s="562"/>
      <c r="G49" s="562"/>
      <c r="H49" s="562"/>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2"/>
  <printOptions horizontalCentered="1"/>
  <pageMargins left="0.39370078740157483" right="0.39370078740157483" top="0.78740157480314965" bottom="0.47244094488188981" header="0.51181102362204722" footer="0.39370078740157483"/>
  <pageSetup paperSize="9" scale="8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I37"/>
  <sheetViews>
    <sheetView view="pageBreakPreview" zoomScaleNormal="100" zoomScaleSheetLayoutView="100" workbookViewId="0"/>
  </sheetViews>
  <sheetFormatPr defaultColWidth="9" defaultRowHeight="21" customHeight="1"/>
  <cols>
    <col min="1" max="39" width="2.625" style="713" customWidth="1"/>
    <col min="40" max="16384" width="9" style="713"/>
  </cols>
  <sheetData>
    <row r="1" spans="1:35" ht="20.100000000000001" customHeight="1">
      <c r="A1" s="720"/>
      <c r="AD1" s="2453"/>
      <c r="AE1" s="2453"/>
      <c r="AF1" s="2453"/>
      <c r="AG1" s="2453"/>
      <c r="AH1" s="2453"/>
      <c r="AI1" s="2453"/>
    </row>
    <row r="2" spans="1:35" ht="20.100000000000001" customHeight="1">
      <c r="A2" s="720"/>
      <c r="Z2" s="2457" t="s">
        <v>887</v>
      </c>
      <c r="AA2" s="2457"/>
      <c r="AB2" s="2457"/>
      <c r="AC2" s="2457"/>
      <c r="AD2" s="2457"/>
      <c r="AE2" s="2457"/>
      <c r="AF2" s="2457"/>
      <c r="AG2" s="2457"/>
      <c r="AH2" s="2457"/>
      <c r="AI2" s="2457"/>
    </row>
    <row r="3" spans="1:35" ht="20.100000000000001" customHeight="1">
      <c r="A3" s="720"/>
      <c r="AD3" s="719"/>
      <c r="AE3" s="719"/>
      <c r="AF3" s="719"/>
      <c r="AG3" s="719"/>
      <c r="AH3" s="719"/>
      <c r="AI3" s="719"/>
    </row>
    <row r="4" spans="1:35" ht="20.100000000000001" customHeight="1">
      <c r="A4" s="2454" t="s">
        <v>886</v>
      </c>
      <c r="B4" s="2454"/>
      <c r="C4" s="2454"/>
      <c r="D4" s="2454"/>
      <c r="E4" s="2454"/>
      <c r="F4" s="2454"/>
      <c r="G4" s="2454"/>
      <c r="H4" s="2454"/>
      <c r="I4" s="2454"/>
      <c r="J4" s="2454"/>
      <c r="K4" s="2454"/>
      <c r="L4" s="2454"/>
      <c r="M4" s="2454"/>
      <c r="N4" s="2454"/>
      <c r="O4" s="2454"/>
      <c r="P4" s="2454"/>
      <c r="Q4" s="2454"/>
      <c r="R4" s="2454"/>
      <c r="S4" s="2454"/>
      <c r="T4" s="2454"/>
      <c r="U4" s="2454"/>
      <c r="V4" s="2454"/>
      <c r="W4" s="2454"/>
      <c r="X4" s="2454"/>
      <c r="Y4" s="2454"/>
      <c r="Z4" s="2454"/>
      <c r="AA4" s="2454"/>
      <c r="AB4" s="2454"/>
      <c r="AC4" s="2454"/>
      <c r="AD4" s="2454"/>
      <c r="AE4" s="2454"/>
      <c r="AF4" s="2454"/>
      <c r="AG4" s="2454"/>
      <c r="AH4" s="2454"/>
      <c r="AI4" s="2454"/>
    </row>
    <row r="5" spans="1:35" ht="20.100000000000001" customHeight="1"/>
    <row r="6" spans="1:35" ht="21" customHeight="1">
      <c r="A6" s="2455" t="s">
        <v>431</v>
      </c>
      <c r="B6" s="2455"/>
      <c r="C6" s="2455"/>
      <c r="D6" s="2455"/>
      <c r="E6" s="2455"/>
      <c r="F6" s="2455"/>
      <c r="G6" s="2455"/>
      <c r="H6" s="2455"/>
      <c r="I6" s="2455"/>
      <c r="J6" s="2455"/>
      <c r="K6" s="2455"/>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row>
    <row r="7" spans="1:35" ht="21" customHeight="1">
      <c r="A7" s="2455" t="s">
        <v>885</v>
      </c>
      <c r="B7" s="2455"/>
      <c r="C7" s="2455"/>
      <c r="D7" s="2455"/>
      <c r="E7" s="2455"/>
      <c r="F7" s="2455"/>
      <c r="G7" s="2455"/>
      <c r="H7" s="2455"/>
      <c r="I7" s="2455"/>
      <c r="J7" s="2455"/>
      <c r="K7" s="2455"/>
      <c r="L7" s="2456"/>
      <c r="M7" s="2456"/>
      <c r="N7" s="2456"/>
      <c r="O7" s="2456"/>
      <c r="P7" s="2456"/>
      <c r="Q7" s="2456"/>
      <c r="R7" s="2456"/>
      <c r="S7" s="2456"/>
      <c r="T7" s="2456"/>
      <c r="U7" s="2456"/>
      <c r="V7" s="2456"/>
      <c r="W7" s="2456"/>
      <c r="X7" s="2456"/>
      <c r="Y7" s="2456"/>
      <c r="Z7" s="2456"/>
      <c r="AA7" s="2456"/>
      <c r="AB7" s="2456"/>
      <c r="AC7" s="2456"/>
      <c r="AD7" s="2456"/>
      <c r="AE7" s="2456"/>
      <c r="AF7" s="2456"/>
      <c r="AG7" s="2456"/>
      <c r="AH7" s="2456"/>
      <c r="AI7" s="2456"/>
    </row>
    <row r="8" spans="1:35" ht="21" customHeight="1">
      <c r="A8" s="2414" t="s">
        <v>884</v>
      </c>
      <c r="B8" s="2414"/>
      <c r="C8" s="2414"/>
      <c r="D8" s="2414"/>
      <c r="E8" s="2414"/>
      <c r="F8" s="2414"/>
      <c r="G8" s="2414"/>
      <c r="H8" s="2414"/>
      <c r="I8" s="2414"/>
      <c r="J8" s="2414"/>
      <c r="K8" s="2414"/>
      <c r="L8" s="2418" t="s">
        <v>883</v>
      </c>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9"/>
    </row>
    <row r="9" spans="1:35" ht="21" customHeight="1">
      <c r="A9" s="2448" t="s">
        <v>882</v>
      </c>
      <c r="B9" s="2448"/>
      <c r="C9" s="2423" t="s">
        <v>881</v>
      </c>
      <c r="D9" s="2424"/>
      <c r="E9" s="2424"/>
      <c r="F9" s="2424"/>
      <c r="G9" s="2424"/>
      <c r="H9" s="2424"/>
      <c r="I9" s="2424"/>
      <c r="J9" s="2424"/>
      <c r="K9" s="2424"/>
      <c r="L9" s="2424"/>
      <c r="M9" s="2424"/>
      <c r="N9" s="2424"/>
      <c r="O9" s="2424"/>
      <c r="P9" s="2424"/>
      <c r="Q9" s="2424"/>
      <c r="R9" s="2424"/>
      <c r="S9" s="2424"/>
      <c r="T9" s="2424"/>
      <c r="U9" s="2425"/>
      <c r="V9" s="2415" t="s">
        <v>880</v>
      </c>
      <c r="W9" s="2418"/>
      <c r="X9" s="2418"/>
      <c r="Y9" s="2418"/>
      <c r="Z9" s="2418"/>
      <c r="AA9" s="2418"/>
      <c r="AB9" s="2418"/>
      <c r="AC9" s="2418"/>
      <c r="AD9" s="2418"/>
      <c r="AE9" s="2418"/>
      <c r="AF9" s="2418"/>
      <c r="AG9" s="2418"/>
      <c r="AH9" s="2418"/>
      <c r="AI9" s="2419"/>
    </row>
    <row r="10" spans="1:35" ht="21" customHeight="1">
      <c r="A10" s="2449"/>
      <c r="B10" s="2449"/>
      <c r="C10" s="2450"/>
      <c r="D10" s="2414" t="s">
        <v>879</v>
      </c>
      <c r="E10" s="2414"/>
      <c r="F10" s="2414"/>
      <c r="G10" s="2414"/>
      <c r="H10" s="2414"/>
      <c r="I10" s="2414"/>
      <c r="J10" s="2414"/>
      <c r="K10" s="2414"/>
      <c r="L10" s="2414"/>
      <c r="M10" s="2414"/>
      <c r="N10" s="2414"/>
      <c r="O10" s="2414"/>
      <c r="P10" s="2414"/>
      <c r="Q10" s="2414"/>
      <c r="R10" s="2414"/>
      <c r="S10" s="2414"/>
      <c r="T10" s="2414"/>
      <c r="U10" s="2414"/>
      <c r="V10" s="2414" t="s">
        <v>878</v>
      </c>
      <c r="W10" s="2414"/>
      <c r="X10" s="2414"/>
      <c r="Y10" s="2414"/>
      <c r="Z10" s="2414"/>
      <c r="AA10" s="2414"/>
      <c r="AB10" s="2414"/>
      <c r="AC10" s="2414"/>
      <c r="AD10" s="2414"/>
      <c r="AE10" s="2414"/>
      <c r="AF10" s="2414"/>
      <c r="AG10" s="2414"/>
      <c r="AH10" s="2414"/>
      <c r="AI10" s="2414"/>
    </row>
    <row r="11" spans="1:35" ht="21" customHeight="1">
      <c r="A11" s="2448"/>
      <c r="B11" s="2448"/>
      <c r="C11" s="2450"/>
      <c r="D11" s="2415" t="s">
        <v>877</v>
      </c>
      <c r="E11" s="2418"/>
      <c r="F11" s="2418"/>
      <c r="G11" s="2418"/>
      <c r="H11" s="2418"/>
      <c r="I11" s="2418"/>
      <c r="J11" s="2418"/>
      <c r="K11" s="2418"/>
      <c r="L11" s="2415"/>
      <c r="M11" s="2418"/>
      <c r="N11" s="2418"/>
      <c r="O11" s="2418"/>
      <c r="P11" s="2418"/>
      <c r="Q11" s="2418"/>
      <c r="R11" s="2421" t="s">
        <v>872</v>
      </c>
      <c r="S11" s="2421"/>
      <c r="T11" s="2421"/>
      <c r="U11" s="2422"/>
      <c r="V11" s="2415"/>
      <c r="W11" s="2418"/>
      <c r="X11" s="2418"/>
      <c r="Y11" s="2418"/>
      <c r="Z11" s="2418"/>
      <c r="AA11" s="2418"/>
      <c r="AB11" s="2418"/>
      <c r="AC11" s="2418"/>
      <c r="AD11" s="2418"/>
      <c r="AE11" s="2418"/>
      <c r="AF11" s="2421" t="s">
        <v>871</v>
      </c>
      <c r="AG11" s="2421"/>
      <c r="AH11" s="2421"/>
      <c r="AI11" s="2422"/>
    </row>
    <row r="12" spans="1:35" ht="21" customHeight="1">
      <c r="A12" s="2448"/>
      <c r="B12" s="2448"/>
      <c r="C12" s="2450"/>
      <c r="D12" s="2415" t="s">
        <v>876</v>
      </c>
      <c r="E12" s="2418"/>
      <c r="F12" s="2418"/>
      <c r="G12" s="2418"/>
      <c r="H12" s="2418"/>
      <c r="I12" s="2418"/>
      <c r="J12" s="2418"/>
      <c r="K12" s="2418"/>
      <c r="L12" s="2415"/>
      <c r="M12" s="2418"/>
      <c r="N12" s="2418"/>
      <c r="O12" s="2418"/>
      <c r="P12" s="2418"/>
      <c r="Q12" s="2418"/>
      <c r="R12" s="2421" t="s">
        <v>872</v>
      </c>
      <c r="S12" s="2421"/>
      <c r="T12" s="2421"/>
      <c r="U12" s="2422"/>
      <c r="V12" s="2415"/>
      <c r="W12" s="2418"/>
      <c r="X12" s="2418"/>
      <c r="Y12" s="2418"/>
      <c r="Z12" s="2418"/>
      <c r="AA12" s="2418"/>
      <c r="AB12" s="2418"/>
      <c r="AC12" s="2418"/>
      <c r="AD12" s="2418"/>
      <c r="AE12" s="2418"/>
      <c r="AF12" s="2421" t="s">
        <v>871</v>
      </c>
      <c r="AG12" s="2421"/>
      <c r="AH12" s="2421"/>
      <c r="AI12" s="2422"/>
    </row>
    <row r="13" spans="1:35" ht="21" customHeight="1">
      <c r="A13" s="2448"/>
      <c r="B13" s="2448"/>
      <c r="C13" s="2450"/>
      <c r="D13" s="2415" t="s">
        <v>875</v>
      </c>
      <c r="E13" s="2418"/>
      <c r="F13" s="2418"/>
      <c r="G13" s="2418"/>
      <c r="H13" s="2418"/>
      <c r="I13" s="2418"/>
      <c r="J13" s="2418"/>
      <c r="K13" s="2418"/>
      <c r="L13" s="2415"/>
      <c r="M13" s="2418"/>
      <c r="N13" s="2418"/>
      <c r="O13" s="2418"/>
      <c r="P13" s="2418"/>
      <c r="Q13" s="2418"/>
      <c r="R13" s="2421" t="s">
        <v>872</v>
      </c>
      <c r="S13" s="2421"/>
      <c r="T13" s="2421"/>
      <c r="U13" s="2422"/>
      <c r="V13" s="2415"/>
      <c r="W13" s="2418"/>
      <c r="X13" s="2418"/>
      <c r="Y13" s="2418"/>
      <c r="Z13" s="2418"/>
      <c r="AA13" s="2418"/>
      <c r="AB13" s="2418"/>
      <c r="AC13" s="2418"/>
      <c r="AD13" s="2418"/>
      <c r="AE13" s="2418"/>
      <c r="AF13" s="2421" t="s">
        <v>871</v>
      </c>
      <c r="AG13" s="2421"/>
      <c r="AH13" s="2421"/>
      <c r="AI13" s="2422"/>
    </row>
    <row r="14" spans="1:35" ht="21" customHeight="1">
      <c r="A14" s="2448"/>
      <c r="B14" s="2448"/>
      <c r="C14" s="2450"/>
      <c r="D14" s="2415" t="s">
        <v>874</v>
      </c>
      <c r="E14" s="2418"/>
      <c r="F14" s="2418"/>
      <c r="G14" s="2418"/>
      <c r="H14" s="2418"/>
      <c r="I14" s="2418"/>
      <c r="J14" s="2418"/>
      <c r="K14" s="2418"/>
      <c r="L14" s="2415"/>
      <c r="M14" s="2418"/>
      <c r="N14" s="2418"/>
      <c r="O14" s="2418"/>
      <c r="P14" s="2418"/>
      <c r="Q14" s="2418"/>
      <c r="R14" s="2421" t="s">
        <v>872</v>
      </c>
      <c r="S14" s="2421"/>
      <c r="T14" s="2421"/>
      <c r="U14" s="2422"/>
      <c r="V14" s="2415"/>
      <c r="W14" s="2418"/>
      <c r="X14" s="2418"/>
      <c r="Y14" s="2418"/>
      <c r="Z14" s="2418"/>
      <c r="AA14" s="2418"/>
      <c r="AB14" s="2418"/>
      <c r="AC14" s="2418"/>
      <c r="AD14" s="2418"/>
      <c r="AE14" s="2418"/>
      <c r="AF14" s="2421" t="s">
        <v>871</v>
      </c>
      <c r="AG14" s="2421"/>
      <c r="AH14" s="2421"/>
      <c r="AI14" s="2422"/>
    </row>
    <row r="15" spans="1:35" ht="21" customHeight="1">
      <c r="A15" s="2448"/>
      <c r="B15" s="2448"/>
      <c r="C15" s="2451"/>
      <c r="D15" s="2415" t="s">
        <v>873</v>
      </c>
      <c r="E15" s="2418"/>
      <c r="F15" s="2418"/>
      <c r="G15" s="2418"/>
      <c r="H15" s="2418"/>
      <c r="I15" s="2418"/>
      <c r="J15" s="2418"/>
      <c r="K15" s="2418"/>
      <c r="L15" s="2415"/>
      <c r="M15" s="2418"/>
      <c r="N15" s="2418"/>
      <c r="O15" s="2418"/>
      <c r="P15" s="2418"/>
      <c r="Q15" s="2418"/>
      <c r="R15" s="2421" t="s">
        <v>872</v>
      </c>
      <c r="S15" s="2421"/>
      <c r="T15" s="2421"/>
      <c r="U15" s="2422"/>
      <c r="V15" s="2415"/>
      <c r="W15" s="2418"/>
      <c r="X15" s="2418"/>
      <c r="Y15" s="2418"/>
      <c r="Z15" s="2418"/>
      <c r="AA15" s="2418"/>
      <c r="AB15" s="2418"/>
      <c r="AC15" s="2418"/>
      <c r="AD15" s="2418"/>
      <c r="AE15" s="2418"/>
      <c r="AF15" s="2421" t="s">
        <v>871</v>
      </c>
      <c r="AG15" s="2421"/>
      <c r="AH15" s="2421"/>
      <c r="AI15" s="2422"/>
    </row>
    <row r="16" spans="1:35" ht="21" customHeight="1">
      <c r="A16" s="2448"/>
      <c r="B16" s="2448"/>
      <c r="C16" s="2414" t="s">
        <v>870</v>
      </c>
      <c r="D16" s="2414"/>
      <c r="E16" s="2414"/>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row>
    <row r="17" spans="1:35" ht="21" customHeight="1">
      <c r="A17" s="2448"/>
      <c r="B17" s="2448"/>
      <c r="C17" s="2452"/>
      <c r="D17" s="2433"/>
      <c r="E17" s="2433"/>
      <c r="F17" s="2433"/>
      <c r="G17" s="2433"/>
      <c r="H17" s="2433"/>
      <c r="I17" s="2433"/>
      <c r="J17" s="2433"/>
      <c r="K17" s="2433"/>
      <c r="L17" s="2433"/>
      <c r="M17" s="2433"/>
      <c r="N17" s="2433"/>
      <c r="O17" s="2433"/>
      <c r="P17" s="2433"/>
      <c r="Q17" s="2433"/>
      <c r="R17" s="2433"/>
      <c r="S17" s="2433"/>
      <c r="T17" s="2433"/>
      <c r="U17" s="2433"/>
      <c r="V17" s="2433"/>
      <c r="W17" s="2433"/>
      <c r="X17" s="2433"/>
      <c r="Y17" s="2433"/>
      <c r="Z17" s="2433"/>
      <c r="AA17" s="2433"/>
      <c r="AB17" s="2433"/>
      <c r="AC17" s="2433"/>
      <c r="AD17" s="2433"/>
      <c r="AE17" s="2433"/>
      <c r="AF17" s="2433"/>
      <c r="AG17" s="2433"/>
      <c r="AH17" s="2433"/>
      <c r="AI17" s="2434"/>
    </row>
    <row r="18" spans="1:35" ht="21" customHeight="1">
      <c r="A18" s="2448"/>
      <c r="B18" s="2448"/>
      <c r="C18" s="2435"/>
      <c r="D18" s="2436"/>
      <c r="E18" s="2436"/>
      <c r="F18" s="2436"/>
      <c r="G18" s="2436"/>
      <c r="H18" s="2436"/>
      <c r="I18" s="2436"/>
      <c r="J18" s="2436"/>
      <c r="K18" s="2436"/>
      <c r="L18" s="2436"/>
      <c r="M18" s="2436"/>
      <c r="N18" s="2436"/>
      <c r="O18" s="2436"/>
      <c r="P18" s="2436"/>
      <c r="Q18" s="2436"/>
      <c r="R18" s="2436"/>
      <c r="S18" s="2436"/>
      <c r="T18" s="2436"/>
      <c r="U18" s="2436"/>
      <c r="V18" s="2436"/>
      <c r="W18" s="2436"/>
      <c r="X18" s="2436"/>
      <c r="Y18" s="2436"/>
      <c r="Z18" s="2436"/>
      <c r="AA18" s="2436"/>
      <c r="AB18" s="2436"/>
      <c r="AC18" s="2436"/>
      <c r="AD18" s="2436"/>
      <c r="AE18" s="2436"/>
      <c r="AF18" s="2436"/>
      <c r="AG18" s="2436"/>
      <c r="AH18" s="2436"/>
      <c r="AI18" s="2437"/>
    </row>
    <row r="19" spans="1:35" ht="21" customHeight="1">
      <c r="A19" s="2448"/>
      <c r="B19" s="2448"/>
      <c r="C19" s="2438"/>
      <c r="D19" s="2439"/>
      <c r="E19" s="2439"/>
      <c r="F19" s="2439"/>
      <c r="G19" s="2439"/>
      <c r="H19" s="2439"/>
      <c r="I19" s="2439"/>
      <c r="J19" s="2439"/>
      <c r="K19" s="2439"/>
      <c r="L19" s="2439"/>
      <c r="M19" s="2439"/>
      <c r="N19" s="2439"/>
      <c r="O19" s="2439"/>
      <c r="P19" s="2439"/>
      <c r="Q19" s="2439"/>
      <c r="R19" s="2439"/>
      <c r="S19" s="2439"/>
      <c r="T19" s="2439"/>
      <c r="U19" s="2439"/>
      <c r="V19" s="2439"/>
      <c r="W19" s="2439"/>
      <c r="X19" s="2439"/>
      <c r="Y19" s="2439"/>
      <c r="Z19" s="2439"/>
      <c r="AA19" s="2439"/>
      <c r="AB19" s="2439"/>
      <c r="AC19" s="2439"/>
      <c r="AD19" s="2439"/>
      <c r="AE19" s="2439"/>
      <c r="AF19" s="2439"/>
      <c r="AG19" s="2439"/>
      <c r="AH19" s="2439"/>
      <c r="AI19" s="2440"/>
    </row>
    <row r="20" spans="1:35" ht="21" customHeight="1">
      <c r="A20" s="2442" t="s">
        <v>869</v>
      </c>
      <c r="B20" s="2443"/>
      <c r="C20" s="2415" t="s">
        <v>281</v>
      </c>
      <c r="D20" s="2418"/>
      <c r="E20" s="2418"/>
      <c r="F20" s="2418"/>
      <c r="G20" s="2418"/>
      <c r="H20" s="2418"/>
      <c r="I20" s="2418"/>
      <c r="J20" s="2418"/>
      <c r="K20" s="2418"/>
      <c r="L20" s="2419"/>
      <c r="M20" s="2414" t="s">
        <v>282</v>
      </c>
      <c r="N20" s="2414"/>
      <c r="O20" s="2414"/>
      <c r="P20" s="2414"/>
      <c r="Q20" s="2414"/>
      <c r="R20" s="2414"/>
      <c r="S20" s="2414"/>
      <c r="T20" s="2414"/>
      <c r="U20" s="2414"/>
      <c r="V20" s="2414"/>
      <c r="W20" s="2414"/>
      <c r="X20" s="2414"/>
      <c r="Y20" s="2414"/>
      <c r="Z20" s="2418" t="s">
        <v>868</v>
      </c>
      <c r="AA20" s="2418"/>
      <c r="AB20" s="2418"/>
      <c r="AC20" s="2418"/>
      <c r="AD20" s="2418"/>
      <c r="AE20" s="2418"/>
      <c r="AF20" s="2418"/>
      <c r="AG20" s="2418"/>
      <c r="AH20" s="2418"/>
      <c r="AI20" s="2419"/>
    </row>
    <row r="21" spans="1:35" ht="21" customHeight="1">
      <c r="A21" s="2444"/>
      <c r="B21" s="2445"/>
      <c r="C21" s="2414" t="s">
        <v>26</v>
      </c>
      <c r="D21" s="2414"/>
      <c r="E21" s="2414"/>
      <c r="F21" s="2414"/>
      <c r="G21" s="2414"/>
      <c r="H21" s="2414" t="s">
        <v>867</v>
      </c>
      <c r="I21" s="2414"/>
      <c r="J21" s="2414"/>
      <c r="K21" s="2414"/>
      <c r="L21" s="2414"/>
      <c r="M21" s="2414"/>
      <c r="N21" s="2414"/>
      <c r="O21" s="2414"/>
      <c r="P21" s="2414"/>
      <c r="Q21" s="2414"/>
      <c r="R21" s="2414"/>
      <c r="S21" s="2414"/>
      <c r="T21" s="2414"/>
      <c r="U21" s="2414"/>
      <c r="V21" s="2414"/>
      <c r="W21" s="2414"/>
      <c r="X21" s="2414"/>
      <c r="Y21" s="2414"/>
      <c r="Z21" s="2414"/>
      <c r="AA21" s="2414"/>
      <c r="AB21" s="2414"/>
      <c r="AC21" s="2414"/>
      <c r="AD21" s="2414"/>
      <c r="AE21" s="2414"/>
      <c r="AF21" s="2414"/>
      <c r="AG21" s="2415"/>
      <c r="AH21" s="718" t="s">
        <v>24</v>
      </c>
      <c r="AI21" s="717"/>
    </row>
    <row r="22" spans="1:35" ht="21" customHeight="1">
      <c r="A22" s="2444"/>
      <c r="B22" s="2445"/>
      <c r="C22" s="2414"/>
      <c r="D22" s="2414"/>
      <c r="E22" s="2414"/>
      <c r="F22" s="2414"/>
      <c r="G22" s="2414"/>
      <c r="H22" s="2414" t="s">
        <v>866</v>
      </c>
      <c r="I22" s="2414"/>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5"/>
      <c r="AH22" s="718" t="s">
        <v>24</v>
      </c>
      <c r="AI22" s="717"/>
    </row>
    <row r="23" spans="1:35" ht="21" customHeight="1">
      <c r="A23" s="2444"/>
      <c r="B23" s="2445"/>
      <c r="C23" s="2414" t="s">
        <v>25</v>
      </c>
      <c r="D23" s="2414"/>
      <c r="E23" s="2414"/>
      <c r="F23" s="2414"/>
      <c r="G23" s="2414"/>
      <c r="H23" s="2414" t="s">
        <v>867</v>
      </c>
      <c r="I23" s="2414"/>
      <c r="J23" s="2414"/>
      <c r="K23" s="2414"/>
      <c r="L23" s="2414"/>
      <c r="M23" s="2414"/>
      <c r="N23" s="2414"/>
      <c r="O23" s="2414"/>
      <c r="P23" s="2414"/>
      <c r="Q23" s="2414"/>
      <c r="R23" s="2414"/>
      <c r="S23" s="2414"/>
      <c r="T23" s="2414"/>
      <c r="U23" s="2414"/>
      <c r="V23" s="2414"/>
      <c r="W23" s="2414"/>
      <c r="X23" s="2414"/>
      <c r="Y23" s="2414"/>
      <c r="Z23" s="2414"/>
      <c r="AA23" s="2414"/>
      <c r="AB23" s="2414"/>
      <c r="AC23" s="2414"/>
      <c r="AD23" s="2414"/>
      <c r="AE23" s="2414"/>
      <c r="AF23" s="2414"/>
      <c r="AG23" s="2415"/>
      <c r="AH23" s="718" t="s">
        <v>24</v>
      </c>
      <c r="AI23" s="717"/>
    </row>
    <row r="24" spans="1:35" ht="21" customHeight="1">
      <c r="A24" s="2444"/>
      <c r="B24" s="2445"/>
      <c r="C24" s="2414"/>
      <c r="D24" s="2414"/>
      <c r="E24" s="2414"/>
      <c r="F24" s="2414"/>
      <c r="G24" s="2414"/>
      <c r="H24" s="2414" t="s">
        <v>866</v>
      </c>
      <c r="I24" s="2414"/>
      <c r="J24" s="2414"/>
      <c r="K24" s="2414"/>
      <c r="L24" s="2414"/>
      <c r="M24" s="2414"/>
      <c r="N24" s="2414"/>
      <c r="O24" s="2414"/>
      <c r="P24" s="2414"/>
      <c r="Q24" s="2414"/>
      <c r="R24" s="2414"/>
      <c r="S24" s="2414"/>
      <c r="T24" s="2414"/>
      <c r="U24" s="2414"/>
      <c r="V24" s="2414"/>
      <c r="W24" s="2414"/>
      <c r="X24" s="2414"/>
      <c r="Y24" s="2414"/>
      <c r="Z24" s="2414"/>
      <c r="AA24" s="2414"/>
      <c r="AB24" s="2414"/>
      <c r="AC24" s="2414"/>
      <c r="AD24" s="2414"/>
      <c r="AE24" s="2414"/>
      <c r="AF24" s="2414"/>
      <c r="AG24" s="2415"/>
      <c r="AH24" s="718" t="s">
        <v>24</v>
      </c>
      <c r="AI24" s="717"/>
    </row>
    <row r="25" spans="1:35" ht="21" customHeight="1">
      <c r="A25" s="2444"/>
      <c r="B25" s="2445"/>
      <c r="C25" s="2415" t="s">
        <v>865</v>
      </c>
      <c r="D25" s="2418"/>
      <c r="E25" s="2418"/>
      <c r="F25" s="2418"/>
      <c r="G25" s="2418"/>
      <c r="H25" s="2418"/>
      <c r="I25" s="2418"/>
      <c r="J25" s="2418"/>
      <c r="K25" s="2418"/>
      <c r="L25" s="2419"/>
      <c r="M25" s="2420"/>
      <c r="N25" s="2421"/>
      <c r="O25" s="2421"/>
      <c r="P25" s="2421"/>
      <c r="Q25" s="2421"/>
      <c r="R25" s="2421"/>
      <c r="S25" s="2421"/>
      <c r="T25" s="2421"/>
      <c r="U25" s="2421"/>
      <c r="V25" s="2421"/>
      <c r="W25" s="2421"/>
      <c r="X25" s="2421"/>
      <c r="Y25" s="2421"/>
      <c r="Z25" s="2421"/>
      <c r="AA25" s="2421"/>
      <c r="AB25" s="2421"/>
      <c r="AC25" s="2421"/>
      <c r="AD25" s="2421"/>
      <c r="AE25" s="2421"/>
      <c r="AF25" s="2421"/>
      <c r="AG25" s="2421"/>
      <c r="AH25" s="2421"/>
      <c r="AI25" s="2422"/>
    </row>
    <row r="26" spans="1:35" ht="21" customHeight="1">
      <c r="A26" s="2444"/>
      <c r="B26" s="2445"/>
      <c r="C26" s="2423" t="s">
        <v>864</v>
      </c>
      <c r="D26" s="2424"/>
      <c r="E26" s="2424"/>
      <c r="F26" s="2424"/>
      <c r="G26" s="2424"/>
      <c r="H26" s="2424"/>
      <c r="I26" s="2424"/>
      <c r="J26" s="2424"/>
      <c r="K26" s="2424"/>
      <c r="L26" s="2425"/>
      <c r="M26" s="2432"/>
      <c r="N26" s="2433"/>
      <c r="O26" s="2433"/>
      <c r="P26" s="2433"/>
      <c r="Q26" s="2433"/>
      <c r="R26" s="2433"/>
      <c r="S26" s="2433"/>
      <c r="T26" s="2433"/>
      <c r="U26" s="2433"/>
      <c r="V26" s="2433"/>
      <c r="W26" s="2433"/>
      <c r="X26" s="2433"/>
      <c r="Y26" s="2433"/>
      <c r="Z26" s="2433"/>
      <c r="AA26" s="2433"/>
      <c r="AB26" s="2433"/>
      <c r="AC26" s="2433"/>
      <c r="AD26" s="2433"/>
      <c r="AE26" s="2433"/>
      <c r="AF26" s="2433"/>
      <c r="AG26" s="2433"/>
      <c r="AH26" s="2433"/>
      <c r="AI26" s="2434"/>
    </row>
    <row r="27" spans="1:35" ht="21" customHeight="1">
      <c r="A27" s="2444"/>
      <c r="B27" s="2445"/>
      <c r="C27" s="2426"/>
      <c r="D27" s="2427"/>
      <c r="E27" s="2427"/>
      <c r="F27" s="2427"/>
      <c r="G27" s="2427"/>
      <c r="H27" s="2427"/>
      <c r="I27" s="2427"/>
      <c r="J27" s="2427"/>
      <c r="K27" s="2427"/>
      <c r="L27" s="2428"/>
      <c r="M27" s="2435"/>
      <c r="N27" s="2436"/>
      <c r="O27" s="2436"/>
      <c r="P27" s="2436"/>
      <c r="Q27" s="2436"/>
      <c r="R27" s="2436"/>
      <c r="S27" s="2436"/>
      <c r="T27" s="2436"/>
      <c r="U27" s="2436"/>
      <c r="V27" s="2436"/>
      <c r="W27" s="2436"/>
      <c r="X27" s="2436"/>
      <c r="Y27" s="2436"/>
      <c r="Z27" s="2436"/>
      <c r="AA27" s="2436"/>
      <c r="AB27" s="2436"/>
      <c r="AC27" s="2436"/>
      <c r="AD27" s="2436"/>
      <c r="AE27" s="2436"/>
      <c r="AF27" s="2436"/>
      <c r="AG27" s="2436"/>
      <c r="AH27" s="2436"/>
      <c r="AI27" s="2437"/>
    </row>
    <row r="28" spans="1:35" ht="21" customHeight="1">
      <c r="A28" s="2444"/>
      <c r="B28" s="2445"/>
      <c r="C28" s="2426"/>
      <c r="D28" s="2427"/>
      <c r="E28" s="2427"/>
      <c r="F28" s="2427"/>
      <c r="G28" s="2427"/>
      <c r="H28" s="2427"/>
      <c r="I28" s="2427"/>
      <c r="J28" s="2427"/>
      <c r="K28" s="2427"/>
      <c r="L28" s="2428"/>
      <c r="M28" s="2435"/>
      <c r="N28" s="2436"/>
      <c r="O28" s="2436"/>
      <c r="P28" s="2436"/>
      <c r="Q28" s="2436"/>
      <c r="R28" s="2436"/>
      <c r="S28" s="2436"/>
      <c r="T28" s="2436"/>
      <c r="U28" s="2436"/>
      <c r="V28" s="2436"/>
      <c r="W28" s="2436"/>
      <c r="X28" s="2436"/>
      <c r="Y28" s="2436"/>
      <c r="Z28" s="2436"/>
      <c r="AA28" s="2436"/>
      <c r="AB28" s="2436"/>
      <c r="AC28" s="2436"/>
      <c r="AD28" s="2436"/>
      <c r="AE28" s="2436"/>
      <c r="AF28" s="2436"/>
      <c r="AG28" s="2436"/>
      <c r="AH28" s="2436"/>
      <c r="AI28" s="2437"/>
    </row>
    <row r="29" spans="1:35" ht="21" customHeight="1">
      <c r="A29" s="2446"/>
      <c r="B29" s="2447"/>
      <c r="C29" s="2429"/>
      <c r="D29" s="2430"/>
      <c r="E29" s="2430"/>
      <c r="F29" s="2430"/>
      <c r="G29" s="2430"/>
      <c r="H29" s="2430"/>
      <c r="I29" s="2430"/>
      <c r="J29" s="2430"/>
      <c r="K29" s="2430"/>
      <c r="L29" s="2431"/>
      <c r="M29" s="2438"/>
      <c r="N29" s="2439"/>
      <c r="O29" s="2439"/>
      <c r="P29" s="2439"/>
      <c r="Q29" s="2439"/>
      <c r="R29" s="2439"/>
      <c r="S29" s="2439"/>
      <c r="T29" s="2439"/>
      <c r="U29" s="2439"/>
      <c r="V29" s="2439"/>
      <c r="W29" s="2439"/>
      <c r="X29" s="2439"/>
      <c r="Y29" s="2439"/>
      <c r="Z29" s="2439"/>
      <c r="AA29" s="2439"/>
      <c r="AB29" s="2439"/>
      <c r="AC29" s="2439"/>
      <c r="AD29" s="2439"/>
      <c r="AE29" s="2439"/>
      <c r="AF29" s="2439"/>
      <c r="AG29" s="2439"/>
      <c r="AH29" s="2439"/>
      <c r="AI29" s="2440"/>
    </row>
    <row r="30" spans="1:35" ht="21" customHeight="1">
      <c r="A30" s="716"/>
      <c r="B30" s="716"/>
      <c r="C30" s="715"/>
      <c r="D30" s="715"/>
      <c r="E30" s="715"/>
      <c r="F30" s="715"/>
      <c r="G30" s="715"/>
      <c r="H30" s="715"/>
      <c r="I30" s="715"/>
      <c r="J30" s="715"/>
      <c r="K30" s="715"/>
      <c r="L30" s="715"/>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row>
    <row r="31" spans="1:35" ht="20.100000000000001" customHeight="1">
      <c r="A31" s="2416" t="s">
        <v>863</v>
      </c>
      <c r="B31" s="2416"/>
      <c r="C31" s="2416"/>
      <c r="D31" s="2416"/>
      <c r="E31" s="2416"/>
      <c r="F31" s="2416"/>
      <c r="G31" s="2416"/>
      <c r="H31" s="2416"/>
      <c r="I31" s="2416"/>
      <c r="J31" s="2416"/>
      <c r="K31" s="2416"/>
      <c r="L31" s="2416"/>
      <c r="M31" s="2416"/>
      <c r="N31" s="2416"/>
      <c r="O31" s="2416"/>
      <c r="P31" s="2416"/>
      <c r="Q31" s="2416"/>
      <c r="R31" s="2416"/>
      <c r="S31" s="2416"/>
      <c r="T31" s="2416"/>
      <c r="U31" s="2416"/>
      <c r="V31" s="2416"/>
      <c r="W31" s="2416"/>
      <c r="X31" s="2416"/>
      <c r="Y31" s="2416"/>
      <c r="Z31" s="2416"/>
      <c r="AA31" s="2416"/>
      <c r="AB31" s="2416"/>
      <c r="AC31" s="2416"/>
      <c r="AD31" s="2416"/>
      <c r="AE31" s="2416"/>
      <c r="AF31" s="2416"/>
      <c r="AG31" s="2416"/>
      <c r="AH31" s="2416"/>
      <c r="AI31" s="2416"/>
    </row>
    <row r="32" spans="1:35" ht="20.100000000000001" customHeight="1">
      <c r="A32" s="2416"/>
      <c r="B32" s="2416"/>
      <c r="C32" s="2416"/>
      <c r="D32" s="2416"/>
      <c r="E32" s="2416"/>
      <c r="F32" s="2416"/>
      <c r="G32" s="2416"/>
      <c r="H32" s="2416"/>
      <c r="I32" s="2416"/>
      <c r="J32" s="2416"/>
      <c r="K32" s="2416"/>
      <c r="L32" s="2416"/>
      <c r="M32" s="2416"/>
      <c r="N32" s="2416"/>
      <c r="O32" s="2416"/>
      <c r="P32" s="2416"/>
      <c r="Q32" s="2416"/>
      <c r="R32" s="2416"/>
      <c r="S32" s="2416"/>
      <c r="T32" s="2416"/>
      <c r="U32" s="2416"/>
      <c r="V32" s="2416"/>
      <c r="W32" s="2416"/>
      <c r="X32" s="2416"/>
      <c r="Y32" s="2416"/>
      <c r="Z32" s="2416"/>
      <c r="AA32" s="2416"/>
      <c r="AB32" s="2416"/>
      <c r="AC32" s="2416"/>
      <c r="AD32" s="2416"/>
      <c r="AE32" s="2416"/>
      <c r="AF32" s="2416"/>
      <c r="AG32" s="2416"/>
      <c r="AH32" s="2416"/>
      <c r="AI32" s="2416"/>
    </row>
    <row r="33" spans="1:35" ht="39" customHeight="1">
      <c r="A33" s="2416" t="s">
        <v>862</v>
      </c>
      <c r="B33" s="2441"/>
      <c r="C33" s="2441"/>
      <c r="D33" s="2441"/>
      <c r="E33" s="2441"/>
      <c r="F33" s="2441"/>
      <c r="G33" s="2441"/>
      <c r="H33" s="2441"/>
      <c r="I33" s="2441"/>
      <c r="J33" s="2441"/>
      <c r="K33" s="2441"/>
      <c r="L33" s="2441"/>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row>
    <row r="34" spans="1:35" ht="20.100000000000001" customHeight="1">
      <c r="A34" s="2416" t="s">
        <v>861</v>
      </c>
      <c r="B34" s="2417"/>
      <c r="C34" s="2417"/>
      <c r="D34" s="2417"/>
      <c r="E34" s="2417"/>
      <c r="F34" s="2417"/>
      <c r="G34" s="2417"/>
      <c r="H34" s="2417"/>
      <c r="I34" s="2417"/>
      <c r="J34" s="2417"/>
      <c r="K34" s="2417"/>
      <c r="L34" s="2417"/>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7"/>
    </row>
    <row r="35" spans="1:35" ht="20.100000000000001" customHeight="1">
      <c r="A35" s="2417"/>
      <c r="B35" s="2417"/>
      <c r="C35" s="2417"/>
      <c r="D35" s="2417"/>
      <c r="E35" s="2417"/>
      <c r="F35" s="2417"/>
      <c r="G35" s="2417"/>
      <c r="H35" s="2417"/>
      <c r="I35" s="2417"/>
      <c r="J35" s="2417"/>
      <c r="K35" s="2417"/>
      <c r="L35" s="2417"/>
      <c r="M35" s="2417"/>
      <c r="N35" s="2417"/>
      <c r="O35" s="2417"/>
      <c r="P35" s="2417"/>
      <c r="Q35" s="2417"/>
      <c r="R35" s="2417"/>
      <c r="S35" s="2417"/>
      <c r="T35" s="2417"/>
      <c r="U35" s="2417"/>
      <c r="V35" s="2417"/>
      <c r="W35" s="2417"/>
      <c r="X35" s="2417"/>
      <c r="Y35" s="2417"/>
      <c r="Z35" s="2417"/>
      <c r="AA35" s="2417"/>
      <c r="AB35" s="2417"/>
      <c r="AC35" s="2417"/>
      <c r="AD35" s="2417"/>
      <c r="AE35" s="2417"/>
      <c r="AF35" s="2417"/>
      <c r="AG35" s="2417"/>
      <c r="AH35" s="2417"/>
      <c r="AI35" s="2417"/>
    </row>
    <row r="36" spans="1:35" ht="20.100000000000001" customHeight="1">
      <c r="A36" s="2416" t="s">
        <v>860</v>
      </c>
      <c r="B36" s="2416"/>
      <c r="C36" s="2416"/>
      <c r="D36" s="2416"/>
      <c r="E36" s="2416"/>
      <c r="F36" s="2416"/>
      <c r="G36" s="2416"/>
      <c r="H36" s="2416"/>
      <c r="I36" s="2416"/>
      <c r="J36" s="2416"/>
      <c r="K36" s="2416"/>
      <c r="L36" s="2416"/>
      <c r="M36" s="2416"/>
      <c r="N36" s="2416"/>
      <c r="O36" s="2416"/>
      <c r="P36" s="2416"/>
      <c r="Q36" s="2416"/>
      <c r="R36" s="2416"/>
      <c r="S36" s="2416"/>
      <c r="T36" s="2416"/>
      <c r="U36" s="2416"/>
      <c r="V36" s="2416"/>
      <c r="W36" s="2416"/>
      <c r="X36" s="2416"/>
      <c r="Y36" s="2416"/>
      <c r="Z36" s="2416"/>
      <c r="AA36" s="2416"/>
      <c r="AB36" s="2416"/>
      <c r="AC36" s="2416"/>
      <c r="AD36" s="2416"/>
      <c r="AE36" s="2416"/>
      <c r="AF36" s="2416"/>
      <c r="AG36" s="2416"/>
      <c r="AH36" s="2416"/>
      <c r="AI36" s="2416"/>
    </row>
    <row r="37" spans="1:35" ht="20.100000000000001" customHeight="1">
      <c r="A37" s="2416"/>
      <c r="B37" s="2416"/>
      <c r="C37" s="2416"/>
      <c r="D37" s="2416"/>
      <c r="E37" s="2416"/>
      <c r="F37" s="2416"/>
      <c r="G37" s="2416"/>
      <c r="H37" s="2416"/>
      <c r="I37" s="2416"/>
      <c r="J37" s="2416"/>
      <c r="K37" s="2416"/>
      <c r="L37" s="2416"/>
      <c r="M37" s="2416"/>
      <c r="N37" s="2416"/>
      <c r="O37" s="2416"/>
      <c r="P37" s="2416"/>
      <c r="Q37" s="2416"/>
      <c r="R37" s="2416"/>
      <c r="S37" s="2416"/>
      <c r="T37" s="2416"/>
      <c r="U37" s="2416"/>
      <c r="V37" s="2416"/>
      <c r="W37" s="2416"/>
      <c r="X37" s="2416"/>
      <c r="Y37" s="2416"/>
      <c r="Z37" s="2416"/>
      <c r="AA37" s="2416"/>
      <c r="AB37" s="2416"/>
      <c r="AC37" s="2416"/>
      <c r="AD37" s="2416"/>
      <c r="AE37" s="2416"/>
      <c r="AF37" s="2416"/>
      <c r="AG37" s="2416"/>
      <c r="AH37" s="2416"/>
      <c r="AI37" s="2416"/>
    </row>
  </sheetData>
  <mergeCells count="68">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Z21:AG21"/>
    <mergeCell ref="H22:L22"/>
    <mergeCell ref="M22:Y22"/>
    <mergeCell ref="Z22:AG22"/>
    <mergeCell ref="M24:Y24"/>
    <mergeCell ref="Z24:AG24"/>
    <mergeCell ref="Z23:AG23"/>
    <mergeCell ref="H24:L24"/>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s>
  <phoneticPr fontId="2"/>
  <printOptions horizontalCentered="1"/>
  <pageMargins left="0.78740157480314965" right="0.39370078740157483" top="0.39370078740157483" bottom="0.35433070866141736" header="0.31496062992125984" footer="0.27559055118110237"/>
  <pageSetup paperSize="9" scale="87"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8"/>
  <sheetViews>
    <sheetView view="pageBreakPreview" zoomScaleNormal="100" zoomScaleSheetLayoutView="100" workbookViewId="0">
      <selection activeCell="D30" sqref="D30"/>
    </sheetView>
  </sheetViews>
  <sheetFormatPr defaultRowHeight="13.5"/>
  <cols>
    <col min="1" max="1" width="1.875" style="721" customWidth="1"/>
    <col min="2" max="2" width="10.125" style="721" customWidth="1"/>
    <col min="3" max="3" width="3.625" style="721" customWidth="1"/>
    <col min="4" max="4" width="18.75" style="721" customWidth="1"/>
    <col min="5" max="5" width="21.25" style="721" customWidth="1"/>
    <col min="6" max="10" width="12.625" style="721" customWidth="1"/>
    <col min="11" max="11" width="1.5" style="721" customWidth="1"/>
    <col min="12" max="13" width="9" style="721"/>
    <col min="14" max="14" width="9" style="721" customWidth="1"/>
    <col min="15" max="256" width="9" style="721"/>
    <col min="257" max="257" width="1.875" style="721" customWidth="1"/>
    <col min="258" max="258" width="10.125" style="721" customWidth="1"/>
    <col min="259" max="259" width="3.625" style="721" customWidth="1"/>
    <col min="260" max="260" width="18.75" style="721" customWidth="1"/>
    <col min="261" max="261" width="21.25" style="721" customWidth="1"/>
    <col min="262" max="266" width="12.625" style="721" customWidth="1"/>
    <col min="267" max="512" width="9" style="721"/>
    <col min="513" max="513" width="1.875" style="721" customWidth="1"/>
    <col min="514" max="514" width="10.125" style="721" customWidth="1"/>
    <col min="515" max="515" width="3.625" style="721" customWidth="1"/>
    <col min="516" max="516" width="18.75" style="721" customWidth="1"/>
    <col min="517" max="517" width="21.25" style="721" customWidth="1"/>
    <col min="518" max="522" width="12.625" style="721" customWidth="1"/>
    <col min="523" max="768" width="9" style="721"/>
    <col min="769" max="769" width="1.875" style="721" customWidth="1"/>
    <col min="770" max="770" width="10.125" style="721" customWidth="1"/>
    <col min="771" max="771" width="3.625" style="721" customWidth="1"/>
    <col min="772" max="772" width="18.75" style="721" customWidth="1"/>
    <col min="773" max="773" width="21.25" style="721" customWidth="1"/>
    <col min="774" max="778" width="12.625" style="721" customWidth="1"/>
    <col min="779" max="1024" width="9" style="721"/>
    <col min="1025" max="1025" width="1.875" style="721" customWidth="1"/>
    <col min="1026" max="1026" width="10.125" style="721" customWidth="1"/>
    <col min="1027" max="1027" width="3.625" style="721" customWidth="1"/>
    <col min="1028" max="1028" width="18.75" style="721" customWidth="1"/>
    <col min="1029" max="1029" width="21.25" style="721" customWidth="1"/>
    <col min="1030" max="1034" width="12.625" style="721" customWidth="1"/>
    <col min="1035" max="1280" width="9" style="721"/>
    <col min="1281" max="1281" width="1.875" style="721" customWidth="1"/>
    <col min="1282" max="1282" width="10.125" style="721" customWidth="1"/>
    <col min="1283" max="1283" width="3.625" style="721" customWidth="1"/>
    <col min="1284" max="1284" width="18.75" style="721" customWidth="1"/>
    <col min="1285" max="1285" width="21.25" style="721" customWidth="1"/>
    <col min="1286" max="1290" width="12.625" style="721" customWidth="1"/>
    <col min="1291" max="1536" width="9" style="721"/>
    <col min="1537" max="1537" width="1.875" style="721" customWidth="1"/>
    <col min="1538" max="1538" width="10.125" style="721" customWidth="1"/>
    <col min="1539" max="1539" width="3.625" style="721" customWidth="1"/>
    <col min="1540" max="1540" width="18.75" style="721" customWidth="1"/>
    <col min="1541" max="1541" width="21.25" style="721" customWidth="1"/>
    <col min="1542" max="1546" width="12.625" style="721" customWidth="1"/>
    <col min="1547" max="1792" width="9" style="721"/>
    <col min="1793" max="1793" width="1.875" style="721" customWidth="1"/>
    <col min="1794" max="1794" width="10.125" style="721" customWidth="1"/>
    <col min="1795" max="1795" width="3.625" style="721" customWidth="1"/>
    <col min="1796" max="1796" width="18.75" style="721" customWidth="1"/>
    <col min="1797" max="1797" width="21.25" style="721" customWidth="1"/>
    <col min="1798" max="1802" width="12.625" style="721" customWidth="1"/>
    <col min="1803" max="2048" width="9" style="721"/>
    <col min="2049" max="2049" width="1.875" style="721" customWidth="1"/>
    <col min="2050" max="2050" width="10.125" style="721" customWidth="1"/>
    <col min="2051" max="2051" width="3.625" style="721" customWidth="1"/>
    <col min="2052" max="2052" width="18.75" style="721" customWidth="1"/>
    <col min="2053" max="2053" width="21.25" style="721" customWidth="1"/>
    <col min="2054" max="2058" width="12.625" style="721" customWidth="1"/>
    <col min="2059" max="2304" width="9" style="721"/>
    <col min="2305" max="2305" width="1.875" style="721" customWidth="1"/>
    <col min="2306" max="2306" width="10.125" style="721" customWidth="1"/>
    <col min="2307" max="2307" width="3.625" style="721" customWidth="1"/>
    <col min="2308" max="2308" width="18.75" style="721" customWidth="1"/>
    <col min="2309" max="2309" width="21.25" style="721" customWidth="1"/>
    <col min="2310" max="2314" width="12.625" style="721" customWidth="1"/>
    <col min="2315" max="2560" width="9" style="721"/>
    <col min="2561" max="2561" width="1.875" style="721" customWidth="1"/>
    <col min="2562" max="2562" width="10.125" style="721" customWidth="1"/>
    <col min="2563" max="2563" width="3.625" style="721" customWidth="1"/>
    <col min="2564" max="2564" width="18.75" style="721" customWidth="1"/>
    <col min="2565" max="2565" width="21.25" style="721" customWidth="1"/>
    <col min="2566" max="2570" width="12.625" style="721" customWidth="1"/>
    <col min="2571" max="2816" width="9" style="721"/>
    <col min="2817" max="2817" width="1.875" style="721" customWidth="1"/>
    <col min="2818" max="2818" width="10.125" style="721" customWidth="1"/>
    <col min="2819" max="2819" width="3.625" style="721" customWidth="1"/>
    <col min="2820" max="2820" width="18.75" style="721" customWidth="1"/>
    <col min="2821" max="2821" width="21.25" style="721" customWidth="1"/>
    <col min="2822" max="2826" width="12.625" style="721" customWidth="1"/>
    <col min="2827" max="3072" width="9" style="721"/>
    <col min="3073" max="3073" width="1.875" style="721" customWidth="1"/>
    <col min="3074" max="3074" width="10.125" style="721" customWidth="1"/>
    <col min="3075" max="3075" width="3.625" style="721" customWidth="1"/>
    <col min="3076" max="3076" width="18.75" style="721" customWidth="1"/>
    <col min="3077" max="3077" width="21.25" style="721" customWidth="1"/>
    <col min="3078" max="3082" width="12.625" style="721" customWidth="1"/>
    <col min="3083" max="3328" width="9" style="721"/>
    <col min="3329" max="3329" width="1.875" style="721" customWidth="1"/>
    <col min="3330" max="3330" width="10.125" style="721" customWidth="1"/>
    <col min="3331" max="3331" width="3.625" style="721" customWidth="1"/>
    <col min="3332" max="3332" width="18.75" style="721" customWidth="1"/>
    <col min="3333" max="3333" width="21.25" style="721" customWidth="1"/>
    <col min="3334" max="3338" width="12.625" style="721" customWidth="1"/>
    <col min="3339" max="3584" width="9" style="721"/>
    <col min="3585" max="3585" width="1.875" style="721" customWidth="1"/>
    <col min="3586" max="3586" width="10.125" style="721" customWidth="1"/>
    <col min="3587" max="3587" width="3.625" style="721" customWidth="1"/>
    <col min="3588" max="3588" width="18.75" style="721" customWidth="1"/>
    <col min="3589" max="3589" width="21.25" style="721" customWidth="1"/>
    <col min="3590" max="3594" width="12.625" style="721" customWidth="1"/>
    <col min="3595" max="3840" width="9" style="721"/>
    <col min="3841" max="3841" width="1.875" style="721" customWidth="1"/>
    <col min="3842" max="3842" width="10.125" style="721" customWidth="1"/>
    <col min="3843" max="3843" width="3.625" style="721" customWidth="1"/>
    <col min="3844" max="3844" width="18.75" style="721" customWidth="1"/>
    <col min="3845" max="3845" width="21.25" style="721" customWidth="1"/>
    <col min="3846" max="3850" width="12.625" style="721" customWidth="1"/>
    <col min="3851" max="4096" width="9" style="721"/>
    <col min="4097" max="4097" width="1.875" style="721" customWidth="1"/>
    <col min="4098" max="4098" width="10.125" style="721" customWidth="1"/>
    <col min="4099" max="4099" width="3.625" style="721" customWidth="1"/>
    <col min="4100" max="4100" width="18.75" style="721" customWidth="1"/>
    <col min="4101" max="4101" width="21.25" style="721" customWidth="1"/>
    <col min="4102" max="4106" width="12.625" style="721" customWidth="1"/>
    <col min="4107" max="4352" width="9" style="721"/>
    <col min="4353" max="4353" width="1.875" style="721" customWidth="1"/>
    <col min="4354" max="4354" width="10.125" style="721" customWidth="1"/>
    <col min="4355" max="4355" width="3.625" style="721" customWidth="1"/>
    <col min="4356" max="4356" width="18.75" style="721" customWidth="1"/>
    <col min="4357" max="4357" width="21.25" style="721" customWidth="1"/>
    <col min="4358" max="4362" width="12.625" style="721" customWidth="1"/>
    <col min="4363" max="4608" width="9" style="721"/>
    <col min="4609" max="4609" width="1.875" style="721" customWidth="1"/>
    <col min="4610" max="4610" width="10.125" style="721" customWidth="1"/>
    <col min="4611" max="4611" width="3.625" style="721" customWidth="1"/>
    <col min="4612" max="4612" width="18.75" style="721" customWidth="1"/>
    <col min="4613" max="4613" width="21.25" style="721" customWidth="1"/>
    <col min="4614" max="4618" width="12.625" style="721" customWidth="1"/>
    <col min="4619" max="4864" width="9" style="721"/>
    <col min="4865" max="4865" width="1.875" style="721" customWidth="1"/>
    <col min="4866" max="4866" width="10.125" style="721" customWidth="1"/>
    <col min="4867" max="4867" width="3.625" style="721" customWidth="1"/>
    <col min="4868" max="4868" width="18.75" style="721" customWidth="1"/>
    <col min="4869" max="4869" width="21.25" style="721" customWidth="1"/>
    <col min="4870" max="4874" width="12.625" style="721" customWidth="1"/>
    <col min="4875" max="5120" width="9" style="721"/>
    <col min="5121" max="5121" width="1.875" style="721" customWidth="1"/>
    <col min="5122" max="5122" width="10.125" style="721" customWidth="1"/>
    <col min="5123" max="5123" width="3.625" style="721" customWidth="1"/>
    <col min="5124" max="5124" width="18.75" style="721" customWidth="1"/>
    <col min="5125" max="5125" width="21.25" style="721" customWidth="1"/>
    <col min="5126" max="5130" width="12.625" style="721" customWidth="1"/>
    <col min="5131" max="5376" width="9" style="721"/>
    <col min="5377" max="5377" width="1.875" style="721" customWidth="1"/>
    <col min="5378" max="5378" width="10.125" style="721" customWidth="1"/>
    <col min="5379" max="5379" width="3.625" style="721" customWidth="1"/>
    <col min="5380" max="5380" width="18.75" style="721" customWidth="1"/>
    <col min="5381" max="5381" width="21.25" style="721" customWidth="1"/>
    <col min="5382" max="5386" width="12.625" style="721" customWidth="1"/>
    <col min="5387" max="5632" width="9" style="721"/>
    <col min="5633" max="5633" width="1.875" style="721" customWidth="1"/>
    <col min="5634" max="5634" width="10.125" style="721" customWidth="1"/>
    <col min="5635" max="5635" width="3.625" style="721" customWidth="1"/>
    <col min="5636" max="5636" width="18.75" style="721" customWidth="1"/>
    <col min="5637" max="5637" width="21.25" style="721" customWidth="1"/>
    <col min="5638" max="5642" width="12.625" style="721" customWidth="1"/>
    <col min="5643" max="5888" width="9" style="721"/>
    <col min="5889" max="5889" width="1.875" style="721" customWidth="1"/>
    <col min="5890" max="5890" width="10.125" style="721" customWidth="1"/>
    <col min="5891" max="5891" width="3.625" style="721" customWidth="1"/>
    <col min="5892" max="5892" width="18.75" style="721" customWidth="1"/>
    <col min="5893" max="5893" width="21.25" style="721" customWidth="1"/>
    <col min="5894" max="5898" width="12.625" style="721" customWidth="1"/>
    <col min="5899" max="6144" width="9" style="721"/>
    <col min="6145" max="6145" width="1.875" style="721" customWidth="1"/>
    <col min="6146" max="6146" width="10.125" style="721" customWidth="1"/>
    <col min="6147" max="6147" width="3.625" style="721" customWidth="1"/>
    <col min="6148" max="6148" width="18.75" style="721" customWidth="1"/>
    <col min="6149" max="6149" width="21.25" style="721" customWidth="1"/>
    <col min="6150" max="6154" width="12.625" style="721" customWidth="1"/>
    <col min="6155" max="6400" width="9" style="721"/>
    <col min="6401" max="6401" width="1.875" style="721" customWidth="1"/>
    <col min="6402" max="6402" width="10.125" style="721" customWidth="1"/>
    <col min="6403" max="6403" width="3.625" style="721" customWidth="1"/>
    <col min="6404" max="6404" width="18.75" style="721" customWidth="1"/>
    <col min="6405" max="6405" width="21.25" style="721" customWidth="1"/>
    <col min="6406" max="6410" width="12.625" style="721" customWidth="1"/>
    <col min="6411" max="6656" width="9" style="721"/>
    <col min="6657" max="6657" width="1.875" style="721" customWidth="1"/>
    <col min="6658" max="6658" width="10.125" style="721" customWidth="1"/>
    <col min="6659" max="6659" width="3.625" style="721" customWidth="1"/>
    <col min="6660" max="6660" width="18.75" style="721" customWidth="1"/>
    <col min="6661" max="6661" width="21.25" style="721" customWidth="1"/>
    <col min="6662" max="6666" width="12.625" style="721" customWidth="1"/>
    <col min="6667" max="6912" width="9" style="721"/>
    <col min="6913" max="6913" width="1.875" style="721" customWidth="1"/>
    <col min="6914" max="6914" width="10.125" style="721" customWidth="1"/>
    <col min="6915" max="6915" width="3.625" style="721" customWidth="1"/>
    <col min="6916" max="6916" width="18.75" style="721" customWidth="1"/>
    <col min="6917" max="6917" width="21.25" style="721" customWidth="1"/>
    <col min="6918" max="6922" width="12.625" style="721" customWidth="1"/>
    <col min="6923" max="7168" width="9" style="721"/>
    <col min="7169" max="7169" width="1.875" style="721" customWidth="1"/>
    <col min="7170" max="7170" width="10.125" style="721" customWidth="1"/>
    <col min="7171" max="7171" width="3.625" style="721" customWidth="1"/>
    <col min="7172" max="7172" width="18.75" style="721" customWidth="1"/>
    <col min="7173" max="7173" width="21.25" style="721" customWidth="1"/>
    <col min="7174" max="7178" width="12.625" style="721" customWidth="1"/>
    <col min="7179" max="7424" width="9" style="721"/>
    <col min="7425" max="7425" width="1.875" style="721" customWidth="1"/>
    <col min="7426" max="7426" width="10.125" style="721" customWidth="1"/>
    <col min="7427" max="7427" width="3.625" style="721" customWidth="1"/>
    <col min="7428" max="7428" width="18.75" style="721" customWidth="1"/>
    <col min="7429" max="7429" width="21.25" style="721" customWidth="1"/>
    <col min="7430" max="7434" width="12.625" style="721" customWidth="1"/>
    <col min="7435" max="7680" width="9" style="721"/>
    <col min="7681" max="7681" width="1.875" style="721" customWidth="1"/>
    <col min="7682" max="7682" width="10.125" style="721" customWidth="1"/>
    <col min="7683" max="7683" width="3.625" style="721" customWidth="1"/>
    <col min="7684" max="7684" width="18.75" style="721" customWidth="1"/>
    <col min="7685" max="7685" width="21.25" style="721" customWidth="1"/>
    <col min="7686" max="7690" width="12.625" style="721" customWidth="1"/>
    <col min="7691" max="7936" width="9" style="721"/>
    <col min="7937" max="7937" width="1.875" style="721" customWidth="1"/>
    <col min="7938" max="7938" width="10.125" style="721" customWidth="1"/>
    <col min="7939" max="7939" width="3.625" style="721" customWidth="1"/>
    <col min="7940" max="7940" width="18.75" style="721" customWidth="1"/>
    <col min="7941" max="7941" width="21.25" style="721" customWidth="1"/>
    <col min="7942" max="7946" width="12.625" style="721" customWidth="1"/>
    <col min="7947" max="8192" width="9" style="721"/>
    <col min="8193" max="8193" width="1.875" style="721" customWidth="1"/>
    <col min="8194" max="8194" width="10.125" style="721" customWidth="1"/>
    <col min="8195" max="8195" width="3.625" style="721" customWidth="1"/>
    <col min="8196" max="8196" width="18.75" style="721" customWidth="1"/>
    <col min="8197" max="8197" width="21.25" style="721" customWidth="1"/>
    <col min="8198" max="8202" width="12.625" style="721" customWidth="1"/>
    <col min="8203" max="8448" width="9" style="721"/>
    <col min="8449" max="8449" width="1.875" style="721" customWidth="1"/>
    <col min="8450" max="8450" width="10.125" style="721" customWidth="1"/>
    <col min="8451" max="8451" width="3.625" style="721" customWidth="1"/>
    <col min="8452" max="8452" width="18.75" style="721" customWidth="1"/>
    <col min="8453" max="8453" width="21.25" style="721" customWidth="1"/>
    <col min="8454" max="8458" width="12.625" style="721" customWidth="1"/>
    <col min="8459" max="8704" width="9" style="721"/>
    <col min="8705" max="8705" width="1.875" style="721" customWidth="1"/>
    <col min="8706" max="8706" width="10.125" style="721" customWidth="1"/>
    <col min="8707" max="8707" width="3.625" style="721" customWidth="1"/>
    <col min="8708" max="8708" width="18.75" style="721" customWidth="1"/>
    <col min="8709" max="8709" width="21.25" style="721" customWidth="1"/>
    <col min="8710" max="8714" width="12.625" style="721" customWidth="1"/>
    <col min="8715" max="8960" width="9" style="721"/>
    <col min="8961" max="8961" width="1.875" style="721" customWidth="1"/>
    <col min="8962" max="8962" width="10.125" style="721" customWidth="1"/>
    <col min="8963" max="8963" width="3.625" style="721" customWidth="1"/>
    <col min="8964" max="8964" width="18.75" style="721" customWidth="1"/>
    <col min="8965" max="8965" width="21.25" style="721" customWidth="1"/>
    <col min="8966" max="8970" width="12.625" style="721" customWidth="1"/>
    <col min="8971" max="9216" width="9" style="721"/>
    <col min="9217" max="9217" width="1.875" style="721" customWidth="1"/>
    <col min="9218" max="9218" width="10.125" style="721" customWidth="1"/>
    <col min="9219" max="9219" width="3.625" style="721" customWidth="1"/>
    <col min="9220" max="9220" width="18.75" style="721" customWidth="1"/>
    <col min="9221" max="9221" width="21.25" style="721" customWidth="1"/>
    <col min="9222" max="9226" width="12.625" style="721" customWidth="1"/>
    <col min="9227" max="9472" width="9" style="721"/>
    <col min="9473" max="9473" width="1.875" style="721" customWidth="1"/>
    <col min="9474" max="9474" width="10.125" style="721" customWidth="1"/>
    <col min="9475" max="9475" width="3.625" style="721" customWidth="1"/>
    <col min="9476" max="9476" width="18.75" style="721" customWidth="1"/>
    <col min="9477" max="9477" width="21.25" style="721" customWidth="1"/>
    <col min="9478" max="9482" width="12.625" style="721" customWidth="1"/>
    <col min="9483" max="9728" width="9" style="721"/>
    <col min="9729" max="9729" width="1.875" style="721" customWidth="1"/>
    <col min="9730" max="9730" width="10.125" style="721" customWidth="1"/>
    <col min="9731" max="9731" width="3.625" style="721" customWidth="1"/>
    <col min="9732" max="9732" width="18.75" style="721" customWidth="1"/>
    <col min="9733" max="9733" width="21.25" style="721" customWidth="1"/>
    <col min="9734" max="9738" width="12.625" style="721" customWidth="1"/>
    <col min="9739" max="9984" width="9" style="721"/>
    <col min="9985" max="9985" width="1.875" style="721" customWidth="1"/>
    <col min="9986" max="9986" width="10.125" style="721" customWidth="1"/>
    <col min="9987" max="9987" width="3.625" style="721" customWidth="1"/>
    <col min="9988" max="9988" width="18.75" style="721" customWidth="1"/>
    <col min="9989" max="9989" width="21.25" style="721" customWidth="1"/>
    <col min="9990" max="9994" width="12.625" style="721" customWidth="1"/>
    <col min="9995" max="10240" width="9" style="721"/>
    <col min="10241" max="10241" width="1.875" style="721" customWidth="1"/>
    <col min="10242" max="10242" width="10.125" style="721" customWidth="1"/>
    <col min="10243" max="10243" width="3.625" style="721" customWidth="1"/>
    <col min="10244" max="10244" width="18.75" style="721" customWidth="1"/>
    <col min="10245" max="10245" width="21.25" style="721" customWidth="1"/>
    <col min="10246" max="10250" width="12.625" style="721" customWidth="1"/>
    <col min="10251" max="10496" width="9" style="721"/>
    <col min="10497" max="10497" width="1.875" style="721" customWidth="1"/>
    <col min="10498" max="10498" width="10.125" style="721" customWidth="1"/>
    <col min="10499" max="10499" width="3.625" style="721" customWidth="1"/>
    <col min="10500" max="10500" width="18.75" style="721" customWidth="1"/>
    <col min="10501" max="10501" width="21.25" style="721" customWidth="1"/>
    <col min="10502" max="10506" width="12.625" style="721" customWidth="1"/>
    <col min="10507" max="10752" width="9" style="721"/>
    <col min="10753" max="10753" width="1.875" style="721" customWidth="1"/>
    <col min="10754" max="10754" width="10.125" style="721" customWidth="1"/>
    <col min="10755" max="10755" width="3.625" style="721" customWidth="1"/>
    <col min="10756" max="10756" width="18.75" style="721" customWidth="1"/>
    <col min="10757" max="10757" width="21.25" style="721" customWidth="1"/>
    <col min="10758" max="10762" width="12.625" style="721" customWidth="1"/>
    <col min="10763" max="11008" width="9" style="721"/>
    <col min="11009" max="11009" width="1.875" style="721" customWidth="1"/>
    <col min="11010" max="11010" width="10.125" style="721" customWidth="1"/>
    <col min="11011" max="11011" width="3.625" style="721" customWidth="1"/>
    <col min="11012" max="11012" width="18.75" style="721" customWidth="1"/>
    <col min="11013" max="11013" width="21.25" style="721" customWidth="1"/>
    <col min="11014" max="11018" width="12.625" style="721" customWidth="1"/>
    <col min="11019" max="11264" width="9" style="721"/>
    <col min="11265" max="11265" width="1.875" style="721" customWidth="1"/>
    <col min="11266" max="11266" width="10.125" style="721" customWidth="1"/>
    <col min="11267" max="11267" width="3.625" style="721" customWidth="1"/>
    <col min="11268" max="11268" width="18.75" style="721" customWidth="1"/>
    <col min="11269" max="11269" width="21.25" style="721" customWidth="1"/>
    <col min="11270" max="11274" width="12.625" style="721" customWidth="1"/>
    <col min="11275" max="11520" width="9" style="721"/>
    <col min="11521" max="11521" width="1.875" style="721" customWidth="1"/>
    <col min="11522" max="11522" width="10.125" style="721" customWidth="1"/>
    <col min="11523" max="11523" width="3.625" style="721" customWidth="1"/>
    <col min="11524" max="11524" width="18.75" style="721" customWidth="1"/>
    <col min="11525" max="11525" width="21.25" style="721" customWidth="1"/>
    <col min="11526" max="11530" width="12.625" style="721" customWidth="1"/>
    <col min="11531" max="11776" width="9" style="721"/>
    <col min="11777" max="11777" width="1.875" style="721" customWidth="1"/>
    <col min="11778" max="11778" width="10.125" style="721" customWidth="1"/>
    <col min="11779" max="11779" width="3.625" style="721" customWidth="1"/>
    <col min="11780" max="11780" width="18.75" style="721" customWidth="1"/>
    <col min="11781" max="11781" width="21.25" style="721" customWidth="1"/>
    <col min="11782" max="11786" width="12.625" style="721" customWidth="1"/>
    <col min="11787" max="12032" width="9" style="721"/>
    <col min="12033" max="12033" width="1.875" style="721" customWidth="1"/>
    <col min="12034" max="12034" width="10.125" style="721" customWidth="1"/>
    <col min="12035" max="12035" width="3.625" style="721" customWidth="1"/>
    <col min="12036" max="12036" width="18.75" style="721" customWidth="1"/>
    <col min="12037" max="12037" width="21.25" style="721" customWidth="1"/>
    <col min="12038" max="12042" width="12.625" style="721" customWidth="1"/>
    <col min="12043" max="12288" width="9" style="721"/>
    <col min="12289" max="12289" width="1.875" style="721" customWidth="1"/>
    <col min="12290" max="12290" width="10.125" style="721" customWidth="1"/>
    <col min="12291" max="12291" width="3.625" style="721" customWidth="1"/>
    <col min="12292" max="12292" width="18.75" style="721" customWidth="1"/>
    <col min="12293" max="12293" width="21.25" style="721" customWidth="1"/>
    <col min="12294" max="12298" width="12.625" style="721" customWidth="1"/>
    <col min="12299" max="12544" width="9" style="721"/>
    <col min="12545" max="12545" width="1.875" style="721" customWidth="1"/>
    <col min="12546" max="12546" width="10.125" style="721" customWidth="1"/>
    <col min="12547" max="12547" width="3.625" style="721" customWidth="1"/>
    <col min="12548" max="12548" width="18.75" style="721" customWidth="1"/>
    <col min="12549" max="12549" width="21.25" style="721" customWidth="1"/>
    <col min="12550" max="12554" width="12.625" style="721" customWidth="1"/>
    <col min="12555" max="12800" width="9" style="721"/>
    <col min="12801" max="12801" width="1.875" style="721" customWidth="1"/>
    <col min="12802" max="12802" width="10.125" style="721" customWidth="1"/>
    <col min="12803" max="12803" width="3.625" style="721" customWidth="1"/>
    <col min="12804" max="12804" width="18.75" style="721" customWidth="1"/>
    <col min="12805" max="12805" width="21.25" style="721" customWidth="1"/>
    <col min="12806" max="12810" width="12.625" style="721" customWidth="1"/>
    <col min="12811" max="13056" width="9" style="721"/>
    <col min="13057" max="13057" width="1.875" style="721" customWidth="1"/>
    <col min="13058" max="13058" width="10.125" style="721" customWidth="1"/>
    <col min="13059" max="13059" width="3.625" style="721" customWidth="1"/>
    <col min="13060" max="13060" width="18.75" style="721" customWidth="1"/>
    <col min="13061" max="13061" width="21.25" style="721" customWidth="1"/>
    <col min="13062" max="13066" width="12.625" style="721" customWidth="1"/>
    <col min="13067" max="13312" width="9" style="721"/>
    <col min="13313" max="13313" width="1.875" style="721" customWidth="1"/>
    <col min="13314" max="13314" width="10.125" style="721" customWidth="1"/>
    <col min="13315" max="13315" width="3.625" style="721" customWidth="1"/>
    <col min="13316" max="13316" width="18.75" style="721" customWidth="1"/>
    <col min="13317" max="13317" width="21.25" style="721" customWidth="1"/>
    <col min="13318" max="13322" width="12.625" style="721" customWidth="1"/>
    <col min="13323" max="13568" width="9" style="721"/>
    <col min="13569" max="13569" width="1.875" style="721" customWidth="1"/>
    <col min="13570" max="13570" width="10.125" style="721" customWidth="1"/>
    <col min="13571" max="13571" width="3.625" style="721" customWidth="1"/>
    <col min="13572" max="13572" width="18.75" style="721" customWidth="1"/>
    <col min="13573" max="13573" width="21.25" style="721" customWidth="1"/>
    <col min="13574" max="13578" width="12.625" style="721" customWidth="1"/>
    <col min="13579" max="13824" width="9" style="721"/>
    <col min="13825" max="13825" width="1.875" style="721" customWidth="1"/>
    <col min="13826" max="13826" width="10.125" style="721" customWidth="1"/>
    <col min="13827" max="13827" width="3.625" style="721" customWidth="1"/>
    <col min="13828" max="13828" width="18.75" style="721" customWidth="1"/>
    <col min="13829" max="13829" width="21.25" style="721" customWidth="1"/>
    <col min="13830" max="13834" width="12.625" style="721" customWidth="1"/>
    <col min="13835" max="14080" width="9" style="721"/>
    <col min="14081" max="14081" width="1.875" style="721" customWidth="1"/>
    <col min="14082" max="14082" width="10.125" style="721" customWidth="1"/>
    <col min="14083" max="14083" width="3.625" style="721" customWidth="1"/>
    <col min="14084" max="14084" width="18.75" style="721" customWidth="1"/>
    <col min="14085" max="14085" width="21.25" style="721" customWidth="1"/>
    <col min="14086" max="14090" width="12.625" style="721" customWidth="1"/>
    <col min="14091" max="14336" width="9" style="721"/>
    <col min="14337" max="14337" width="1.875" style="721" customWidth="1"/>
    <col min="14338" max="14338" width="10.125" style="721" customWidth="1"/>
    <col min="14339" max="14339" width="3.625" style="721" customWidth="1"/>
    <col min="14340" max="14340" width="18.75" style="721" customWidth="1"/>
    <col min="14341" max="14341" width="21.25" style="721" customWidth="1"/>
    <col min="14342" max="14346" width="12.625" style="721" customWidth="1"/>
    <col min="14347" max="14592" width="9" style="721"/>
    <col min="14593" max="14593" width="1.875" style="721" customWidth="1"/>
    <col min="14594" max="14594" width="10.125" style="721" customWidth="1"/>
    <col min="14595" max="14595" width="3.625" style="721" customWidth="1"/>
    <col min="14596" max="14596" width="18.75" style="721" customWidth="1"/>
    <col min="14597" max="14597" width="21.25" style="721" customWidth="1"/>
    <col min="14598" max="14602" width="12.625" style="721" customWidth="1"/>
    <col min="14603" max="14848" width="9" style="721"/>
    <col min="14849" max="14849" width="1.875" style="721" customWidth="1"/>
    <col min="14850" max="14850" width="10.125" style="721" customWidth="1"/>
    <col min="14851" max="14851" width="3.625" style="721" customWidth="1"/>
    <col min="14852" max="14852" width="18.75" style="721" customWidth="1"/>
    <col min="14853" max="14853" width="21.25" style="721" customWidth="1"/>
    <col min="14854" max="14858" width="12.625" style="721" customWidth="1"/>
    <col min="14859" max="15104" width="9" style="721"/>
    <col min="15105" max="15105" width="1.875" style="721" customWidth="1"/>
    <col min="15106" max="15106" width="10.125" style="721" customWidth="1"/>
    <col min="15107" max="15107" width="3.625" style="721" customWidth="1"/>
    <col min="15108" max="15108" width="18.75" style="721" customWidth="1"/>
    <col min="15109" max="15109" width="21.25" style="721" customWidth="1"/>
    <col min="15110" max="15114" width="12.625" style="721" customWidth="1"/>
    <col min="15115" max="15360" width="9" style="721"/>
    <col min="15361" max="15361" width="1.875" style="721" customWidth="1"/>
    <col min="15362" max="15362" width="10.125" style="721" customWidth="1"/>
    <col min="15363" max="15363" width="3.625" style="721" customWidth="1"/>
    <col min="15364" max="15364" width="18.75" style="721" customWidth="1"/>
    <col min="15365" max="15365" width="21.25" style="721" customWidth="1"/>
    <col min="15366" max="15370" width="12.625" style="721" customWidth="1"/>
    <col min="15371" max="15616" width="9" style="721"/>
    <col min="15617" max="15617" width="1.875" style="721" customWidth="1"/>
    <col min="15618" max="15618" width="10.125" style="721" customWidth="1"/>
    <col min="15619" max="15619" width="3.625" style="721" customWidth="1"/>
    <col min="15620" max="15620" width="18.75" style="721" customWidth="1"/>
    <col min="15621" max="15621" width="21.25" style="721" customWidth="1"/>
    <col min="15622" max="15626" width="12.625" style="721" customWidth="1"/>
    <col min="15627" max="15872" width="9" style="721"/>
    <col min="15873" max="15873" width="1.875" style="721" customWidth="1"/>
    <col min="15874" max="15874" width="10.125" style="721" customWidth="1"/>
    <col min="15875" max="15875" width="3.625" style="721" customWidth="1"/>
    <col min="15876" max="15876" width="18.75" style="721" customWidth="1"/>
    <col min="15877" max="15877" width="21.25" style="721" customWidth="1"/>
    <col min="15878" max="15882" width="12.625" style="721" customWidth="1"/>
    <col min="15883" max="16128" width="9" style="721"/>
    <col min="16129" max="16129" width="1.875" style="721" customWidth="1"/>
    <col min="16130" max="16130" width="10.125" style="721" customWidth="1"/>
    <col min="16131" max="16131" width="3.625" style="721" customWidth="1"/>
    <col min="16132" max="16132" width="18.75" style="721" customWidth="1"/>
    <col min="16133" max="16133" width="21.25" style="721" customWidth="1"/>
    <col min="16134" max="16138" width="12.625" style="721" customWidth="1"/>
    <col min="16139" max="16384" width="9" style="721"/>
  </cols>
  <sheetData>
    <row r="1" spans="1:10" s="745" customFormat="1" ht="20.100000000000001" customHeight="1">
      <c r="A1" s="748"/>
      <c r="B1" s="746"/>
      <c r="C1" s="746"/>
      <c r="D1" s="746"/>
      <c r="E1" s="746"/>
      <c r="F1" s="746"/>
      <c r="G1" s="746"/>
      <c r="H1" s="746"/>
      <c r="I1" s="746"/>
      <c r="J1" s="746"/>
    </row>
    <row r="2" spans="1:10" s="745" customFormat="1" ht="20.100000000000001" customHeight="1">
      <c r="A2" s="748"/>
      <c r="B2" s="746"/>
      <c r="C2" s="746"/>
      <c r="D2" s="746"/>
      <c r="E2" s="746"/>
      <c r="F2" s="2463"/>
      <c r="G2" s="2463"/>
      <c r="H2" s="746"/>
      <c r="I2" s="2463" t="s">
        <v>207</v>
      </c>
      <c r="J2" s="2463"/>
    </row>
    <row r="3" spans="1:10" s="745" customFormat="1" ht="20.100000000000001" customHeight="1">
      <c r="A3" s="748"/>
      <c r="B3" s="746"/>
      <c r="C3" s="746"/>
      <c r="D3" s="746"/>
      <c r="E3" s="746"/>
      <c r="F3" s="747"/>
      <c r="G3" s="747"/>
      <c r="H3" s="746"/>
      <c r="I3" s="746"/>
      <c r="J3" s="746"/>
    </row>
    <row r="4" spans="1:10" ht="18.75">
      <c r="B4" s="2464" t="s">
        <v>918</v>
      </c>
      <c r="C4" s="2464"/>
      <c r="D4" s="2464"/>
      <c r="E4" s="2464"/>
      <c r="F4" s="2464"/>
      <c r="G4" s="2464"/>
      <c r="H4" s="2464"/>
      <c r="I4" s="2464"/>
      <c r="J4" s="2464"/>
    </row>
    <row r="5" spans="1:10" ht="19.5" thickBot="1">
      <c r="B5" s="744"/>
      <c r="C5" s="744"/>
      <c r="D5" s="744"/>
      <c r="E5" s="744"/>
      <c r="F5" s="744"/>
      <c r="G5" s="744"/>
      <c r="H5" s="744"/>
      <c r="I5" s="744"/>
      <c r="J5" s="744"/>
    </row>
    <row r="6" spans="1:10" ht="30" customHeight="1">
      <c r="B6" s="2465" t="s">
        <v>917</v>
      </c>
      <c r="C6" s="2466"/>
      <c r="D6" s="2467"/>
      <c r="E6" s="2468"/>
      <c r="F6" s="2468"/>
      <c r="G6" s="2468"/>
      <c r="H6" s="2468"/>
      <c r="I6" s="2468"/>
      <c r="J6" s="2469"/>
    </row>
    <row r="7" spans="1:10" ht="30" customHeight="1" thickBot="1">
      <c r="B7" s="2458" t="s">
        <v>204</v>
      </c>
      <c r="C7" s="2459"/>
      <c r="D7" s="2460"/>
      <c r="E7" s="2461" t="s">
        <v>741</v>
      </c>
      <c r="F7" s="2461"/>
      <c r="G7" s="2461"/>
      <c r="H7" s="2461"/>
      <c r="I7" s="2461"/>
      <c r="J7" s="2462"/>
    </row>
    <row r="8" spans="1:10" ht="30" customHeight="1" thickBot="1">
      <c r="B8" s="2476" t="s">
        <v>916</v>
      </c>
      <c r="C8" s="743">
        <v>1</v>
      </c>
      <c r="D8" s="742" t="s">
        <v>915</v>
      </c>
      <c r="E8" s="2478"/>
      <c r="F8" s="2478"/>
      <c r="G8" s="2478"/>
      <c r="H8" s="2478"/>
      <c r="I8" s="2478"/>
      <c r="J8" s="2479"/>
    </row>
    <row r="9" spans="1:10" ht="30" customHeight="1">
      <c r="B9" s="2476"/>
      <c r="C9" s="2470">
        <v>2</v>
      </c>
      <c r="D9" s="2472" t="s">
        <v>914</v>
      </c>
      <c r="E9" s="2480" t="s">
        <v>913</v>
      </c>
      <c r="F9" s="2488" t="s">
        <v>912</v>
      </c>
      <c r="G9" s="2490" t="s">
        <v>911</v>
      </c>
      <c r="H9" s="2491"/>
      <c r="I9" s="2492"/>
      <c r="J9" s="2474" t="s">
        <v>910</v>
      </c>
    </row>
    <row r="10" spans="1:10" ht="30" customHeight="1">
      <c r="B10" s="2476"/>
      <c r="C10" s="2470"/>
      <c r="D10" s="2472"/>
      <c r="E10" s="2481"/>
      <c r="F10" s="2489"/>
      <c r="G10" s="741" t="s">
        <v>909</v>
      </c>
      <c r="H10" s="740" t="s">
        <v>908</v>
      </c>
      <c r="I10" s="739" t="s">
        <v>907</v>
      </c>
      <c r="J10" s="2475"/>
    </row>
    <row r="11" spans="1:10" ht="30" customHeight="1">
      <c r="B11" s="2476"/>
      <c r="C11" s="2470"/>
      <c r="D11" s="2472"/>
      <c r="E11" s="738"/>
      <c r="F11" s="737"/>
      <c r="G11" s="736"/>
      <c r="H11" s="735"/>
      <c r="I11" s="734"/>
      <c r="J11" s="733"/>
    </row>
    <row r="12" spans="1:10" ht="30" customHeight="1">
      <c r="B12" s="2476"/>
      <c r="C12" s="2470"/>
      <c r="D12" s="2472"/>
      <c r="E12" s="738"/>
      <c r="F12" s="737"/>
      <c r="G12" s="736"/>
      <c r="H12" s="735"/>
      <c r="I12" s="734"/>
      <c r="J12" s="733"/>
    </row>
    <row r="13" spans="1:10" ht="30" customHeight="1">
      <c r="B13" s="2476"/>
      <c r="C13" s="2470"/>
      <c r="D13" s="2472"/>
      <c r="E13" s="738"/>
      <c r="F13" s="737"/>
      <c r="G13" s="736"/>
      <c r="H13" s="735"/>
      <c r="I13" s="734"/>
      <c r="J13" s="733"/>
    </row>
    <row r="14" spans="1:10" ht="30" customHeight="1" thickBot="1">
      <c r="B14" s="2476"/>
      <c r="C14" s="2470"/>
      <c r="D14" s="2472"/>
      <c r="E14" s="732" t="s">
        <v>226</v>
      </c>
      <c r="F14" s="731"/>
      <c r="G14" s="730"/>
      <c r="H14" s="729"/>
      <c r="I14" s="728"/>
      <c r="J14" s="727"/>
    </row>
    <row r="15" spans="1:10" ht="30" customHeight="1">
      <c r="B15" s="2476"/>
      <c r="C15" s="2470">
        <v>3</v>
      </c>
      <c r="D15" s="2470" t="s">
        <v>906</v>
      </c>
      <c r="E15" s="726" t="s">
        <v>903</v>
      </c>
      <c r="F15" s="2471"/>
      <c r="G15" s="2472"/>
      <c r="H15" s="2472"/>
      <c r="I15" s="2472"/>
      <c r="J15" s="2473"/>
    </row>
    <row r="16" spans="1:10" ht="30" customHeight="1">
      <c r="B16" s="2476"/>
      <c r="C16" s="2470"/>
      <c r="D16" s="2470"/>
      <c r="E16" s="726" t="s">
        <v>902</v>
      </c>
      <c r="F16" s="2471"/>
      <c r="G16" s="2472"/>
      <c r="H16" s="2472"/>
      <c r="I16" s="2472"/>
      <c r="J16" s="2473"/>
    </row>
    <row r="17" spans="2:10" ht="30" customHeight="1">
      <c r="B17" s="2476"/>
      <c r="C17" s="2470"/>
      <c r="D17" s="2470"/>
      <c r="E17" s="726" t="s">
        <v>901</v>
      </c>
      <c r="F17" s="2471"/>
      <c r="G17" s="2472"/>
      <c r="H17" s="2472"/>
      <c r="I17" s="2472"/>
      <c r="J17" s="2473"/>
    </row>
    <row r="18" spans="2:10" ht="30" customHeight="1">
      <c r="B18" s="2476"/>
      <c r="C18" s="2470">
        <v>4</v>
      </c>
      <c r="D18" s="2470" t="s">
        <v>905</v>
      </c>
      <c r="E18" s="726" t="s">
        <v>903</v>
      </c>
      <c r="F18" s="2471"/>
      <c r="G18" s="2472"/>
      <c r="H18" s="2472"/>
      <c r="I18" s="2472"/>
      <c r="J18" s="2473"/>
    </row>
    <row r="19" spans="2:10" ht="30" customHeight="1">
      <c r="B19" s="2476"/>
      <c r="C19" s="2470"/>
      <c r="D19" s="2470"/>
      <c r="E19" s="726" t="s">
        <v>902</v>
      </c>
      <c r="F19" s="2471"/>
      <c r="G19" s="2472"/>
      <c r="H19" s="2472"/>
      <c r="I19" s="2472"/>
      <c r="J19" s="2473"/>
    </row>
    <row r="20" spans="2:10" ht="30" customHeight="1">
      <c r="B20" s="2476"/>
      <c r="C20" s="2470"/>
      <c r="D20" s="2470"/>
      <c r="E20" s="726" t="s">
        <v>901</v>
      </c>
      <c r="F20" s="2471"/>
      <c r="G20" s="2472"/>
      <c r="H20" s="2472"/>
      <c r="I20" s="2472"/>
      <c r="J20" s="2473"/>
    </row>
    <row r="21" spans="2:10" ht="30" customHeight="1">
      <c r="B21" s="2476"/>
      <c r="C21" s="2470">
        <v>5</v>
      </c>
      <c r="D21" s="2470" t="s">
        <v>904</v>
      </c>
      <c r="E21" s="726" t="s">
        <v>903</v>
      </c>
      <c r="F21" s="2471"/>
      <c r="G21" s="2472"/>
      <c r="H21" s="2472"/>
      <c r="I21" s="2472"/>
      <c r="J21" s="2473"/>
    </row>
    <row r="22" spans="2:10" ht="30" customHeight="1">
      <c r="B22" s="2476"/>
      <c r="C22" s="2470"/>
      <c r="D22" s="2470"/>
      <c r="E22" s="726" t="s">
        <v>902</v>
      </c>
      <c r="F22" s="2471"/>
      <c r="G22" s="2472"/>
      <c r="H22" s="2472"/>
      <c r="I22" s="2472"/>
      <c r="J22" s="2473"/>
    </row>
    <row r="23" spans="2:10" ht="30" customHeight="1">
      <c r="B23" s="2476"/>
      <c r="C23" s="2470"/>
      <c r="D23" s="2470"/>
      <c r="E23" s="726" t="s">
        <v>901</v>
      </c>
      <c r="F23" s="2471"/>
      <c r="G23" s="2472"/>
      <c r="H23" s="2472"/>
      <c r="I23" s="2472"/>
      <c r="J23" s="2473"/>
    </row>
    <row r="24" spans="2:10" ht="19.5" customHeight="1">
      <c r="B24" s="2476"/>
      <c r="C24" s="2470">
        <v>6</v>
      </c>
      <c r="D24" s="2470" t="s">
        <v>900</v>
      </c>
      <c r="E24" s="2482"/>
      <c r="F24" s="2483"/>
      <c r="G24" s="2483"/>
      <c r="H24" s="2483"/>
      <c r="I24" s="2483"/>
      <c r="J24" s="2484"/>
    </row>
    <row r="25" spans="2:10" ht="19.5" customHeight="1">
      <c r="B25" s="2476"/>
      <c r="C25" s="2470"/>
      <c r="D25" s="2470"/>
      <c r="E25" s="2485"/>
      <c r="F25" s="2486"/>
      <c r="G25" s="2486"/>
      <c r="H25" s="2486"/>
      <c r="I25" s="2486"/>
      <c r="J25" s="2487"/>
    </row>
    <row r="26" spans="2:10" ht="19.5" customHeight="1">
      <c r="B26" s="2476"/>
      <c r="C26" s="2494">
        <v>7</v>
      </c>
      <c r="D26" s="2495" t="s">
        <v>895</v>
      </c>
      <c r="E26" s="2482"/>
      <c r="F26" s="2483"/>
      <c r="G26" s="2483"/>
      <c r="H26" s="2483"/>
      <c r="I26" s="2483"/>
      <c r="J26" s="2484"/>
    </row>
    <row r="27" spans="2:10" ht="19.5" customHeight="1" thickBot="1">
      <c r="B27" s="2477"/>
      <c r="C27" s="2494"/>
      <c r="D27" s="2496"/>
      <c r="E27" s="2497"/>
      <c r="F27" s="2498"/>
      <c r="G27" s="2498"/>
      <c r="H27" s="2498"/>
      <c r="I27" s="2498"/>
      <c r="J27" s="2499"/>
    </row>
    <row r="28" spans="2:10" ht="36" customHeight="1">
      <c r="B28" s="2480" t="s">
        <v>899</v>
      </c>
      <c r="C28" s="725">
        <v>1</v>
      </c>
      <c r="D28" s="725" t="s">
        <v>898</v>
      </c>
      <c r="E28" s="2501"/>
      <c r="F28" s="2501"/>
      <c r="G28" s="2501"/>
      <c r="H28" s="2501"/>
      <c r="I28" s="2501"/>
      <c r="J28" s="2502"/>
    </row>
    <row r="29" spans="2:10" ht="36" customHeight="1">
      <c r="B29" s="2481"/>
      <c r="C29" s="724">
        <v>2</v>
      </c>
      <c r="D29" s="724" t="s">
        <v>897</v>
      </c>
      <c r="E29" s="2503"/>
      <c r="F29" s="2503"/>
      <c r="G29" s="2503"/>
      <c r="H29" s="2503"/>
      <c r="I29" s="2503"/>
      <c r="J29" s="2504"/>
    </row>
    <row r="30" spans="2:10" ht="36" customHeight="1">
      <c r="B30" s="2481"/>
      <c r="C30" s="724">
        <v>3</v>
      </c>
      <c r="D30" s="723" t="s">
        <v>896</v>
      </c>
      <c r="E30" s="2503"/>
      <c r="F30" s="2503"/>
      <c r="G30" s="2503"/>
      <c r="H30" s="2503"/>
      <c r="I30" s="2503"/>
      <c r="J30" s="2504"/>
    </row>
    <row r="31" spans="2:10" ht="36" customHeight="1" thickBot="1">
      <c r="B31" s="2500"/>
      <c r="C31" s="722">
        <v>4</v>
      </c>
      <c r="D31" s="722" t="s">
        <v>895</v>
      </c>
      <c r="E31" s="2505"/>
      <c r="F31" s="2505"/>
      <c r="G31" s="2505"/>
      <c r="H31" s="2505"/>
      <c r="I31" s="2505"/>
      <c r="J31" s="2506"/>
    </row>
    <row r="32" spans="2:10" ht="30" customHeight="1">
      <c r="B32" s="2507" t="s">
        <v>894</v>
      </c>
      <c r="C32" s="2507"/>
      <c r="D32" s="2507"/>
      <c r="E32" s="2507"/>
      <c r="F32" s="2507"/>
      <c r="G32" s="2507"/>
      <c r="H32" s="2507"/>
      <c r="I32" s="2507"/>
      <c r="J32" s="2507"/>
    </row>
    <row r="33" spans="2:10" ht="30" customHeight="1">
      <c r="B33" s="2493" t="s">
        <v>893</v>
      </c>
      <c r="C33" s="2493"/>
      <c r="D33" s="2493"/>
      <c r="E33" s="2493"/>
      <c r="F33" s="2493"/>
      <c r="G33" s="2493"/>
      <c r="H33" s="2493"/>
      <c r="I33" s="2493"/>
      <c r="J33" s="2493"/>
    </row>
    <row r="34" spans="2:10" ht="42" customHeight="1">
      <c r="B34" s="2493" t="s">
        <v>892</v>
      </c>
      <c r="C34" s="2493"/>
      <c r="D34" s="2493"/>
      <c r="E34" s="2493"/>
      <c r="F34" s="2493"/>
      <c r="G34" s="2493"/>
      <c r="H34" s="2493"/>
      <c r="I34" s="2493"/>
      <c r="J34" s="2493"/>
    </row>
    <row r="35" spans="2:10" ht="30" customHeight="1">
      <c r="B35" s="2493" t="s">
        <v>891</v>
      </c>
      <c r="C35" s="2493"/>
      <c r="D35" s="2493"/>
      <c r="E35" s="2493"/>
      <c r="F35" s="2493"/>
      <c r="G35" s="2493"/>
      <c r="H35" s="2493"/>
      <c r="I35" s="2493"/>
      <c r="J35" s="2493"/>
    </row>
    <row r="36" spans="2:10" ht="30" customHeight="1">
      <c r="B36" s="2493" t="s">
        <v>890</v>
      </c>
      <c r="C36" s="2493"/>
      <c r="D36" s="2493"/>
      <c r="E36" s="2493"/>
      <c r="F36" s="2493"/>
      <c r="G36" s="2493"/>
      <c r="H36" s="2493"/>
      <c r="I36" s="2493"/>
      <c r="J36" s="2493"/>
    </row>
    <row r="37" spans="2:10" ht="30" customHeight="1">
      <c r="B37" s="2508" t="s">
        <v>889</v>
      </c>
      <c r="C37" s="2508"/>
      <c r="D37" s="2508"/>
      <c r="E37" s="2508"/>
      <c r="F37" s="2508"/>
      <c r="G37" s="2508"/>
      <c r="H37" s="2508"/>
      <c r="I37" s="2508"/>
      <c r="J37" s="2508"/>
    </row>
    <row r="38" spans="2:10" ht="30" customHeight="1">
      <c r="B38" s="2508" t="s">
        <v>888</v>
      </c>
      <c r="C38" s="2508"/>
      <c r="D38" s="2508"/>
      <c r="E38" s="2508"/>
      <c r="F38" s="2508"/>
      <c r="G38" s="2508"/>
      <c r="H38" s="2508"/>
      <c r="I38" s="2508"/>
      <c r="J38" s="2508"/>
    </row>
  </sheetData>
  <mergeCells count="54">
    <mergeCell ref="B34:J34"/>
    <mergeCell ref="B35:J35"/>
    <mergeCell ref="B36:J36"/>
    <mergeCell ref="B37:J37"/>
    <mergeCell ref="B38:J38"/>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J9:J10"/>
    <mergeCell ref="C15:C17"/>
    <mergeCell ref="D15:D17"/>
    <mergeCell ref="F16:J16"/>
    <mergeCell ref="F17:J17"/>
    <mergeCell ref="C21:C23"/>
    <mergeCell ref="D21:D23"/>
    <mergeCell ref="F21:J21"/>
    <mergeCell ref="F22:J22"/>
    <mergeCell ref="F23:J23"/>
    <mergeCell ref="B7:D7"/>
    <mergeCell ref="E7:J7"/>
    <mergeCell ref="F2:G2"/>
    <mergeCell ref="I2:J2"/>
    <mergeCell ref="B4:J4"/>
    <mergeCell ref="B6:D6"/>
    <mergeCell ref="E6:J6"/>
  </mergeCells>
  <phoneticPr fontId="2"/>
  <pageMargins left="0.7" right="0.7" top="0.75" bottom="0.75" header="0.3" footer="0.3"/>
  <pageSetup paperSize="9" scale="63"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3"/>
  <sheetViews>
    <sheetView view="pageBreakPreview" zoomScaleNormal="100" zoomScaleSheetLayoutView="100" workbookViewId="0"/>
  </sheetViews>
  <sheetFormatPr defaultRowHeight="13.5"/>
  <cols>
    <col min="1" max="1" width="1.875" style="721" customWidth="1"/>
    <col min="2" max="2" width="10.125" style="721" customWidth="1"/>
    <col min="3" max="3" width="3.625" style="721" customWidth="1"/>
    <col min="4" max="4" width="18.75" style="721" customWidth="1"/>
    <col min="5" max="9" width="12.625" style="721" customWidth="1"/>
    <col min="10" max="10" width="1.75" style="721" customWidth="1"/>
    <col min="11" max="12" width="9" style="721"/>
    <col min="13" max="13" width="9" style="721" customWidth="1"/>
    <col min="14" max="256" width="9" style="721"/>
    <col min="257" max="257" width="1.875" style="721" customWidth="1"/>
    <col min="258" max="258" width="10.125" style="721" customWidth="1"/>
    <col min="259" max="259" width="3.625" style="721" customWidth="1"/>
    <col min="260" max="260" width="18.75" style="721" customWidth="1"/>
    <col min="261" max="265" width="12.625" style="721" customWidth="1"/>
    <col min="266" max="512" width="9" style="721"/>
    <col min="513" max="513" width="1.875" style="721" customWidth="1"/>
    <col min="514" max="514" width="10.125" style="721" customWidth="1"/>
    <col min="515" max="515" width="3.625" style="721" customWidth="1"/>
    <col min="516" max="516" width="18.75" style="721" customWidth="1"/>
    <col min="517" max="521" width="12.625" style="721" customWidth="1"/>
    <col min="522" max="768" width="9" style="721"/>
    <col min="769" max="769" width="1.875" style="721" customWidth="1"/>
    <col min="770" max="770" width="10.125" style="721" customWidth="1"/>
    <col min="771" max="771" width="3.625" style="721" customWidth="1"/>
    <col min="772" max="772" width="18.75" style="721" customWidth="1"/>
    <col min="773" max="777" width="12.625" style="721" customWidth="1"/>
    <col min="778" max="1024" width="9" style="721"/>
    <col min="1025" max="1025" width="1.875" style="721" customWidth="1"/>
    <col min="1026" max="1026" width="10.125" style="721" customWidth="1"/>
    <col min="1027" max="1027" width="3.625" style="721" customWidth="1"/>
    <col min="1028" max="1028" width="18.75" style="721" customWidth="1"/>
    <col min="1029" max="1033" width="12.625" style="721" customWidth="1"/>
    <col min="1034" max="1280" width="9" style="721"/>
    <col min="1281" max="1281" width="1.875" style="721" customWidth="1"/>
    <col min="1282" max="1282" width="10.125" style="721" customWidth="1"/>
    <col min="1283" max="1283" width="3.625" style="721" customWidth="1"/>
    <col min="1284" max="1284" width="18.75" style="721" customWidth="1"/>
    <col min="1285" max="1289" width="12.625" style="721" customWidth="1"/>
    <col min="1290" max="1536" width="9" style="721"/>
    <col min="1537" max="1537" width="1.875" style="721" customWidth="1"/>
    <col min="1538" max="1538" width="10.125" style="721" customWidth="1"/>
    <col min="1539" max="1539" width="3.625" style="721" customWidth="1"/>
    <col min="1540" max="1540" width="18.75" style="721" customWidth="1"/>
    <col min="1541" max="1545" width="12.625" style="721" customWidth="1"/>
    <col min="1546" max="1792" width="9" style="721"/>
    <col min="1793" max="1793" width="1.875" style="721" customWidth="1"/>
    <col min="1794" max="1794" width="10.125" style="721" customWidth="1"/>
    <col min="1795" max="1795" width="3.625" style="721" customWidth="1"/>
    <col min="1796" max="1796" width="18.75" style="721" customWidth="1"/>
    <col min="1797" max="1801" width="12.625" style="721" customWidth="1"/>
    <col min="1802" max="2048" width="9" style="721"/>
    <col min="2049" max="2049" width="1.875" style="721" customWidth="1"/>
    <col min="2050" max="2050" width="10.125" style="721" customWidth="1"/>
    <col min="2051" max="2051" width="3.625" style="721" customWidth="1"/>
    <col min="2052" max="2052" width="18.75" style="721" customWidth="1"/>
    <col min="2053" max="2057" width="12.625" style="721" customWidth="1"/>
    <col min="2058" max="2304" width="9" style="721"/>
    <col min="2305" max="2305" width="1.875" style="721" customWidth="1"/>
    <col min="2306" max="2306" width="10.125" style="721" customWidth="1"/>
    <col min="2307" max="2307" width="3.625" style="721" customWidth="1"/>
    <col min="2308" max="2308" width="18.75" style="721" customWidth="1"/>
    <col min="2309" max="2313" width="12.625" style="721" customWidth="1"/>
    <col min="2314" max="2560" width="9" style="721"/>
    <col min="2561" max="2561" width="1.875" style="721" customWidth="1"/>
    <col min="2562" max="2562" width="10.125" style="721" customWidth="1"/>
    <col min="2563" max="2563" width="3.625" style="721" customWidth="1"/>
    <col min="2564" max="2564" width="18.75" style="721" customWidth="1"/>
    <col min="2565" max="2569" width="12.625" style="721" customWidth="1"/>
    <col min="2570" max="2816" width="9" style="721"/>
    <col min="2817" max="2817" width="1.875" style="721" customWidth="1"/>
    <col min="2818" max="2818" width="10.125" style="721" customWidth="1"/>
    <col min="2819" max="2819" width="3.625" style="721" customWidth="1"/>
    <col min="2820" max="2820" width="18.75" style="721" customWidth="1"/>
    <col min="2821" max="2825" width="12.625" style="721" customWidth="1"/>
    <col min="2826" max="3072" width="9" style="721"/>
    <col min="3073" max="3073" width="1.875" style="721" customWidth="1"/>
    <col min="3074" max="3074" width="10.125" style="721" customWidth="1"/>
    <col min="3075" max="3075" width="3.625" style="721" customWidth="1"/>
    <col min="3076" max="3076" width="18.75" style="721" customWidth="1"/>
    <col min="3077" max="3081" width="12.625" style="721" customWidth="1"/>
    <col min="3082" max="3328" width="9" style="721"/>
    <col min="3329" max="3329" width="1.875" style="721" customWidth="1"/>
    <col min="3330" max="3330" width="10.125" style="721" customWidth="1"/>
    <col min="3331" max="3331" width="3.625" style="721" customWidth="1"/>
    <col min="3332" max="3332" width="18.75" style="721" customWidth="1"/>
    <col min="3333" max="3337" width="12.625" style="721" customWidth="1"/>
    <col min="3338" max="3584" width="9" style="721"/>
    <col min="3585" max="3585" width="1.875" style="721" customWidth="1"/>
    <col min="3586" max="3586" width="10.125" style="721" customWidth="1"/>
    <col min="3587" max="3587" width="3.625" style="721" customWidth="1"/>
    <col min="3588" max="3588" width="18.75" style="721" customWidth="1"/>
    <col min="3589" max="3593" width="12.625" style="721" customWidth="1"/>
    <col min="3594" max="3840" width="9" style="721"/>
    <col min="3841" max="3841" width="1.875" style="721" customWidth="1"/>
    <col min="3842" max="3842" width="10.125" style="721" customWidth="1"/>
    <col min="3843" max="3843" width="3.625" style="721" customWidth="1"/>
    <col min="3844" max="3844" width="18.75" style="721" customWidth="1"/>
    <col min="3845" max="3849" width="12.625" style="721" customWidth="1"/>
    <col min="3850" max="4096" width="9" style="721"/>
    <col min="4097" max="4097" width="1.875" style="721" customWidth="1"/>
    <col min="4098" max="4098" width="10.125" style="721" customWidth="1"/>
    <col min="4099" max="4099" width="3.625" style="721" customWidth="1"/>
    <col min="4100" max="4100" width="18.75" style="721" customWidth="1"/>
    <col min="4101" max="4105" width="12.625" style="721" customWidth="1"/>
    <col min="4106" max="4352" width="9" style="721"/>
    <col min="4353" max="4353" width="1.875" style="721" customWidth="1"/>
    <col min="4354" max="4354" width="10.125" style="721" customWidth="1"/>
    <col min="4355" max="4355" width="3.625" style="721" customWidth="1"/>
    <col min="4356" max="4356" width="18.75" style="721" customWidth="1"/>
    <col min="4357" max="4361" width="12.625" style="721" customWidth="1"/>
    <col min="4362" max="4608" width="9" style="721"/>
    <col min="4609" max="4609" width="1.875" style="721" customWidth="1"/>
    <col min="4610" max="4610" width="10.125" style="721" customWidth="1"/>
    <col min="4611" max="4611" width="3.625" style="721" customWidth="1"/>
    <col min="4612" max="4612" width="18.75" style="721" customWidth="1"/>
    <col min="4613" max="4617" width="12.625" style="721" customWidth="1"/>
    <col min="4618" max="4864" width="9" style="721"/>
    <col min="4865" max="4865" width="1.875" style="721" customWidth="1"/>
    <col min="4866" max="4866" width="10.125" style="721" customWidth="1"/>
    <col min="4867" max="4867" width="3.625" style="721" customWidth="1"/>
    <col min="4868" max="4868" width="18.75" style="721" customWidth="1"/>
    <col min="4869" max="4873" width="12.625" style="721" customWidth="1"/>
    <col min="4874" max="5120" width="9" style="721"/>
    <col min="5121" max="5121" width="1.875" style="721" customWidth="1"/>
    <col min="5122" max="5122" width="10.125" style="721" customWidth="1"/>
    <col min="5123" max="5123" width="3.625" style="721" customWidth="1"/>
    <col min="5124" max="5124" width="18.75" style="721" customWidth="1"/>
    <col min="5125" max="5129" width="12.625" style="721" customWidth="1"/>
    <col min="5130" max="5376" width="9" style="721"/>
    <col min="5377" max="5377" width="1.875" style="721" customWidth="1"/>
    <col min="5378" max="5378" width="10.125" style="721" customWidth="1"/>
    <col min="5379" max="5379" width="3.625" style="721" customWidth="1"/>
    <col min="5380" max="5380" width="18.75" style="721" customWidth="1"/>
    <col min="5381" max="5385" width="12.625" style="721" customWidth="1"/>
    <col min="5386" max="5632" width="9" style="721"/>
    <col min="5633" max="5633" width="1.875" style="721" customWidth="1"/>
    <col min="5634" max="5634" width="10.125" style="721" customWidth="1"/>
    <col min="5635" max="5635" width="3.625" style="721" customWidth="1"/>
    <col min="5636" max="5636" width="18.75" style="721" customWidth="1"/>
    <col min="5637" max="5641" width="12.625" style="721" customWidth="1"/>
    <col min="5642" max="5888" width="9" style="721"/>
    <col min="5889" max="5889" width="1.875" style="721" customWidth="1"/>
    <col min="5890" max="5890" width="10.125" style="721" customWidth="1"/>
    <col min="5891" max="5891" width="3.625" style="721" customWidth="1"/>
    <col min="5892" max="5892" width="18.75" style="721" customWidth="1"/>
    <col min="5893" max="5897" width="12.625" style="721" customWidth="1"/>
    <col min="5898" max="6144" width="9" style="721"/>
    <col min="6145" max="6145" width="1.875" style="721" customWidth="1"/>
    <col min="6146" max="6146" width="10.125" style="721" customWidth="1"/>
    <col min="6147" max="6147" width="3.625" style="721" customWidth="1"/>
    <col min="6148" max="6148" width="18.75" style="721" customWidth="1"/>
    <col min="6149" max="6153" width="12.625" style="721" customWidth="1"/>
    <col min="6154" max="6400" width="9" style="721"/>
    <col min="6401" max="6401" width="1.875" style="721" customWidth="1"/>
    <col min="6402" max="6402" width="10.125" style="721" customWidth="1"/>
    <col min="6403" max="6403" width="3.625" style="721" customWidth="1"/>
    <col min="6404" max="6404" width="18.75" style="721" customWidth="1"/>
    <col min="6405" max="6409" width="12.625" style="721" customWidth="1"/>
    <col min="6410" max="6656" width="9" style="721"/>
    <col min="6657" max="6657" width="1.875" style="721" customWidth="1"/>
    <col min="6658" max="6658" width="10.125" style="721" customWidth="1"/>
    <col min="6659" max="6659" width="3.625" style="721" customWidth="1"/>
    <col min="6660" max="6660" width="18.75" style="721" customWidth="1"/>
    <col min="6661" max="6665" width="12.625" style="721" customWidth="1"/>
    <col min="6666" max="6912" width="9" style="721"/>
    <col min="6913" max="6913" width="1.875" style="721" customWidth="1"/>
    <col min="6914" max="6914" width="10.125" style="721" customWidth="1"/>
    <col min="6915" max="6915" width="3.625" style="721" customWidth="1"/>
    <col min="6916" max="6916" width="18.75" style="721" customWidth="1"/>
    <col min="6917" max="6921" width="12.625" style="721" customWidth="1"/>
    <col min="6922" max="7168" width="9" style="721"/>
    <col min="7169" max="7169" width="1.875" style="721" customWidth="1"/>
    <col min="7170" max="7170" width="10.125" style="721" customWidth="1"/>
    <col min="7171" max="7171" width="3.625" style="721" customWidth="1"/>
    <col min="7172" max="7172" width="18.75" style="721" customWidth="1"/>
    <col min="7173" max="7177" width="12.625" style="721" customWidth="1"/>
    <col min="7178" max="7424" width="9" style="721"/>
    <col min="7425" max="7425" width="1.875" style="721" customWidth="1"/>
    <col min="7426" max="7426" width="10.125" style="721" customWidth="1"/>
    <col min="7427" max="7427" width="3.625" style="721" customWidth="1"/>
    <col min="7428" max="7428" width="18.75" style="721" customWidth="1"/>
    <col min="7429" max="7433" width="12.625" style="721" customWidth="1"/>
    <col min="7434" max="7680" width="9" style="721"/>
    <col min="7681" max="7681" width="1.875" style="721" customWidth="1"/>
    <col min="7682" max="7682" width="10.125" style="721" customWidth="1"/>
    <col min="7683" max="7683" width="3.625" style="721" customWidth="1"/>
    <col min="7684" max="7684" width="18.75" style="721" customWidth="1"/>
    <col min="7685" max="7689" width="12.625" style="721" customWidth="1"/>
    <col min="7690" max="7936" width="9" style="721"/>
    <col min="7937" max="7937" width="1.875" style="721" customWidth="1"/>
    <col min="7938" max="7938" width="10.125" style="721" customWidth="1"/>
    <col min="7939" max="7939" width="3.625" style="721" customWidth="1"/>
    <col min="7940" max="7940" width="18.75" style="721" customWidth="1"/>
    <col min="7941" max="7945" width="12.625" style="721" customWidth="1"/>
    <col min="7946" max="8192" width="9" style="721"/>
    <col min="8193" max="8193" width="1.875" style="721" customWidth="1"/>
    <col min="8194" max="8194" width="10.125" style="721" customWidth="1"/>
    <col min="8195" max="8195" width="3.625" style="721" customWidth="1"/>
    <col min="8196" max="8196" width="18.75" style="721" customWidth="1"/>
    <col min="8197" max="8201" width="12.625" style="721" customWidth="1"/>
    <col min="8202" max="8448" width="9" style="721"/>
    <col min="8449" max="8449" width="1.875" style="721" customWidth="1"/>
    <col min="8450" max="8450" width="10.125" style="721" customWidth="1"/>
    <col min="8451" max="8451" width="3.625" style="721" customWidth="1"/>
    <col min="8452" max="8452" width="18.75" style="721" customWidth="1"/>
    <col min="8453" max="8457" width="12.625" style="721" customWidth="1"/>
    <col min="8458" max="8704" width="9" style="721"/>
    <col min="8705" max="8705" width="1.875" style="721" customWidth="1"/>
    <col min="8706" max="8706" width="10.125" style="721" customWidth="1"/>
    <col min="8707" max="8707" width="3.625" style="721" customWidth="1"/>
    <col min="8708" max="8708" width="18.75" style="721" customWidth="1"/>
    <col min="8709" max="8713" width="12.625" style="721" customWidth="1"/>
    <col min="8714" max="8960" width="9" style="721"/>
    <col min="8961" max="8961" width="1.875" style="721" customWidth="1"/>
    <col min="8962" max="8962" width="10.125" style="721" customWidth="1"/>
    <col min="8963" max="8963" width="3.625" style="721" customWidth="1"/>
    <col min="8964" max="8964" width="18.75" style="721" customWidth="1"/>
    <col min="8965" max="8969" width="12.625" style="721" customWidth="1"/>
    <col min="8970" max="9216" width="9" style="721"/>
    <col min="9217" max="9217" width="1.875" style="721" customWidth="1"/>
    <col min="9218" max="9218" width="10.125" style="721" customWidth="1"/>
    <col min="9219" max="9219" width="3.625" style="721" customWidth="1"/>
    <col min="9220" max="9220" width="18.75" style="721" customWidth="1"/>
    <col min="9221" max="9225" width="12.625" style="721" customWidth="1"/>
    <col min="9226" max="9472" width="9" style="721"/>
    <col min="9473" max="9473" width="1.875" style="721" customWidth="1"/>
    <col min="9474" max="9474" width="10.125" style="721" customWidth="1"/>
    <col min="9475" max="9475" width="3.625" style="721" customWidth="1"/>
    <col min="9476" max="9476" width="18.75" style="721" customWidth="1"/>
    <col min="9477" max="9481" width="12.625" style="721" customWidth="1"/>
    <col min="9482" max="9728" width="9" style="721"/>
    <col min="9729" max="9729" width="1.875" style="721" customWidth="1"/>
    <col min="9730" max="9730" width="10.125" style="721" customWidth="1"/>
    <col min="9731" max="9731" width="3.625" style="721" customWidth="1"/>
    <col min="9732" max="9732" width="18.75" style="721" customWidth="1"/>
    <col min="9733" max="9737" width="12.625" style="721" customWidth="1"/>
    <col min="9738" max="9984" width="9" style="721"/>
    <col min="9985" max="9985" width="1.875" style="721" customWidth="1"/>
    <col min="9986" max="9986" width="10.125" style="721" customWidth="1"/>
    <col min="9987" max="9987" width="3.625" style="721" customWidth="1"/>
    <col min="9988" max="9988" width="18.75" style="721" customWidth="1"/>
    <col min="9989" max="9993" width="12.625" style="721" customWidth="1"/>
    <col min="9994" max="10240" width="9" style="721"/>
    <col min="10241" max="10241" width="1.875" style="721" customWidth="1"/>
    <col min="10242" max="10242" width="10.125" style="721" customWidth="1"/>
    <col min="10243" max="10243" width="3.625" style="721" customWidth="1"/>
    <col min="10244" max="10244" width="18.75" style="721" customWidth="1"/>
    <col min="10245" max="10249" width="12.625" style="721" customWidth="1"/>
    <col min="10250" max="10496" width="9" style="721"/>
    <col min="10497" max="10497" width="1.875" style="721" customWidth="1"/>
    <col min="10498" max="10498" width="10.125" style="721" customWidth="1"/>
    <col min="10499" max="10499" width="3.625" style="721" customWidth="1"/>
    <col min="10500" max="10500" width="18.75" style="721" customWidth="1"/>
    <col min="10501" max="10505" width="12.625" style="721" customWidth="1"/>
    <col min="10506" max="10752" width="9" style="721"/>
    <col min="10753" max="10753" width="1.875" style="721" customWidth="1"/>
    <col min="10754" max="10754" width="10.125" style="721" customWidth="1"/>
    <col min="10755" max="10755" width="3.625" style="721" customWidth="1"/>
    <col min="10756" max="10756" width="18.75" style="721" customWidth="1"/>
    <col min="10757" max="10761" width="12.625" style="721" customWidth="1"/>
    <col min="10762" max="11008" width="9" style="721"/>
    <col min="11009" max="11009" width="1.875" style="721" customWidth="1"/>
    <col min="11010" max="11010" width="10.125" style="721" customWidth="1"/>
    <col min="11011" max="11011" width="3.625" style="721" customWidth="1"/>
    <col min="11012" max="11012" width="18.75" style="721" customWidth="1"/>
    <col min="11013" max="11017" width="12.625" style="721" customWidth="1"/>
    <col min="11018" max="11264" width="9" style="721"/>
    <col min="11265" max="11265" width="1.875" style="721" customWidth="1"/>
    <col min="11266" max="11266" width="10.125" style="721" customWidth="1"/>
    <col min="11267" max="11267" width="3.625" style="721" customWidth="1"/>
    <col min="11268" max="11268" width="18.75" style="721" customWidth="1"/>
    <col min="11269" max="11273" width="12.625" style="721" customWidth="1"/>
    <col min="11274" max="11520" width="9" style="721"/>
    <col min="11521" max="11521" width="1.875" style="721" customWidth="1"/>
    <col min="11522" max="11522" width="10.125" style="721" customWidth="1"/>
    <col min="11523" max="11523" width="3.625" style="721" customWidth="1"/>
    <col min="11524" max="11524" width="18.75" style="721" customWidth="1"/>
    <col min="11525" max="11529" width="12.625" style="721" customWidth="1"/>
    <col min="11530" max="11776" width="9" style="721"/>
    <col min="11777" max="11777" width="1.875" style="721" customWidth="1"/>
    <col min="11778" max="11778" width="10.125" style="721" customWidth="1"/>
    <col min="11779" max="11779" width="3.625" style="721" customWidth="1"/>
    <col min="11780" max="11780" width="18.75" style="721" customWidth="1"/>
    <col min="11781" max="11785" width="12.625" style="721" customWidth="1"/>
    <col min="11786" max="12032" width="9" style="721"/>
    <col min="12033" max="12033" width="1.875" style="721" customWidth="1"/>
    <col min="12034" max="12034" width="10.125" style="721" customWidth="1"/>
    <col min="12035" max="12035" width="3.625" style="721" customWidth="1"/>
    <col min="12036" max="12036" width="18.75" style="721" customWidth="1"/>
    <col min="12037" max="12041" width="12.625" style="721" customWidth="1"/>
    <col min="12042" max="12288" width="9" style="721"/>
    <col min="12289" max="12289" width="1.875" style="721" customWidth="1"/>
    <col min="12290" max="12290" width="10.125" style="721" customWidth="1"/>
    <col min="12291" max="12291" width="3.625" style="721" customWidth="1"/>
    <col min="12292" max="12292" width="18.75" style="721" customWidth="1"/>
    <col min="12293" max="12297" width="12.625" style="721" customWidth="1"/>
    <col min="12298" max="12544" width="9" style="721"/>
    <col min="12545" max="12545" width="1.875" style="721" customWidth="1"/>
    <col min="12546" max="12546" width="10.125" style="721" customWidth="1"/>
    <col min="12547" max="12547" width="3.625" style="721" customWidth="1"/>
    <col min="12548" max="12548" width="18.75" style="721" customWidth="1"/>
    <col min="12549" max="12553" width="12.625" style="721" customWidth="1"/>
    <col min="12554" max="12800" width="9" style="721"/>
    <col min="12801" max="12801" width="1.875" style="721" customWidth="1"/>
    <col min="12802" max="12802" width="10.125" style="721" customWidth="1"/>
    <col min="12803" max="12803" width="3.625" style="721" customWidth="1"/>
    <col min="12804" max="12804" width="18.75" style="721" customWidth="1"/>
    <col min="12805" max="12809" width="12.625" style="721" customWidth="1"/>
    <col min="12810" max="13056" width="9" style="721"/>
    <col min="13057" max="13057" width="1.875" style="721" customWidth="1"/>
    <col min="13058" max="13058" width="10.125" style="721" customWidth="1"/>
    <col min="13059" max="13059" width="3.625" style="721" customWidth="1"/>
    <col min="13060" max="13060" width="18.75" style="721" customWidth="1"/>
    <col min="13061" max="13065" width="12.625" style="721" customWidth="1"/>
    <col min="13066" max="13312" width="9" style="721"/>
    <col min="13313" max="13313" width="1.875" style="721" customWidth="1"/>
    <col min="13314" max="13314" width="10.125" style="721" customWidth="1"/>
    <col min="13315" max="13315" width="3.625" style="721" customWidth="1"/>
    <col min="13316" max="13316" width="18.75" style="721" customWidth="1"/>
    <col min="13317" max="13321" width="12.625" style="721" customWidth="1"/>
    <col min="13322" max="13568" width="9" style="721"/>
    <col min="13569" max="13569" width="1.875" style="721" customWidth="1"/>
    <col min="13570" max="13570" width="10.125" style="721" customWidth="1"/>
    <col min="13571" max="13571" width="3.625" style="721" customWidth="1"/>
    <col min="13572" max="13572" width="18.75" style="721" customWidth="1"/>
    <col min="13573" max="13577" width="12.625" style="721" customWidth="1"/>
    <col min="13578" max="13824" width="9" style="721"/>
    <col min="13825" max="13825" width="1.875" style="721" customWidth="1"/>
    <col min="13826" max="13826" width="10.125" style="721" customWidth="1"/>
    <col min="13827" max="13827" width="3.625" style="721" customWidth="1"/>
    <col min="13828" max="13828" width="18.75" style="721" customWidth="1"/>
    <col min="13829" max="13833" width="12.625" style="721" customWidth="1"/>
    <col min="13834" max="14080" width="9" style="721"/>
    <col min="14081" max="14081" width="1.875" style="721" customWidth="1"/>
    <col min="14082" max="14082" width="10.125" style="721" customWidth="1"/>
    <col min="14083" max="14083" width="3.625" style="721" customWidth="1"/>
    <col min="14084" max="14084" width="18.75" style="721" customWidth="1"/>
    <col min="14085" max="14089" width="12.625" style="721" customWidth="1"/>
    <col min="14090" max="14336" width="9" style="721"/>
    <col min="14337" max="14337" width="1.875" style="721" customWidth="1"/>
    <col min="14338" max="14338" width="10.125" style="721" customWidth="1"/>
    <col min="14339" max="14339" width="3.625" style="721" customWidth="1"/>
    <col min="14340" max="14340" width="18.75" style="721" customWidth="1"/>
    <col min="14341" max="14345" width="12.625" style="721" customWidth="1"/>
    <col min="14346" max="14592" width="9" style="721"/>
    <col min="14593" max="14593" width="1.875" style="721" customWidth="1"/>
    <col min="14594" max="14594" width="10.125" style="721" customWidth="1"/>
    <col min="14595" max="14595" width="3.625" style="721" customWidth="1"/>
    <col min="14596" max="14596" width="18.75" style="721" customWidth="1"/>
    <col min="14597" max="14601" width="12.625" style="721" customWidth="1"/>
    <col min="14602" max="14848" width="9" style="721"/>
    <col min="14849" max="14849" width="1.875" style="721" customWidth="1"/>
    <col min="14850" max="14850" width="10.125" style="721" customWidth="1"/>
    <col min="14851" max="14851" width="3.625" style="721" customWidth="1"/>
    <col min="14852" max="14852" width="18.75" style="721" customWidth="1"/>
    <col min="14853" max="14857" width="12.625" style="721" customWidth="1"/>
    <col min="14858" max="15104" width="9" style="721"/>
    <col min="15105" max="15105" width="1.875" style="721" customWidth="1"/>
    <col min="15106" max="15106" width="10.125" style="721" customWidth="1"/>
    <col min="15107" max="15107" width="3.625" style="721" customWidth="1"/>
    <col min="15108" max="15108" width="18.75" style="721" customWidth="1"/>
    <col min="15109" max="15113" width="12.625" style="721" customWidth="1"/>
    <col min="15114" max="15360" width="9" style="721"/>
    <col min="15361" max="15361" width="1.875" style="721" customWidth="1"/>
    <col min="15362" max="15362" width="10.125" style="721" customWidth="1"/>
    <col min="15363" max="15363" width="3.625" style="721" customWidth="1"/>
    <col min="15364" max="15364" width="18.75" style="721" customWidth="1"/>
    <col min="15365" max="15369" width="12.625" style="721" customWidth="1"/>
    <col min="15370" max="15616" width="9" style="721"/>
    <col min="15617" max="15617" width="1.875" style="721" customWidth="1"/>
    <col min="15618" max="15618" width="10.125" style="721" customWidth="1"/>
    <col min="15619" max="15619" width="3.625" style="721" customWidth="1"/>
    <col min="15620" max="15620" width="18.75" style="721" customWidth="1"/>
    <col min="15621" max="15625" width="12.625" style="721" customWidth="1"/>
    <col min="15626" max="15872" width="9" style="721"/>
    <col min="15873" max="15873" width="1.875" style="721" customWidth="1"/>
    <col min="15874" max="15874" width="10.125" style="721" customWidth="1"/>
    <col min="15875" max="15875" width="3.625" style="721" customWidth="1"/>
    <col min="15876" max="15876" width="18.75" style="721" customWidth="1"/>
    <col min="15877" max="15881" width="12.625" style="721" customWidth="1"/>
    <col min="15882" max="16128" width="9" style="721"/>
    <col min="16129" max="16129" width="1.875" style="721" customWidth="1"/>
    <col min="16130" max="16130" width="10.125" style="721" customWidth="1"/>
    <col min="16131" max="16131" width="3.625" style="721" customWidth="1"/>
    <col min="16132" max="16132" width="18.75" style="721" customWidth="1"/>
    <col min="16133" max="16137" width="12.625" style="721" customWidth="1"/>
    <col min="16138" max="16384" width="9" style="721"/>
  </cols>
  <sheetData>
    <row r="1" spans="1:10" ht="20.100000000000001" customHeight="1">
      <c r="A1" s="750"/>
      <c r="B1" s="750"/>
      <c r="C1" s="750"/>
      <c r="D1" s="750"/>
      <c r="E1" s="750"/>
      <c r="F1" s="750"/>
      <c r="G1" s="750"/>
      <c r="H1" s="750"/>
      <c r="I1" s="750"/>
      <c r="J1" s="750"/>
    </row>
    <row r="2" spans="1:10" ht="20.100000000000001" customHeight="1">
      <c r="A2" s="750"/>
      <c r="B2" s="750"/>
      <c r="C2" s="750"/>
      <c r="D2" s="750"/>
      <c r="E2" s="750"/>
      <c r="F2" s="750"/>
      <c r="G2" s="750"/>
      <c r="H2" s="750"/>
      <c r="I2" s="759" t="s">
        <v>693</v>
      </c>
      <c r="J2" s="758"/>
    </row>
    <row r="3" spans="1:10" ht="20.100000000000001" customHeight="1">
      <c r="A3" s="750"/>
      <c r="B3" s="750"/>
      <c r="C3" s="750"/>
      <c r="D3" s="750"/>
      <c r="E3" s="750"/>
      <c r="F3" s="750"/>
      <c r="G3" s="750"/>
      <c r="H3" s="750"/>
      <c r="I3" s="759"/>
      <c r="J3" s="758"/>
    </row>
    <row r="4" spans="1:10" ht="20.100000000000001" customHeight="1">
      <c r="A4" s="750"/>
      <c r="B4" s="2464" t="s">
        <v>926</v>
      </c>
      <c r="C4" s="2464"/>
      <c r="D4" s="2464"/>
      <c r="E4" s="2464"/>
      <c r="F4" s="2464"/>
      <c r="G4" s="2464"/>
      <c r="H4" s="2464"/>
      <c r="I4" s="2464"/>
      <c r="J4" s="750"/>
    </row>
    <row r="5" spans="1:10" ht="20.100000000000001" customHeight="1" thickBot="1">
      <c r="A5" s="750"/>
      <c r="B5" s="744"/>
      <c r="C5" s="744"/>
      <c r="D5" s="744"/>
      <c r="E5" s="744"/>
      <c r="F5" s="744"/>
      <c r="G5" s="744"/>
      <c r="H5" s="744"/>
      <c r="I5" s="744"/>
      <c r="J5" s="750"/>
    </row>
    <row r="6" spans="1:10" ht="30" customHeight="1">
      <c r="A6" s="750"/>
      <c r="B6" s="2465" t="s">
        <v>925</v>
      </c>
      <c r="C6" s="2466"/>
      <c r="D6" s="2467"/>
      <c r="E6" s="2520"/>
      <c r="F6" s="2521"/>
      <c r="G6" s="2521"/>
      <c r="H6" s="2521"/>
      <c r="I6" s="2522"/>
      <c r="J6" s="757"/>
    </row>
    <row r="7" spans="1:10" ht="30" customHeight="1" thickBot="1">
      <c r="A7" s="750"/>
      <c r="B7" s="2458" t="s">
        <v>204</v>
      </c>
      <c r="C7" s="2459"/>
      <c r="D7" s="2460"/>
      <c r="E7" s="2531" t="s">
        <v>741</v>
      </c>
      <c r="F7" s="2532"/>
      <c r="G7" s="2532"/>
      <c r="H7" s="2532"/>
      <c r="I7" s="2533"/>
      <c r="J7" s="757"/>
    </row>
    <row r="8" spans="1:10" ht="30" customHeight="1" thickBot="1">
      <c r="A8" s="750"/>
      <c r="B8" s="2476" t="s">
        <v>916</v>
      </c>
      <c r="C8" s="743">
        <v>1</v>
      </c>
      <c r="D8" s="742" t="s">
        <v>915</v>
      </c>
      <c r="E8" s="2478"/>
      <c r="F8" s="2478"/>
      <c r="G8" s="2478"/>
      <c r="H8" s="2478"/>
      <c r="I8" s="2479"/>
      <c r="J8" s="750"/>
    </row>
    <row r="9" spans="1:10" ht="30" customHeight="1">
      <c r="A9" s="750"/>
      <c r="B9" s="2476"/>
      <c r="C9" s="2470">
        <v>2</v>
      </c>
      <c r="D9" s="2472" t="s">
        <v>914</v>
      </c>
      <c r="E9" s="2534" t="s">
        <v>912</v>
      </c>
      <c r="F9" s="2490" t="s">
        <v>911</v>
      </c>
      <c r="G9" s="2491"/>
      <c r="H9" s="2492"/>
      <c r="I9" s="2474" t="s">
        <v>924</v>
      </c>
      <c r="J9" s="750"/>
    </row>
    <row r="10" spans="1:10" ht="30" customHeight="1">
      <c r="A10" s="750"/>
      <c r="B10" s="2476"/>
      <c r="C10" s="2470"/>
      <c r="D10" s="2472"/>
      <c r="E10" s="2535"/>
      <c r="F10" s="741" t="s">
        <v>909</v>
      </c>
      <c r="G10" s="740" t="s">
        <v>908</v>
      </c>
      <c r="H10" s="739" t="s">
        <v>907</v>
      </c>
      <c r="I10" s="2475"/>
      <c r="J10" s="750"/>
    </row>
    <row r="11" spans="1:10" ht="49.5" customHeight="1" thickBot="1">
      <c r="A11" s="750"/>
      <c r="B11" s="2476"/>
      <c r="C11" s="2470"/>
      <c r="D11" s="2472"/>
      <c r="E11" s="756"/>
      <c r="F11" s="755"/>
      <c r="G11" s="754"/>
      <c r="H11" s="753"/>
      <c r="I11" s="752"/>
      <c r="J11" s="750"/>
    </row>
    <row r="12" spans="1:10" ht="30" customHeight="1">
      <c r="A12" s="750"/>
      <c r="B12" s="2476"/>
      <c r="C12" s="2470">
        <v>3</v>
      </c>
      <c r="D12" s="2470" t="s">
        <v>900</v>
      </c>
      <c r="E12" s="2527"/>
      <c r="F12" s="2527"/>
      <c r="G12" s="2527"/>
      <c r="H12" s="2527"/>
      <c r="I12" s="2528"/>
      <c r="J12" s="750"/>
    </row>
    <row r="13" spans="1:10" ht="30" customHeight="1">
      <c r="A13" s="750"/>
      <c r="B13" s="2476"/>
      <c r="C13" s="2470"/>
      <c r="D13" s="2470"/>
      <c r="E13" s="2529"/>
      <c r="F13" s="2529"/>
      <c r="G13" s="2529"/>
      <c r="H13" s="2529"/>
      <c r="I13" s="2530"/>
      <c r="J13" s="750"/>
    </row>
    <row r="14" spans="1:10" ht="30" customHeight="1">
      <c r="A14" s="750"/>
      <c r="B14" s="2476"/>
      <c r="C14" s="2523">
        <v>4</v>
      </c>
      <c r="D14" s="2524" t="s">
        <v>895</v>
      </c>
      <c r="E14" s="2525"/>
      <c r="F14" s="2525"/>
      <c r="G14" s="2525"/>
      <c r="H14" s="2525"/>
      <c r="I14" s="2526"/>
      <c r="J14" s="750"/>
    </row>
    <row r="15" spans="1:10" ht="30" customHeight="1" thickBot="1">
      <c r="A15" s="750"/>
      <c r="B15" s="2476"/>
      <c r="C15" s="2523"/>
      <c r="D15" s="2478"/>
      <c r="E15" s="2527"/>
      <c r="F15" s="2527"/>
      <c r="G15" s="2527"/>
      <c r="H15" s="2527"/>
      <c r="I15" s="2528"/>
      <c r="J15" s="750"/>
    </row>
    <row r="16" spans="1:10" ht="42" customHeight="1">
      <c r="A16" s="750"/>
      <c r="B16" s="2511" t="s">
        <v>899</v>
      </c>
      <c r="C16" s="751">
        <v>1</v>
      </c>
      <c r="D16" s="751" t="s">
        <v>897</v>
      </c>
      <c r="E16" s="2512"/>
      <c r="F16" s="2512"/>
      <c r="G16" s="2512"/>
      <c r="H16" s="2512"/>
      <c r="I16" s="2513"/>
      <c r="J16" s="750"/>
    </row>
    <row r="17" spans="1:10" ht="54" customHeight="1">
      <c r="A17" s="750"/>
      <c r="B17" s="2476"/>
      <c r="C17" s="726">
        <v>2</v>
      </c>
      <c r="D17" s="726" t="s">
        <v>896</v>
      </c>
      <c r="E17" s="2514"/>
      <c r="F17" s="2514"/>
      <c r="G17" s="2514"/>
      <c r="H17" s="2514"/>
      <c r="I17" s="2515"/>
      <c r="J17" s="750"/>
    </row>
    <row r="18" spans="1:10" ht="54" customHeight="1" thickBot="1">
      <c r="A18" s="750"/>
      <c r="B18" s="2477"/>
      <c r="C18" s="731">
        <v>3</v>
      </c>
      <c r="D18" s="731" t="s">
        <v>895</v>
      </c>
      <c r="E18" s="2516"/>
      <c r="F18" s="2517"/>
      <c r="G18" s="2517"/>
      <c r="H18" s="2517"/>
      <c r="I18" s="2518"/>
      <c r="J18" s="750"/>
    </row>
    <row r="19" spans="1:10" ht="21.75" customHeight="1">
      <c r="A19" s="749"/>
      <c r="B19" s="2519" t="s">
        <v>894</v>
      </c>
      <c r="C19" s="2519"/>
      <c r="D19" s="2519"/>
      <c r="E19" s="2519"/>
      <c r="F19" s="2519"/>
      <c r="G19" s="2519"/>
      <c r="H19" s="2519"/>
      <c r="I19" s="2519"/>
      <c r="J19" s="749"/>
    </row>
    <row r="20" spans="1:10" ht="51" customHeight="1">
      <c r="A20" s="749"/>
      <c r="B20" s="2509" t="s">
        <v>923</v>
      </c>
      <c r="C20" s="2509"/>
      <c r="D20" s="2509"/>
      <c r="E20" s="2509"/>
      <c r="F20" s="2509"/>
      <c r="G20" s="2509"/>
      <c r="H20" s="2509"/>
      <c r="I20" s="2509"/>
      <c r="J20" s="749"/>
    </row>
    <row r="21" spans="1:10" ht="39.75" customHeight="1">
      <c r="A21" s="749"/>
      <c r="B21" s="2509" t="s">
        <v>922</v>
      </c>
      <c r="C21" s="2509"/>
      <c r="D21" s="2509"/>
      <c r="E21" s="2509"/>
      <c r="F21" s="2509"/>
      <c r="G21" s="2509"/>
      <c r="H21" s="2509"/>
      <c r="I21" s="2509"/>
      <c r="J21" s="749"/>
    </row>
    <row r="22" spans="1:10" ht="24.75" customHeight="1">
      <c r="A22" s="749"/>
      <c r="B22" s="2510" t="s">
        <v>921</v>
      </c>
      <c r="C22" s="2510"/>
      <c r="D22" s="2510"/>
      <c r="E22" s="2510"/>
      <c r="F22" s="2510"/>
      <c r="G22" s="2510"/>
      <c r="H22" s="2510"/>
      <c r="I22" s="2510"/>
      <c r="J22" s="749"/>
    </row>
    <row r="23" spans="1:10" ht="33.75" customHeight="1">
      <c r="A23" s="749"/>
      <c r="B23" s="2510" t="s">
        <v>920</v>
      </c>
      <c r="C23" s="2510"/>
      <c r="D23" s="2510"/>
      <c r="E23" s="2510"/>
      <c r="F23" s="2510"/>
      <c r="G23" s="2510"/>
      <c r="H23" s="2510"/>
      <c r="I23" s="2510"/>
      <c r="J23" s="749"/>
    </row>
  </sheetData>
  <mergeCells count="27">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2"/>
  <pageMargins left="0.7" right="0.7" top="0.75" bottom="0.75" header="0.3" footer="0.3"/>
  <pageSetup paperSize="9" scale="81"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8"/>
  <sheetViews>
    <sheetView view="pageBreakPreview" zoomScaleNormal="100" zoomScaleSheetLayoutView="100" workbookViewId="0"/>
  </sheetViews>
  <sheetFormatPr defaultRowHeight="13.5"/>
  <cols>
    <col min="1" max="1" width="23.25" style="145" customWidth="1"/>
    <col min="2" max="2" width="17.75" style="145" customWidth="1"/>
    <col min="3" max="3" width="17.875" style="145" customWidth="1"/>
    <col min="4" max="4" width="19.125" style="145" customWidth="1"/>
    <col min="5" max="5" width="20.625" style="145" customWidth="1"/>
    <col min="6" max="6" width="17" style="145" customWidth="1"/>
    <col min="7" max="18" width="20.625" style="145" customWidth="1"/>
    <col min="19" max="256" width="9" style="145"/>
    <col min="257" max="257" width="23.25" style="145" customWidth="1"/>
    <col min="258" max="258" width="17.75" style="145" customWidth="1"/>
    <col min="259" max="259" width="17.875" style="145" customWidth="1"/>
    <col min="260" max="260" width="19.125" style="145" customWidth="1"/>
    <col min="261" max="261" width="20.625" style="145" customWidth="1"/>
    <col min="262" max="262" width="17" style="145" customWidth="1"/>
    <col min="263" max="274" width="20.625" style="145" customWidth="1"/>
    <col min="275" max="512" width="9" style="145"/>
    <col min="513" max="513" width="23.25" style="145" customWidth="1"/>
    <col min="514" max="514" width="17.75" style="145" customWidth="1"/>
    <col min="515" max="515" width="17.875" style="145" customWidth="1"/>
    <col min="516" max="516" width="19.125" style="145" customWidth="1"/>
    <col min="517" max="517" width="20.625" style="145" customWidth="1"/>
    <col min="518" max="518" width="17" style="145" customWidth="1"/>
    <col min="519" max="530" width="20.625" style="145" customWidth="1"/>
    <col min="531" max="768" width="9" style="145"/>
    <col min="769" max="769" width="23.25" style="145" customWidth="1"/>
    <col min="770" max="770" width="17.75" style="145" customWidth="1"/>
    <col min="771" max="771" width="17.875" style="145" customWidth="1"/>
    <col min="772" max="772" width="19.125" style="145" customWidth="1"/>
    <col min="773" max="773" width="20.625" style="145" customWidth="1"/>
    <col min="774" max="774" width="17" style="145" customWidth="1"/>
    <col min="775" max="786" width="20.625" style="145" customWidth="1"/>
    <col min="787" max="1024" width="9" style="145"/>
    <col min="1025" max="1025" width="23.25" style="145" customWidth="1"/>
    <col min="1026" max="1026" width="17.75" style="145" customWidth="1"/>
    <col min="1027" max="1027" width="17.875" style="145" customWidth="1"/>
    <col min="1028" max="1028" width="19.125" style="145" customWidth="1"/>
    <col min="1029" max="1029" width="20.625" style="145" customWidth="1"/>
    <col min="1030" max="1030" width="17" style="145" customWidth="1"/>
    <col min="1031" max="1042" width="20.625" style="145" customWidth="1"/>
    <col min="1043" max="1280" width="9" style="145"/>
    <col min="1281" max="1281" width="23.25" style="145" customWidth="1"/>
    <col min="1282" max="1282" width="17.75" style="145" customWidth="1"/>
    <col min="1283" max="1283" width="17.875" style="145" customWidth="1"/>
    <col min="1284" max="1284" width="19.125" style="145" customWidth="1"/>
    <col min="1285" max="1285" width="20.625" style="145" customWidth="1"/>
    <col min="1286" max="1286" width="17" style="145" customWidth="1"/>
    <col min="1287" max="1298" width="20.625" style="145" customWidth="1"/>
    <col min="1299" max="1536" width="9" style="145"/>
    <col min="1537" max="1537" width="23.25" style="145" customWidth="1"/>
    <col min="1538" max="1538" width="17.75" style="145" customWidth="1"/>
    <col min="1539" max="1539" width="17.875" style="145" customWidth="1"/>
    <col min="1540" max="1540" width="19.125" style="145" customWidth="1"/>
    <col min="1541" max="1541" width="20.625" style="145" customWidth="1"/>
    <col min="1542" max="1542" width="17" style="145" customWidth="1"/>
    <col min="1543" max="1554" width="20.625" style="145" customWidth="1"/>
    <col min="1555" max="1792" width="9" style="145"/>
    <col min="1793" max="1793" width="23.25" style="145" customWidth="1"/>
    <col min="1794" max="1794" width="17.75" style="145" customWidth="1"/>
    <col min="1795" max="1795" width="17.875" style="145" customWidth="1"/>
    <col min="1796" max="1796" width="19.125" style="145" customWidth="1"/>
    <col min="1797" max="1797" width="20.625" style="145" customWidth="1"/>
    <col min="1798" max="1798" width="17" style="145" customWidth="1"/>
    <col min="1799" max="1810" width="20.625" style="145" customWidth="1"/>
    <col min="1811" max="2048" width="9" style="145"/>
    <col min="2049" max="2049" width="23.25" style="145" customWidth="1"/>
    <col min="2050" max="2050" width="17.75" style="145" customWidth="1"/>
    <col min="2051" max="2051" width="17.875" style="145" customWidth="1"/>
    <col min="2052" max="2052" width="19.125" style="145" customWidth="1"/>
    <col min="2053" max="2053" width="20.625" style="145" customWidth="1"/>
    <col min="2054" max="2054" width="17" style="145" customWidth="1"/>
    <col min="2055" max="2066" width="20.625" style="145" customWidth="1"/>
    <col min="2067" max="2304" width="9" style="145"/>
    <col min="2305" max="2305" width="23.25" style="145" customWidth="1"/>
    <col min="2306" max="2306" width="17.75" style="145" customWidth="1"/>
    <col min="2307" max="2307" width="17.875" style="145" customWidth="1"/>
    <col min="2308" max="2308" width="19.125" style="145" customWidth="1"/>
    <col min="2309" max="2309" width="20.625" style="145" customWidth="1"/>
    <col min="2310" max="2310" width="17" style="145" customWidth="1"/>
    <col min="2311" max="2322" width="20.625" style="145" customWidth="1"/>
    <col min="2323" max="2560" width="9" style="145"/>
    <col min="2561" max="2561" width="23.25" style="145" customWidth="1"/>
    <col min="2562" max="2562" width="17.75" style="145" customWidth="1"/>
    <col min="2563" max="2563" width="17.875" style="145" customWidth="1"/>
    <col min="2564" max="2564" width="19.125" style="145" customWidth="1"/>
    <col min="2565" max="2565" width="20.625" style="145" customWidth="1"/>
    <col min="2566" max="2566" width="17" style="145" customWidth="1"/>
    <col min="2567" max="2578" width="20.625" style="145" customWidth="1"/>
    <col min="2579" max="2816" width="9" style="145"/>
    <col min="2817" max="2817" width="23.25" style="145" customWidth="1"/>
    <col min="2818" max="2818" width="17.75" style="145" customWidth="1"/>
    <col min="2819" max="2819" width="17.875" style="145" customWidth="1"/>
    <col min="2820" max="2820" width="19.125" style="145" customWidth="1"/>
    <col min="2821" max="2821" width="20.625" style="145" customWidth="1"/>
    <col min="2822" max="2822" width="17" style="145" customWidth="1"/>
    <col min="2823" max="2834" width="20.625" style="145" customWidth="1"/>
    <col min="2835" max="3072" width="9" style="145"/>
    <col min="3073" max="3073" width="23.25" style="145" customWidth="1"/>
    <col min="3074" max="3074" width="17.75" style="145" customWidth="1"/>
    <col min="3075" max="3075" width="17.875" style="145" customWidth="1"/>
    <col min="3076" max="3076" width="19.125" style="145" customWidth="1"/>
    <col min="3077" max="3077" width="20.625" style="145" customWidth="1"/>
    <col min="3078" max="3078" width="17" style="145" customWidth="1"/>
    <col min="3079" max="3090" width="20.625" style="145" customWidth="1"/>
    <col min="3091" max="3328" width="9" style="145"/>
    <col min="3329" max="3329" width="23.25" style="145" customWidth="1"/>
    <col min="3330" max="3330" width="17.75" style="145" customWidth="1"/>
    <col min="3331" max="3331" width="17.875" style="145" customWidth="1"/>
    <col min="3332" max="3332" width="19.125" style="145" customWidth="1"/>
    <col min="3333" max="3333" width="20.625" style="145" customWidth="1"/>
    <col min="3334" max="3334" width="17" style="145" customWidth="1"/>
    <col min="3335" max="3346" width="20.625" style="145" customWidth="1"/>
    <col min="3347" max="3584" width="9" style="145"/>
    <col min="3585" max="3585" width="23.25" style="145" customWidth="1"/>
    <col min="3586" max="3586" width="17.75" style="145" customWidth="1"/>
    <col min="3587" max="3587" width="17.875" style="145" customWidth="1"/>
    <col min="3588" max="3588" width="19.125" style="145" customWidth="1"/>
    <col min="3589" max="3589" width="20.625" style="145" customWidth="1"/>
    <col min="3590" max="3590" width="17" style="145" customWidth="1"/>
    <col min="3591" max="3602" width="20.625" style="145" customWidth="1"/>
    <col min="3603" max="3840" width="9" style="145"/>
    <col min="3841" max="3841" width="23.25" style="145" customWidth="1"/>
    <col min="3842" max="3842" width="17.75" style="145" customWidth="1"/>
    <col min="3843" max="3843" width="17.875" style="145" customWidth="1"/>
    <col min="3844" max="3844" width="19.125" style="145" customWidth="1"/>
    <col min="3845" max="3845" width="20.625" style="145" customWidth="1"/>
    <col min="3846" max="3846" width="17" style="145" customWidth="1"/>
    <col min="3847" max="3858" width="20.625" style="145" customWidth="1"/>
    <col min="3859" max="4096" width="9" style="145"/>
    <col min="4097" max="4097" width="23.25" style="145" customWidth="1"/>
    <col min="4098" max="4098" width="17.75" style="145" customWidth="1"/>
    <col min="4099" max="4099" width="17.875" style="145" customWidth="1"/>
    <col min="4100" max="4100" width="19.125" style="145" customWidth="1"/>
    <col min="4101" max="4101" width="20.625" style="145" customWidth="1"/>
    <col min="4102" max="4102" width="17" style="145" customWidth="1"/>
    <col min="4103" max="4114" width="20.625" style="145" customWidth="1"/>
    <col min="4115" max="4352" width="9" style="145"/>
    <col min="4353" max="4353" width="23.25" style="145" customWidth="1"/>
    <col min="4354" max="4354" width="17.75" style="145" customWidth="1"/>
    <col min="4355" max="4355" width="17.875" style="145" customWidth="1"/>
    <col min="4356" max="4356" width="19.125" style="145" customWidth="1"/>
    <col min="4357" max="4357" width="20.625" style="145" customWidth="1"/>
    <col min="4358" max="4358" width="17" style="145" customWidth="1"/>
    <col min="4359" max="4370" width="20.625" style="145" customWidth="1"/>
    <col min="4371" max="4608" width="9" style="145"/>
    <col min="4609" max="4609" width="23.25" style="145" customWidth="1"/>
    <col min="4610" max="4610" width="17.75" style="145" customWidth="1"/>
    <col min="4611" max="4611" width="17.875" style="145" customWidth="1"/>
    <col min="4612" max="4612" width="19.125" style="145" customWidth="1"/>
    <col min="4613" max="4613" width="20.625" style="145" customWidth="1"/>
    <col min="4614" max="4614" width="17" style="145" customWidth="1"/>
    <col min="4615" max="4626" width="20.625" style="145" customWidth="1"/>
    <col min="4627" max="4864" width="9" style="145"/>
    <col min="4865" max="4865" width="23.25" style="145" customWidth="1"/>
    <col min="4866" max="4866" width="17.75" style="145" customWidth="1"/>
    <col min="4867" max="4867" width="17.875" style="145" customWidth="1"/>
    <col min="4868" max="4868" width="19.125" style="145" customWidth="1"/>
    <col min="4869" max="4869" width="20.625" style="145" customWidth="1"/>
    <col min="4870" max="4870" width="17" style="145" customWidth="1"/>
    <col min="4871" max="4882" width="20.625" style="145" customWidth="1"/>
    <col min="4883" max="5120" width="9" style="145"/>
    <col min="5121" max="5121" width="23.25" style="145" customWidth="1"/>
    <col min="5122" max="5122" width="17.75" style="145" customWidth="1"/>
    <col min="5123" max="5123" width="17.875" style="145" customWidth="1"/>
    <col min="5124" max="5124" width="19.125" style="145" customWidth="1"/>
    <col min="5125" max="5125" width="20.625" style="145" customWidth="1"/>
    <col min="5126" max="5126" width="17" style="145" customWidth="1"/>
    <col min="5127" max="5138" width="20.625" style="145" customWidth="1"/>
    <col min="5139" max="5376" width="9" style="145"/>
    <col min="5377" max="5377" width="23.25" style="145" customWidth="1"/>
    <col min="5378" max="5378" width="17.75" style="145" customWidth="1"/>
    <col min="5379" max="5379" width="17.875" style="145" customWidth="1"/>
    <col min="5380" max="5380" width="19.125" style="145" customWidth="1"/>
    <col min="5381" max="5381" width="20.625" style="145" customWidth="1"/>
    <col min="5382" max="5382" width="17" style="145" customWidth="1"/>
    <col min="5383" max="5394" width="20.625" style="145" customWidth="1"/>
    <col min="5395" max="5632" width="9" style="145"/>
    <col min="5633" max="5633" width="23.25" style="145" customWidth="1"/>
    <col min="5634" max="5634" width="17.75" style="145" customWidth="1"/>
    <col min="5635" max="5635" width="17.875" style="145" customWidth="1"/>
    <col min="5636" max="5636" width="19.125" style="145" customWidth="1"/>
    <col min="5637" max="5637" width="20.625" style="145" customWidth="1"/>
    <col min="5638" max="5638" width="17" style="145" customWidth="1"/>
    <col min="5639" max="5650" width="20.625" style="145" customWidth="1"/>
    <col min="5651" max="5888" width="9" style="145"/>
    <col min="5889" max="5889" width="23.25" style="145" customWidth="1"/>
    <col min="5890" max="5890" width="17.75" style="145" customWidth="1"/>
    <col min="5891" max="5891" width="17.875" style="145" customWidth="1"/>
    <col min="5892" max="5892" width="19.125" style="145" customWidth="1"/>
    <col min="5893" max="5893" width="20.625" style="145" customWidth="1"/>
    <col min="5894" max="5894" width="17" style="145" customWidth="1"/>
    <col min="5895" max="5906" width="20.625" style="145" customWidth="1"/>
    <col min="5907" max="6144" width="9" style="145"/>
    <col min="6145" max="6145" width="23.25" style="145" customWidth="1"/>
    <col min="6146" max="6146" width="17.75" style="145" customWidth="1"/>
    <col min="6147" max="6147" width="17.875" style="145" customWidth="1"/>
    <col min="6148" max="6148" width="19.125" style="145" customWidth="1"/>
    <col min="6149" max="6149" width="20.625" style="145" customWidth="1"/>
    <col min="6150" max="6150" width="17" style="145" customWidth="1"/>
    <col min="6151" max="6162" width="20.625" style="145" customWidth="1"/>
    <col min="6163" max="6400" width="9" style="145"/>
    <col min="6401" max="6401" width="23.25" style="145" customWidth="1"/>
    <col min="6402" max="6402" width="17.75" style="145" customWidth="1"/>
    <col min="6403" max="6403" width="17.875" style="145" customWidth="1"/>
    <col min="6404" max="6404" width="19.125" style="145" customWidth="1"/>
    <col min="6405" max="6405" width="20.625" style="145" customWidth="1"/>
    <col min="6406" max="6406" width="17" style="145" customWidth="1"/>
    <col min="6407" max="6418" width="20.625" style="145" customWidth="1"/>
    <col min="6419" max="6656" width="9" style="145"/>
    <col min="6657" max="6657" width="23.25" style="145" customWidth="1"/>
    <col min="6658" max="6658" width="17.75" style="145" customWidth="1"/>
    <col min="6659" max="6659" width="17.875" style="145" customWidth="1"/>
    <col min="6660" max="6660" width="19.125" style="145" customWidth="1"/>
    <col min="6661" max="6661" width="20.625" style="145" customWidth="1"/>
    <col min="6662" max="6662" width="17" style="145" customWidth="1"/>
    <col min="6663" max="6674" width="20.625" style="145" customWidth="1"/>
    <col min="6675" max="6912" width="9" style="145"/>
    <col min="6913" max="6913" width="23.25" style="145" customWidth="1"/>
    <col min="6914" max="6914" width="17.75" style="145" customWidth="1"/>
    <col min="6915" max="6915" width="17.875" style="145" customWidth="1"/>
    <col min="6916" max="6916" width="19.125" style="145" customWidth="1"/>
    <col min="6917" max="6917" width="20.625" style="145" customWidth="1"/>
    <col min="6918" max="6918" width="17" style="145" customWidth="1"/>
    <col min="6919" max="6930" width="20.625" style="145" customWidth="1"/>
    <col min="6931" max="7168" width="9" style="145"/>
    <col min="7169" max="7169" width="23.25" style="145" customWidth="1"/>
    <col min="7170" max="7170" width="17.75" style="145" customWidth="1"/>
    <col min="7171" max="7171" width="17.875" style="145" customWidth="1"/>
    <col min="7172" max="7172" width="19.125" style="145" customWidth="1"/>
    <col min="7173" max="7173" width="20.625" style="145" customWidth="1"/>
    <col min="7174" max="7174" width="17" style="145" customWidth="1"/>
    <col min="7175" max="7186" width="20.625" style="145" customWidth="1"/>
    <col min="7187" max="7424" width="9" style="145"/>
    <col min="7425" max="7425" width="23.25" style="145" customWidth="1"/>
    <col min="7426" max="7426" width="17.75" style="145" customWidth="1"/>
    <col min="7427" max="7427" width="17.875" style="145" customWidth="1"/>
    <col min="7428" max="7428" width="19.125" style="145" customWidth="1"/>
    <col min="7429" max="7429" width="20.625" style="145" customWidth="1"/>
    <col min="7430" max="7430" width="17" style="145" customWidth="1"/>
    <col min="7431" max="7442" width="20.625" style="145" customWidth="1"/>
    <col min="7443" max="7680" width="9" style="145"/>
    <col min="7681" max="7681" width="23.25" style="145" customWidth="1"/>
    <col min="7682" max="7682" width="17.75" style="145" customWidth="1"/>
    <col min="7683" max="7683" width="17.875" style="145" customWidth="1"/>
    <col min="7684" max="7684" width="19.125" style="145" customWidth="1"/>
    <col min="7685" max="7685" width="20.625" style="145" customWidth="1"/>
    <col min="7686" max="7686" width="17" style="145" customWidth="1"/>
    <col min="7687" max="7698" width="20.625" style="145" customWidth="1"/>
    <col min="7699" max="7936" width="9" style="145"/>
    <col min="7937" max="7937" width="23.25" style="145" customWidth="1"/>
    <col min="7938" max="7938" width="17.75" style="145" customWidth="1"/>
    <col min="7939" max="7939" width="17.875" style="145" customWidth="1"/>
    <col min="7940" max="7940" width="19.125" style="145" customWidth="1"/>
    <col min="7941" max="7941" width="20.625" style="145" customWidth="1"/>
    <col min="7942" max="7942" width="17" style="145" customWidth="1"/>
    <col min="7943" max="7954" width="20.625" style="145" customWidth="1"/>
    <col min="7955" max="8192" width="9" style="145"/>
    <col min="8193" max="8193" width="23.25" style="145" customWidth="1"/>
    <col min="8194" max="8194" width="17.75" style="145" customWidth="1"/>
    <col min="8195" max="8195" width="17.875" style="145" customWidth="1"/>
    <col min="8196" max="8196" width="19.125" style="145" customWidth="1"/>
    <col min="8197" max="8197" width="20.625" style="145" customWidth="1"/>
    <col min="8198" max="8198" width="17" style="145" customWidth="1"/>
    <col min="8199" max="8210" width="20.625" style="145" customWidth="1"/>
    <col min="8211" max="8448" width="9" style="145"/>
    <col min="8449" max="8449" width="23.25" style="145" customWidth="1"/>
    <col min="8450" max="8450" width="17.75" style="145" customWidth="1"/>
    <col min="8451" max="8451" width="17.875" style="145" customWidth="1"/>
    <col min="8452" max="8452" width="19.125" style="145" customWidth="1"/>
    <col min="8453" max="8453" width="20.625" style="145" customWidth="1"/>
    <col min="8454" max="8454" width="17" style="145" customWidth="1"/>
    <col min="8455" max="8466" width="20.625" style="145" customWidth="1"/>
    <col min="8467" max="8704" width="9" style="145"/>
    <col min="8705" max="8705" width="23.25" style="145" customWidth="1"/>
    <col min="8706" max="8706" width="17.75" style="145" customWidth="1"/>
    <col min="8707" max="8707" width="17.875" style="145" customWidth="1"/>
    <col min="8708" max="8708" width="19.125" style="145" customWidth="1"/>
    <col min="8709" max="8709" width="20.625" style="145" customWidth="1"/>
    <col min="8710" max="8710" width="17" style="145" customWidth="1"/>
    <col min="8711" max="8722" width="20.625" style="145" customWidth="1"/>
    <col min="8723" max="8960" width="9" style="145"/>
    <col min="8961" max="8961" width="23.25" style="145" customWidth="1"/>
    <col min="8962" max="8962" width="17.75" style="145" customWidth="1"/>
    <col min="8963" max="8963" width="17.875" style="145" customWidth="1"/>
    <col min="8964" max="8964" width="19.125" style="145" customWidth="1"/>
    <col min="8965" max="8965" width="20.625" style="145" customWidth="1"/>
    <col min="8966" max="8966" width="17" style="145" customWidth="1"/>
    <col min="8967" max="8978" width="20.625" style="145" customWidth="1"/>
    <col min="8979" max="9216" width="9" style="145"/>
    <col min="9217" max="9217" width="23.25" style="145" customWidth="1"/>
    <col min="9218" max="9218" width="17.75" style="145" customWidth="1"/>
    <col min="9219" max="9219" width="17.875" style="145" customWidth="1"/>
    <col min="9220" max="9220" width="19.125" style="145" customWidth="1"/>
    <col min="9221" max="9221" width="20.625" style="145" customWidth="1"/>
    <col min="9222" max="9222" width="17" style="145" customWidth="1"/>
    <col min="9223" max="9234" width="20.625" style="145" customWidth="1"/>
    <col min="9235" max="9472" width="9" style="145"/>
    <col min="9473" max="9473" width="23.25" style="145" customWidth="1"/>
    <col min="9474" max="9474" width="17.75" style="145" customWidth="1"/>
    <col min="9475" max="9475" width="17.875" style="145" customWidth="1"/>
    <col min="9476" max="9476" width="19.125" style="145" customWidth="1"/>
    <col min="9477" max="9477" width="20.625" style="145" customWidth="1"/>
    <col min="9478" max="9478" width="17" style="145" customWidth="1"/>
    <col min="9479" max="9490" width="20.625" style="145" customWidth="1"/>
    <col min="9491" max="9728" width="9" style="145"/>
    <col min="9729" max="9729" width="23.25" style="145" customWidth="1"/>
    <col min="9730" max="9730" width="17.75" style="145" customWidth="1"/>
    <col min="9731" max="9731" width="17.875" style="145" customWidth="1"/>
    <col min="9732" max="9732" width="19.125" style="145" customWidth="1"/>
    <col min="9733" max="9733" width="20.625" style="145" customWidth="1"/>
    <col min="9734" max="9734" width="17" style="145" customWidth="1"/>
    <col min="9735" max="9746" width="20.625" style="145" customWidth="1"/>
    <col min="9747" max="9984" width="9" style="145"/>
    <col min="9985" max="9985" width="23.25" style="145" customWidth="1"/>
    <col min="9986" max="9986" width="17.75" style="145" customWidth="1"/>
    <col min="9987" max="9987" width="17.875" style="145" customWidth="1"/>
    <col min="9988" max="9988" width="19.125" style="145" customWidth="1"/>
    <col min="9989" max="9989" width="20.625" style="145" customWidth="1"/>
    <col min="9990" max="9990" width="17" style="145" customWidth="1"/>
    <col min="9991" max="10002" width="20.625" style="145" customWidth="1"/>
    <col min="10003" max="10240" width="9" style="145"/>
    <col min="10241" max="10241" width="23.25" style="145" customWidth="1"/>
    <col min="10242" max="10242" width="17.75" style="145" customWidth="1"/>
    <col min="10243" max="10243" width="17.875" style="145" customWidth="1"/>
    <col min="10244" max="10244" width="19.125" style="145" customWidth="1"/>
    <col min="10245" max="10245" width="20.625" style="145" customWidth="1"/>
    <col min="10246" max="10246" width="17" style="145" customWidth="1"/>
    <col min="10247" max="10258" width="20.625" style="145" customWidth="1"/>
    <col min="10259" max="10496" width="9" style="145"/>
    <col min="10497" max="10497" width="23.25" style="145" customWidth="1"/>
    <col min="10498" max="10498" width="17.75" style="145" customWidth="1"/>
    <col min="10499" max="10499" width="17.875" style="145" customWidth="1"/>
    <col min="10500" max="10500" width="19.125" style="145" customWidth="1"/>
    <col min="10501" max="10501" width="20.625" style="145" customWidth="1"/>
    <col min="10502" max="10502" width="17" style="145" customWidth="1"/>
    <col min="10503" max="10514" width="20.625" style="145" customWidth="1"/>
    <col min="10515" max="10752" width="9" style="145"/>
    <col min="10753" max="10753" width="23.25" style="145" customWidth="1"/>
    <col min="10754" max="10754" width="17.75" style="145" customWidth="1"/>
    <col min="10755" max="10755" width="17.875" style="145" customWidth="1"/>
    <col min="10756" max="10756" width="19.125" style="145" customWidth="1"/>
    <col min="10757" max="10757" width="20.625" style="145" customWidth="1"/>
    <col min="10758" max="10758" width="17" style="145" customWidth="1"/>
    <col min="10759" max="10770" width="20.625" style="145" customWidth="1"/>
    <col min="10771" max="11008" width="9" style="145"/>
    <col min="11009" max="11009" width="23.25" style="145" customWidth="1"/>
    <col min="11010" max="11010" width="17.75" style="145" customWidth="1"/>
    <col min="11011" max="11011" width="17.875" style="145" customWidth="1"/>
    <col min="11012" max="11012" width="19.125" style="145" customWidth="1"/>
    <col min="11013" max="11013" width="20.625" style="145" customWidth="1"/>
    <col min="11014" max="11014" width="17" style="145" customWidth="1"/>
    <col min="11015" max="11026" width="20.625" style="145" customWidth="1"/>
    <col min="11027" max="11264" width="9" style="145"/>
    <col min="11265" max="11265" width="23.25" style="145" customWidth="1"/>
    <col min="11266" max="11266" width="17.75" style="145" customWidth="1"/>
    <col min="11267" max="11267" width="17.875" style="145" customWidth="1"/>
    <col min="11268" max="11268" width="19.125" style="145" customWidth="1"/>
    <col min="11269" max="11269" width="20.625" style="145" customWidth="1"/>
    <col min="11270" max="11270" width="17" style="145" customWidth="1"/>
    <col min="11271" max="11282" width="20.625" style="145" customWidth="1"/>
    <col min="11283" max="11520" width="9" style="145"/>
    <col min="11521" max="11521" width="23.25" style="145" customWidth="1"/>
    <col min="11522" max="11522" width="17.75" style="145" customWidth="1"/>
    <col min="11523" max="11523" width="17.875" style="145" customWidth="1"/>
    <col min="11524" max="11524" width="19.125" style="145" customWidth="1"/>
    <col min="11525" max="11525" width="20.625" style="145" customWidth="1"/>
    <col min="11526" max="11526" width="17" style="145" customWidth="1"/>
    <col min="11527" max="11538" width="20.625" style="145" customWidth="1"/>
    <col min="11539" max="11776" width="9" style="145"/>
    <col min="11777" max="11777" width="23.25" style="145" customWidth="1"/>
    <col min="11778" max="11778" width="17.75" style="145" customWidth="1"/>
    <col min="11779" max="11779" width="17.875" style="145" customWidth="1"/>
    <col min="11780" max="11780" width="19.125" style="145" customWidth="1"/>
    <col min="11781" max="11781" width="20.625" style="145" customWidth="1"/>
    <col min="11782" max="11782" width="17" style="145" customWidth="1"/>
    <col min="11783" max="11794" width="20.625" style="145" customWidth="1"/>
    <col min="11795" max="12032" width="9" style="145"/>
    <col min="12033" max="12033" width="23.25" style="145" customWidth="1"/>
    <col min="12034" max="12034" width="17.75" style="145" customWidth="1"/>
    <col min="12035" max="12035" width="17.875" style="145" customWidth="1"/>
    <col min="12036" max="12036" width="19.125" style="145" customWidth="1"/>
    <col min="12037" max="12037" width="20.625" style="145" customWidth="1"/>
    <col min="12038" max="12038" width="17" style="145" customWidth="1"/>
    <col min="12039" max="12050" width="20.625" style="145" customWidth="1"/>
    <col min="12051" max="12288" width="9" style="145"/>
    <col min="12289" max="12289" width="23.25" style="145" customWidth="1"/>
    <col min="12290" max="12290" width="17.75" style="145" customWidth="1"/>
    <col min="12291" max="12291" width="17.875" style="145" customWidth="1"/>
    <col min="12292" max="12292" width="19.125" style="145" customWidth="1"/>
    <col min="12293" max="12293" width="20.625" style="145" customWidth="1"/>
    <col min="12294" max="12294" width="17" style="145" customWidth="1"/>
    <col min="12295" max="12306" width="20.625" style="145" customWidth="1"/>
    <col min="12307" max="12544" width="9" style="145"/>
    <col min="12545" max="12545" width="23.25" style="145" customWidth="1"/>
    <col min="12546" max="12546" width="17.75" style="145" customWidth="1"/>
    <col min="12547" max="12547" width="17.875" style="145" customWidth="1"/>
    <col min="12548" max="12548" width="19.125" style="145" customWidth="1"/>
    <col min="12549" max="12549" width="20.625" style="145" customWidth="1"/>
    <col min="12550" max="12550" width="17" style="145" customWidth="1"/>
    <col min="12551" max="12562" width="20.625" style="145" customWidth="1"/>
    <col min="12563" max="12800" width="9" style="145"/>
    <col min="12801" max="12801" width="23.25" style="145" customWidth="1"/>
    <col min="12802" max="12802" width="17.75" style="145" customWidth="1"/>
    <col min="12803" max="12803" width="17.875" style="145" customWidth="1"/>
    <col min="12804" max="12804" width="19.125" style="145" customWidth="1"/>
    <col min="12805" max="12805" width="20.625" style="145" customWidth="1"/>
    <col min="12806" max="12806" width="17" style="145" customWidth="1"/>
    <col min="12807" max="12818" width="20.625" style="145" customWidth="1"/>
    <col min="12819" max="13056" width="9" style="145"/>
    <col min="13057" max="13057" width="23.25" style="145" customWidth="1"/>
    <col min="13058" max="13058" width="17.75" style="145" customWidth="1"/>
    <col min="13059" max="13059" width="17.875" style="145" customWidth="1"/>
    <col min="13060" max="13060" width="19.125" style="145" customWidth="1"/>
    <col min="13061" max="13061" width="20.625" style="145" customWidth="1"/>
    <col min="13062" max="13062" width="17" style="145" customWidth="1"/>
    <col min="13063" max="13074" width="20.625" style="145" customWidth="1"/>
    <col min="13075" max="13312" width="9" style="145"/>
    <col min="13313" max="13313" width="23.25" style="145" customWidth="1"/>
    <col min="13314" max="13314" width="17.75" style="145" customWidth="1"/>
    <col min="13315" max="13315" width="17.875" style="145" customWidth="1"/>
    <col min="13316" max="13316" width="19.125" style="145" customWidth="1"/>
    <col min="13317" max="13317" width="20.625" style="145" customWidth="1"/>
    <col min="13318" max="13318" width="17" style="145" customWidth="1"/>
    <col min="13319" max="13330" width="20.625" style="145" customWidth="1"/>
    <col min="13331" max="13568" width="9" style="145"/>
    <col min="13569" max="13569" width="23.25" style="145" customWidth="1"/>
    <col min="13570" max="13570" width="17.75" style="145" customWidth="1"/>
    <col min="13571" max="13571" width="17.875" style="145" customWidth="1"/>
    <col min="13572" max="13572" width="19.125" style="145" customWidth="1"/>
    <col min="13573" max="13573" width="20.625" style="145" customWidth="1"/>
    <col min="13574" max="13574" width="17" style="145" customWidth="1"/>
    <col min="13575" max="13586" width="20.625" style="145" customWidth="1"/>
    <col min="13587" max="13824" width="9" style="145"/>
    <col min="13825" max="13825" width="23.25" style="145" customWidth="1"/>
    <col min="13826" max="13826" width="17.75" style="145" customWidth="1"/>
    <col min="13827" max="13827" width="17.875" style="145" customWidth="1"/>
    <col min="13828" max="13828" width="19.125" style="145" customWidth="1"/>
    <col min="13829" max="13829" width="20.625" style="145" customWidth="1"/>
    <col min="13830" max="13830" width="17" style="145" customWidth="1"/>
    <col min="13831" max="13842" width="20.625" style="145" customWidth="1"/>
    <col min="13843" max="14080" width="9" style="145"/>
    <col min="14081" max="14081" width="23.25" style="145" customWidth="1"/>
    <col min="14082" max="14082" width="17.75" style="145" customWidth="1"/>
    <col min="14083" max="14083" width="17.875" style="145" customWidth="1"/>
    <col min="14084" max="14084" width="19.125" style="145" customWidth="1"/>
    <col min="14085" max="14085" width="20.625" style="145" customWidth="1"/>
    <col min="14086" max="14086" width="17" style="145" customWidth="1"/>
    <col min="14087" max="14098" width="20.625" style="145" customWidth="1"/>
    <col min="14099" max="14336" width="9" style="145"/>
    <col min="14337" max="14337" width="23.25" style="145" customWidth="1"/>
    <col min="14338" max="14338" width="17.75" style="145" customWidth="1"/>
    <col min="14339" max="14339" width="17.875" style="145" customWidth="1"/>
    <col min="14340" max="14340" width="19.125" style="145" customWidth="1"/>
    <col min="14341" max="14341" width="20.625" style="145" customWidth="1"/>
    <col min="14342" max="14342" width="17" style="145" customWidth="1"/>
    <col min="14343" max="14354" width="20.625" style="145" customWidth="1"/>
    <col min="14355" max="14592" width="9" style="145"/>
    <col min="14593" max="14593" width="23.25" style="145" customWidth="1"/>
    <col min="14594" max="14594" width="17.75" style="145" customWidth="1"/>
    <col min="14595" max="14595" width="17.875" style="145" customWidth="1"/>
    <col min="14596" max="14596" width="19.125" style="145" customWidth="1"/>
    <col min="14597" max="14597" width="20.625" style="145" customWidth="1"/>
    <col min="14598" max="14598" width="17" style="145" customWidth="1"/>
    <col min="14599" max="14610" width="20.625" style="145" customWidth="1"/>
    <col min="14611" max="14848" width="9" style="145"/>
    <col min="14849" max="14849" width="23.25" style="145" customWidth="1"/>
    <col min="14850" max="14850" width="17.75" style="145" customWidth="1"/>
    <col min="14851" max="14851" width="17.875" style="145" customWidth="1"/>
    <col min="14852" max="14852" width="19.125" style="145" customWidth="1"/>
    <col min="14853" max="14853" width="20.625" style="145" customWidth="1"/>
    <col min="14854" max="14854" width="17" style="145" customWidth="1"/>
    <col min="14855" max="14866" width="20.625" style="145" customWidth="1"/>
    <col min="14867" max="15104" width="9" style="145"/>
    <col min="15105" max="15105" width="23.25" style="145" customWidth="1"/>
    <col min="15106" max="15106" width="17.75" style="145" customWidth="1"/>
    <col min="15107" max="15107" width="17.875" style="145" customWidth="1"/>
    <col min="15108" max="15108" width="19.125" style="145" customWidth="1"/>
    <col min="15109" max="15109" width="20.625" style="145" customWidth="1"/>
    <col min="15110" max="15110" width="17" style="145" customWidth="1"/>
    <col min="15111" max="15122" width="20.625" style="145" customWidth="1"/>
    <col min="15123" max="15360" width="9" style="145"/>
    <col min="15361" max="15361" width="23.25" style="145" customWidth="1"/>
    <col min="15362" max="15362" width="17.75" style="145" customWidth="1"/>
    <col min="15363" max="15363" width="17.875" style="145" customWidth="1"/>
    <col min="15364" max="15364" width="19.125" style="145" customWidth="1"/>
    <col min="15365" max="15365" width="20.625" style="145" customWidth="1"/>
    <col min="15366" max="15366" width="17" style="145" customWidth="1"/>
    <col min="15367" max="15378" width="20.625" style="145" customWidth="1"/>
    <col min="15379" max="15616" width="9" style="145"/>
    <col min="15617" max="15617" width="23.25" style="145" customWidth="1"/>
    <col min="15618" max="15618" width="17.75" style="145" customWidth="1"/>
    <col min="15619" max="15619" width="17.875" style="145" customWidth="1"/>
    <col min="15620" max="15620" width="19.125" style="145" customWidth="1"/>
    <col min="15621" max="15621" width="20.625" style="145" customWidth="1"/>
    <col min="15622" max="15622" width="17" style="145" customWidth="1"/>
    <col min="15623" max="15634" width="20.625" style="145" customWidth="1"/>
    <col min="15635" max="15872" width="9" style="145"/>
    <col min="15873" max="15873" width="23.25" style="145" customWidth="1"/>
    <col min="15874" max="15874" width="17.75" style="145" customWidth="1"/>
    <col min="15875" max="15875" width="17.875" style="145" customWidth="1"/>
    <col min="15876" max="15876" width="19.125" style="145" customWidth="1"/>
    <col min="15877" max="15877" width="20.625" style="145" customWidth="1"/>
    <col min="15878" max="15878" width="17" style="145" customWidth="1"/>
    <col min="15879" max="15890" width="20.625" style="145" customWidth="1"/>
    <col min="15891" max="16128" width="9" style="145"/>
    <col min="16129" max="16129" width="23.25" style="145" customWidth="1"/>
    <col min="16130" max="16130" width="17.75" style="145" customWidth="1"/>
    <col min="16131" max="16131" width="17.875" style="145" customWidth="1"/>
    <col min="16132" max="16132" width="19.125" style="145" customWidth="1"/>
    <col min="16133" max="16133" width="20.625" style="145" customWidth="1"/>
    <col min="16134" max="16134" width="17" style="145" customWidth="1"/>
    <col min="16135" max="16146" width="20.625" style="145" customWidth="1"/>
    <col min="16147" max="16384" width="9" style="145"/>
  </cols>
  <sheetData>
    <row r="1" spans="1:6" ht="20.100000000000001" customHeight="1">
      <c r="A1" s="125"/>
      <c r="B1" s="125"/>
      <c r="C1" s="125"/>
      <c r="D1" s="125"/>
      <c r="E1" s="125"/>
      <c r="F1" s="125"/>
    </row>
    <row r="2" spans="1:6" ht="20.100000000000001" customHeight="1">
      <c r="A2" s="125"/>
      <c r="B2" s="125"/>
      <c r="C2" s="125"/>
      <c r="D2" s="125"/>
      <c r="E2" s="1439" t="s">
        <v>171</v>
      </c>
      <c r="F2" s="1439"/>
    </row>
    <row r="3" spans="1:6" ht="20.100000000000001" customHeight="1">
      <c r="A3" s="125"/>
      <c r="B3" s="125"/>
      <c r="C3" s="125"/>
      <c r="D3" s="125"/>
      <c r="E3" s="125"/>
      <c r="F3" s="125"/>
    </row>
    <row r="4" spans="1:6" ht="20.100000000000001" customHeight="1">
      <c r="A4" s="1447" t="s">
        <v>946</v>
      </c>
      <c r="B4" s="1447"/>
      <c r="C4" s="1447"/>
      <c r="D4" s="1447"/>
      <c r="E4" s="1447"/>
      <c r="F4" s="1447"/>
    </row>
    <row r="5" spans="1:6" ht="20.100000000000001" customHeight="1" thickBot="1">
      <c r="A5" s="766"/>
      <c r="B5" s="766"/>
      <c r="C5" s="766"/>
      <c r="D5" s="766"/>
      <c r="E5" s="766"/>
      <c r="F5" s="766"/>
    </row>
    <row r="6" spans="1:6" ht="46.5" customHeight="1">
      <c r="A6" s="765" t="s">
        <v>798</v>
      </c>
      <c r="B6" s="2540"/>
      <c r="C6" s="2541"/>
      <c r="D6" s="2541"/>
      <c r="E6" s="2541"/>
      <c r="F6" s="2542"/>
    </row>
    <row r="7" spans="1:6" ht="46.5" customHeight="1" thickBot="1">
      <c r="A7" s="764" t="s">
        <v>204</v>
      </c>
      <c r="B7" s="2543" t="s">
        <v>945</v>
      </c>
      <c r="C7" s="2544"/>
      <c r="D7" s="2544"/>
      <c r="E7" s="2544"/>
      <c r="F7" s="2545"/>
    </row>
    <row r="8" spans="1:6" ht="30" customHeight="1" thickBot="1">
      <c r="A8" s="2539" t="s">
        <v>944</v>
      </c>
      <c r="B8" s="2539"/>
      <c r="C8" s="2539"/>
      <c r="D8" s="2539"/>
      <c r="E8" s="2539"/>
      <c r="F8" s="2539"/>
    </row>
    <row r="9" spans="1:6" ht="30" customHeight="1">
      <c r="A9" s="763" t="s">
        <v>280</v>
      </c>
      <c r="B9" s="2546" t="s">
        <v>943</v>
      </c>
      <c r="C9" s="2546"/>
      <c r="D9" s="2546"/>
      <c r="E9" s="2546"/>
      <c r="F9" s="2547"/>
    </row>
    <row r="10" spans="1:6" ht="30" customHeight="1">
      <c r="A10" s="761" t="s">
        <v>942</v>
      </c>
      <c r="B10" s="1871"/>
      <c r="C10" s="1871"/>
      <c r="D10" s="1871"/>
      <c r="E10" s="1871"/>
      <c r="F10" s="2548"/>
    </row>
    <row r="11" spans="1:6" ht="30" customHeight="1">
      <c r="A11" s="2536" t="s">
        <v>941</v>
      </c>
      <c r="B11" s="2537"/>
      <c r="C11" s="2537"/>
      <c r="D11" s="2537"/>
      <c r="E11" s="2537"/>
      <c r="F11" s="2538"/>
    </row>
    <row r="12" spans="1:6" ht="30" customHeight="1">
      <c r="A12" s="2536"/>
      <c r="B12" s="2537" t="s">
        <v>940</v>
      </c>
      <c r="C12" s="2537"/>
      <c r="D12" s="2537"/>
      <c r="E12" s="2537"/>
      <c r="F12" s="2538"/>
    </row>
    <row r="13" spans="1:6" ht="30" customHeight="1">
      <c r="A13" s="762" t="s">
        <v>939</v>
      </c>
      <c r="B13" s="1448" t="s">
        <v>938</v>
      </c>
      <c r="C13" s="1449"/>
      <c r="D13" s="1449"/>
      <c r="E13" s="1449"/>
      <c r="F13" s="2549"/>
    </row>
    <row r="14" spans="1:6" ht="30" customHeight="1">
      <c r="A14" s="2552" t="s">
        <v>937</v>
      </c>
      <c r="B14" s="2550" t="s">
        <v>936</v>
      </c>
      <c r="C14" s="2304"/>
      <c r="D14" s="2304"/>
      <c r="E14" s="2304"/>
      <c r="F14" s="2551"/>
    </row>
    <row r="15" spans="1:6" ht="30" customHeight="1">
      <c r="A15" s="2552"/>
      <c r="B15" s="2553"/>
      <c r="C15" s="2553"/>
      <c r="D15" s="2553"/>
      <c r="E15" s="2553"/>
      <c r="F15" s="2554"/>
    </row>
    <row r="16" spans="1:6" ht="30" customHeight="1">
      <c r="A16" s="2552"/>
      <c r="B16" s="2553"/>
      <c r="C16" s="2553"/>
      <c r="D16" s="2553"/>
      <c r="E16" s="2553"/>
      <c r="F16" s="2554"/>
    </row>
    <row r="17" spans="1:6" ht="30" customHeight="1">
      <c r="A17" s="761" t="s">
        <v>935</v>
      </c>
      <c r="B17" s="1871"/>
      <c r="C17" s="1871"/>
      <c r="D17" s="1871"/>
      <c r="E17" s="1871"/>
      <c r="F17" s="2548"/>
    </row>
    <row r="18" spans="1:6" ht="30" customHeight="1" thickBot="1">
      <c r="A18" s="760" t="s">
        <v>934</v>
      </c>
      <c r="B18" s="2555" t="s">
        <v>933</v>
      </c>
      <c r="C18" s="2555"/>
      <c r="D18" s="2555"/>
      <c r="E18" s="2555"/>
      <c r="F18" s="2556"/>
    </row>
    <row r="19" spans="1:6" ht="11.25" customHeight="1">
      <c r="A19" s="125"/>
      <c r="B19" s="125"/>
      <c r="C19" s="125"/>
      <c r="D19" s="125"/>
      <c r="E19" s="125"/>
      <c r="F19" s="125"/>
    </row>
    <row r="20" spans="1:6" ht="20.100000000000001" customHeight="1">
      <c r="A20" s="125" t="s">
        <v>932</v>
      </c>
      <c r="B20" s="125"/>
      <c r="C20" s="125"/>
      <c r="D20" s="125"/>
      <c r="E20" s="125"/>
      <c r="F20" s="125"/>
    </row>
    <row r="21" spans="1:6" ht="32.25" customHeight="1">
      <c r="A21" s="1438" t="s">
        <v>931</v>
      </c>
      <c r="B21" s="1438"/>
      <c r="C21" s="1438"/>
      <c r="D21" s="1438"/>
      <c r="E21" s="1438"/>
      <c r="F21" s="1438"/>
    </row>
    <row r="22" spans="1:6" ht="20.100000000000001" customHeight="1">
      <c r="A22" s="125" t="s">
        <v>930</v>
      </c>
      <c r="B22" s="125"/>
      <c r="C22" s="125"/>
      <c r="D22" s="125"/>
      <c r="E22" s="125"/>
      <c r="F22" s="125"/>
    </row>
    <row r="23" spans="1:6" ht="20.100000000000001" customHeight="1">
      <c r="A23" s="125" t="s">
        <v>929</v>
      </c>
      <c r="B23" s="125"/>
      <c r="C23" s="125"/>
      <c r="D23" s="125"/>
      <c r="E23" s="125"/>
      <c r="F23" s="125"/>
    </row>
    <row r="24" spans="1:6" ht="20.100000000000001" customHeight="1">
      <c r="A24" s="125" t="s">
        <v>928</v>
      </c>
      <c r="B24" s="125"/>
      <c r="C24" s="125"/>
      <c r="D24" s="125"/>
      <c r="E24" s="125"/>
      <c r="F24" s="125"/>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2"/>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15"/>
  <sheetViews>
    <sheetView view="pageBreakPreview" zoomScaleNormal="120" zoomScaleSheetLayoutView="100" workbookViewId="0"/>
  </sheetViews>
  <sheetFormatPr defaultColWidth="2.25" defaultRowHeight="18.75"/>
  <cols>
    <col min="1" max="1" width="1.125" style="767" customWidth="1"/>
    <col min="2" max="2" width="2.25" style="768" customWidth="1"/>
    <col min="3" max="5" width="2.25" style="767"/>
    <col min="6" max="6" width="2.5" style="767" bestFit="1" customWidth="1"/>
    <col min="7" max="10" width="2.25" style="767"/>
    <col min="11" max="11" width="5" style="767" customWidth="1"/>
    <col min="12" max="20" width="2.25" style="767"/>
    <col min="21" max="21" width="2.5" style="767" bestFit="1" customWidth="1"/>
    <col min="22" max="26" width="2.25" style="767"/>
    <col min="27" max="37" width="2.75" style="767" customWidth="1"/>
    <col min="38" max="38" width="0.875" style="767" customWidth="1"/>
    <col min="39" max="255" width="2.25" style="767"/>
    <col min="256" max="256" width="1.125" style="767" customWidth="1"/>
    <col min="257" max="260" width="2.25" style="767"/>
    <col min="261" max="261" width="2.5" style="767" bestFit="1" customWidth="1"/>
    <col min="262" max="275" width="2.25" style="767"/>
    <col min="276" max="276" width="2.5" style="767" bestFit="1" customWidth="1"/>
    <col min="277" max="281" width="2.25" style="767"/>
    <col min="282" max="293" width="2.75" style="767" customWidth="1"/>
    <col min="294" max="511" width="2.25" style="767"/>
    <col min="512" max="512" width="1.125" style="767" customWidth="1"/>
    <col min="513" max="516" width="2.25" style="767"/>
    <col min="517" max="517" width="2.5" style="767" bestFit="1" customWidth="1"/>
    <col min="518" max="531" width="2.25" style="767"/>
    <col min="532" max="532" width="2.5" style="767" bestFit="1" customWidth="1"/>
    <col min="533" max="537" width="2.25" style="767"/>
    <col min="538" max="549" width="2.75" style="767" customWidth="1"/>
    <col min="550" max="767" width="2.25" style="767"/>
    <col min="768" max="768" width="1.125" style="767" customWidth="1"/>
    <col min="769" max="772" width="2.25" style="767"/>
    <col min="773" max="773" width="2.5" style="767" bestFit="1" customWidth="1"/>
    <col min="774" max="787" width="2.25" style="767"/>
    <col min="788" max="788" width="2.5" style="767" bestFit="1" customWidth="1"/>
    <col min="789" max="793" width="2.25" style="767"/>
    <col min="794" max="805" width="2.75" style="767" customWidth="1"/>
    <col min="806" max="1023" width="2.25" style="767"/>
    <col min="1024" max="1024" width="1.125" style="767" customWidth="1"/>
    <col min="1025" max="1028" width="2.25" style="767"/>
    <col min="1029" max="1029" width="2.5" style="767" bestFit="1" customWidth="1"/>
    <col min="1030" max="1043" width="2.25" style="767"/>
    <col min="1044" max="1044" width="2.5" style="767" bestFit="1" customWidth="1"/>
    <col min="1045" max="1049" width="2.25" style="767"/>
    <col min="1050" max="1061" width="2.75" style="767" customWidth="1"/>
    <col min="1062" max="1279" width="2.25" style="767"/>
    <col min="1280" max="1280" width="1.125" style="767" customWidth="1"/>
    <col min="1281" max="1284" width="2.25" style="767"/>
    <col min="1285" max="1285" width="2.5" style="767" bestFit="1" customWidth="1"/>
    <col min="1286" max="1299" width="2.25" style="767"/>
    <col min="1300" max="1300" width="2.5" style="767" bestFit="1" customWidth="1"/>
    <col min="1301" max="1305" width="2.25" style="767"/>
    <col min="1306" max="1317" width="2.75" style="767" customWidth="1"/>
    <col min="1318" max="1535" width="2.25" style="767"/>
    <col min="1536" max="1536" width="1.125" style="767" customWidth="1"/>
    <col min="1537" max="1540" width="2.25" style="767"/>
    <col min="1541" max="1541" width="2.5" style="767" bestFit="1" customWidth="1"/>
    <col min="1542" max="1555" width="2.25" style="767"/>
    <col min="1556" max="1556" width="2.5" style="767" bestFit="1" customWidth="1"/>
    <col min="1557" max="1561" width="2.25" style="767"/>
    <col min="1562" max="1573" width="2.75" style="767" customWidth="1"/>
    <col min="1574" max="1791" width="2.25" style="767"/>
    <col min="1792" max="1792" width="1.125" style="767" customWidth="1"/>
    <col min="1793" max="1796" width="2.25" style="767"/>
    <col min="1797" max="1797" width="2.5" style="767" bestFit="1" customWidth="1"/>
    <col min="1798" max="1811" width="2.25" style="767"/>
    <col min="1812" max="1812" width="2.5" style="767" bestFit="1" customWidth="1"/>
    <col min="1813" max="1817" width="2.25" style="767"/>
    <col min="1818" max="1829" width="2.75" style="767" customWidth="1"/>
    <col min="1830" max="2047" width="2.25" style="767"/>
    <col min="2048" max="2048" width="1.125" style="767" customWidth="1"/>
    <col min="2049" max="2052" width="2.25" style="767"/>
    <col min="2053" max="2053" width="2.5" style="767" bestFit="1" customWidth="1"/>
    <col min="2054" max="2067" width="2.25" style="767"/>
    <col min="2068" max="2068" width="2.5" style="767" bestFit="1" customWidth="1"/>
    <col min="2069" max="2073" width="2.25" style="767"/>
    <col min="2074" max="2085" width="2.75" style="767" customWidth="1"/>
    <col min="2086" max="2303" width="2.25" style="767"/>
    <col min="2304" max="2304" width="1.125" style="767" customWidth="1"/>
    <col min="2305" max="2308" width="2.25" style="767"/>
    <col min="2309" max="2309" width="2.5" style="767" bestFit="1" customWidth="1"/>
    <col min="2310" max="2323" width="2.25" style="767"/>
    <col min="2324" max="2324" width="2.5" style="767" bestFit="1" customWidth="1"/>
    <col min="2325" max="2329" width="2.25" style="767"/>
    <col min="2330" max="2341" width="2.75" style="767" customWidth="1"/>
    <col min="2342" max="2559" width="2.25" style="767"/>
    <col min="2560" max="2560" width="1.125" style="767" customWidth="1"/>
    <col min="2561" max="2564" width="2.25" style="767"/>
    <col min="2565" max="2565" width="2.5" style="767" bestFit="1" customWidth="1"/>
    <col min="2566" max="2579" width="2.25" style="767"/>
    <col min="2580" max="2580" width="2.5" style="767" bestFit="1" customWidth="1"/>
    <col min="2581" max="2585" width="2.25" style="767"/>
    <col min="2586" max="2597" width="2.75" style="767" customWidth="1"/>
    <col min="2598" max="2815" width="2.25" style="767"/>
    <col min="2816" max="2816" width="1.125" style="767" customWidth="1"/>
    <col min="2817" max="2820" width="2.25" style="767"/>
    <col min="2821" max="2821" width="2.5" style="767" bestFit="1" customWidth="1"/>
    <col min="2822" max="2835" width="2.25" style="767"/>
    <col min="2836" max="2836" width="2.5" style="767" bestFit="1" customWidth="1"/>
    <col min="2837" max="2841" width="2.25" style="767"/>
    <col min="2842" max="2853" width="2.75" style="767" customWidth="1"/>
    <col min="2854" max="3071" width="2.25" style="767"/>
    <col min="3072" max="3072" width="1.125" style="767" customWidth="1"/>
    <col min="3073" max="3076" width="2.25" style="767"/>
    <col min="3077" max="3077" width="2.5" style="767" bestFit="1" customWidth="1"/>
    <col min="3078" max="3091" width="2.25" style="767"/>
    <col min="3092" max="3092" width="2.5" style="767" bestFit="1" customWidth="1"/>
    <col min="3093" max="3097" width="2.25" style="767"/>
    <col min="3098" max="3109" width="2.75" style="767" customWidth="1"/>
    <col min="3110" max="3327" width="2.25" style="767"/>
    <col min="3328" max="3328" width="1.125" style="767" customWidth="1"/>
    <col min="3329" max="3332" width="2.25" style="767"/>
    <col min="3333" max="3333" width="2.5" style="767" bestFit="1" customWidth="1"/>
    <col min="3334" max="3347" width="2.25" style="767"/>
    <col min="3348" max="3348" width="2.5" style="767" bestFit="1" customWidth="1"/>
    <col min="3349" max="3353" width="2.25" style="767"/>
    <col min="3354" max="3365" width="2.75" style="767" customWidth="1"/>
    <col min="3366" max="3583" width="2.25" style="767"/>
    <col min="3584" max="3584" width="1.125" style="767" customWidth="1"/>
    <col min="3585" max="3588" width="2.25" style="767"/>
    <col min="3589" max="3589" width="2.5" style="767" bestFit="1" customWidth="1"/>
    <col min="3590" max="3603" width="2.25" style="767"/>
    <col min="3604" max="3604" width="2.5" style="767" bestFit="1" customWidth="1"/>
    <col min="3605" max="3609" width="2.25" style="767"/>
    <col min="3610" max="3621" width="2.75" style="767" customWidth="1"/>
    <col min="3622" max="3839" width="2.25" style="767"/>
    <col min="3840" max="3840" width="1.125" style="767" customWidth="1"/>
    <col min="3841" max="3844" width="2.25" style="767"/>
    <col min="3845" max="3845" width="2.5" style="767" bestFit="1" customWidth="1"/>
    <col min="3846" max="3859" width="2.25" style="767"/>
    <col min="3860" max="3860" width="2.5" style="767" bestFit="1" customWidth="1"/>
    <col min="3861" max="3865" width="2.25" style="767"/>
    <col min="3866" max="3877" width="2.75" style="767" customWidth="1"/>
    <col min="3878" max="4095" width="2.25" style="767"/>
    <col min="4096" max="4096" width="1.125" style="767" customWidth="1"/>
    <col min="4097" max="4100" width="2.25" style="767"/>
    <col min="4101" max="4101" width="2.5" style="767" bestFit="1" customWidth="1"/>
    <col min="4102" max="4115" width="2.25" style="767"/>
    <col min="4116" max="4116" width="2.5" style="767" bestFit="1" customWidth="1"/>
    <col min="4117" max="4121" width="2.25" style="767"/>
    <col min="4122" max="4133" width="2.75" style="767" customWidth="1"/>
    <col min="4134" max="4351" width="2.25" style="767"/>
    <col min="4352" max="4352" width="1.125" style="767" customWidth="1"/>
    <col min="4353" max="4356" width="2.25" style="767"/>
    <col min="4357" max="4357" width="2.5" style="767" bestFit="1" customWidth="1"/>
    <col min="4358" max="4371" width="2.25" style="767"/>
    <col min="4372" max="4372" width="2.5" style="767" bestFit="1" customWidth="1"/>
    <col min="4373" max="4377" width="2.25" style="767"/>
    <col min="4378" max="4389" width="2.75" style="767" customWidth="1"/>
    <col min="4390" max="4607" width="2.25" style="767"/>
    <col min="4608" max="4608" width="1.125" style="767" customWidth="1"/>
    <col min="4609" max="4612" width="2.25" style="767"/>
    <col min="4613" max="4613" width="2.5" style="767" bestFit="1" customWidth="1"/>
    <col min="4614" max="4627" width="2.25" style="767"/>
    <col min="4628" max="4628" width="2.5" style="767" bestFit="1" customWidth="1"/>
    <col min="4629" max="4633" width="2.25" style="767"/>
    <col min="4634" max="4645" width="2.75" style="767" customWidth="1"/>
    <col min="4646" max="4863" width="2.25" style="767"/>
    <col min="4864" max="4864" width="1.125" style="767" customWidth="1"/>
    <col min="4865" max="4868" width="2.25" style="767"/>
    <col min="4869" max="4869" width="2.5" style="767" bestFit="1" customWidth="1"/>
    <col min="4870" max="4883" width="2.25" style="767"/>
    <col min="4884" max="4884" width="2.5" style="767" bestFit="1" customWidth="1"/>
    <col min="4885" max="4889" width="2.25" style="767"/>
    <col min="4890" max="4901" width="2.75" style="767" customWidth="1"/>
    <col min="4902" max="5119" width="2.25" style="767"/>
    <col min="5120" max="5120" width="1.125" style="767" customWidth="1"/>
    <col min="5121" max="5124" width="2.25" style="767"/>
    <col min="5125" max="5125" width="2.5" style="767" bestFit="1" customWidth="1"/>
    <col min="5126" max="5139" width="2.25" style="767"/>
    <col min="5140" max="5140" width="2.5" style="767" bestFit="1" customWidth="1"/>
    <col min="5141" max="5145" width="2.25" style="767"/>
    <col min="5146" max="5157" width="2.75" style="767" customWidth="1"/>
    <col min="5158" max="5375" width="2.25" style="767"/>
    <col min="5376" max="5376" width="1.125" style="767" customWidth="1"/>
    <col min="5377" max="5380" width="2.25" style="767"/>
    <col min="5381" max="5381" width="2.5" style="767" bestFit="1" customWidth="1"/>
    <col min="5382" max="5395" width="2.25" style="767"/>
    <col min="5396" max="5396" width="2.5" style="767" bestFit="1" customWidth="1"/>
    <col min="5397" max="5401" width="2.25" style="767"/>
    <col min="5402" max="5413" width="2.75" style="767" customWidth="1"/>
    <col min="5414" max="5631" width="2.25" style="767"/>
    <col min="5632" max="5632" width="1.125" style="767" customWidth="1"/>
    <col min="5633" max="5636" width="2.25" style="767"/>
    <col min="5637" max="5637" width="2.5" style="767" bestFit="1" customWidth="1"/>
    <col min="5638" max="5651" width="2.25" style="767"/>
    <col min="5652" max="5652" width="2.5" style="767" bestFit="1" customWidth="1"/>
    <col min="5653" max="5657" width="2.25" style="767"/>
    <col min="5658" max="5669" width="2.75" style="767" customWidth="1"/>
    <col min="5670" max="5887" width="2.25" style="767"/>
    <col min="5888" max="5888" width="1.125" style="767" customWidth="1"/>
    <col min="5889" max="5892" width="2.25" style="767"/>
    <col min="5893" max="5893" width="2.5" style="767" bestFit="1" customWidth="1"/>
    <col min="5894" max="5907" width="2.25" style="767"/>
    <col min="5908" max="5908" width="2.5" style="767" bestFit="1" customWidth="1"/>
    <col min="5909" max="5913" width="2.25" style="767"/>
    <col min="5914" max="5925" width="2.75" style="767" customWidth="1"/>
    <col min="5926" max="6143" width="2.25" style="767"/>
    <col min="6144" max="6144" width="1.125" style="767" customWidth="1"/>
    <col min="6145" max="6148" width="2.25" style="767"/>
    <col min="6149" max="6149" width="2.5" style="767" bestFit="1" customWidth="1"/>
    <col min="6150" max="6163" width="2.25" style="767"/>
    <col min="6164" max="6164" width="2.5" style="767" bestFit="1" customWidth="1"/>
    <col min="6165" max="6169" width="2.25" style="767"/>
    <col min="6170" max="6181" width="2.75" style="767" customWidth="1"/>
    <col min="6182" max="6399" width="2.25" style="767"/>
    <col min="6400" max="6400" width="1.125" style="767" customWidth="1"/>
    <col min="6401" max="6404" width="2.25" style="767"/>
    <col min="6405" max="6405" width="2.5" style="767" bestFit="1" customWidth="1"/>
    <col min="6406" max="6419" width="2.25" style="767"/>
    <col min="6420" max="6420" width="2.5" style="767" bestFit="1" customWidth="1"/>
    <col min="6421" max="6425" width="2.25" style="767"/>
    <col min="6426" max="6437" width="2.75" style="767" customWidth="1"/>
    <col min="6438" max="6655" width="2.25" style="767"/>
    <col min="6656" max="6656" width="1.125" style="767" customWidth="1"/>
    <col min="6657" max="6660" width="2.25" style="767"/>
    <col min="6661" max="6661" width="2.5" style="767" bestFit="1" customWidth="1"/>
    <col min="6662" max="6675" width="2.25" style="767"/>
    <col min="6676" max="6676" width="2.5" style="767" bestFit="1" customWidth="1"/>
    <col min="6677" max="6681" width="2.25" style="767"/>
    <col min="6682" max="6693" width="2.75" style="767" customWidth="1"/>
    <col min="6694" max="6911" width="2.25" style="767"/>
    <col min="6912" max="6912" width="1.125" style="767" customWidth="1"/>
    <col min="6913" max="6916" width="2.25" style="767"/>
    <col min="6917" max="6917" width="2.5" style="767" bestFit="1" customWidth="1"/>
    <col min="6918" max="6931" width="2.25" style="767"/>
    <col min="6932" max="6932" width="2.5" style="767" bestFit="1" customWidth="1"/>
    <col min="6933" max="6937" width="2.25" style="767"/>
    <col min="6938" max="6949" width="2.75" style="767" customWidth="1"/>
    <col min="6950" max="7167" width="2.25" style="767"/>
    <col min="7168" max="7168" width="1.125" style="767" customWidth="1"/>
    <col min="7169" max="7172" width="2.25" style="767"/>
    <col min="7173" max="7173" width="2.5" style="767" bestFit="1" customWidth="1"/>
    <col min="7174" max="7187" width="2.25" style="767"/>
    <col min="7188" max="7188" width="2.5" style="767" bestFit="1" customWidth="1"/>
    <col min="7189" max="7193" width="2.25" style="767"/>
    <col min="7194" max="7205" width="2.75" style="767" customWidth="1"/>
    <col min="7206" max="7423" width="2.25" style="767"/>
    <col min="7424" max="7424" width="1.125" style="767" customWidth="1"/>
    <col min="7425" max="7428" width="2.25" style="767"/>
    <col min="7429" max="7429" width="2.5" style="767" bestFit="1" customWidth="1"/>
    <col min="7430" max="7443" width="2.25" style="767"/>
    <col min="7444" max="7444" width="2.5" style="767" bestFit="1" customWidth="1"/>
    <col min="7445" max="7449" width="2.25" style="767"/>
    <col min="7450" max="7461" width="2.75" style="767" customWidth="1"/>
    <col min="7462" max="7679" width="2.25" style="767"/>
    <col min="7680" max="7680" width="1.125" style="767" customWidth="1"/>
    <col min="7681" max="7684" width="2.25" style="767"/>
    <col min="7685" max="7685" width="2.5" style="767" bestFit="1" customWidth="1"/>
    <col min="7686" max="7699" width="2.25" style="767"/>
    <col min="7700" max="7700" width="2.5" style="767" bestFit="1" customWidth="1"/>
    <col min="7701" max="7705" width="2.25" style="767"/>
    <col min="7706" max="7717" width="2.75" style="767" customWidth="1"/>
    <col min="7718" max="7935" width="2.25" style="767"/>
    <col min="7936" max="7936" width="1.125" style="767" customWidth="1"/>
    <col min="7937" max="7940" width="2.25" style="767"/>
    <col min="7941" max="7941" width="2.5" style="767" bestFit="1" customWidth="1"/>
    <col min="7942" max="7955" width="2.25" style="767"/>
    <col min="7956" max="7956" width="2.5" style="767" bestFit="1" customWidth="1"/>
    <col min="7957" max="7961" width="2.25" style="767"/>
    <col min="7962" max="7973" width="2.75" style="767" customWidth="1"/>
    <col min="7974" max="8191" width="2.25" style="767"/>
    <col min="8192" max="8192" width="1.125" style="767" customWidth="1"/>
    <col min="8193" max="8196" width="2.25" style="767"/>
    <col min="8197" max="8197" width="2.5" style="767" bestFit="1" customWidth="1"/>
    <col min="8198" max="8211" width="2.25" style="767"/>
    <col min="8212" max="8212" width="2.5" style="767" bestFit="1" customWidth="1"/>
    <col min="8213" max="8217" width="2.25" style="767"/>
    <col min="8218" max="8229" width="2.75" style="767" customWidth="1"/>
    <col min="8230" max="8447" width="2.25" style="767"/>
    <col min="8448" max="8448" width="1.125" style="767" customWidth="1"/>
    <col min="8449" max="8452" width="2.25" style="767"/>
    <col min="8453" max="8453" width="2.5" style="767" bestFit="1" customWidth="1"/>
    <col min="8454" max="8467" width="2.25" style="767"/>
    <col min="8468" max="8468" width="2.5" style="767" bestFit="1" customWidth="1"/>
    <col min="8469" max="8473" width="2.25" style="767"/>
    <col min="8474" max="8485" width="2.75" style="767" customWidth="1"/>
    <col min="8486" max="8703" width="2.25" style="767"/>
    <col min="8704" max="8704" width="1.125" style="767" customWidth="1"/>
    <col min="8705" max="8708" width="2.25" style="767"/>
    <col min="8709" max="8709" width="2.5" style="767" bestFit="1" customWidth="1"/>
    <col min="8710" max="8723" width="2.25" style="767"/>
    <col min="8724" max="8724" width="2.5" style="767" bestFit="1" customWidth="1"/>
    <col min="8725" max="8729" width="2.25" style="767"/>
    <col min="8730" max="8741" width="2.75" style="767" customWidth="1"/>
    <col min="8742" max="8959" width="2.25" style="767"/>
    <col min="8960" max="8960" width="1.125" style="767" customWidth="1"/>
    <col min="8961" max="8964" width="2.25" style="767"/>
    <col min="8965" max="8965" width="2.5" style="767" bestFit="1" customWidth="1"/>
    <col min="8966" max="8979" width="2.25" style="767"/>
    <col min="8980" max="8980" width="2.5" style="767" bestFit="1" customWidth="1"/>
    <col min="8981" max="8985" width="2.25" style="767"/>
    <col min="8986" max="8997" width="2.75" style="767" customWidth="1"/>
    <col min="8998" max="9215" width="2.25" style="767"/>
    <col min="9216" max="9216" width="1.125" style="767" customWidth="1"/>
    <col min="9217" max="9220" width="2.25" style="767"/>
    <col min="9221" max="9221" width="2.5" style="767" bestFit="1" customWidth="1"/>
    <col min="9222" max="9235" width="2.25" style="767"/>
    <col min="9236" max="9236" width="2.5" style="767" bestFit="1" customWidth="1"/>
    <col min="9237" max="9241" width="2.25" style="767"/>
    <col min="9242" max="9253" width="2.75" style="767" customWidth="1"/>
    <col min="9254" max="9471" width="2.25" style="767"/>
    <col min="9472" max="9472" width="1.125" style="767" customWidth="1"/>
    <col min="9473" max="9476" width="2.25" style="767"/>
    <col min="9477" max="9477" width="2.5" style="767" bestFit="1" customWidth="1"/>
    <col min="9478" max="9491" width="2.25" style="767"/>
    <col min="9492" max="9492" width="2.5" style="767" bestFit="1" customWidth="1"/>
    <col min="9493" max="9497" width="2.25" style="767"/>
    <col min="9498" max="9509" width="2.75" style="767" customWidth="1"/>
    <col min="9510" max="9727" width="2.25" style="767"/>
    <col min="9728" max="9728" width="1.125" style="767" customWidth="1"/>
    <col min="9729" max="9732" width="2.25" style="767"/>
    <col min="9733" max="9733" width="2.5" style="767" bestFit="1" customWidth="1"/>
    <col min="9734" max="9747" width="2.25" style="767"/>
    <col min="9748" max="9748" width="2.5" style="767" bestFit="1" customWidth="1"/>
    <col min="9749" max="9753" width="2.25" style="767"/>
    <col min="9754" max="9765" width="2.75" style="767" customWidth="1"/>
    <col min="9766" max="9983" width="2.25" style="767"/>
    <col min="9984" max="9984" width="1.125" style="767" customWidth="1"/>
    <col min="9985" max="9988" width="2.25" style="767"/>
    <col min="9989" max="9989" width="2.5" style="767" bestFit="1" customWidth="1"/>
    <col min="9990" max="10003" width="2.25" style="767"/>
    <col min="10004" max="10004" width="2.5" style="767" bestFit="1" customWidth="1"/>
    <col min="10005" max="10009" width="2.25" style="767"/>
    <col min="10010" max="10021" width="2.75" style="767" customWidth="1"/>
    <col min="10022" max="10239" width="2.25" style="767"/>
    <col min="10240" max="10240" width="1.125" style="767" customWidth="1"/>
    <col min="10241" max="10244" width="2.25" style="767"/>
    <col min="10245" max="10245" width="2.5" style="767" bestFit="1" customWidth="1"/>
    <col min="10246" max="10259" width="2.25" style="767"/>
    <col min="10260" max="10260" width="2.5" style="767" bestFit="1" customWidth="1"/>
    <col min="10261" max="10265" width="2.25" style="767"/>
    <col min="10266" max="10277" width="2.75" style="767" customWidth="1"/>
    <col min="10278" max="10495" width="2.25" style="767"/>
    <col min="10496" max="10496" width="1.125" style="767" customWidth="1"/>
    <col min="10497" max="10500" width="2.25" style="767"/>
    <col min="10501" max="10501" width="2.5" style="767" bestFit="1" customWidth="1"/>
    <col min="10502" max="10515" width="2.25" style="767"/>
    <col min="10516" max="10516" width="2.5" style="767" bestFit="1" customWidth="1"/>
    <col min="10517" max="10521" width="2.25" style="767"/>
    <col min="10522" max="10533" width="2.75" style="767" customWidth="1"/>
    <col min="10534" max="10751" width="2.25" style="767"/>
    <col min="10752" max="10752" width="1.125" style="767" customWidth="1"/>
    <col min="10753" max="10756" width="2.25" style="767"/>
    <col min="10757" max="10757" width="2.5" style="767" bestFit="1" customWidth="1"/>
    <col min="10758" max="10771" width="2.25" style="767"/>
    <col min="10772" max="10772" width="2.5" style="767" bestFit="1" customWidth="1"/>
    <col min="10773" max="10777" width="2.25" style="767"/>
    <col min="10778" max="10789" width="2.75" style="767" customWidth="1"/>
    <col min="10790" max="11007" width="2.25" style="767"/>
    <col min="11008" max="11008" width="1.125" style="767" customWidth="1"/>
    <col min="11009" max="11012" width="2.25" style="767"/>
    <col min="11013" max="11013" width="2.5" style="767" bestFit="1" customWidth="1"/>
    <col min="11014" max="11027" width="2.25" style="767"/>
    <col min="11028" max="11028" width="2.5" style="767" bestFit="1" customWidth="1"/>
    <col min="11029" max="11033" width="2.25" style="767"/>
    <col min="11034" max="11045" width="2.75" style="767" customWidth="1"/>
    <col min="11046" max="11263" width="2.25" style="767"/>
    <col min="11264" max="11264" width="1.125" style="767" customWidth="1"/>
    <col min="11265" max="11268" width="2.25" style="767"/>
    <col min="11269" max="11269" width="2.5" style="767" bestFit="1" customWidth="1"/>
    <col min="11270" max="11283" width="2.25" style="767"/>
    <col min="11284" max="11284" width="2.5" style="767" bestFit="1" customWidth="1"/>
    <col min="11285" max="11289" width="2.25" style="767"/>
    <col min="11290" max="11301" width="2.75" style="767" customWidth="1"/>
    <col min="11302" max="11519" width="2.25" style="767"/>
    <col min="11520" max="11520" width="1.125" style="767" customWidth="1"/>
    <col min="11521" max="11524" width="2.25" style="767"/>
    <col min="11525" max="11525" width="2.5" style="767" bestFit="1" customWidth="1"/>
    <col min="11526" max="11539" width="2.25" style="767"/>
    <col min="11540" max="11540" width="2.5" style="767" bestFit="1" customWidth="1"/>
    <col min="11541" max="11545" width="2.25" style="767"/>
    <col min="11546" max="11557" width="2.75" style="767" customWidth="1"/>
    <col min="11558" max="11775" width="2.25" style="767"/>
    <col min="11776" max="11776" width="1.125" style="767" customWidth="1"/>
    <col min="11777" max="11780" width="2.25" style="767"/>
    <col min="11781" max="11781" width="2.5" style="767" bestFit="1" customWidth="1"/>
    <col min="11782" max="11795" width="2.25" style="767"/>
    <col min="11796" max="11796" width="2.5" style="767" bestFit="1" customWidth="1"/>
    <col min="11797" max="11801" width="2.25" style="767"/>
    <col min="11802" max="11813" width="2.75" style="767" customWidth="1"/>
    <col min="11814" max="12031" width="2.25" style="767"/>
    <col min="12032" max="12032" width="1.125" style="767" customWidth="1"/>
    <col min="12033" max="12036" width="2.25" style="767"/>
    <col min="12037" max="12037" width="2.5" style="767" bestFit="1" customWidth="1"/>
    <col min="12038" max="12051" width="2.25" style="767"/>
    <col min="12052" max="12052" width="2.5" style="767" bestFit="1" customWidth="1"/>
    <col min="12053" max="12057" width="2.25" style="767"/>
    <col min="12058" max="12069" width="2.75" style="767" customWidth="1"/>
    <col min="12070" max="12287" width="2.25" style="767"/>
    <col min="12288" max="12288" width="1.125" style="767" customWidth="1"/>
    <col min="12289" max="12292" width="2.25" style="767"/>
    <col min="12293" max="12293" width="2.5" style="767" bestFit="1" customWidth="1"/>
    <col min="12294" max="12307" width="2.25" style="767"/>
    <col min="12308" max="12308" width="2.5" style="767" bestFit="1" customWidth="1"/>
    <col min="12309" max="12313" width="2.25" style="767"/>
    <col min="12314" max="12325" width="2.75" style="767" customWidth="1"/>
    <col min="12326" max="12543" width="2.25" style="767"/>
    <col min="12544" max="12544" width="1.125" style="767" customWidth="1"/>
    <col min="12545" max="12548" width="2.25" style="767"/>
    <col min="12549" max="12549" width="2.5" style="767" bestFit="1" customWidth="1"/>
    <col min="12550" max="12563" width="2.25" style="767"/>
    <col min="12564" max="12564" width="2.5" style="767" bestFit="1" customWidth="1"/>
    <col min="12565" max="12569" width="2.25" style="767"/>
    <col min="12570" max="12581" width="2.75" style="767" customWidth="1"/>
    <col min="12582" max="12799" width="2.25" style="767"/>
    <col min="12800" max="12800" width="1.125" style="767" customWidth="1"/>
    <col min="12801" max="12804" width="2.25" style="767"/>
    <col min="12805" max="12805" width="2.5" style="767" bestFit="1" customWidth="1"/>
    <col min="12806" max="12819" width="2.25" style="767"/>
    <col min="12820" max="12820" width="2.5" style="767" bestFit="1" customWidth="1"/>
    <col min="12821" max="12825" width="2.25" style="767"/>
    <col min="12826" max="12837" width="2.75" style="767" customWidth="1"/>
    <col min="12838" max="13055" width="2.25" style="767"/>
    <col min="13056" max="13056" width="1.125" style="767" customWidth="1"/>
    <col min="13057" max="13060" width="2.25" style="767"/>
    <col min="13061" max="13061" width="2.5" style="767" bestFit="1" customWidth="1"/>
    <col min="13062" max="13075" width="2.25" style="767"/>
    <col min="13076" max="13076" width="2.5" style="767" bestFit="1" customWidth="1"/>
    <col min="13077" max="13081" width="2.25" style="767"/>
    <col min="13082" max="13093" width="2.75" style="767" customWidth="1"/>
    <col min="13094" max="13311" width="2.25" style="767"/>
    <col min="13312" max="13312" width="1.125" style="767" customWidth="1"/>
    <col min="13313" max="13316" width="2.25" style="767"/>
    <col min="13317" max="13317" width="2.5" style="767" bestFit="1" customWidth="1"/>
    <col min="13318" max="13331" width="2.25" style="767"/>
    <col min="13332" max="13332" width="2.5" style="767" bestFit="1" customWidth="1"/>
    <col min="13333" max="13337" width="2.25" style="767"/>
    <col min="13338" max="13349" width="2.75" style="767" customWidth="1"/>
    <col min="13350" max="13567" width="2.25" style="767"/>
    <col min="13568" max="13568" width="1.125" style="767" customWidth="1"/>
    <col min="13569" max="13572" width="2.25" style="767"/>
    <col min="13573" max="13573" width="2.5" style="767" bestFit="1" customWidth="1"/>
    <col min="13574" max="13587" width="2.25" style="767"/>
    <col min="13588" max="13588" width="2.5" style="767" bestFit="1" customWidth="1"/>
    <col min="13589" max="13593" width="2.25" style="767"/>
    <col min="13594" max="13605" width="2.75" style="767" customWidth="1"/>
    <col min="13606" max="13823" width="2.25" style="767"/>
    <col min="13824" max="13824" width="1.125" style="767" customWidth="1"/>
    <col min="13825" max="13828" width="2.25" style="767"/>
    <col min="13829" max="13829" width="2.5" style="767" bestFit="1" customWidth="1"/>
    <col min="13830" max="13843" width="2.25" style="767"/>
    <col min="13844" max="13844" width="2.5" style="767" bestFit="1" customWidth="1"/>
    <col min="13845" max="13849" width="2.25" style="767"/>
    <col min="13850" max="13861" width="2.75" style="767" customWidth="1"/>
    <col min="13862" max="14079" width="2.25" style="767"/>
    <col min="14080" max="14080" width="1.125" style="767" customWidth="1"/>
    <col min="14081" max="14084" width="2.25" style="767"/>
    <col min="14085" max="14085" width="2.5" style="767" bestFit="1" customWidth="1"/>
    <col min="14086" max="14099" width="2.25" style="767"/>
    <col min="14100" max="14100" width="2.5" style="767" bestFit="1" customWidth="1"/>
    <col min="14101" max="14105" width="2.25" style="767"/>
    <col min="14106" max="14117" width="2.75" style="767" customWidth="1"/>
    <col min="14118" max="14335" width="2.25" style="767"/>
    <col min="14336" max="14336" width="1.125" style="767" customWidth="1"/>
    <col min="14337" max="14340" width="2.25" style="767"/>
    <col min="14341" max="14341" width="2.5" style="767" bestFit="1" customWidth="1"/>
    <col min="14342" max="14355" width="2.25" style="767"/>
    <col min="14356" max="14356" width="2.5" style="767" bestFit="1" customWidth="1"/>
    <col min="14357" max="14361" width="2.25" style="767"/>
    <col min="14362" max="14373" width="2.75" style="767" customWidth="1"/>
    <col min="14374" max="14591" width="2.25" style="767"/>
    <col min="14592" max="14592" width="1.125" style="767" customWidth="1"/>
    <col min="14593" max="14596" width="2.25" style="767"/>
    <col min="14597" max="14597" width="2.5" style="767" bestFit="1" customWidth="1"/>
    <col min="14598" max="14611" width="2.25" style="767"/>
    <col min="14612" max="14612" width="2.5" style="767" bestFit="1" customWidth="1"/>
    <col min="14613" max="14617" width="2.25" style="767"/>
    <col min="14618" max="14629" width="2.75" style="767" customWidth="1"/>
    <col min="14630" max="14847" width="2.25" style="767"/>
    <col min="14848" max="14848" width="1.125" style="767" customWidth="1"/>
    <col min="14849" max="14852" width="2.25" style="767"/>
    <col min="14853" max="14853" width="2.5" style="767" bestFit="1" customWidth="1"/>
    <col min="14854" max="14867" width="2.25" style="767"/>
    <col min="14868" max="14868" width="2.5" style="767" bestFit="1" customWidth="1"/>
    <col min="14869" max="14873" width="2.25" style="767"/>
    <col min="14874" max="14885" width="2.75" style="767" customWidth="1"/>
    <col min="14886" max="15103" width="2.25" style="767"/>
    <col min="15104" max="15104" width="1.125" style="767" customWidth="1"/>
    <col min="15105" max="15108" width="2.25" style="767"/>
    <col min="15109" max="15109" width="2.5" style="767" bestFit="1" customWidth="1"/>
    <col min="15110" max="15123" width="2.25" style="767"/>
    <col min="15124" max="15124" width="2.5" style="767" bestFit="1" customWidth="1"/>
    <col min="15125" max="15129" width="2.25" style="767"/>
    <col min="15130" max="15141" width="2.75" style="767" customWidth="1"/>
    <col min="15142" max="15359" width="2.25" style="767"/>
    <col min="15360" max="15360" width="1.125" style="767" customWidth="1"/>
    <col min="15361" max="15364" width="2.25" style="767"/>
    <col min="15365" max="15365" width="2.5" style="767" bestFit="1" customWidth="1"/>
    <col min="15366" max="15379" width="2.25" style="767"/>
    <col min="15380" max="15380" width="2.5" style="767" bestFit="1" customWidth="1"/>
    <col min="15381" max="15385" width="2.25" style="767"/>
    <col min="15386" max="15397" width="2.75" style="767" customWidth="1"/>
    <col min="15398" max="15615" width="2.25" style="767"/>
    <col min="15616" max="15616" width="1.125" style="767" customWidth="1"/>
    <col min="15617" max="15620" width="2.25" style="767"/>
    <col min="15621" max="15621" width="2.5" style="767" bestFit="1" customWidth="1"/>
    <col min="15622" max="15635" width="2.25" style="767"/>
    <col min="15636" max="15636" width="2.5" style="767" bestFit="1" customWidth="1"/>
    <col min="15637" max="15641" width="2.25" style="767"/>
    <col min="15642" max="15653" width="2.75" style="767" customWidth="1"/>
    <col min="15654" max="15871" width="2.25" style="767"/>
    <col min="15872" max="15872" width="1.125" style="767" customWidth="1"/>
    <col min="15873" max="15876" width="2.25" style="767"/>
    <col min="15877" max="15877" width="2.5" style="767" bestFit="1" customWidth="1"/>
    <col min="15878" max="15891" width="2.25" style="767"/>
    <col min="15892" max="15892" width="2.5" style="767" bestFit="1" customWidth="1"/>
    <col min="15893" max="15897" width="2.25" style="767"/>
    <col min="15898" max="15909" width="2.75" style="767" customWidth="1"/>
    <col min="15910" max="16127" width="2.25" style="767"/>
    <col min="16128" max="16128" width="1.125" style="767" customWidth="1"/>
    <col min="16129" max="16132" width="2.25" style="767"/>
    <col min="16133" max="16133" width="2.5" style="767" bestFit="1" customWidth="1"/>
    <col min="16134" max="16147" width="2.25" style="767"/>
    <col min="16148" max="16148" width="2.5" style="767" bestFit="1" customWidth="1"/>
    <col min="16149" max="16153" width="2.25" style="767"/>
    <col min="16154" max="16165" width="2.75" style="767" customWidth="1"/>
    <col min="16166" max="16384" width="2.25" style="767"/>
  </cols>
  <sheetData>
    <row r="1" spans="1:38" s="459" customFormat="1" ht="20.100000000000001" customHeight="1"/>
    <row r="2" spans="1:38" s="459" customFormat="1" ht="20.100000000000001" customHeight="1">
      <c r="F2" s="2557"/>
      <c r="G2" s="2557"/>
      <c r="AC2" s="2251" t="s">
        <v>959</v>
      </c>
      <c r="AD2" s="2251"/>
      <c r="AE2" s="2251"/>
      <c r="AF2" s="2251"/>
      <c r="AG2" s="2251"/>
      <c r="AH2" s="2251"/>
      <c r="AI2" s="2251"/>
      <c r="AJ2" s="2251"/>
      <c r="AK2" s="2251"/>
    </row>
    <row r="3" spans="1:38" s="459" customFormat="1" ht="20.100000000000001" customHeight="1">
      <c r="F3" s="773"/>
      <c r="G3" s="773"/>
      <c r="AC3" s="772"/>
      <c r="AD3" s="772"/>
      <c r="AE3" s="772"/>
      <c r="AF3" s="772"/>
      <c r="AG3" s="772"/>
      <c r="AH3" s="772"/>
      <c r="AI3" s="772"/>
      <c r="AJ3" s="772"/>
      <c r="AK3" s="772"/>
    </row>
    <row r="4" spans="1:38" ht="20.100000000000001" customHeight="1">
      <c r="A4" s="2558" t="s">
        <v>958</v>
      </c>
      <c r="B4" s="2558"/>
      <c r="C4" s="2558"/>
      <c r="D4" s="2558"/>
      <c r="E4" s="2558"/>
      <c r="F4" s="2558"/>
      <c r="G4" s="2558"/>
      <c r="H4" s="2558"/>
      <c r="I4" s="2558"/>
      <c r="J4" s="2558"/>
      <c r="K4" s="2558"/>
      <c r="L4" s="2558"/>
      <c r="M4" s="2558"/>
      <c r="N4" s="2558"/>
      <c r="O4" s="2558"/>
      <c r="P4" s="2558"/>
      <c r="Q4" s="2558"/>
      <c r="R4" s="2558"/>
      <c r="S4" s="2558"/>
      <c r="T4" s="2558"/>
      <c r="U4" s="2558"/>
      <c r="V4" s="2558"/>
      <c r="W4" s="2558"/>
      <c r="X4" s="2558"/>
      <c r="Y4" s="2558"/>
      <c r="Z4" s="2558"/>
      <c r="AA4" s="2558"/>
      <c r="AB4" s="2558"/>
      <c r="AC4" s="2558"/>
      <c r="AD4" s="2558"/>
      <c r="AE4" s="2558"/>
      <c r="AF4" s="2558"/>
      <c r="AG4" s="2558"/>
      <c r="AH4" s="2558"/>
      <c r="AI4" s="2558"/>
      <c r="AJ4" s="2558"/>
      <c r="AK4" s="2558"/>
      <c r="AL4" s="2558"/>
    </row>
    <row r="5" spans="1:38" ht="20.100000000000001" customHeight="1">
      <c r="A5" s="42"/>
      <c r="B5" s="1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ht="50.1" customHeight="1">
      <c r="A6" s="42"/>
      <c r="B6" s="2559" t="s">
        <v>957</v>
      </c>
      <c r="C6" s="2560"/>
      <c r="D6" s="2560"/>
      <c r="E6" s="2560"/>
      <c r="F6" s="2560"/>
      <c r="G6" s="2560"/>
      <c r="H6" s="2560"/>
      <c r="I6" s="2560"/>
      <c r="J6" s="2560"/>
      <c r="K6" s="2561"/>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42"/>
    </row>
    <row r="7" spans="1:38" s="771" customFormat="1" ht="50.1" customHeight="1">
      <c r="A7" s="42"/>
      <c r="B7" s="1337" t="s">
        <v>956</v>
      </c>
      <c r="C7" s="1337"/>
      <c r="D7" s="1337"/>
      <c r="E7" s="1337"/>
      <c r="F7" s="1337"/>
      <c r="G7" s="1337"/>
      <c r="H7" s="1337"/>
      <c r="I7" s="1337"/>
      <c r="J7" s="1337"/>
      <c r="K7" s="1337"/>
      <c r="L7" s="1298" t="s">
        <v>955</v>
      </c>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42"/>
    </row>
    <row r="8" spans="1:38" ht="50.1" customHeight="1">
      <c r="A8" s="42"/>
      <c r="B8" s="1293" t="s">
        <v>954</v>
      </c>
      <c r="C8" s="1293"/>
      <c r="D8" s="1293"/>
      <c r="E8" s="1293"/>
      <c r="F8" s="1293"/>
      <c r="G8" s="1293"/>
      <c r="H8" s="1293"/>
      <c r="I8" s="1293"/>
      <c r="J8" s="1293"/>
      <c r="K8" s="1293"/>
      <c r="L8" s="1293" t="s">
        <v>953</v>
      </c>
      <c r="M8" s="1293"/>
      <c r="N8" s="1293"/>
      <c r="O8" s="1293"/>
      <c r="P8" s="1293"/>
      <c r="Q8" s="1293"/>
      <c r="R8" s="1293"/>
      <c r="S8" s="1293"/>
      <c r="T8" s="1293"/>
      <c r="U8" s="1293"/>
      <c r="V8" s="1293"/>
      <c r="W8" s="1293"/>
      <c r="X8" s="1293"/>
      <c r="Y8" s="1293"/>
      <c r="Z8" s="1293"/>
      <c r="AA8" s="1293"/>
      <c r="AB8" s="1293"/>
      <c r="AC8" s="1293"/>
      <c r="AD8" s="1293"/>
      <c r="AE8" s="1293"/>
      <c r="AF8" s="1293"/>
      <c r="AG8" s="1298" t="s">
        <v>605</v>
      </c>
      <c r="AH8" s="1298"/>
      <c r="AI8" s="1298"/>
      <c r="AJ8" s="1298"/>
      <c r="AK8" s="1298"/>
      <c r="AL8" s="42"/>
    </row>
    <row r="9" spans="1:38" ht="50.1" customHeight="1">
      <c r="A9" s="42"/>
      <c r="B9" s="1293" t="s">
        <v>952</v>
      </c>
      <c r="C9" s="1293"/>
      <c r="D9" s="1293"/>
      <c r="E9" s="1293"/>
      <c r="F9" s="1293"/>
      <c r="G9" s="1293"/>
      <c r="H9" s="1293"/>
      <c r="I9" s="1293"/>
      <c r="J9" s="1293"/>
      <c r="K9" s="1293"/>
      <c r="L9" s="1293" t="s">
        <v>951</v>
      </c>
      <c r="M9" s="1293"/>
      <c r="N9" s="1293"/>
      <c r="O9" s="1293"/>
      <c r="P9" s="1293"/>
      <c r="Q9" s="1293"/>
      <c r="R9" s="1293"/>
      <c r="S9" s="1293"/>
      <c r="T9" s="1293"/>
      <c r="U9" s="1293"/>
      <c r="V9" s="1293"/>
      <c r="W9" s="1293"/>
      <c r="X9" s="1293"/>
      <c r="Y9" s="1293"/>
      <c r="Z9" s="1293"/>
      <c r="AA9" s="1293"/>
      <c r="AB9" s="1293"/>
      <c r="AC9" s="1293"/>
      <c r="AD9" s="1293"/>
      <c r="AE9" s="1293"/>
      <c r="AF9" s="1293"/>
      <c r="AG9" s="1298" t="s">
        <v>605</v>
      </c>
      <c r="AH9" s="1298"/>
      <c r="AI9" s="1298"/>
      <c r="AJ9" s="1298"/>
      <c r="AK9" s="1298"/>
      <c r="AL9" s="42"/>
    </row>
    <row r="10" spans="1:38" ht="49.5" customHeight="1">
      <c r="A10" s="42"/>
      <c r="B10" s="1293" t="s">
        <v>950</v>
      </c>
      <c r="C10" s="1293"/>
      <c r="D10" s="1293"/>
      <c r="E10" s="1293"/>
      <c r="F10" s="1293"/>
      <c r="G10" s="1293"/>
      <c r="H10" s="1293"/>
      <c r="I10" s="1293"/>
      <c r="J10" s="1293"/>
      <c r="K10" s="1293"/>
      <c r="L10" s="1293" t="s">
        <v>949</v>
      </c>
      <c r="M10" s="1293"/>
      <c r="N10" s="1293"/>
      <c r="O10" s="1293"/>
      <c r="P10" s="1293"/>
      <c r="Q10" s="1293"/>
      <c r="R10" s="1293"/>
      <c r="S10" s="1293"/>
      <c r="T10" s="1293"/>
      <c r="U10" s="1293"/>
      <c r="V10" s="1293"/>
      <c r="W10" s="1293"/>
      <c r="X10" s="1293"/>
      <c r="Y10" s="1293"/>
      <c r="Z10" s="1293"/>
      <c r="AA10" s="1293"/>
      <c r="AB10" s="1293"/>
      <c r="AC10" s="1293"/>
      <c r="AD10" s="1293"/>
      <c r="AE10" s="1293"/>
      <c r="AF10" s="1293"/>
      <c r="AG10" s="1298" t="s">
        <v>605</v>
      </c>
      <c r="AH10" s="1298"/>
      <c r="AI10" s="1298"/>
      <c r="AJ10" s="1298"/>
      <c r="AK10" s="1298"/>
      <c r="AL10" s="42"/>
    </row>
    <row r="11" spans="1:38" ht="50.25" customHeight="1">
      <c r="A11" s="42"/>
      <c r="B11" s="2562" t="s">
        <v>948</v>
      </c>
      <c r="C11" s="2562"/>
      <c r="D11" s="2562"/>
      <c r="E11" s="2562"/>
      <c r="F11" s="2562"/>
      <c r="G11" s="2562"/>
      <c r="H11" s="2562"/>
      <c r="I11" s="2562"/>
      <c r="J11" s="2562"/>
      <c r="K11" s="2562"/>
      <c r="L11" s="2562"/>
      <c r="M11" s="2562"/>
      <c r="N11" s="2562"/>
      <c r="O11" s="2562"/>
      <c r="P11" s="2562"/>
      <c r="Q11" s="2562"/>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42"/>
    </row>
    <row r="12" spans="1:38">
      <c r="B12" s="769"/>
      <c r="C12" s="769"/>
      <c r="G12" s="770"/>
      <c r="R12" s="769"/>
      <c r="S12" s="769"/>
    </row>
    <row r="13" spans="1:38">
      <c r="B13" s="769"/>
      <c r="C13" s="769"/>
      <c r="G13" s="770"/>
      <c r="R13" s="769"/>
      <c r="S13" s="769"/>
    </row>
    <row r="14" spans="1:38">
      <c r="B14" s="769"/>
      <c r="C14" s="769"/>
      <c r="R14" s="769"/>
      <c r="S14" s="769"/>
    </row>
    <row r="15" spans="1:38">
      <c r="B15" s="769"/>
      <c r="C15" s="769"/>
      <c r="R15" s="769"/>
      <c r="S15" s="769"/>
    </row>
  </sheetData>
  <mergeCells count="17">
    <mergeCell ref="B11:AK11"/>
    <mergeCell ref="B8:K8"/>
    <mergeCell ref="L8:AF8"/>
    <mergeCell ref="AG8:AK8"/>
    <mergeCell ref="B9:K9"/>
    <mergeCell ref="L9:AF9"/>
    <mergeCell ref="AG9:AK9"/>
    <mergeCell ref="F2:G2"/>
    <mergeCell ref="AC2:AK2"/>
    <mergeCell ref="B10:K10"/>
    <mergeCell ref="L10:AF10"/>
    <mergeCell ref="AG10:AK10"/>
    <mergeCell ref="A4:AL4"/>
    <mergeCell ref="B6:K6"/>
    <mergeCell ref="L6:AK6"/>
    <mergeCell ref="B7:K7"/>
    <mergeCell ref="L7:AK7"/>
  </mergeCells>
  <phoneticPr fontId="2"/>
  <pageMargins left="0.7" right="0.7" top="0.75" bottom="0.75" header="0.3" footer="0.3"/>
  <pageSetup paperSize="9" scale="8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53"/>
  <sheetViews>
    <sheetView view="pageBreakPreview" zoomScaleNormal="100" zoomScaleSheetLayoutView="100" workbookViewId="0"/>
  </sheetViews>
  <sheetFormatPr defaultRowHeight="13.5"/>
  <cols>
    <col min="1" max="1" width="8.5" style="145" customWidth="1"/>
    <col min="2" max="2" width="9.375" style="145" customWidth="1"/>
    <col min="3" max="4" width="20.625" style="145" customWidth="1"/>
    <col min="5" max="5" width="11.375" style="145" customWidth="1"/>
    <col min="6" max="6" width="20.625" style="145" customWidth="1"/>
    <col min="7" max="7" width="8.75" style="145" customWidth="1"/>
    <col min="8" max="17" width="20.625" style="145" customWidth="1"/>
    <col min="18" max="256" width="9" style="145"/>
    <col min="257" max="257" width="8.5" style="145" customWidth="1"/>
    <col min="258" max="258" width="9.375" style="145" customWidth="1"/>
    <col min="259" max="260" width="20.625" style="145" customWidth="1"/>
    <col min="261" max="261" width="11.375" style="145" customWidth="1"/>
    <col min="262" max="262" width="20.625" style="145" customWidth="1"/>
    <col min="263" max="263" width="8.75" style="145" customWidth="1"/>
    <col min="264" max="273" width="20.625" style="145" customWidth="1"/>
    <col min="274" max="512" width="9" style="145"/>
    <col min="513" max="513" width="8.5" style="145" customWidth="1"/>
    <col min="514" max="514" width="9.375" style="145" customWidth="1"/>
    <col min="515" max="516" width="20.625" style="145" customWidth="1"/>
    <col min="517" max="517" width="11.375" style="145" customWidth="1"/>
    <col min="518" max="518" width="20.625" style="145" customWidth="1"/>
    <col min="519" max="519" width="8.75" style="145" customWidth="1"/>
    <col min="520" max="529" width="20.625" style="145" customWidth="1"/>
    <col min="530" max="768" width="9" style="145"/>
    <col min="769" max="769" width="8.5" style="145" customWidth="1"/>
    <col min="770" max="770" width="9.375" style="145" customWidth="1"/>
    <col min="771" max="772" width="20.625" style="145" customWidth="1"/>
    <col min="773" max="773" width="11.375" style="145" customWidth="1"/>
    <col min="774" max="774" width="20.625" style="145" customWidth="1"/>
    <col min="775" max="775" width="8.75" style="145" customWidth="1"/>
    <col min="776" max="785" width="20.625" style="145" customWidth="1"/>
    <col min="786" max="1024" width="9" style="145"/>
    <col min="1025" max="1025" width="8.5" style="145" customWidth="1"/>
    <col min="1026" max="1026" width="9.375" style="145" customWidth="1"/>
    <col min="1027" max="1028" width="20.625" style="145" customWidth="1"/>
    <col min="1029" max="1029" width="11.375" style="145" customWidth="1"/>
    <col min="1030" max="1030" width="20.625" style="145" customWidth="1"/>
    <col min="1031" max="1031" width="8.75" style="145" customWidth="1"/>
    <col min="1032" max="1041" width="20.625" style="145" customWidth="1"/>
    <col min="1042" max="1280" width="9" style="145"/>
    <col min="1281" max="1281" width="8.5" style="145" customWidth="1"/>
    <col min="1282" max="1282" width="9.375" style="145" customWidth="1"/>
    <col min="1283" max="1284" width="20.625" style="145" customWidth="1"/>
    <col min="1285" max="1285" width="11.375" style="145" customWidth="1"/>
    <col min="1286" max="1286" width="20.625" style="145" customWidth="1"/>
    <col min="1287" max="1287" width="8.75" style="145" customWidth="1"/>
    <col min="1288" max="1297" width="20.625" style="145" customWidth="1"/>
    <col min="1298" max="1536" width="9" style="145"/>
    <col min="1537" max="1537" width="8.5" style="145" customWidth="1"/>
    <col min="1538" max="1538" width="9.375" style="145" customWidth="1"/>
    <col min="1539" max="1540" width="20.625" style="145" customWidth="1"/>
    <col min="1541" max="1541" width="11.375" style="145" customWidth="1"/>
    <col min="1542" max="1542" width="20.625" style="145" customWidth="1"/>
    <col min="1543" max="1543" width="8.75" style="145" customWidth="1"/>
    <col min="1544" max="1553" width="20.625" style="145" customWidth="1"/>
    <col min="1554" max="1792" width="9" style="145"/>
    <col min="1793" max="1793" width="8.5" style="145" customWidth="1"/>
    <col min="1794" max="1794" width="9.375" style="145" customWidth="1"/>
    <col min="1795" max="1796" width="20.625" style="145" customWidth="1"/>
    <col min="1797" max="1797" width="11.375" style="145" customWidth="1"/>
    <col min="1798" max="1798" width="20.625" style="145" customWidth="1"/>
    <col min="1799" max="1799" width="8.75" style="145" customWidth="1"/>
    <col min="1800" max="1809" width="20.625" style="145" customWidth="1"/>
    <col min="1810" max="2048" width="9" style="145"/>
    <col min="2049" max="2049" width="8.5" style="145" customWidth="1"/>
    <col min="2050" max="2050" width="9.375" style="145" customWidth="1"/>
    <col min="2051" max="2052" width="20.625" style="145" customWidth="1"/>
    <col min="2053" max="2053" width="11.375" style="145" customWidth="1"/>
    <col min="2054" max="2054" width="20.625" style="145" customWidth="1"/>
    <col min="2055" max="2055" width="8.75" style="145" customWidth="1"/>
    <col min="2056" max="2065" width="20.625" style="145" customWidth="1"/>
    <col min="2066" max="2304" width="9" style="145"/>
    <col min="2305" max="2305" width="8.5" style="145" customWidth="1"/>
    <col min="2306" max="2306" width="9.375" style="145" customWidth="1"/>
    <col min="2307" max="2308" width="20.625" style="145" customWidth="1"/>
    <col min="2309" max="2309" width="11.375" style="145" customWidth="1"/>
    <col min="2310" max="2310" width="20.625" style="145" customWidth="1"/>
    <col min="2311" max="2311" width="8.75" style="145" customWidth="1"/>
    <col min="2312" max="2321" width="20.625" style="145" customWidth="1"/>
    <col min="2322" max="2560" width="9" style="145"/>
    <col min="2561" max="2561" width="8.5" style="145" customWidth="1"/>
    <col min="2562" max="2562" width="9.375" style="145" customWidth="1"/>
    <col min="2563" max="2564" width="20.625" style="145" customWidth="1"/>
    <col min="2565" max="2565" width="11.375" style="145" customWidth="1"/>
    <col min="2566" max="2566" width="20.625" style="145" customWidth="1"/>
    <col min="2567" max="2567" width="8.75" style="145" customWidth="1"/>
    <col min="2568" max="2577" width="20.625" style="145" customWidth="1"/>
    <col min="2578" max="2816" width="9" style="145"/>
    <col min="2817" max="2817" width="8.5" style="145" customWidth="1"/>
    <col min="2818" max="2818" width="9.375" style="145" customWidth="1"/>
    <col min="2819" max="2820" width="20.625" style="145" customWidth="1"/>
    <col min="2821" max="2821" width="11.375" style="145" customWidth="1"/>
    <col min="2822" max="2822" width="20.625" style="145" customWidth="1"/>
    <col min="2823" max="2823" width="8.75" style="145" customWidth="1"/>
    <col min="2824" max="2833" width="20.625" style="145" customWidth="1"/>
    <col min="2834" max="3072" width="9" style="145"/>
    <col min="3073" max="3073" width="8.5" style="145" customWidth="1"/>
    <col min="3074" max="3074" width="9.375" style="145" customWidth="1"/>
    <col min="3075" max="3076" width="20.625" style="145" customWidth="1"/>
    <col min="3077" max="3077" width="11.375" style="145" customWidth="1"/>
    <col min="3078" max="3078" width="20.625" style="145" customWidth="1"/>
    <col min="3079" max="3079" width="8.75" style="145" customWidth="1"/>
    <col min="3080" max="3089" width="20.625" style="145" customWidth="1"/>
    <col min="3090" max="3328" width="9" style="145"/>
    <col min="3329" max="3329" width="8.5" style="145" customWidth="1"/>
    <col min="3330" max="3330" width="9.375" style="145" customWidth="1"/>
    <col min="3331" max="3332" width="20.625" style="145" customWidth="1"/>
    <col min="3333" max="3333" width="11.375" style="145" customWidth="1"/>
    <col min="3334" max="3334" width="20.625" style="145" customWidth="1"/>
    <col min="3335" max="3335" width="8.75" style="145" customWidth="1"/>
    <col min="3336" max="3345" width="20.625" style="145" customWidth="1"/>
    <col min="3346" max="3584" width="9" style="145"/>
    <col min="3585" max="3585" width="8.5" style="145" customWidth="1"/>
    <col min="3586" max="3586" width="9.375" style="145" customWidth="1"/>
    <col min="3587" max="3588" width="20.625" style="145" customWidth="1"/>
    <col min="3589" max="3589" width="11.375" style="145" customWidth="1"/>
    <col min="3590" max="3590" width="20.625" style="145" customWidth="1"/>
    <col min="3591" max="3591" width="8.75" style="145" customWidth="1"/>
    <col min="3592" max="3601" width="20.625" style="145" customWidth="1"/>
    <col min="3602" max="3840" width="9" style="145"/>
    <col min="3841" max="3841" width="8.5" style="145" customWidth="1"/>
    <col min="3842" max="3842" width="9.375" style="145" customWidth="1"/>
    <col min="3843" max="3844" width="20.625" style="145" customWidth="1"/>
    <col min="3845" max="3845" width="11.375" style="145" customWidth="1"/>
    <col min="3846" max="3846" width="20.625" style="145" customWidth="1"/>
    <col min="3847" max="3847" width="8.75" style="145" customWidth="1"/>
    <col min="3848" max="3857" width="20.625" style="145" customWidth="1"/>
    <col min="3858" max="4096" width="9" style="145"/>
    <col min="4097" max="4097" width="8.5" style="145" customWidth="1"/>
    <col min="4098" max="4098" width="9.375" style="145" customWidth="1"/>
    <col min="4099" max="4100" width="20.625" style="145" customWidth="1"/>
    <col min="4101" max="4101" width="11.375" style="145" customWidth="1"/>
    <col min="4102" max="4102" width="20.625" style="145" customWidth="1"/>
    <col min="4103" max="4103" width="8.75" style="145" customWidth="1"/>
    <col min="4104" max="4113" width="20.625" style="145" customWidth="1"/>
    <col min="4114" max="4352" width="9" style="145"/>
    <col min="4353" max="4353" width="8.5" style="145" customWidth="1"/>
    <col min="4354" max="4354" width="9.375" style="145" customWidth="1"/>
    <col min="4355" max="4356" width="20.625" style="145" customWidth="1"/>
    <col min="4357" max="4357" width="11.375" style="145" customWidth="1"/>
    <col min="4358" max="4358" width="20.625" style="145" customWidth="1"/>
    <col min="4359" max="4359" width="8.75" style="145" customWidth="1"/>
    <col min="4360" max="4369" width="20.625" style="145" customWidth="1"/>
    <col min="4370" max="4608" width="9" style="145"/>
    <col min="4609" max="4609" width="8.5" style="145" customWidth="1"/>
    <col min="4610" max="4610" width="9.375" style="145" customWidth="1"/>
    <col min="4611" max="4612" width="20.625" style="145" customWidth="1"/>
    <col min="4613" max="4613" width="11.375" style="145" customWidth="1"/>
    <col min="4614" max="4614" width="20.625" style="145" customWidth="1"/>
    <col min="4615" max="4615" width="8.75" style="145" customWidth="1"/>
    <col min="4616" max="4625" width="20.625" style="145" customWidth="1"/>
    <col min="4626" max="4864" width="9" style="145"/>
    <col min="4865" max="4865" width="8.5" style="145" customWidth="1"/>
    <col min="4866" max="4866" width="9.375" style="145" customWidth="1"/>
    <col min="4867" max="4868" width="20.625" style="145" customWidth="1"/>
    <col min="4869" max="4869" width="11.375" style="145" customWidth="1"/>
    <col min="4870" max="4870" width="20.625" style="145" customWidth="1"/>
    <col min="4871" max="4871" width="8.75" style="145" customWidth="1"/>
    <col min="4872" max="4881" width="20.625" style="145" customWidth="1"/>
    <col min="4882" max="5120" width="9" style="145"/>
    <col min="5121" max="5121" width="8.5" style="145" customWidth="1"/>
    <col min="5122" max="5122" width="9.375" style="145" customWidth="1"/>
    <col min="5123" max="5124" width="20.625" style="145" customWidth="1"/>
    <col min="5125" max="5125" width="11.375" style="145" customWidth="1"/>
    <col min="5126" max="5126" width="20.625" style="145" customWidth="1"/>
    <col min="5127" max="5127" width="8.75" style="145" customWidth="1"/>
    <col min="5128" max="5137" width="20.625" style="145" customWidth="1"/>
    <col min="5138" max="5376" width="9" style="145"/>
    <col min="5377" max="5377" width="8.5" style="145" customWidth="1"/>
    <col min="5378" max="5378" width="9.375" style="145" customWidth="1"/>
    <col min="5379" max="5380" width="20.625" style="145" customWidth="1"/>
    <col min="5381" max="5381" width="11.375" style="145" customWidth="1"/>
    <col min="5382" max="5382" width="20.625" style="145" customWidth="1"/>
    <col min="5383" max="5383" width="8.75" style="145" customWidth="1"/>
    <col min="5384" max="5393" width="20.625" style="145" customWidth="1"/>
    <col min="5394" max="5632" width="9" style="145"/>
    <col min="5633" max="5633" width="8.5" style="145" customWidth="1"/>
    <col min="5634" max="5634" width="9.375" style="145" customWidth="1"/>
    <col min="5635" max="5636" width="20.625" style="145" customWidth="1"/>
    <col min="5637" max="5637" width="11.375" style="145" customWidth="1"/>
    <col min="5638" max="5638" width="20.625" style="145" customWidth="1"/>
    <col min="5639" max="5639" width="8.75" style="145" customWidth="1"/>
    <col min="5640" max="5649" width="20.625" style="145" customWidth="1"/>
    <col min="5650" max="5888" width="9" style="145"/>
    <col min="5889" max="5889" width="8.5" style="145" customWidth="1"/>
    <col min="5890" max="5890" width="9.375" style="145" customWidth="1"/>
    <col min="5891" max="5892" width="20.625" style="145" customWidth="1"/>
    <col min="5893" max="5893" width="11.375" style="145" customWidth="1"/>
    <col min="5894" max="5894" width="20.625" style="145" customWidth="1"/>
    <col min="5895" max="5895" width="8.75" style="145" customWidth="1"/>
    <col min="5896" max="5905" width="20.625" style="145" customWidth="1"/>
    <col min="5906" max="6144" width="9" style="145"/>
    <col min="6145" max="6145" width="8.5" style="145" customWidth="1"/>
    <col min="6146" max="6146" width="9.375" style="145" customWidth="1"/>
    <col min="6147" max="6148" width="20.625" style="145" customWidth="1"/>
    <col min="6149" max="6149" width="11.375" style="145" customWidth="1"/>
    <col min="6150" max="6150" width="20.625" style="145" customWidth="1"/>
    <col min="6151" max="6151" width="8.75" style="145" customWidth="1"/>
    <col min="6152" max="6161" width="20.625" style="145" customWidth="1"/>
    <col min="6162" max="6400" width="9" style="145"/>
    <col min="6401" max="6401" width="8.5" style="145" customWidth="1"/>
    <col min="6402" max="6402" width="9.375" style="145" customWidth="1"/>
    <col min="6403" max="6404" width="20.625" style="145" customWidth="1"/>
    <col min="6405" max="6405" width="11.375" style="145" customWidth="1"/>
    <col min="6406" max="6406" width="20.625" style="145" customWidth="1"/>
    <col min="6407" max="6407" width="8.75" style="145" customWidth="1"/>
    <col min="6408" max="6417" width="20.625" style="145" customWidth="1"/>
    <col min="6418" max="6656" width="9" style="145"/>
    <col min="6657" max="6657" width="8.5" style="145" customWidth="1"/>
    <col min="6658" max="6658" width="9.375" style="145" customWidth="1"/>
    <col min="6659" max="6660" width="20.625" style="145" customWidth="1"/>
    <col min="6661" max="6661" width="11.375" style="145" customWidth="1"/>
    <col min="6662" max="6662" width="20.625" style="145" customWidth="1"/>
    <col min="6663" max="6663" width="8.75" style="145" customWidth="1"/>
    <col min="6664" max="6673" width="20.625" style="145" customWidth="1"/>
    <col min="6674" max="6912" width="9" style="145"/>
    <col min="6913" max="6913" width="8.5" style="145" customWidth="1"/>
    <col min="6914" max="6914" width="9.375" style="145" customWidth="1"/>
    <col min="6915" max="6916" width="20.625" style="145" customWidth="1"/>
    <col min="6917" max="6917" width="11.375" style="145" customWidth="1"/>
    <col min="6918" max="6918" width="20.625" style="145" customWidth="1"/>
    <col min="6919" max="6919" width="8.75" style="145" customWidth="1"/>
    <col min="6920" max="6929" width="20.625" style="145" customWidth="1"/>
    <col min="6930" max="7168" width="9" style="145"/>
    <col min="7169" max="7169" width="8.5" style="145" customWidth="1"/>
    <col min="7170" max="7170" width="9.375" style="145" customWidth="1"/>
    <col min="7171" max="7172" width="20.625" style="145" customWidth="1"/>
    <col min="7173" max="7173" width="11.375" style="145" customWidth="1"/>
    <col min="7174" max="7174" width="20.625" style="145" customWidth="1"/>
    <col min="7175" max="7175" width="8.75" style="145" customWidth="1"/>
    <col min="7176" max="7185" width="20.625" style="145" customWidth="1"/>
    <col min="7186" max="7424" width="9" style="145"/>
    <col min="7425" max="7425" width="8.5" style="145" customWidth="1"/>
    <col min="7426" max="7426" width="9.375" style="145" customWidth="1"/>
    <col min="7427" max="7428" width="20.625" style="145" customWidth="1"/>
    <col min="7429" max="7429" width="11.375" style="145" customWidth="1"/>
    <col min="7430" max="7430" width="20.625" style="145" customWidth="1"/>
    <col min="7431" max="7431" width="8.75" style="145" customWidth="1"/>
    <col min="7432" max="7441" width="20.625" style="145" customWidth="1"/>
    <col min="7442" max="7680" width="9" style="145"/>
    <col min="7681" max="7681" width="8.5" style="145" customWidth="1"/>
    <col min="7682" max="7682" width="9.375" style="145" customWidth="1"/>
    <col min="7683" max="7684" width="20.625" style="145" customWidth="1"/>
    <col min="7685" max="7685" width="11.375" style="145" customWidth="1"/>
    <col min="7686" max="7686" width="20.625" style="145" customWidth="1"/>
    <col min="7687" max="7687" width="8.75" style="145" customWidth="1"/>
    <col min="7688" max="7697" width="20.625" style="145" customWidth="1"/>
    <col min="7698" max="7936" width="9" style="145"/>
    <col min="7937" max="7937" width="8.5" style="145" customWidth="1"/>
    <col min="7938" max="7938" width="9.375" style="145" customWidth="1"/>
    <col min="7939" max="7940" width="20.625" style="145" customWidth="1"/>
    <col min="7941" max="7941" width="11.375" style="145" customWidth="1"/>
    <col min="7942" max="7942" width="20.625" style="145" customWidth="1"/>
    <col min="7943" max="7943" width="8.75" style="145" customWidth="1"/>
    <col min="7944" max="7953" width="20.625" style="145" customWidth="1"/>
    <col min="7954" max="8192" width="9" style="145"/>
    <col min="8193" max="8193" width="8.5" style="145" customWidth="1"/>
    <col min="8194" max="8194" width="9.375" style="145" customWidth="1"/>
    <col min="8195" max="8196" width="20.625" style="145" customWidth="1"/>
    <col min="8197" max="8197" width="11.375" style="145" customWidth="1"/>
    <col min="8198" max="8198" width="20.625" style="145" customWidth="1"/>
    <col min="8199" max="8199" width="8.75" style="145" customWidth="1"/>
    <col min="8200" max="8209" width="20.625" style="145" customWidth="1"/>
    <col min="8210" max="8448" width="9" style="145"/>
    <col min="8449" max="8449" width="8.5" style="145" customWidth="1"/>
    <col min="8450" max="8450" width="9.375" style="145" customWidth="1"/>
    <col min="8451" max="8452" width="20.625" style="145" customWidth="1"/>
    <col min="8453" max="8453" width="11.375" style="145" customWidth="1"/>
    <col min="8454" max="8454" width="20.625" style="145" customWidth="1"/>
    <col min="8455" max="8455" width="8.75" style="145" customWidth="1"/>
    <col min="8456" max="8465" width="20.625" style="145" customWidth="1"/>
    <col min="8466" max="8704" width="9" style="145"/>
    <col min="8705" max="8705" width="8.5" style="145" customWidth="1"/>
    <col min="8706" max="8706" width="9.375" style="145" customWidth="1"/>
    <col min="8707" max="8708" width="20.625" style="145" customWidth="1"/>
    <col min="8709" max="8709" width="11.375" style="145" customWidth="1"/>
    <col min="8710" max="8710" width="20.625" style="145" customWidth="1"/>
    <col min="8711" max="8711" width="8.75" style="145" customWidth="1"/>
    <col min="8712" max="8721" width="20.625" style="145" customWidth="1"/>
    <col min="8722" max="8960" width="9" style="145"/>
    <col min="8961" max="8961" width="8.5" style="145" customWidth="1"/>
    <col min="8962" max="8962" width="9.375" style="145" customWidth="1"/>
    <col min="8963" max="8964" width="20.625" style="145" customWidth="1"/>
    <col min="8965" max="8965" width="11.375" style="145" customWidth="1"/>
    <col min="8966" max="8966" width="20.625" style="145" customWidth="1"/>
    <col min="8967" max="8967" width="8.75" style="145" customWidth="1"/>
    <col min="8968" max="8977" width="20.625" style="145" customWidth="1"/>
    <col min="8978" max="9216" width="9" style="145"/>
    <col min="9217" max="9217" width="8.5" style="145" customWidth="1"/>
    <col min="9218" max="9218" width="9.375" style="145" customWidth="1"/>
    <col min="9219" max="9220" width="20.625" style="145" customWidth="1"/>
    <col min="9221" max="9221" width="11.375" style="145" customWidth="1"/>
    <col min="9222" max="9222" width="20.625" style="145" customWidth="1"/>
    <col min="9223" max="9223" width="8.75" style="145" customWidth="1"/>
    <col min="9224" max="9233" width="20.625" style="145" customWidth="1"/>
    <col min="9234" max="9472" width="9" style="145"/>
    <col min="9473" max="9473" width="8.5" style="145" customWidth="1"/>
    <col min="9474" max="9474" width="9.375" style="145" customWidth="1"/>
    <col min="9475" max="9476" width="20.625" style="145" customWidth="1"/>
    <col min="9477" max="9477" width="11.375" style="145" customWidth="1"/>
    <col min="9478" max="9478" width="20.625" style="145" customWidth="1"/>
    <col min="9479" max="9479" width="8.75" style="145" customWidth="1"/>
    <col min="9480" max="9489" width="20.625" style="145" customWidth="1"/>
    <col min="9490" max="9728" width="9" style="145"/>
    <col min="9729" max="9729" width="8.5" style="145" customWidth="1"/>
    <col min="9730" max="9730" width="9.375" style="145" customWidth="1"/>
    <col min="9731" max="9732" width="20.625" style="145" customWidth="1"/>
    <col min="9733" max="9733" width="11.375" style="145" customWidth="1"/>
    <col min="9734" max="9734" width="20.625" style="145" customWidth="1"/>
    <col min="9735" max="9735" width="8.75" style="145" customWidth="1"/>
    <col min="9736" max="9745" width="20.625" style="145" customWidth="1"/>
    <col min="9746" max="9984" width="9" style="145"/>
    <col min="9985" max="9985" width="8.5" style="145" customWidth="1"/>
    <col min="9986" max="9986" width="9.375" style="145" customWidth="1"/>
    <col min="9987" max="9988" width="20.625" style="145" customWidth="1"/>
    <col min="9989" max="9989" width="11.375" style="145" customWidth="1"/>
    <col min="9990" max="9990" width="20.625" style="145" customWidth="1"/>
    <col min="9991" max="9991" width="8.75" style="145" customWidth="1"/>
    <col min="9992" max="10001" width="20.625" style="145" customWidth="1"/>
    <col min="10002" max="10240" width="9" style="145"/>
    <col min="10241" max="10241" width="8.5" style="145" customWidth="1"/>
    <col min="10242" max="10242" width="9.375" style="145" customWidth="1"/>
    <col min="10243" max="10244" width="20.625" style="145" customWidth="1"/>
    <col min="10245" max="10245" width="11.375" style="145" customWidth="1"/>
    <col min="10246" max="10246" width="20.625" style="145" customWidth="1"/>
    <col min="10247" max="10247" width="8.75" style="145" customWidth="1"/>
    <col min="10248" max="10257" width="20.625" style="145" customWidth="1"/>
    <col min="10258" max="10496" width="9" style="145"/>
    <col min="10497" max="10497" width="8.5" style="145" customWidth="1"/>
    <col min="10498" max="10498" width="9.375" style="145" customWidth="1"/>
    <col min="10499" max="10500" width="20.625" style="145" customWidth="1"/>
    <col min="10501" max="10501" width="11.375" style="145" customWidth="1"/>
    <col min="10502" max="10502" width="20.625" style="145" customWidth="1"/>
    <col min="10503" max="10503" width="8.75" style="145" customWidth="1"/>
    <col min="10504" max="10513" width="20.625" style="145" customWidth="1"/>
    <col min="10514" max="10752" width="9" style="145"/>
    <col min="10753" max="10753" width="8.5" style="145" customWidth="1"/>
    <col min="10754" max="10754" width="9.375" style="145" customWidth="1"/>
    <col min="10755" max="10756" width="20.625" style="145" customWidth="1"/>
    <col min="10757" max="10757" width="11.375" style="145" customWidth="1"/>
    <col min="10758" max="10758" width="20.625" style="145" customWidth="1"/>
    <col min="10759" max="10759" width="8.75" style="145" customWidth="1"/>
    <col min="10760" max="10769" width="20.625" style="145" customWidth="1"/>
    <col min="10770" max="11008" width="9" style="145"/>
    <col min="11009" max="11009" width="8.5" style="145" customWidth="1"/>
    <col min="11010" max="11010" width="9.375" style="145" customWidth="1"/>
    <col min="11011" max="11012" width="20.625" style="145" customWidth="1"/>
    <col min="11013" max="11013" width="11.375" style="145" customWidth="1"/>
    <col min="11014" max="11014" width="20.625" style="145" customWidth="1"/>
    <col min="11015" max="11015" width="8.75" style="145" customWidth="1"/>
    <col min="11016" max="11025" width="20.625" style="145" customWidth="1"/>
    <col min="11026" max="11264" width="9" style="145"/>
    <col min="11265" max="11265" width="8.5" style="145" customWidth="1"/>
    <col min="11266" max="11266" width="9.375" style="145" customWidth="1"/>
    <col min="11267" max="11268" width="20.625" style="145" customWidth="1"/>
    <col min="11269" max="11269" width="11.375" style="145" customWidth="1"/>
    <col min="11270" max="11270" width="20.625" style="145" customWidth="1"/>
    <col min="11271" max="11271" width="8.75" style="145" customWidth="1"/>
    <col min="11272" max="11281" width="20.625" style="145" customWidth="1"/>
    <col min="11282" max="11520" width="9" style="145"/>
    <col min="11521" max="11521" width="8.5" style="145" customWidth="1"/>
    <col min="11522" max="11522" width="9.375" style="145" customWidth="1"/>
    <col min="11523" max="11524" width="20.625" style="145" customWidth="1"/>
    <col min="11525" max="11525" width="11.375" style="145" customWidth="1"/>
    <col min="11526" max="11526" width="20.625" style="145" customWidth="1"/>
    <col min="11527" max="11527" width="8.75" style="145" customWidth="1"/>
    <col min="11528" max="11537" width="20.625" style="145" customWidth="1"/>
    <col min="11538" max="11776" width="9" style="145"/>
    <col min="11777" max="11777" width="8.5" style="145" customWidth="1"/>
    <col min="11778" max="11778" width="9.375" style="145" customWidth="1"/>
    <col min="11779" max="11780" width="20.625" style="145" customWidth="1"/>
    <col min="11781" max="11781" width="11.375" style="145" customWidth="1"/>
    <col min="11782" max="11782" width="20.625" style="145" customWidth="1"/>
    <col min="11783" max="11783" width="8.75" style="145" customWidth="1"/>
    <col min="11784" max="11793" width="20.625" style="145" customWidth="1"/>
    <col min="11794" max="12032" width="9" style="145"/>
    <col min="12033" max="12033" width="8.5" style="145" customWidth="1"/>
    <col min="12034" max="12034" width="9.375" style="145" customWidth="1"/>
    <col min="12035" max="12036" width="20.625" style="145" customWidth="1"/>
    <col min="12037" max="12037" width="11.375" style="145" customWidth="1"/>
    <col min="12038" max="12038" width="20.625" style="145" customWidth="1"/>
    <col min="12039" max="12039" width="8.75" style="145" customWidth="1"/>
    <col min="12040" max="12049" width="20.625" style="145" customWidth="1"/>
    <col min="12050" max="12288" width="9" style="145"/>
    <col min="12289" max="12289" width="8.5" style="145" customWidth="1"/>
    <col min="12290" max="12290" width="9.375" style="145" customWidth="1"/>
    <col min="12291" max="12292" width="20.625" style="145" customWidth="1"/>
    <col min="12293" max="12293" width="11.375" style="145" customWidth="1"/>
    <col min="12294" max="12294" width="20.625" style="145" customWidth="1"/>
    <col min="12295" max="12295" width="8.75" style="145" customWidth="1"/>
    <col min="12296" max="12305" width="20.625" style="145" customWidth="1"/>
    <col min="12306" max="12544" width="9" style="145"/>
    <col min="12545" max="12545" width="8.5" style="145" customWidth="1"/>
    <col min="12546" max="12546" width="9.375" style="145" customWidth="1"/>
    <col min="12547" max="12548" width="20.625" style="145" customWidth="1"/>
    <col min="12549" max="12549" width="11.375" style="145" customWidth="1"/>
    <col min="12550" max="12550" width="20.625" style="145" customWidth="1"/>
    <col min="12551" max="12551" width="8.75" style="145" customWidth="1"/>
    <col min="12552" max="12561" width="20.625" style="145" customWidth="1"/>
    <col min="12562" max="12800" width="9" style="145"/>
    <col min="12801" max="12801" width="8.5" style="145" customWidth="1"/>
    <col min="12802" max="12802" width="9.375" style="145" customWidth="1"/>
    <col min="12803" max="12804" width="20.625" style="145" customWidth="1"/>
    <col min="12805" max="12805" width="11.375" style="145" customWidth="1"/>
    <col min="12806" max="12806" width="20.625" style="145" customWidth="1"/>
    <col min="12807" max="12807" width="8.75" style="145" customWidth="1"/>
    <col min="12808" max="12817" width="20.625" style="145" customWidth="1"/>
    <col min="12818" max="13056" width="9" style="145"/>
    <col min="13057" max="13057" width="8.5" style="145" customWidth="1"/>
    <col min="13058" max="13058" width="9.375" style="145" customWidth="1"/>
    <col min="13059" max="13060" width="20.625" style="145" customWidth="1"/>
    <col min="13061" max="13061" width="11.375" style="145" customWidth="1"/>
    <col min="13062" max="13062" width="20.625" style="145" customWidth="1"/>
    <col min="13063" max="13063" width="8.75" style="145" customWidth="1"/>
    <col min="13064" max="13073" width="20.625" style="145" customWidth="1"/>
    <col min="13074" max="13312" width="9" style="145"/>
    <col min="13313" max="13313" width="8.5" style="145" customWidth="1"/>
    <col min="13314" max="13314" width="9.375" style="145" customWidth="1"/>
    <col min="13315" max="13316" width="20.625" style="145" customWidth="1"/>
    <col min="13317" max="13317" width="11.375" style="145" customWidth="1"/>
    <col min="13318" max="13318" width="20.625" style="145" customWidth="1"/>
    <col min="13319" max="13319" width="8.75" style="145" customWidth="1"/>
    <col min="13320" max="13329" width="20.625" style="145" customWidth="1"/>
    <col min="13330" max="13568" width="9" style="145"/>
    <col min="13569" max="13569" width="8.5" style="145" customWidth="1"/>
    <col min="13570" max="13570" width="9.375" style="145" customWidth="1"/>
    <col min="13571" max="13572" width="20.625" style="145" customWidth="1"/>
    <col min="13573" max="13573" width="11.375" style="145" customWidth="1"/>
    <col min="13574" max="13574" width="20.625" style="145" customWidth="1"/>
    <col min="13575" max="13575" width="8.75" style="145" customWidth="1"/>
    <col min="13576" max="13585" width="20.625" style="145" customWidth="1"/>
    <col min="13586" max="13824" width="9" style="145"/>
    <col min="13825" max="13825" width="8.5" style="145" customWidth="1"/>
    <col min="13826" max="13826" width="9.375" style="145" customWidth="1"/>
    <col min="13827" max="13828" width="20.625" style="145" customWidth="1"/>
    <col min="13829" max="13829" width="11.375" style="145" customWidth="1"/>
    <col min="13830" max="13830" width="20.625" style="145" customWidth="1"/>
    <col min="13831" max="13831" width="8.75" style="145" customWidth="1"/>
    <col min="13832" max="13841" width="20.625" style="145" customWidth="1"/>
    <col min="13842" max="14080" width="9" style="145"/>
    <col min="14081" max="14081" width="8.5" style="145" customWidth="1"/>
    <col min="14082" max="14082" width="9.375" style="145" customWidth="1"/>
    <col min="14083" max="14084" width="20.625" style="145" customWidth="1"/>
    <col min="14085" max="14085" width="11.375" style="145" customWidth="1"/>
    <col min="14086" max="14086" width="20.625" style="145" customWidth="1"/>
    <col min="14087" max="14087" width="8.75" style="145" customWidth="1"/>
    <col min="14088" max="14097" width="20.625" style="145" customWidth="1"/>
    <col min="14098" max="14336" width="9" style="145"/>
    <col min="14337" max="14337" width="8.5" style="145" customWidth="1"/>
    <col min="14338" max="14338" width="9.375" style="145" customWidth="1"/>
    <col min="14339" max="14340" width="20.625" style="145" customWidth="1"/>
    <col min="14341" max="14341" width="11.375" style="145" customWidth="1"/>
    <col min="14342" max="14342" width="20.625" style="145" customWidth="1"/>
    <col min="14343" max="14343" width="8.75" style="145" customWidth="1"/>
    <col min="14344" max="14353" width="20.625" style="145" customWidth="1"/>
    <col min="14354" max="14592" width="9" style="145"/>
    <col min="14593" max="14593" width="8.5" style="145" customWidth="1"/>
    <col min="14594" max="14594" width="9.375" style="145" customWidth="1"/>
    <col min="14595" max="14596" width="20.625" style="145" customWidth="1"/>
    <col min="14597" max="14597" width="11.375" style="145" customWidth="1"/>
    <col min="14598" max="14598" width="20.625" style="145" customWidth="1"/>
    <col min="14599" max="14599" width="8.75" style="145" customWidth="1"/>
    <col min="14600" max="14609" width="20.625" style="145" customWidth="1"/>
    <col min="14610" max="14848" width="9" style="145"/>
    <col min="14849" max="14849" width="8.5" style="145" customWidth="1"/>
    <col min="14850" max="14850" width="9.375" style="145" customWidth="1"/>
    <col min="14851" max="14852" width="20.625" style="145" customWidth="1"/>
    <col min="14853" max="14853" width="11.375" style="145" customWidth="1"/>
    <col min="14854" max="14854" width="20.625" style="145" customWidth="1"/>
    <col min="14855" max="14855" width="8.75" style="145" customWidth="1"/>
    <col min="14856" max="14865" width="20.625" style="145" customWidth="1"/>
    <col min="14866" max="15104" width="9" style="145"/>
    <col min="15105" max="15105" width="8.5" style="145" customWidth="1"/>
    <col min="15106" max="15106" width="9.375" style="145" customWidth="1"/>
    <col min="15107" max="15108" width="20.625" style="145" customWidth="1"/>
    <col min="15109" max="15109" width="11.375" style="145" customWidth="1"/>
    <col min="15110" max="15110" width="20.625" style="145" customWidth="1"/>
    <col min="15111" max="15111" width="8.75" style="145" customWidth="1"/>
    <col min="15112" max="15121" width="20.625" style="145" customWidth="1"/>
    <col min="15122" max="15360" width="9" style="145"/>
    <col min="15361" max="15361" width="8.5" style="145" customWidth="1"/>
    <col min="15362" max="15362" width="9.375" style="145" customWidth="1"/>
    <col min="15363" max="15364" width="20.625" style="145" customWidth="1"/>
    <col min="15365" max="15365" width="11.375" style="145" customWidth="1"/>
    <col min="15366" max="15366" width="20.625" style="145" customWidth="1"/>
    <col min="15367" max="15367" width="8.75" style="145" customWidth="1"/>
    <col min="15368" max="15377" width="20.625" style="145" customWidth="1"/>
    <col min="15378" max="15616" width="9" style="145"/>
    <col min="15617" max="15617" width="8.5" style="145" customWidth="1"/>
    <col min="15618" max="15618" width="9.375" style="145" customWidth="1"/>
    <col min="15619" max="15620" width="20.625" style="145" customWidth="1"/>
    <col min="15621" max="15621" width="11.375" style="145" customWidth="1"/>
    <col min="15622" max="15622" width="20.625" style="145" customWidth="1"/>
    <col min="15623" max="15623" width="8.75" style="145" customWidth="1"/>
    <col min="15624" max="15633" width="20.625" style="145" customWidth="1"/>
    <col min="15634" max="15872" width="9" style="145"/>
    <col min="15873" max="15873" width="8.5" style="145" customWidth="1"/>
    <col min="15874" max="15874" width="9.375" style="145" customWidth="1"/>
    <col min="15875" max="15876" width="20.625" style="145" customWidth="1"/>
    <col min="15877" max="15877" width="11.375" style="145" customWidth="1"/>
    <col min="15878" max="15878" width="20.625" style="145" customWidth="1"/>
    <col min="15879" max="15879" width="8.75" style="145" customWidth="1"/>
    <col min="15880" max="15889" width="20.625" style="145" customWidth="1"/>
    <col min="15890" max="16128" width="9" style="145"/>
    <col min="16129" max="16129" width="8.5" style="145" customWidth="1"/>
    <col min="16130" max="16130" width="9.375" style="145" customWidth="1"/>
    <col min="16131" max="16132" width="20.625" style="145" customWidth="1"/>
    <col min="16133" max="16133" width="11.375" style="145" customWidth="1"/>
    <col min="16134" max="16134" width="20.625" style="145" customWidth="1"/>
    <col min="16135" max="16135" width="8.75" style="145" customWidth="1"/>
    <col min="16136" max="16145" width="20.625" style="145" customWidth="1"/>
    <col min="16146" max="16384" width="9" style="145"/>
  </cols>
  <sheetData>
    <row r="1" spans="1:7" ht="20.100000000000001" customHeight="1"/>
    <row r="2" spans="1:7" ht="20.100000000000001" customHeight="1">
      <c r="F2" s="2295" t="s">
        <v>207</v>
      </c>
      <c r="G2" s="2295"/>
    </row>
    <row r="3" spans="1:7" ht="20.100000000000001" customHeight="1"/>
    <row r="4" spans="1:7" ht="20.100000000000001" customHeight="1">
      <c r="A4" s="2261" t="s">
        <v>969</v>
      </c>
      <c r="B4" s="2261"/>
      <c r="C4" s="2261"/>
      <c r="D4" s="2261"/>
      <c r="E4" s="2261"/>
      <c r="F4" s="2261"/>
      <c r="G4" s="2261"/>
    </row>
    <row r="5" spans="1:7" ht="20.100000000000001" customHeight="1" thickBot="1">
      <c r="A5" s="777"/>
      <c r="B5" s="777"/>
      <c r="C5" s="777"/>
      <c r="D5" s="777"/>
      <c r="E5" s="777"/>
      <c r="F5" s="777"/>
      <c r="G5" s="777"/>
    </row>
    <row r="6" spans="1:7" ht="30" customHeight="1">
      <c r="A6" s="2572" t="s">
        <v>798</v>
      </c>
      <c r="B6" s="2573"/>
      <c r="C6" s="2575"/>
      <c r="D6" s="2575"/>
      <c r="E6" s="2575"/>
      <c r="F6" s="2575"/>
      <c r="G6" s="2576"/>
    </row>
    <row r="7" spans="1:7" ht="30" customHeight="1" thickBot="1">
      <c r="A7" s="2577" t="s">
        <v>204</v>
      </c>
      <c r="B7" s="2578"/>
      <c r="C7" s="2568" t="s">
        <v>73</v>
      </c>
      <c r="D7" s="2568"/>
      <c r="E7" s="2568"/>
      <c r="F7" s="2568"/>
      <c r="G7" s="2569"/>
    </row>
    <row r="8" spans="1:7" ht="30" customHeight="1">
      <c r="A8" s="2572" t="s">
        <v>968</v>
      </c>
      <c r="B8" s="2573"/>
      <c r="C8" s="2573"/>
      <c r="D8" s="2573"/>
      <c r="E8" s="2573"/>
      <c r="F8" s="2564" t="s">
        <v>965</v>
      </c>
      <c r="G8" s="2565"/>
    </row>
    <row r="9" spans="1:7" ht="30" customHeight="1">
      <c r="A9" s="2574" t="s">
        <v>967</v>
      </c>
      <c r="B9" s="2262"/>
      <c r="C9" s="2262"/>
      <c r="D9" s="2262"/>
      <c r="E9" s="2262"/>
      <c r="F9" s="2263" t="s">
        <v>965</v>
      </c>
      <c r="G9" s="2566"/>
    </row>
    <row r="10" spans="1:7" ht="30" customHeight="1" thickBot="1">
      <c r="A10" s="2577" t="s">
        <v>966</v>
      </c>
      <c r="B10" s="2578"/>
      <c r="C10" s="2578"/>
      <c r="D10" s="2578"/>
      <c r="E10" s="2578"/>
      <c r="F10" s="2568" t="s">
        <v>965</v>
      </c>
      <c r="G10" s="2569"/>
    </row>
    <row r="11" spans="1:7" ht="30" customHeight="1" thickBot="1">
      <c r="A11" s="776"/>
      <c r="B11" s="776"/>
      <c r="C11" s="776"/>
      <c r="D11" s="776"/>
      <c r="E11" s="776"/>
      <c r="F11" s="607"/>
      <c r="G11" s="607"/>
    </row>
    <row r="12" spans="1:7" ht="30" customHeight="1">
      <c r="A12" s="2563" t="s">
        <v>964</v>
      </c>
      <c r="B12" s="2564"/>
      <c r="C12" s="2564"/>
      <c r="D12" s="2564"/>
      <c r="E12" s="2564"/>
      <c r="F12" s="2564"/>
      <c r="G12" s="2565"/>
    </row>
    <row r="13" spans="1:7" ht="30" customHeight="1">
      <c r="A13" s="775">
        <v>1</v>
      </c>
      <c r="B13" s="2263"/>
      <c r="C13" s="2263"/>
      <c r="D13" s="2263"/>
      <c r="E13" s="2263"/>
      <c r="F13" s="2263"/>
      <c r="G13" s="2566"/>
    </row>
    <row r="14" spans="1:7" ht="30" customHeight="1">
      <c r="A14" s="775">
        <v>2</v>
      </c>
      <c r="B14" s="2263"/>
      <c r="C14" s="2263"/>
      <c r="D14" s="2263"/>
      <c r="E14" s="2263"/>
      <c r="F14" s="2263"/>
      <c r="G14" s="2566"/>
    </row>
    <row r="15" spans="1:7" ht="30" customHeight="1">
      <c r="A15" s="775">
        <v>3</v>
      </c>
      <c r="B15" s="2263"/>
      <c r="C15" s="2263"/>
      <c r="D15" s="2263"/>
      <c r="E15" s="2263"/>
      <c r="F15" s="2263"/>
      <c r="G15" s="2566"/>
    </row>
    <row r="16" spans="1:7" ht="30" customHeight="1">
      <c r="A16" s="775">
        <v>4</v>
      </c>
      <c r="B16" s="2263"/>
      <c r="C16" s="2263"/>
      <c r="D16" s="2263"/>
      <c r="E16" s="2263"/>
      <c r="F16" s="2263"/>
      <c r="G16" s="2566"/>
    </row>
    <row r="17" spans="1:7" ht="30" customHeight="1">
      <c r="A17" s="775">
        <v>5</v>
      </c>
      <c r="B17" s="2263"/>
      <c r="C17" s="2263"/>
      <c r="D17" s="2263"/>
      <c r="E17" s="2263"/>
      <c r="F17" s="2263"/>
      <c r="G17" s="2566"/>
    </row>
    <row r="18" spans="1:7" ht="30" customHeight="1">
      <c r="A18" s="775">
        <v>6</v>
      </c>
      <c r="B18" s="2263"/>
      <c r="C18" s="2263"/>
      <c r="D18" s="2263"/>
      <c r="E18" s="2263"/>
      <c r="F18" s="2263"/>
      <c r="G18" s="2566"/>
    </row>
    <row r="19" spans="1:7" ht="30" customHeight="1">
      <c r="A19" s="775">
        <v>7</v>
      </c>
      <c r="B19" s="2263"/>
      <c r="C19" s="2263"/>
      <c r="D19" s="2263"/>
      <c r="E19" s="2263"/>
      <c r="F19" s="2263"/>
      <c r="G19" s="2566"/>
    </row>
    <row r="20" spans="1:7" ht="30" customHeight="1">
      <c r="A20" s="775">
        <v>8</v>
      </c>
      <c r="B20" s="2263"/>
      <c r="C20" s="2263"/>
      <c r="D20" s="2263"/>
      <c r="E20" s="2263"/>
      <c r="F20" s="2263"/>
      <c r="G20" s="2566"/>
    </row>
    <row r="21" spans="1:7" ht="30" customHeight="1">
      <c r="A21" s="775">
        <v>9</v>
      </c>
      <c r="B21" s="2263"/>
      <c r="C21" s="2263"/>
      <c r="D21" s="2263"/>
      <c r="E21" s="2263"/>
      <c r="F21" s="2263"/>
      <c r="G21" s="2566"/>
    </row>
    <row r="22" spans="1:7" ht="30" customHeight="1" thickBot="1">
      <c r="A22" s="774">
        <v>10</v>
      </c>
      <c r="B22" s="2568"/>
      <c r="C22" s="2568"/>
      <c r="D22" s="2568"/>
      <c r="E22" s="2568"/>
      <c r="F22" s="2568"/>
      <c r="G22" s="2569"/>
    </row>
    <row r="23" spans="1:7" ht="30" customHeight="1">
      <c r="A23" s="2570" t="s">
        <v>963</v>
      </c>
      <c r="B23" s="2293"/>
      <c r="C23" s="2293"/>
      <c r="D23" s="2293"/>
      <c r="E23" s="2293"/>
      <c r="F23" s="2293"/>
      <c r="G23" s="2571"/>
    </row>
    <row r="24" spans="1:7" ht="30" customHeight="1">
      <c r="A24" s="775">
        <v>1</v>
      </c>
      <c r="B24" s="2263"/>
      <c r="C24" s="2263"/>
      <c r="D24" s="2263"/>
      <c r="E24" s="2263"/>
      <c r="F24" s="2263"/>
      <c r="G24" s="2566"/>
    </row>
    <row r="25" spans="1:7" ht="30" customHeight="1">
      <c r="A25" s="775">
        <v>2</v>
      </c>
      <c r="B25" s="2263"/>
      <c r="C25" s="2263"/>
      <c r="D25" s="2263"/>
      <c r="E25" s="2263"/>
      <c r="F25" s="2263"/>
      <c r="G25" s="2566"/>
    </row>
    <row r="26" spans="1:7" ht="30" customHeight="1">
      <c r="A26" s="775">
        <v>3</v>
      </c>
      <c r="B26" s="2263"/>
      <c r="C26" s="2263"/>
      <c r="D26" s="2263"/>
      <c r="E26" s="2263"/>
      <c r="F26" s="2263"/>
      <c r="G26" s="2566"/>
    </row>
    <row r="27" spans="1:7" ht="30" customHeight="1">
      <c r="A27" s="775">
        <v>4</v>
      </c>
      <c r="B27" s="2263"/>
      <c r="C27" s="2263"/>
      <c r="D27" s="2263"/>
      <c r="E27" s="2263"/>
      <c r="F27" s="2263"/>
      <c r="G27" s="2566"/>
    </row>
    <row r="28" spans="1:7" ht="30" customHeight="1" thickBot="1">
      <c r="A28" s="774">
        <v>5</v>
      </c>
      <c r="B28" s="2568"/>
      <c r="C28" s="2568"/>
      <c r="D28" s="2568"/>
      <c r="E28" s="2568"/>
      <c r="F28" s="2568"/>
      <c r="G28" s="2569"/>
    </row>
    <row r="29" spans="1:7" ht="15" customHeight="1"/>
    <row r="30" spans="1:7" ht="22.5" customHeight="1">
      <c r="A30" s="2567" t="s">
        <v>962</v>
      </c>
      <c r="B30" s="2567"/>
      <c r="C30" s="2567"/>
      <c r="D30" s="2567"/>
      <c r="E30" s="2567"/>
      <c r="F30" s="2567"/>
      <c r="G30" s="2567"/>
    </row>
    <row r="31" spans="1:7" ht="39.75" customHeight="1">
      <c r="A31" s="2567" t="s">
        <v>961</v>
      </c>
      <c r="B31" s="2567"/>
      <c r="C31" s="2567"/>
      <c r="D31" s="2567"/>
      <c r="E31" s="2567"/>
      <c r="F31" s="2567"/>
      <c r="G31" s="2567"/>
    </row>
    <row r="32" spans="1:7" ht="12"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sheetData>
  <mergeCells count="31">
    <mergeCell ref="B16:G16"/>
    <mergeCell ref="B17:G17"/>
    <mergeCell ref="B18:G18"/>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 ref="A31:G31"/>
    <mergeCell ref="B22:G22"/>
    <mergeCell ref="A23:G23"/>
    <mergeCell ref="B24:G24"/>
    <mergeCell ref="B25:G25"/>
    <mergeCell ref="B26:G26"/>
    <mergeCell ref="B27:G27"/>
    <mergeCell ref="B19:G19"/>
    <mergeCell ref="B20:G20"/>
    <mergeCell ref="B28:G28"/>
    <mergeCell ref="A30:G30"/>
    <mergeCell ref="B21:G21"/>
    <mergeCell ref="B15:G15"/>
  </mergeCells>
  <phoneticPr fontId="2"/>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heetViews>
  <sheetFormatPr defaultRowHeight="13.5"/>
  <cols>
    <col min="1" max="1" width="1.625" style="541" customWidth="1"/>
    <col min="2" max="2" width="10.25" style="541" customWidth="1"/>
    <col min="3" max="3" width="15.625" style="541" customWidth="1"/>
    <col min="4" max="4" width="15.25" style="541" customWidth="1"/>
    <col min="5" max="5" width="17.5" style="541" customWidth="1"/>
    <col min="6" max="6" width="15.125" style="541" customWidth="1"/>
    <col min="7" max="7" width="19.625" style="541" customWidth="1"/>
    <col min="8" max="8" width="1.875" style="541" customWidth="1"/>
    <col min="9" max="9" width="2.5" style="541" customWidth="1"/>
    <col min="10" max="256" width="9" style="541"/>
    <col min="257" max="257" width="1.125" style="541" customWidth="1"/>
    <col min="258" max="259" width="15.625" style="541" customWidth="1"/>
    <col min="260" max="260" width="15.25" style="541" customWidth="1"/>
    <col min="261" max="261" width="17.5" style="541" customWidth="1"/>
    <col min="262" max="262" width="15.125" style="541" customWidth="1"/>
    <col min="263" max="263" width="15.25" style="541" customWidth="1"/>
    <col min="264" max="264" width="3.75" style="541" customWidth="1"/>
    <col min="265" max="265" width="2.5" style="541" customWidth="1"/>
    <col min="266" max="512" width="9" style="541"/>
    <col min="513" max="513" width="1.125" style="541" customWidth="1"/>
    <col min="514" max="515" width="15.625" style="541" customWidth="1"/>
    <col min="516" max="516" width="15.25" style="541" customWidth="1"/>
    <col min="517" max="517" width="17.5" style="541" customWidth="1"/>
    <col min="518" max="518" width="15.125" style="541" customWidth="1"/>
    <col min="519" max="519" width="15.25" style="541" customWidth="1"/>
    <col min="520" max="520" width="3.75" style="541" customWidth="1"/>
    <col min="521" max="521" width="2.5" style="541" customWidth="1"/>
    <col min="522" max="768" width="9" style="541"/>
    <col min="769" max="769" width="1.125" style="541" customWidth="1"/>
    <col min="770" max="771" width="15.625" style="541" customWidth="1"/>
    <col min="772" max="772" width="15.25" style="541" customWidth="1"/>
    <col min="773" max="773" width="17.5" style="541" customWidth="1"/>
    <col min="774" max="774" width="15.125" style="541" customWidth="1"/>
    <col min="775" max="775" width="15.25" style="541" customWidth="1"/>
    <col min="776" max="776" width="3.75" style="541" customWidth="1"/>
    <col min="777" max="777" width="2.5" style="541" customWidth="1"/>
    <col min="778" max="1024" width="9" style="541"/>
    <col min="1025" max="1025" width="1.125" style="541" customWidth="1"/>
    <col min="1026" max="1027" width="15.625" style="541" customWidth="1"/>
    <col min="1028" max="1028" width="15.25" style="541" customWidth="1"/>
    <col min="1029" max="1029" width="17.5" style="541" customWidth="1"/>
    <col min="1030" max="1030" width="15.125" style="541" customWidth="1"/>
    <col min="1031" max="1031" width="15.25" style="541" customWidth="1"/>
    <col min="1032" max="1032" width="3.75" style="541" customWidth="1"/>
    <col min="1033" max="1033" width="2.5" style="541" customWidth="1"/>
    <col min="1034" max="1280" width="9" style="541"/>
    <col min="1281" max="1281" width="1.125" style="541" customWidth="1"/>
    <col min="1282" max="1283" width="15.625" style="541" customWidth="1"/>
    <col min="1284" max="1284" width="15.25" style="541" customWidth="1"/>
    <col min="1285" max="1285" width="17.5" style="541" customWidth="1"/>
    <col min="1286" max="1286" width="15.125" style="541" customWidth="1"/>
    <col min="1287" max="1287" width="15.25" style="541" customWidth="1"/>
    <col min="1288" max="1288" width="3.75" style="541" customWidth="1"/>
    <col min="1289" max="1289" width="2.5" style="541" customWidth="1"/>
    <col min="1290" max="1536" width="9" style="541"/>
    <col min="1537" max="1537" width="1.125" style="541" customWidth="1"/>
    <col min="1538" max="1539" width="15.625" style="541" customWidth="1"/>
    <col min="1540" max="1540" width="15.25" style="541" customWidth="1"/>
    <col min="1541" max="1541" width="17.5" style="541" customWidth="1"/>
    <col min="1542" max="1542" width="15.125" style="541" customWidth="1"/>
    <col min="1543" max="1543" width="15.25" style="541" customWidth="1"/>
    <col min="1544" max="1544" width="3.75" style="541" customWidth="1"/>
    <col min="1545" max="1545" width="2.5" style="541" customWidth="1"/>
    <col min="1546" max="1792" width="9" style="541"/>
    <col min="1793" max="1793" width="1.125" style="541" customWidth="1"/>
    <col min="1794" max="1795" width="15.625" style="541" customWidth="1"/>
    <col min="1796" max="1796" width="15.25" style="541" customWidth="1"/>
    <col min="1797" max="1797" width="17.5" style="541" customWidth="1"/>
    <col min="1798" max="1798" width="15.125" style="541" customWidth="1"/>
    <col min="1799" max="1799" width="15.25" style="541" customWidth="1"/>
    <col min="1800" max="1800" width="3.75" style="541" customWidth="1"/>
    <col min="1801" max="1801" width="2.5" style="541" customWidth="1"/>
    <col min="1802" max="2048" width="9" style="541"/>
    <col min="2049" max="2049" width="1.125" style="541" customWidth="1"/>
    <col min="2050" max="2051" width="15.625" style="541" customWidth="1"/>
    <col min="2052" max="2052" width="15.25" style="541" customWidth="1"/>
    <col min="2053" max="2053" width="17.5" style="541" customWidth="1"/>
    <col min="2054" max="2054" width="15.125" style="541" customWidth="1"/>
    <col min="2055" max="2055" width="15.25" style="541" customWidth="1"/>
    <col min="2056" max="2056" width="3.75" style="541" customWidth="1"/>
    <col min="2057" max="2057" width="2.5" style="541" customWidth="1"/>
    <col min="2058" max="2304" width="9" style="541"/>
    <col min="2305" max="2305" width="1.125" style="541" customWidth="1"/>
    <col min="2306" max="2307" width="15.625" style="541" customWidth="1"/>
    <col min="2308" max="2308" width="15.25" style="541" customWidth="1"/>
    <col min="2309" max="2309" width="17.5" style="541" customWidth="1"/>
    <col min="2310" max="2310" width="15.125" style="541" customWidth="1"/>
    <col min="2311" max="2311" width="15.25" style="541" customWidth="1"/>
    <col min="2312" max="2312" width="3.75" style="541" customWidth="1"/>
    <col min="2313" max="2313" width="2.5" style="541" customWidth="1"/>
    <col min="2314" max="2560" width="9" style="541"/>
    <col min="2561" max="2561" width="1.125" style="541" customWidth="1"/>
    <col min="2562" max="2563" width="15.625" style="541" customWidth="1"/>
    <col min="2564" max="2564" width="15.25" style="541" customWidth="1"/>
    <col min="2565" max="2565" width="17.5" style="541" customWidth="1"/>
    <col min="2566" max="2566" width="15.125" style="541" customWidth="1"/>
    <col min="2567" max="2567" width="15.25" style="541" customWidth="1"/>
    <col min="2568" max="2568" width="3.75" style="541" customWidth="1"/>
    <col min="2569" max="2569" width="2.5" style="541" customWidth="1"/>
    <col min="2570" max="2816" width="9" style="541"/>
    <col min="2817" max="2817" width="1.125" style="541" customWidth="1"/>
    <col min="2818" max="2819" width="15.625" style="541" customWidth="1"/>
    <col min="2820" max="2820" width="15.25" style="541" customWidth="1"/>
    <col min="2821" max="2821" width="17.5" style="541" customWidth="1"/>
    <col min="2822" max="2822" width="15.125" style="541" customWidth="1"/>
    <col min="2823" max="2823" width="15.25" style="541" customWidth="1"/>
    <col min="2824" max="2824" width="3.75" style="541" customWidth="1"/>
    <col min="2825" max="2825" width="2.5" style="541" customWidth="1"/>
    <col min="2826" max="3072" width="9" style="541"/>
    <col min="3073" max="3073" width="1.125" style="541" customWidth="1"/>
    <col min="3074" max="3075" width="15.625" style="541" customWidth="1"/>
    <col min="3076" max="3076" width="15.25" style="541" customWidth="1"/>
    <col min="3077" max="3077" width="17.5" style="541" customWidth="1"/>
    <col min="3078" max="3078" width="15.125" style="541" customWidth="1"/>
    <col min="3079" max="3079" width="15.25" style="541" customWidth="1"/>
    <col min="3080" max="3080" width="3.75" style="541" customWidth="1"/>
    <col min="3081" max="3081" width="2.5" style="541" customWidth="1"/>
    <col min="3082" max="3328" width="9" style="541"/>
    <col min="3329" max="3329" width="1.125" style="541" customWidth="1"/>
    <col min="3330" max="3331" width="15.625" style="541" customWidth="1"/>
    <col min="3332" max="3332" width="15.25" style="541" customWidth="1"/>
    <col min="3333" max="3333" width="17.5" style="541" customWidth="1"/>
    <col min="3334" max="3334" width="15.125" style="541" customWidth="1"/>
    <col min="3335" max="3335" width="15.25" style="541" customWidth="1"/>
    <col min="3336" max="3336" width="3.75" style="541" customWidth="1"/>
    <col min="3337" max="3337" width="2.5" style="541" customWidth="1"/>
    <col min="3338" max="3584" width="9" style="541"/>
    <col min="3585" max="3585" width="1.125" style="541" customWidth="1"/>
    <col min="3586" max="3587" width="15.625" style="541" customWidth="1"/>
    <col min="3588" max="3588" width="15.25" style="541" customWidth="1"/>
    <col min="3589" max="3589" width="17.5" style="541" customWidth="1"/>
    <col min="3590" max="3590" width="15.125" style="541" customWidth="1"/>
    <col min="3591" max="3591" width="15.25" style="541" customWidth="1"/>
    <col min="3592" max="3592" width="3.75" style="541" customWidth="1"/>
    <col min="3593" max="3593" width="2.5" style="541" customWidth="1"/>
    <col min="3594" max="3840" width="9" style="541"/>
    <col min="3841" max="3841" width="1.125" style="541" customWidth="1"/>
    <col min="3842" max="3843" width="15.625" style="541" customWidth="1"/>
    <col min="3844" max="3844" width="15.25" style="541" customWidth="1"/>
    <col min="3845" max="3845" width="17.5" style="541" customWidth="1"/>
    <col min="3846" max="3846" width="15.125" style="541" customWidth="1"/>
    <col min="3847" max="3847" width="15.25" style="541" customWidth="1"/>
    <col min="3848" max="3848" width="3.75" style="541" customWidth="1"/>
    <col min="3849" max="3849" width="2.5" style="541" customWidth="1"/>
    <col min="3850" max="4096" width="9" style="541"/>
    <col min="4097" max="4097" width="1.125" style="541" customWidth="1"/>
    <col min="4098" max="4099" width="15.625" style="541" customWidth="1"/>
    <col min="4100" max="4100" width="15.25" style="541" customWidth="1"/>
    <col min="4101" max="4101" width="17.5" style="541" customWidth="1"/>
    <col min="4102" max="4102" width="15.125" style="541" customWidth="1"/>
    <col min="4103" max="4103" width="15.25" style="541" customWidth="1"/>
    <col min="4104" max="4104" width="3.75" style="541" customWidth="1"/>
    <col min="4105" max="4105" width="2.5" style="541" customWidth="1"/>
    <col min="4106" max="4352" width="9" style="541"/>
    <col min="4353" max="4353" width="1.125" style="541" customWidth="1"/>
    <col min="4354" max="4355" width="15.625" style="541" customWidth="1"/>
    <col min="4356" max="4356" width="15.25" style="541" customWidth="1"/>
    <col min="4357" max="4357" width="17.5" style="541" customWidth="1"/>
    <col min="4358" max="4358" width="15.125" style="541" customWidth="1"/>
    <col min="4359" max="4359" width="15.25" style="541" customWidth="1"/>
    <col min="4360" max="4360" width="3.75" style="541" customWidth="1"/>
    <col min="4361" max="4361" width="2.5" style="541" customWidth="1"/>
    <col min="4362" max="4608" width="9" style="541"/>
    <col min="4609" max="4609" width="1.125" style="541" customWidth="1"/>
    <col min="4610" max="4611" width="15.625" style="541" customWidth="1"/>
    <col min="4612" max="4612" width="15.25" style="541" customWidth="1"/>
    <col min="4613" max="4613" width="17.5" style="541" customWidth="1"/>
    <col min="4614" max="4614" width="15.125" style="541" customWidth="1"/>
    <col min="4615" max="4615" width="15.25" style="541" customWidth="1"/>
    <col min="4616" max="4616" width="3.75" style="541" customWidth="1"/>
    <col min="4617" max="4617" width="2.5" style="541" customWidth="1"/>
    <col min="4618" max="4864" width="9" style="541"/>
    <col min="4865" max="4865" width="1.125" style="541" customWidth="1"/>
    <col min="4866" max="4867" width="15.625" style="541" customWidth="1"/>
    <col min="4868" max="4868" width="15.25" style="541" customWidth="1"/>
    <col min="4869" max="4869" width="17.5" style="541" customWidth="1"/>
    <col min="4870" max="4870" width="15.125" style="541" customWidth="1"/>
    <col min="4871" max="4871" width="15.25" style="541" customWidth="1"/>
    <col min="4872" max="4872" width="3.75" style="541" customWidth="1"/>
    <col min="4873" max="4873" width="2.5" style="541" customWidth="1"/>
    <col min="4874" max="5120" width="9" style="541"/>
    <col min="5121" max="5121" width="1.125" style="541" customWidth="1"/>
    <col min="5122" max="5123" width="15.625" style="541" customWidth="1"/>
    <col min="5124" max="5124" width="15.25" style="541" customWidth="1"/>
    <col min="5125" max="5125" width="17.5" style="541" customWidth="1"/>
    <col min="5126" max="5126" width="15.125" style="541" customWidth="1"/>
    <col min="5127" max="5127" width="15.25" style="541" customWidth="1"/>
    <col min="5128" max="5128" width="3.75" style="541" customWidth="1"/>
    <col min="5129" max="5129" width="2.5" style="541" customWidth="1"/>
    <col min="5130" max="5376" width="9" style="541"/>
    <col min="5377" max="5377" width="1.125" style="541" customWidth="1"/>
    <col min="5378" max="5379" width="15.625" style="541" customWidth="1"/>
    <col min="5380" max="5380" width="15.25" style="541" customWidth="1"/>
    <col min="5381" max="5381" width="17.5" style="541" customWidth="1"/>
    <col min="5382" max="5382" width="15.125" style="541" customWidth="1"/>
    <col min="5383" max="5383" width="15.25" style="541" customWidth="1"/>
    <col min="5384" max="5384" width="3.75" style="541" customWidth="1"/>
    <col min="5385" max="5385" width="2.5" style="541" customWidth="1"/>
    <col min="5386" max="5632" width="9" style="541"/>
    <col min="5633" max="5633" width="1.125" style="541" customWidth="1"/>
    <col min="5634" max="5635" width="15.625" style="541" customWidth="1"/>
    <col min="5636" max="5636" width="15.25" style="541" customWidth="1"/>
    <col min="5637" max="5637" width="17.5" style="541" customWidth="1"/>
    <col min="5638" max="5638" width="15.125" style="541" customWidth="1"/>
    <col min="5639" max="5639" width="15.25" style="541" customWidth="1"/>
    <col min="5640" max="5640" width="3.75" style="541" customWidth="1"/>
    <col min="5641" max="5641" width="2.5" style="541" customWidth="1"/>
    <col min="5642" max="5888" width="9" style="541"/>
    <col min="5889" max="5889" width="1.125" style="541" customWidth="1"/>
    <col min="5890" max="5891" width="15.625" style="541" customWidth="1"/>
    <col min="5892" max="5892" width="15.25" style="541" customWidth="1"/>
    <col min="5893" max="5893" width="17.5" style="541" customWidth="1"/>
    <col min="5894" max="5894" width="15.125" style="541" customWidth="1"/>
    <col min="5895" max="5895" width="15.25" style="541" customWidth="1"/>
    <col min="5896" max="5896" width="3.75" style="541" customWidth="1"/>
    <col min="5897" max="5897" width="2.5" style="541" customWidth="1"/>
    <col min="5898" max="6144" width="9" style="541"/>
    <col min="6145" max="6145" width="1.125" style="541" customWidth="1"/>
    <col min="6146" max="6147" width="15.625" style="541" customWidth="1"/>
    <col min="6148" max="6148" width="15.25" style="541" customWidth="1"/>
    <col min="6149" max="6149" width="17.5" style="541" customWidth="1"/>
    <col min="6150" max="6150" width="15.125" style="541" customWidth="1"/>
    <col min="6151" max="6151" width="15.25" style="541" customWidth="1"/>
    <col min="6152" max="6152" width="3.75" style="541" customWidth="1"/>
    <col min="6153" max="6153" width="2.5" style="541" customWidth="1"/>
    <col min="6154" max="6400" width="9" style="541"/>
    <col min="6401" max="6401" width="1.125" style="541" customWidth="1"/>
    <col min="6402" max="6403" width="15.625" style="541" customWidth="1"/>
    <col min="6404" max="6404" width="15.25" style="541" customWidth="1"/>
    <col min="6405" max="6405" width="17.5" style="541" customWidth="1"/>
    <col min="6406" max="6406" width="15.125" style="541" customWidth="1"/>
    <col min="6407" max="6407" width="15.25" style="541" customWidth="1"/>
    <col min="6408" max="6408" width="3.75" style="541" customWidth="1"/>
    <col min="6409" max="6409" width="2.5" style="541" customWidth="1"/>
    <col min="6410" max="6656" width="9" style="541"/>
    <col min="6657" max="6657" width="1.125" style="541" customWidth="1"/>
    <col min="6658" max="6659" width="15.625" style="541" customWidth="1"/>
    <col min="6660" max="6660" width="15.25" style="541" customWidth="1"/>
    <col min="6661" max="6661" width="17.5" style="541" customWidth="1"/>
    <col min="6662" max="6662" width="15.125" style="541" customWidth="1"/>
    <col min="6663" max="6663" width="15.25" style="541" customWidth="1"/>
    <col min="6664" max="6664" width="3.75" style="541" customWidth="1"/>
    <col min="6665" max="6665" width="2.5" style="541" customWidth="1"/>
    <col min="6666" max="6912" width="9" style="541"/>
    <col min="6913" max="6913" width="1.125" style="541" customWidth="1"/>
    <col min="6914" max="6915" width="15.625" style="541" customWidth="1"/>
    <col min="6916" max="6916" width="15.25" style="541" customWidth="1"/>
    <col min="6917" max="6917" width="17.5" style="541" customWidth="1"/>
    <col min="6918" max="6918" width="15.125" style="541" customWidth="1"/>
    <col min="6919" max="6919" width="15.25" style="541" customWidth="1"/>
    <col min="6920" max="6920" width="3.75" style="541" customWidth="1"/>
    <col min="6921" max="6921" width="2.5" style="541" customWidth="1"/>
    <col min="6922" max="7168" width="9" style="541"/>
    <col min="7169" max="7169" width="1.125" style="541" customWidth="1"/>
    <col min="7170" max="7171" width="15.625" style="541" customWidth="1"/>
    <col min="7172" max="7172" width="15.25" style="541" customWidth="1"/>
    <col min="7173" max="7173" width="17.5" style="541" customWidth="1"/>
    <col min="7174" max="7174" width="15.125" style="541" customWidth="1"/>
    <col min="7175" max="7175" width="15.25" style="541" customWidth="1"/>
    <col min="7176" max="7176" width="3.75" style="541" customWidth="1"/>
    <col min="7177" max="7177" width="2.5" style="541" customWidth="1"/>
    <col min="7178" max="7424" width="9" style="541"/>
    <col min="7425" max="7425" width="1.125" style="541" customWidth="1"/>
    <col min="7426" max="7427" width="15.625" style="541" customWidth="1"/>
    <col min="7428" max="7428" width="15.25" style="541" customWidth="1"/>
    <col min="7429" max="7429" width="17.5" style="541" customWidth="1"/>
    <col min="7430" max="7430" width="15.125" style="541" customWidth="1"/>
    <col min="7431" max="7431" width="15.25" style="541" customWidth="1"/>
    <col min="7432" max="7432" width="3.75" style="541" customWidth="1"/>
    <col min="7433" max="7433" width="2.5" style="541" customWidth="1"/>
    <col min="7434" max="7680" width="9" style="541"/>
    <col min="7681" max="7681" width="1.125" style="541" customWidth="1"/>
    <col min="7682" max="7683" width="15.625" style="541" customWidth="1"/>
    <col min="7684" max="7684" width="15.25" style="541" customWidth="1"/>
    <col min="7685" max="7685" width="17.5" style="541" customWidth="1"/>
    <col min="7686" max="7686" width="15.125" style="541" customWidth="1"/>
    <col min="7687" max="7687" width="15.25" style="541" customWidth="1"/>
    <col min="7688" max="7688" width="3.75" style="541" customWidth="1"/>
    <col min="7689" max="7689" width="2.5" style="541" customWidth="1"/>
    <col min="7690" max="7936" width="9" style="541"/>
    <col min="7937" max="7937" width="1.125" style="541" customWidth="1"/>
    <col min="7938" max="7939" width="15.625" style="541" customWidth="1"/>
    <col min="7940" max="7940" width="15.25" style="541" customWidth="1"/>
    <col min="7941" max="7941" width="17.5" style="541" customWidth="1"/>
    <col min="7942" max="7942" width="15.125" style="541" customWidth="1"/>
    <col min="7943" max="7943" width="15.25" style="541" customWidth="1"/>
    <col min="7944" max="7944" width="3.75" style="541" customWidth="1"/>
    <col min="7945" max="7945" width="2.5" style="541" customWidth="1"/>
    <col min="7946" max="8192" width="9" style="541"/>
    <col min="8193" max="8193" width="1.125" style="541" customWidth="1"/>
    <col min="8194" max="8195" width="15.625" style="541" customWidth="1"/>
    <col min="8196" max="8196" width="15.25" style="541" customWidth="1"/>
    <col min="8197" max="8197" width="17.5" style="541" customWidth="1"/>
    <col min="8198" max="8198" width="15.125" style="541" customWidth="1"/>
    <col min="8199" max="8199" width="15.25" style="541" customWidth="1"/>
    <col min="8200" max="8200" width="3.75" style="541" customWidth="1"/>
    <col min="8201" max="8201" width="2.5" style="541" customWidth="1"/>
    <col min="8202" max="8448" width="9" style="541"/>
    <col min="8449" max="8449" width="1.125" style="541" customWidth="1"/>
    <col min="8450" max="8451" width="15.625" style="541" customWidth="1"/>
    <col min="8452" max="8452" width="15.25" style="541" customWidth="1"/>
    <col min="8453" max="8453" width="17.5" style="541" customWidth="1"/>
    <col min="8454" max="8454" width="15.125" style="541" customWidth="1"/>
    <col min="8455" max="8455" width="15.25" style="541" customWidth="1"/>
    <col min="8456" max="8456" width="3.75" style="541" customWidth="1"/>
    <col min="8457" max="8457" width="2.5" style="541" customWidth="1"/>
    <col min="8458" max="8704" width="9" style="541"/>
    <col min="8705" max="8705" width="1.125" style="541" customWidth="1"/>
    <col min="8706" max="8707" width="15.625" style="541" customWidth="1"/>
    <col min="8708" max="8708" width="15.25" style="541" customWidth="1"/>
    <col min="8709" max="8709" width="17.5" style="541" customWidth="1"/>
    <col min="8710" max="8710" width="15.125" style="541" customWidth="1"/>
    <col min="8711" max="8711" width="15.25" style="541" customWidth="1"/>
    <col min="8712" max="8712" width="3.75" style="541" customWidth="1"/>
    <col min="8713" max="8713" width="2.5" style="541" customWidth="1"/>
    <col min="8714" max="8960" width="9" style="541"/>
    <col min="8961" max="8961" width="1.125" style="541" customWidth="1"/>
    <col min="8962" max="8963" width="15.625" style="541" customWidth="1"/>
    <col min="8964" max="8964" width="15.25" style="541" customWidth="1"/>
    <col min="8965" max="8965" width="17.5" style="541" customWidth="1"/>
    <col min="8966" max="8966" width="15.125" style="541" customWidth="1"/>
    <col min="8967" max="8967" width="15.25" style="541" customWidth="1"/>
    <col min="8968" max="8968" width="3.75" style="541" customWidth="1"/>
    <col min="8969" max="8969" width="2.5" style="541" customWidth="1"/>
    <col min="8970" max="9216" width="9" style="541"/>
    <col min="9217" max="9217" width="1.125" style="541" customWidth="1"/>
    <col min="9218" max="9219" width="15.625" style="541" customWidth="1"/>
    <col min="9220" max="9220" width="15.25" style="541" customWidth="1"/>
    <col min="9221" max="9221" width="17.5" style="541" customWidth="1"/>
    <col min="9222" max="9222" width="15.125" style="541" customWidth="1"/>
    <col min="9223" max="9223" width="15.25" style="541" customWidth="1"/>
    <col min="9224" max="9224" width="3.75" style="541" customWidth="1"/>
    <col min="9225" max="9225" width="2.5" style="541" customWidth="1"/>
    <col min="9226" max="9472" width="9" style="541"/>
    <col min="9473" max="9473" width="1.125" style="541" customWidth="1"/>
    <col min="9474" max="9475" width="15.625" style="541" customWidth="1"/>
    <col min="9476" max="9476" width="15.25" style="541" customWidth="1"/>
    <col min="9477" max="9477" width="17.5" style="541" customWidth="1"/>
    <col min="9478" max="9478" width="15.125" style="541" customWidth="1"/>
    <col min="9479" max="9479" width="15.25" style="541" customWidth="1"/>
    <col min="9480" max="9480" width="3.75" style="541" customWidth="1"/>
    <col min="9481" max="9481" width="2.5" style="541" customWidth="1"/>
    <col min="9482" max="9728" width="9" style="541"/>
    <col min="9729" max="9729" width="1.125" style="541" customWidth="1"/>
    <col min="9730" max="9731" width="15.625" style="541" customWidth="1"/>
    <col min="9732" max="9732" width="15.25" style="541" customWidth="1"/>
    <col min="9733" max="9733" width="17.5" style="541" customWidth="1"/>
    <col min="9734" max="9734" width="15.125" style="541" customWidth="1"/>
    <col min="9735" max="9735" width="15.25" style="541" customWidth="1"/>
    <col min="9736" max="9736" width="3.75" style="541" customWidth="1"/>
    <col min="9737" max="9737" width="2.5" style="541" customWidth="1"/>
    <col min="9738" max="9984" width="9" style="541"/>
    <col min="9985" max="9985" width="1.125" style="541" customWidth="1"/>
    <col min="9986" max="9987" width="15.625" style="541" customWidth="1"/>
    <col min="9988" max="9988" width="15.25" style="541" customWidth="1"/>
    <col min="9989" max="9989" width="17.5" style="541" customWidth="1"/>
    <col min="9990" max="9990" width="15.125" style="541" customWidth="1"/>
    <col min="9991" max="9991" width="15.25" style="541" customWidth="1"/>
    <col min="9992" max="9992" width="3.75" style="541" customWidth="1"/>
    <col min="9993" max="9993" width="2.5" style="541" customWidth="1"/>
    <col min="9994" max="10240" width="9" style="541"/>
    <col min="10241" max="10241" width="1.125" style="541" customWidth="1"/>
    <col min="10242" max="10243" width="15.625" style="541" customWidth="1"/>
    <col min="10244" max="10244" width="15.25" style="541" customWidth="1"/>
    <col min="10245" max="10245" width="17.5" style="541" customWidth="1"/>
    <col min="10246" max="10246" width="15.125" style="541" customWidth="1"/>
    <col min="10247" max="10247" width="15.25" style="541" customWidth="1"/>
    <col min="10248" max="10248" width="3.75" style="541" customWidth="1"/>
    <col min="10249" max="10249" width="2.5" style="541" customWidth="1"/>
    <col min="10250" max="10496" width="9" style="541"/>
    <col min="10497" max="10497" width="1.125" style="541" customWidth="1"/>
    <col min="10498" max="10499" width="15.625" style="541" customWidth="1"/>
    <col min="10500" max="10500" width="15.25" style="541" customWidth="1"/>
    <col min="10501" max="10501" width="17.5" style="541" customWidth="1"/>
    <col min="10502" max="10502" width="15.125" style="541" customWidth="1"/>
    <col min="10503" max="10503" width="15.25" style="541" customWidth="1"/>
    <col min="10504" max="10504" width="3.75" style="541" customWidth="1"/>
    <col min="10505" max="10505" width="2.5" style="541" customWidth="1"/>
    <col min="10506" max="10752" width="9" style="541"/>
    <col min="10753" max="10753" width="1.125" style="541" customWidth="1"/>
    <col min="10754" max="10755" width="15.625" style="541" customWidth="1"/>
    <col min="10756" max="10756" width="15.25" style="541" customWidth="1"/>
    <col min="10757" max="10757" width="17.5" style="541" customWidth="1"/>
    <col min="10758" max="10758" width="15.125" style="541" customWidth="1"/>
    <col min="10759" max="10759" width="15.25" style="541" customWidth="1"/>
    <col min="10760" max="10760" width="3.75" style="541" customWidth="1"/>
    <col min="10761" max="10761" width="2.5" style="541" customWidth="1"/>
    <col min="10762" max="11008" width="9" style="541"/>
    <col min="11009" max="11009" width="1.125" style="541" customWidth="1"/>
    <col min="11010" max="11011" width="15.625" style="541" customWidth="1"/>
    <col min="11012" max="11012" width="15.25" style="541" customWidth="1"/>
    <col min="11013" max="11013" width="17.5" style="541" customWidth="1"/>
    <col min="11014" max="11014" width="15.125" style="541" customWidth="1"/>
    <col min="11015" max="11015" width="15.25" style="541" customWidth="1"/>
    <col min="11016" max="11016" width="3.75" style="541" customWidth="1"/>
    <col min="11017" max="11017" width="2.5" style="541" customWidth="1"/>
    <col min="11018" max="11264" width="9" style="541"/>
    <col min="11265" max="11265" width="1.125" style="541" customWidth="1"/>
    <col min="11266" max="11267" width="15.625" style="541" customWidth="1"/>
    <col min="11268" max="11268" width="15.25" style="541" customWidth="1"/>
    <col min="11269" max="11269" width="17.5" style="541" customWidth="1"/>
    <col min="11270" max="11270" width="15.125" style="541" customWidth="1"/>
    <col min="11271" max="11271" width="15.25" style="541" customWidth="1"/>
    <col min="11272" max="11272" width="3.75" style="541" customWidth="1"/>
    <col min="11273" max="11273" width="2.5" style="541" customWidth="1"/>
    <col min="11274" max="11520" width="9" style="541"/>
    <col min="11521" max="11521" width="1.125" style="541" customWidth="1"/>
    <col min="11522" max="11523" width="15.625" style="541" customWidth="1"/>
    <col min="11524" max="11524" width="15.25" style="541" customWidth="1"/>
    <col min="11525" max="11525" width="17.5" style="541" customWidth="1"/>
    <col min="11526" max="11526" width="15.125" style="541" customWidth="1"/>
    <col min="11527" max="11527" width="15.25" style="541" customWidth="1"/>
    <col min="11528" max="11528" width="3.75" style="541" customWidth="1"/>
    <col min="11529" max="11529" width="2.5" style="541" customWidth="1"/>
    <col min="11530" max="11776" width="9" style="541"/>
    <col min="11777" max="11777" width="1.125" style="541" customWidth="1"/>
    <col min="11778" max="11779" width="15.625" style="541" customWidth="1"/>
    <col min="11780" max="11780" width="15.25" style="541" customWidth="1"/>
    <col min="11781" max="11781" width="17.5" style="541" customWidth="1"/>
    <col min="11782" max="11782" width="15.125" style="541" customWidth="1"/>
    <col min="11783" max="11783" width="15.25" style="541" customWidth="1"/>
    <col min="11784" max="11784" width="3.75" style="541" customWidth="1"/>
    <col min="11785" max="11785" width="2.5" style="541" customWidth="1"/>
    <col min="11786" max="12032" width="9" style="541"/>
    <col min="12033" max="12033" width="1.125" style="541" customWidth="1"/>
    <col min="12034" max="12035" width="15.625" style="541" customWidth="1"/>
    <col min="12036" max="12036" width="15.25" style="541" customWidth="1"/>
    <col min="12037" max="12037" width="17.5" style="541" customWidth="1"/>
    <col min="12038" max="12038" width="15.125" style="541" customWidth="1"/>
    <col min="12039" max="12039" width="15.25" style="541" customWidth="1"/>
    <col min="12040" max="12040" width="3.75" style="541" customWidth="1"/>
    <col min="12041" max="12041" width="2.5" style="541" customWidth="1"/>
    <col min="12042" max="12288" width="9" style="541"/>
    <col min="12289" max="12289" width="1.125" style="541" customWidth="1"/>
    <col min="12290" max="12291" width="15.625" style="541" customWidth="1"/>
    <col min="12292" max="12292" width="15.25" style="541" customWidth="1"/>
    <col min="12293" max="12293" width="17.5" style="541" customWidth="1"/>
    <col min="12294" max="12294" width="15.125" style="541" customWidth="1"/>
    <col min="12295" max="12295" width="15.25" style="541" customWidth="1"/>
    <col min="12296" max="12296" width="3.75" style="541" customWidth="1"/>
    <col min="12297" max="12297" width="2.5" style="541" customWidth="1"/>
    <col min="12298" max="12544" width="9" style="541"/>
    <col min="12545" max="12545" width="1.125" style="541" customWidth="1"/>
    <col min="12546" max="12547" width="15.625" style="541" customWidth="1"/>
    <col min="12548" max="12548" width="15.25" style="541" customWidth="1"/>
    <col min="12549" max="12549" width="17.5" style="541" customWidth="1"/>
    <col min="12550" max="12550" width="15.125" style="541" customWidth="1"/>
    <col min="12551" max="12551" width="15.25" style="541" customWidth="1"/>
    <col min="12552" max="12552" width="3.75" style="541" customWidth="1"/>
    <col min="12553" max="12553" width="2.5" style="541" customWidth="1"/>
    <col min="12554" max="12800" width="9" style="541"/>
    <col min="12801" max="12801" width="1.125" style="541" customWidth="1"/>
    <col min="12802" max="12803" width="15.625" style="541" customWidth="1"/>
    <col min="12804" max="12804" width="15.25" style="541" customWidth="1"/>
    <col min="12805" max="12805" width="17.5" style="541" customWidth="1"/>
    <col min="12806" max="12806" width="15.125" style="541" customWidth="1"/>
    <col min="12807" max="12807" width="15.25" style="541" customWidth="1"/>
    <col min="12808" max="12808" width="3.75" style="541" customWidth="1"/>
    <col min="12809" max="12809" width="2.5" style="541" customWidth="1"/>
    <col min="12810" max="13056" width="9" style="541"/>
    <col min="13057" max="13057" width="1.125" style="541" customWidth="1"/>
    <col min="13058" max="13059" width="15.625" style="541" customWidth="1"/>
    <col min="13060" max="13060" width="15.25" style="541" customWidth="1"/>
    <col min="13061" max="13061" width="17.5" style="541" customWidth="1"/>
    <col min="13062" max="13062" width="15.125" style="541" customWidth="1"/>
    <col min="13063" max="13063" width="15.25" style="541" customWidth="1"/>
    <col min="13064" max="13064" width="3.75" style="541" customWidth="1"/>
    <col min="13065" max="13065" width="2.5" style="541" customWidth="1"/>
    <col min="13066" max="13312" width="9" style="541"/>
    <col min="13313" max="13313" width="1.125" style="541" customWidth="1"/>
    <col min="13314" max="13315" width="15.625" style="541" customWidth="1"/>
    <col min="13316" max="13316" width="15.25" style="541" customWidth="1"/>
    <col min="13317" max="13317" width="17.5" style="541" customWidth="1"/>
    <col min="13318" max="13318" width="15.125" style="541" customWidth="1"/>
    <col min="13319" max="13319" width="15.25" style="541" customWidth="1"/>
    <col min="13320" max="13320" width="3.75" style="541" customWidth="1"/>
    <col min="13321" max="13321" width="2.5" style="541" customWidth="1"/>
    <col min="13322" max="13568" width="9" style="541"/>
    <col min="13569" max="13569" width="1.125" style="541" customWidth="1"/>
    <col min="13570" max="13571" width="15.625" style="541" customWidth="1"/>
    <col min="13572" max="13572" width="15.25" style="541" customWidth="1"/>
    <col min="13573" max="13573" width="17.5" style="541" customWidth="1"/>
    <col min="13574" max="13574" width="15.125" style="541" customWidth="1"/>
    <col min="13575" max="13575" width="15.25" style="541" customWidth="1"/>
    <col min="13576" max="13576" width="3.75" style="541" customWidth="1"/>
    <col min="13577" max="13577" width="2.5" style="541" customWidth="1"/>
    <col min="13578" max="13824" width="9" style="541"/>
    <col min="13825" max="13825" width="1.125" style="541" customWidth="1"/>
    <col min="13826" max="13827" width="15.625" style="541" customWidth="1"/>
    <col min="13828" max="13828" width="15.25" style="541" customWidth="1"/>
    <col min="13829" max="13829" width="17.5" style="541" customWidth="1"/>
    <col min="13830" max="13830" width="15.125" style="541" customWidth="1"/>
    <col min="13831" max="13831" width="15.25" style="541" customWidth="1"/>
    <col min="13832" max="13832" width="3.75" style="541" customWidth="1"/>
    <col min="13833" max="13833" width="2.5" style="541" customWidth="1"/>
    <col min="13834" max="14080" width="9" style="541"/>
    <col min="14081" max="14081" width="1.125" style="541" customWidth="1"/>
    <col min="14082" max="14083" width="15.625" style="541" customWidth="1"/>
    <col min="14084" max="14084" width="15.25" style="541" customWidth="1"/>
    <col min="14085" max="14085" width="17.5" style="541" customWidth="1"/>
    <col min="14086" max="14086" width="15.125" style="541" customWidth="1"/>
    <col min="14087" max="14087" width="15.25" style="541" customWidth="1"/>
    <col min="14088" max="14088" width="3.75" style="541" customWidth="1"/>
    <col min="14089" max="14089" width="2.5" style="541" customWidth="1"/>
    <col min="14090" max="14336" width="9" style="541"/>
    <col min="14337" max="14337" width="1.125" style="541" customWidth="1"/>
    <col min="14338" max="14339" width="15.625" style="541" customWidth="1"/>
    <col min="14340" max="14340" width="15.25" style="541" customWidth="1"/>
    <col min="14341" max="14341" width="17.5" style="541" customWidth="1"/>
    <col min="14342" max="14342" width="15.125" style="541" customWidth="1"/>
    <col min="14343" max="14343" width="15.25" style="541" customWidth="1"/>
    <col min="14344" max="14344" width="3.75" style="541" customWidth="1"/>
    <col min="14345" max="14345" width="2.5" style="541" customWidth="1"/>
    <col min="14346" max="14592" width="9" style="541"/>
    <col min="14593" max="14593" width="1.125" style="541" customWidth="1"/>
    <col min="14594" max="14595" width="15.625" style="541" customWidth="1"/>
    <col min="14596" max="14596" width="15.25" style="541" customWidth="1"/>
    <col min="14597" max="14597" width="17.5" style="541" customWidth="1"/>
    <col min="14598" max="14598" width="15.125" style="541" customWidth="1"/>
    <col min="14599" max="14599" width="15.25" style="541" customWidth="1"/>
    <col min="14600" max="14600" width="3.75" style="541" customWidth="1"/>
    <col min="14601" max="14601" width="2.5" style="541" customWidth="1"/>
    <col min="14602" max="14848" width="9" style="541"/>
    <col min="14849" max="14849" width="1.125" style="541" customWidth="1"/>
    <col min="14850" max="14851" width="15.625" style="541" customWidth="1"/>
    <col min="14852" max="14852" width="15.25" style="541" customWidth="1"/>
    <col min="14853" max="14853" width="17.5" style="541" customWidth="1"/>
    <col min="14854" max="14854" width="15.125" style="541" customWidth="1"/>
    <col min="14855" max="14855" width="15.25" style="541" customWidth="1"/>
    <col min="14856" max="14856" width="3.75" style="541" customWidth="1"/>
    <col min="14857" max="14857" width="2.5" style="541" customWidth="1"/>
    <col min="14858" max="15104" width="9" style="541"/>
    <col min="15105" max="15105" width="1.125" style="541" customWidth="1"/>
    <col min="15106" max="15107" width="15.625" style="541" customWidth="1"/>
    <col min="15108" max="15108" width="15.25" style="541" customWidth="1"/>
    <col min="15109" max="15109" width="17.5" style="541" customWidth="1"/>
    <col min="15110" max="15110" width="15.125" style="541" customWidth="1"/>
    <col min="15111" max="15111" width="15.25" style="541" customWidth="1"/>
    <col min="15112" max="15112" width="3.75" style="541" customWidth="1"/>
    <col min="15113" max="15113" width="2.5" style="541" customWidth="1"/>
    <col min="15114" max="15360" width="9" style="541"/>
    <col min="15361" max="15361" width="1.125" style="541" customWidth="1"/>
    <col min="15362" max="15363" width="15.625" style="541" customWidth="1"/>
    <col min="15364" max="15364" width="15.25" style="541" customWidth="1"/>
    <col min="15365" max="15365" width="17.5" style="541" customWidth="1"/>
    <col min="15366" max="15366" width="15.125" style="541" customWidth="1"/>
    <col min="15367" max="15367" width="15.25" style="541" customWidth="1"/>
    <col min="15368" max="15368" width="3.75" style="541" customWidth="1"/>
    <col min="15369" max="15369" width="2.5" style="541" customWidth="1"/>
    <col min="15370" max="15616" width="9" style="541"/>
    <col min="15617" max="15617" width="1.125" style="541" customWidth="1"/>
    <col min="15618" max="15619" width="15.625" style="541" customWidth="1"/>
    <col min="15620" max="15620" width="15.25" style="541" customWidth="1"/>
    <col min="15621" max="15621" width="17.5" style="541" customWidth="1"/>
    <col min="15622" max="15622" width="15.125" style="541" customWidth="1"/>
    <col min="15623" max="15623" width="15.25" style="541" customWidth="1"/>
    <col min="15624" max="15624" width="3.75" style="541" customWidth="1"/>
    <col min="15625" max="15625" width="2.5" style="541" customWidth="1"/>
    <col min="15626" max="15872" width="9" style="541"/>
    <col min="15873" max="15873" width="1.125" style="541" customWidth="1"/>
    <col min="15874" max="15875" width="15.625" style="541" customWidth="1"/>
    <col min="15876" max="15876" width="15.25" style="541" customWidth="1"/>
    <col min="15877" max="15877" width="17.5" style="541" customWidth="1"/>
    <col min="15878" max="15878" width="15.125" style="541" customWidth="1"/>
    <col min="15879" max="15879" width="15.25" style="541" customWidth="1"/>
    <col min="15880" max="15880" width="3.75" style="541" customWidth="1"/>
    <col min="15881" max="15881" width="2.5" style="541" customWidth="1"/>
    <col min="15882" max="16128" width="9" style="541"/>
    <col min="16129" max="16129" width="1.125" style="541" customWidth="1"/>
    <col min="16130" max="16131" width="15.625" style="541" customWidth="1"/>
    <col min="16132" max="16132" width="15.25" style="541" customWidth="1"/>
    <col min="16133" max="16133" width="17.5" style="541" customWidth="1"/>
    <col min="16134" max="16134" width="15.125" style="541" customWidth="1"/>
    <col min="16135" max="16135" width="15.25" style="541" customWidth="1"/>
    <col min="16136" max="16136" width="3.75" style="541" customWidth="1"/>
    <col min="16137" max="16137" width="2.5" style="541" customWidth="1"/>
    <col min="16138" max="16384" width="9" style="541"/>
  </cols>
  <sheetData>
    <row r="1" spans="2:7" ht="23.25" customHeight="1"/>
    <row r="2" spans="2:7" ht="22.5" customHeight="1">
      <c r="F2" s="1398" t="s">
        <v>207</v>
      </c>
      <c r="G2" s="1398"/>
    </row>
    <row r="3" spans="2:7" ht="15.75" customHeight="1">
      <c r="F3" s="122"/>
      <c r="G3" s="122"/>
    </row>
    <row r="4" spans="2:7" ht="27.75" customHeight="1">
      <c r="B4" s="2311" t="s">
        <v>978</v>
      </c>
      <c r="C4" s="2311"/>
      <c r="D4" s="2311"/>
      <c r="E4" s="2311"/>
      <c r="F4" s="2311"/>
      <c r="G4" s="2311"/>
    </row>
    <row r="5" spans="2:7" ht="21.75" customHeight="1">
      <c r="B5" s="602"/>
      <c r="C5" s="602"/>
      <c r="D5" s="602"/>
      <c r="E5" s="602"/>
      <c r="F5" s="602"/>
      <c r="G5" s="602"/>
    </row>
    <row r="6" spans="2:7" ht="21.75" customHeight="1">
      <c r="B6" s="2371" t="s">
        <v>977</v>
      </c>
      <c r="C6" s="2371"/>
      <c r="D6" s="1404"/>
      <c r="E6" s="1405"/>
      <c r="F6" s="1405"/>
      <c r="G6" s="1406"/>
    </row>
    <row r="7" spans="2:7" ht="21.75" customHeight="1">
      <c r="B7" s="2371" t="s">
        <v>976</v>
      </c>
      <c r="C7" s="2371"/>
      <c r="D7" s="1404" t="s">
        <v>975</v>
      </c>
      <c r="E7" s="1405"/>
      <c r="F7" s="1405"/>
      <c r="G7" s="1406"/>
    </row>
    <row r="8" spans="2:7" ht="18" customHeight="1" thickBot="1">
      <c r="B8" s="782"/>
      <c r="C8" s="782"/>
      <c r="D8" s="782"/>
      <c r="E8" s="782"/>
      <c r="F8" s="782"/>
      <c r="G8" s="782"/>
    </row>
    <row r="9" spans="2:7" ht="22.5" customHeight="1">
      <c r="B9" s="2590" t="s">
        <v>974</v>
      </c>
      <c r="C9" s="2586" t="s">
        <v>1158</v>
      </c>
      <c r="D9" s="2583"/>
      <c r="E9" s="2583"/>
      <c r="F9" s="2583"/>
      <c r="G9" s="2584"/>
    </row>
    <row r="10" spans="2:7" ht="35.25" customHeight="1">
      <c r="B10" s="2591"/>
      <c r="C10" s="781"/>
      <c r="D10" s="2595" t="s">
        <v>973</v>
      </c>
      <c r="E10" s="2595"/>
      <c r="F10" s="2595"/>
      <c r="G10" s="2596"/>
    </row>
    <row r="11" spans="2:7" ht="22.5" customHeight="1">
      <c r="B11" s="2591"/>
      <c r="C11" s="2580" t="s">
        <v>1157</v>
      </c>
      <c r="D11" s="2581"/>
      <c r="E11" s="2581"/>
      <c r="F11" s="2581"/>
      <c r="G11" s="2582"/>
    </row>
    <row r="12" spans="2:7" ht="35.25" customHeight="1">
      <c r="B12" s="2591"/>
      <c r="C12" s="781"/>
      <c r="D12" s="2595" t="s">
        <v>973</v>
      </c>
      <c r="E12" s="2595"/>
      <c r="F12" s="2595"/>
      <c r="G12" s="2596"/>
    </row>
    <row r="13" spans="2:7" ht="22.5" customHeight="1">
      <c r="B13" s="2591"/>
      <c r="C13" s="2580" t="s">
        <v>1156</v>
      </c>
      <c r="D13" s="2581"/>
      <c r="E13" s="2581"/>
      <c r="F13" s="2581"/>
      <c r="G13" s="2582"/>
    </row>
    <row r="14" spans="2:7" ht="35.25" customHeight="1">
      <c r="B14" s="2591"/>
      <c r="C14" s="781"/>
      <c r="D14" s="2595" t="s">
        <v>973</v>
      </c>
      <c r="E14" s="2595"/>
      <c r="F14" s="2595"/>
      <c r="G14" s="2596"/>
    </row>
    <row r="15" spans="2:7" ht="22.5" customHeight="1">
      <c r="B15" s="2591"/>
      <c r="C15" s="2580" t="s">
        <v>1155</v>
      </c>
      <c r="D15" s="2581"/>
      <c r="E15" s="2581"/>
      <c r="F15" s="2581"/>
      <c r="G15" s="2582"/>
    </row>
    <row r="16" spans="2:7" ht="35.25" customHeight="1">
      <c r="B16" s="2591"/>
      <c r="C16" s="781"/>
      <c r="D16" s="2595" t="s">
        <v>973</v>
      </c>
      <c r="E16" s="2595"/>
      <c r="F16" s="2595"/>
      <c r="G16" s="2596"/>
    </row>
    <row r="17" spans="2:7" ht="22.5" customHeight="1">
      <c r="B17" s="2591"/>
      <c r="C17" s="2580" t="s">
        <v>1154</v>
      </c>
      <c r="D17" s="2581"/>
      <c r="E17" s="2581"/>
      <c r="F17" s="2581"/>
      <c r="G17" s="2582"/>
    </row>
    <row r="18" spans="2:7" ht="35.25" customHeight="1">
      <c r="B18" s="2591"/>
      <c r="C18" s="781"/>
      <c r="D18" s="2595" t="s">
        <v>973</v>
      </c>
      <c r="E18" s="2595"/>
      <c r="F18" s="2595"/>
      <c r="G18" s="2596"/>
    </row>
    <row r="19" spans="2:7" ht="22.5" customHeight="1">
      <c r="B19" s="2591"/>
      <c r="C19" s="2580" t="s">
        <v>1153</v>
      </c>
      <c r="D19" s="2581"/>
      <c r="E19" s="2581"/>
      <c r="F19" s="2581"/>
      <c r="G19" s="2582"/>
    </row>
    <row r="20" spans="2:7" ht="35.25" customHeight="1" thickBot="1">
      <c r="B20" s="2592"/>
      <c r="C20" s="780"/>
      <c r="D20" s="2593" t="s">
        <v>973</v>
      </c>
      <c r="E20" s="2593"/>
      <c r="F20" s="2593"/>
      <c r="G20" s="2594"/>
    </row>
    <row r="21" spans="2:7" ht="31.5" customHeight="1">
      <c r="B21" s="2587" t="s">
        <v>972</v>
      </c>
      <c r="C21" s="2583" t="s">
        <v>1152</v>
      </c>
      <c r="D21" s="2583"/>
      <c r="E21" s="2583"/>
      <c r="F21" s="2583"/>
      <c r="G21" s="2584"/>
    </row>
    <row r="22" spans="2:7" ht="35.25" customHeight="1">
      <c r="B22" s="2588"/>
      <c r="C22" s="779"/>
      <c r="D22" s="2597" t="s">
        <v>971</v>
      </c>
      <c r="E22" s="2597"/>
      <c r="F22" s="2597"/>
      <c r="G22" s="2598"/>
    </row>
    <row r="23" spans="2:7" ht="22.5" customHeight="1">
      <c r="B23" s="2588"/>
      <c r="C23" s="2581" t="s">
        <v>1151</v>
      </c>
      <c r="D23" s="2581"/>
      <c r="E23" s="2581"/>
      <c r="F23" s="2581"/>
      <c r="G23" s="2582"/>
    </row>
    <row r="24" spans="2:7" ht="35.25" customHeight="1" thickBot="1">
      <c r="B24" s="2589"/>
      <c r="C24" s="778"/>
      <c r="D24" s="2599" t="s">
        <v>971</v>
      </c>
      <c r="E24" s="2599"/>
      <c r="F24" s="2599"/>
      <c r="G24" s="2600"/>
    </row>
    <row r="25" spans="2:7" ht="52.5" customHeight="1">
      <c r="B25" s="2585" t="s">
        <v>1150</v>
      </c>
      <c r="C25" s="2585"/>
      <c r="D25" s="2585"/>
      <c r="E25" s="2585"/>
      <c r="F25" s="2585"/>
      <c r="G25" s="2585"/>
    </row>
    <row r="26" spans="2:7">
      <c r="B26" s="2579"/>
      <c r="C26" s="2579"/>
      <c r="D26" s="2579"/>
      <c r="E26" s="2579"/>
      <c r="F26" s="2579"/>
      <c r="G26" s="2579"/>
    </row>
    <row r="27" spans="2:7">
      <c r="B27" s="2579"/>
      <c r="C27" s="2579"/>
      <c r="D27" s="2579"/>
      <c r="E27" s="2579"/>
      <c r="F27" s="2579"/>
      <c r="G27" s="2579"/>
    </row>
  </sheetData>
  <mergeCells count="26">
    <mergeCell ref="D20:G20"/>
    <mergeCell ref="D18:G18"/>
    <mergeCell ref="D22:G22"/>
    <mergeCell ref="D24:G24"/>
    <mergeCell ref="B6:C6"/>
    <mergeCell ref="B7:C7"/>
    <mergeCell ref="D10:G10"/>
    <mergeCell ref="D12:G12"/>
    <mergeCell ref="D16:G16"/>
    <mergeCell ref="D14:G14"/>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Normal="100" zoomScaleSheetLayoutView="100" workbookViewId="0">
      <selection activeCell="N11" sqref="N11"/>
    </sheetView>
  </sheetViews>
  <sheetFormatPr defaultRowHeight="18.75"/>
  <cols>
    <col min="1" max="1" width="2.125" style="459" customWidth="1"/>
    <col min="2" max="2" width="24.25" style="459" customWidth="1"/>
    <col min="3" max="3" width="4" style="459" customWidth="1"/>
    <col min="4" max="5" width="20.125" style="459" customWidth="1"/>
    <col min="6" max="6" width="10.375" style="459" customWidth="1"/>
    <col min="7" max="7" width="7.5" style="459" customWidth="1"/>
    <col min="8" max="8" width="8.25" style="459" customWidth="1"/>
    <col min="9" max="9" width="3.125" style="459" customWidth="1"/>
    <col min="10" max="10" width="1.75" style="459" customWidth="1"/>
    <col min="11" max="11" width="2.5" style="459" customWidth="1"/>
    <col min="12" max="257" width="9" style="459"/>
    <col min="258" max="258" width="2.125" style="459" customWidth="1"/>
    <col min="259" max="259" width="24.25" style="459" customWidth="1"/>
    <col min="260" max="260" width="4" style="459" customWidth="1"/>
    <col min="261" max="262" width="20.125" style="459" customWidth="1"/>
    <col min="263" max="264" width="10.375" style="459" customWidth="1"/>
    <col min="265" max="265" width="3.125" style="459" customWidth="1"/>
    <col min="266" max="266" width="3.75" style="459" customWidth="1"/>
    <col min="267" max="267" width="2.5" style="459" customWidth="1"/>
    <col min="268" max="513" width="9" style="459"/>
    <col min="514" max="514" width="2.125" style="459" customWidth="1"/>
    <col min="515" max="515" width="24.25" style="459" customWidth="1"/>
    <col min="516" max="516" width="4" style="459" customWidth="1"/>
    <col min="517" max="518" width="20.125" style="459" customWidth="1"/>
    <col min="519" max="520" width="10.375" style="459" customWidth="1"/>
    <col min="521" max="521" width="3.125" style="459" customWidth="1"/>
    <col min="522" max="522" width="3.75" style="459" customWidth="1"/>
    <col min="523" max="523" width="2.5" style="459" customWidth="1"/>
    <col min="524" max="769" width="9" style="459"/>
    <col min="770" max="770" width="2.125" style="459" customWidth="1"/>
    <col min="771" max="771" width="24.25" style="459" customWidth="1"/>
    <col min="772" max="772" width="4" style="459" customWidth="1"/>
    <col min="773" max="774" width="20.125" style="459" customWidth="1"/>
    <col min="775" max="776" width="10.375" style="459" customWidth="1"/>
    <col min="777" max="777" width="3.125" style="459" customWidth="1"/>
    <col min="778" max="778" width="3.75" style="459" customWidth="1"/>
    <col min="779" max="779" width="2.5" style="459" customWidth="1"/>
    <col min="780" max="1025" width="9" style="459"/>
    <col min="1026" max="1026" width="2.125" style="459" customWidth="1"/>
    <col min="1027" max="1027" width="24.25" style="459" customWidth="1"/>
    <col min="1028" max="1028" width="4" style="459" customWidth="1"/>
    <col min="1029" max="1030" width="20.125" style="459" customWidth="1"/>
    <col min="1031" max="1032" width="10.375" style="459" customWidth="1"/>
    <col min="1033" max="1033" width="3.125" style="459" customWidth="1"/>
    <col min="1034" max="1034" width="3.75" style="459" customWidth="1"/>
    <col min="1035" max="1035" width="2.5" style="459" customWidth="1"/>
    <col min="1036" max="1281" width="9" style="459"/>
    <col min="1282" max="1282" width="2.125" style="459" customWidth="1"/>
    <col min="1283" max="1283" width="24.25" style="459" customWidth="1"/>
    <col min="1284" max="1284" width="4" style="459" customWidth="1"/>
    <col min="1285" max="1286" width="20.125" style="459" customWidth="1"/>
    <col min="1287" max="1288" width="10.375" style="459" customWidth="1"/>
    <col min="1289" max="1289" width="3.125" style="459" customWidth="1"/>
    <col min="1290" max="1290" width="3.75" style="459" customWidth="1"/>
    <col min="1291" max="1291" width="2.5" style="459" customWidth="1"/>
    <col min="1292" max="1537" width="9" style="459"/>
    <col min="1538" max="1538" width="2.125" style="459" customWidth="1"/>
    <col min="1539" max="1539" width="24.25" style="459" customWidth="1"/>
    <col min="1540" max="1540" width="4" style="459" customWidth="1"/>
    <col min="1541" max="1542" width="20.125" style="459" customWidth="1"/>
    <col min="1543" max="1544" width="10.375" style="459" customWidth="1"/>
    <col min="1545" max="1545" width="3.125" style="459" customWidth="1"/>
    <col min="1546" max="1546" width="3.75" style="459" customWidth="1"/>
    <col min="1547" max="1547" width="2.5" style="459" customWidth="1"/>
    <col min="1548" max="1793" width="9" style="459"/>
    <col min="1794" max="1794" width="2.125" style="459" customWidth="1"/>
    <col min="1795" max="1795" width="24.25" style="459" customWidth="1"/>
    <col min="1796" max="1796" width="4" style="459" customWidth="1"/>
    <col min="1797" max="1798" width="20.125" style="459" customWidth="1"/>
    <col min="1799" max="1800" width="10.375" style="459" customWidth="1"/>
    <col min="1801" max="1801" width="3.125" style="459" customWidth="1"/>
    <col min="1802" max="1802" width="3.75" style="459" customWidth="1"/>
    <col min="1803" max="1803" width="2.5" style="459" customWidth="1"/>
    <col min="1804" max="2049" width="9" style="459"/>
    <col min="2050" max="2050" width="2.125" style="459" customWidth="1"/>
    <col min="2051" max="2051" width="24.25" style="459" customWidth="1"/>
    <col min="2052" max="2052" width="4" style="459" customWidth="1"/>
    <col min="2053" max="2054" width="20.125" style="459" customWidth="1"/>
    <col min="2055" max="2056" width="10.375" style="459" customWidth="1"/>
    <col min="2057" max="2057" width="3.125" style="459" customWidth="1"/>
    <col min="2058" max="2058" width="3.75" style="459" customWidth="1"/>
    <col min="2059" max="2059" width="2.5" style="459" customWidth="1"/>
    <col min="2060" max="2305" width="9" style="459"/>
    <col min="2306" max="2306" width="2.125" style="459" customWidth="1"/>
    <col min="2307" max="2307" width="24.25" style="459" customWidth="1"/>
    <col min="2308" max="2308" width="4" style="459" customWidth="1"/>
    <col min="2309" max="2310" width="20.125" style="459" customWidth="1"/>
    <col min="2311" max="2312" width="10.375" style="459" customWidth="1"/>
    <col min="2313" max="2313" width="3.125" style="459" customWidth="1"/>
    <col min="2314" max="2314" width="3.75" style="459" customWidth="1"/>
    <col min="2315" max="2315" width="2.5" style="459" customWidth="1"/>
    <col min="2316" max="2561" width="9" style="459"/>
    <col min="2562" max="2562" width="2.125" style="459" customWidth="1"/>
    <col min="2563" max="2563" width="24.25" style="459" customWidth="1"/>
    <col min="2564" max="2564" width="4" style="459" customWidth="1"/>
    <col min="2565" max="2566" width="20.125" style="459" customWidth="1"/>
    <col min="2567" max="2568" width="10.375" style="459" customWidth="1"/>
    <col min="2569" max="2569" width="3.125" style="459" customWidth="1"/>
    <col min="2570" max="2570" width="3.75" style="459" customWidth="1"/>
    <col min="2571" max="2571" width="2.5" style="459" customWidth="1"/>
    <col min="2572" max="2817" width="9" style="459"/>
    <col min="2818" max="2818" width="2.125" style="459" customWidth="1"/>
    <col min="2819" max="2819" width="24.25" style="459" customWidth="1"/>
    <col min="2820" max="2820" width="4" style="459" customWidth="1"/>
    <col min="2821" max="2822" width="20.125" style="459" customWidth="1"/>
    <col min="2823" max="2824" width="10.375" style="459" customWidth="1"/>
    <col min="2825" max="2825" width="3.125" style="459" customWidth="1"/>
    <col min="2826" max="2826" width="3.75" style="459" customWidth="1"/>
    <col min="2827" max="2827" width="2.5" style="459" customWidth="1"/>
    <col min="2828" max="3073" width="9" style="459"/>
    <col min="3074" max="3074" width="2.125" style="459" customWidth="1"/>
    <col min="3075" max="3075" width="24.25" style="459" customWidth="1"/>
    <col min="3076" max="3076" width="4" style="459" customWidth="1"/>
    <col min="3077" max="3078" width="20.125" style="459" customWidth="1"/>
    <col min="3079" max="3080" width="10.375" style="459" customWidth="1"/>
    <col min="3081" max="3081" width="3.125" style="459" customWidth="1"/>
    <col min="3082" max="3082" width="3.75" style="459" customWidth="1"/>
    <col min="3083" max="3083" width="2.5" style="459" customWidth="1"/>
    <col min="3084" max="3329" width="9" style="459"/>
    <col min="3330" max="3330" width="2.125" style="459" customWidth="1"/>
    <col min="3331" max="3331" width="24.25" style="459" customWidth="1"/>
    <col min="3332" max="3332" width="4" style="459" customWidth="1"/>
    <col min="3333" max="3334" width="20.125" style="459" customWidth="1"/>
    <col min="3335" max="3336" width="10.375" style="459" customWidth="1"/>
    <col min="3337" max="3337" width="3.125" style="459" customWidth="1"/>
    <col min="3338" max="3338" width="3.75" style="459" customWidth="1"/>
    <col min="3339" max="3339" width="2.5" style="459" customWidth="1"/>
    <col min="3340" max="3585" width="9" style="459"/>
    <col min="3586" max="3586" width="2.125" style="459" customWidth="1"/>
    <col min="3587" max="3587" width="24.25" style="459" customWidth="1"/>
    <col min="3588" max="3588" width="4" style="459" customWidth="1"/>
    <col min="3589" max="3590" width="20.125" style="459" customWidth="1"/>
    <col min="3591" max="3592" width="10.375" style="459" customWidth="1"/>
    <col min="3593" max="3593" width="3.125" style="459" customWidth="1"/>
    <col min="3594" max="3594" width="3.75" style="459" customWidth="1"/>
    <col min="3595" max="3595" width="2.5" style="459" customWidth="1"/>
    <col min="3596" max="3841" width="9" style="459"/>
    <col min="3842" max="3842" width="2.125" style="459" customWidth="1"/>
    <col min="3843" max="3843" width="24.25" style="459" customWidth="1"/>
    <col min="3844" max="3844" width="4" style="459" customWidth="1"/>
    <col min="3845" max="3846" width="20.125" style="459" customWidth="1"/>
    <col min="3847" max="3848" width="10.375" style="459" customWidth="1"/>
    <col min="3849" max="3849" width="3.125" style="459" customWidth="1"/>
    <col min="3850" max="3850" width="3.75" style="459" customWidth="1"/>
    <col min="3851" max="3851" width="2.5" style="459" customWidth="1"/>
    <col min="3852" max="4097" width="9" style="459"/>
    <col min="4098" max="4098" width="2.125" style="459" customWidth="1"/>
    <col min="4099" max="4099" width="24.25" style="459" customWidth="1"/>
    <col min="4100" max="4100" width="4" style="459" customWidth="1"/>
    <col min="4101" max="4102" width="20.125" style="459" customWidth="1"/>
    <col min="4103" max="4104" width="10.375" style="459" customWidth="1"/>
    <col min="4105" max="4105" width="3.125" style="459" customWidth="1"/>
    <col min="4106" max="4106" width="3.75" style="459" customWidth="1"/>
    <col min="4107" max="4107" width="2.5" style="459" customWidth="1"/>
    <col min="4108" max="4353" width="9" style="459"/>
    <col min="4354" max="4354" width="2.125" style="459" customWidth="1"/>
    <col min="4355" max="4355" width="24.25" style="459" customWidth="1"/>
    <col min="4356" max="4356" width="4" style="459" customWidth="1"/>
    <col min="4357" max="4358" width="20.125" style="459" customWidth="1"/>
    <col min="4359" max="4360" width="10.375" style="459" customWidth="1"/>
    <col min="4361" max="4361" width="3.125" style="459" customWidth="1"/>
    <col min="4362" max="4362" width="3.75" style="459" customWidth="1"/>
    <col min="4363" max="4363" width="2.5" style="459" customWidth="1"/>
    <col min="4364" max="4609" width="9" style="459"/>
    <col min="4610" max="4610" width="2.125" style="459" customWidth="1"/>
    <col min="4611" max="4611" width="24.25" style="459" customWidth="1"/>
    <col min="4612" max="4612" width="4" style="459" customWidth="1"/>
    <col min="4613" max="4614" width="20.125" style="459" customWidth="1"/>
    <col min="4615" max="4616" width="10.375" style="459" customWidth="1"/>
    <col min="4617" max="4617" width="3.125" style="459" customWidth="1"/>
    <col min="4618" max="4618" width="3.75" style="459" customWidth="1"/>
    <col min="4619" max="4619" width="2.5" style="459" customWidth="1"/>
    <col min="4620" max="4865" width="9" style="459"/>
    <col min="4866" max="4866" width="2.125" style="459" customWidth="1"/>
    <col min="4867" max="4867" width="24.25" style="459" customWidth="1"/>
    <col min="4868" max="4868" width="4" style="459" customWidth="1"/>
    <col min="4869" max="4870" width="20.125" style="459" customWidth="1"/>
    <col min="4871" max="4872" width="10.375" style="459" customWidth="1"/>
    <col min="4873" max="4873" width="3.125" style="459" customWidth="1"/>
    <col min="4874" max="4874" width="3.75" style="459" customWidth="1"/>
    <col min="4875" max="4875" width="2.5" style="459" customWidth="1"/>
    <col min="4876" max="5121" width="9" style="459"/>
    <col min="5122" max="5122" width="2.125" style="459" customWidth="1"/>
    <col min="5123" max="5123" width="24.25" style="459" customWidth="1"/>
    <col min="5124" max="5124" width="4" style="459" customWidth="1"/>
    <col min="5125" max="5126" width="20.125" style="459" customWidth="1"/>
    <col min="5127" max="5128" width="10.375" style="459" customWidth="1"/>
    <col min="5129" max="5129" width="3.125" style="459" customWidth="1"/>
    <col min="5130" max="5130" width="3.75" style="459" customWidth="1"/>
    <col min="5131" max="5131" width="2.5" style="459" customWidth="1"/>
    <col min="5132" max="5377" width="9" style="459"/>
    <col min="5378" max="5378" width="2.125" style="459" customWidth="1"/>
    <col min="5379" max="5379" width="24.25" style="459" customWidth="1"/>
    <col min="5380" max="5380" width="4" style="459" customWidth="1"/>
    <col min="5381" max="5382" width="20.125" style="459" customWidth="1"/>
    <col min="5383" max="5384" width="10.375" style="459" customWidth="1"/>
    <col min="5385" max="5385" width="3.125" style="459" customWidth="1"/>
    <col min="5386" max="5386" width="3.75" style="459" customWidth="1"/>
    <col min="5387" max="5387" width="2.5" style="459" customWidth="1"/>
    <col min="5388" max="5633" width="9" style="459"/>
    <col min="5634" max="5634" width="2.125" style="459" customWidth="1"/>
    <col min="5635" max="5635" width="24.25" style="459" customWidth="1"/>
    <col min="5636" max="5636" width="4" style="459" customWidth="1"/>
    <col min="5637" max="5638" width="20.125" style="459" customWidth="1"/>
    <col min="5639" max="5640" width="10.375" style="459" customWidth="1"/>
    <col min="5641" max="5641" width="3.125" style="459" customWidth="1"/>
    <col min="5642" max="5642" width="3.75" style="459" customWidth="1"/>
    <col min="5643" max="5643" width="2.5" style="459" customWidth="1"/>
    <col min="5644" max="5889" width="9" style="459"/>
    <col min="5890" max="5890" width="2.125" style="459" customWidth="1"/>
    <col min="5891" max="5891" width="24.25" style="459" customWidth="1"/>
    <col min="5892" max="5892" width="4" style="459" customWidth="1"/>
    <col min="5893" max="5894" width="20.125" style="459" customWidth="1"/>
    <col min="5895" max="5896" width="10.375" style="459" customWidth="1"/>
    <col min="5897" max="5897" width="3.125" style="459" customWidth="1"/>
    <col min="5898" max="5898" width="3.75" style="459" customWidth="1"/>
    <col min="5899" max="5899" width="2.5" style="459" customWidth="1"/>
    <col min="5900" max="6145" width="9" style="459"/>
    <col min="6146" max="6146" width="2.125" style="459" customWidth="1"/>
    <col min="6147" max="6147" width="24.25" style="459" customWidth="1"/>
    <col min="6148" max="6148" width="4" style="459" customWidth="1"/>
    <col min="6149" max="6150" width="20.125" style="459" customWidth="1"/>
    <col min="6151" max="6152" width="10.375" style="459" customWidth="1"/>
    <col min="6153" max="6153" width="3.125" style="459" customWidth="1"/>
    <col min="6154" max="6154" width="3.75" style="459" customWidth="1"/>
    <col min="6155" max="6155" width="2.5" style="459" customWidth="1"/>
    <col min="6156" max="6401" width="9" style="459"/>
    <col min="6402" max="6402" width="2.125" style="459" customWidth="1"/>
    <col min="6403" max="6403" width="24.25" style="459" customWidth="1"/>
    <col min="6404" max="6404" width="4" style="459" customWidth="1"/>
    <col min="6405" max="6406" width="20.125" style="459" customWidth="1"/>
    <col min="6407" max="6408" width="10.375" style="459" customWidth="1"/>
    <col min="6409" max="6409" width="3.125" style="459" customWidth="1"/>
    <col min="6410" max="6410" width="3.75" style="459" customWidth="1"/>
    <col min="6411" max="6411" width="2.5" style="459" customWidth="1"/>
    <col min="6412" max="6657" width="9" style="459"/>
    <col min="6658" max="6658" width="2.125" style="459" customWidth="1"/>
    <col min="6659" max="6659" width="24.25" style="459" customWidth="1"/>
    <col min="6660" max="6660" width="4" style="459" customWidth="1"/>
    <col min="6661" max="6662" width="20.125" style="459" customWidth="1"/>
    <col min="6663" max="6664" width="10.375" style="459" customWidth="1"/>
    <col min="6665" max="6665" width="3.125" style="459" customWidth="1"/>
    <col min="6666" max="6666" width="3.75" style="459" customWidth="1"/>
    <col min="6667" max="6667" width="2.5" style="459" customWidth="1"/>
    <col min="6668" max="6913" width="9" style="459"/>
    <col min="6914" max="6914" width="2.125" style="459" customWidth="1"/>
    <col min="6915" max="6915" width="24.25" style="459" customWidth="1"/>
    <col min="6916" max="6916" width="4" style="459" customWidth="1"/>
    <col min="6917" max="6918" width="20.125" style="459" customWidth="1"/>
    <col min="6919" max="6920" width="10.375" style="459" customWidth="1"/>
    <col min="6921" max="6921" width="3.125" style="459" customWidth="1"/>
    <col min="6922" max="6922" width="3.75" style="459" customWidth="1"/>
    <col min="6923" max="6923" width="2.5" style="459" customWidth="1"/>
    <col min="6924" max="7169" width="9" style="459"/>
    <col min="7170" max="7170" width="2.125" style="459" customWidth="1"/>
    <col min="7171" max="7171" width="24.25" style="459" customWidth="1"/>
    <col min="7172" max="7172" width="4" style="459" customWidth="1"/>
    <col min="7173" max="7174" width="20.125" style="459" customWidth="1"/>
    <col min="7175" max="7176" width="10.375" style="459" customWidth="1"/>
    <col min="7177" max="7177" width="3.125" style="459" customWidth="1"/>
    <col min="7178" max="7178" width="3.75" style="459" customWidth="1"/>
    <col min="7179" max="7179" width="2.5" style="459" customWidth="1"/>
    <col min="7180" max="7425" width="9" style="459"/>
    <col min="7426" max="7426" width="2.125" style="459" customWidth="1"/>
    <col min="7427" max="7427" width="24.25" style="459" customWidth="1"/>
    <col min="7428" max="7428" width="4" style="459" customWidth="1"/>
    <col min="7429" max="7430" width="20.125" style="459" customWidth="1"/>
    <col min="7431" max="7432" width="10.375" style="459" customWidth="1"/>
    <col min="7433" max="7433" width="3.125" style="459" customWidth="1"/>
    <col min="7434" max="7434" width="3.75" style="459" customWidth="1"/>
    <col min="7435" max="7435" width="2.5" style="459" customWidth="1"/>
    <col min="7436" max="7681" width="9" style="459"/>
    <col min="7682" max="7682" width="2.125" style="459" customWidth="1"/>
    <col min="7683" max="7683" width="24.25" style="459" customWidth="1"/>
    <col min="7684" max="7684" width="4" style="459" customWidth="1"/>
    <col min="7685" max="7686" width="20.125" style="459" customWidth="1"/>
    <col min="7687" max="7688" width="10.375" style="459" customWidth="1"/>
    <col min="7689" max="7689" width="3.125" style="459" customWidth="1"/>
    <col min="7690" max="7690" width="3.75" style="459" customWidth="1"/>
    <col min="7691" max="7691" width="2.5" style="459" customWidth="1"/>
    <col min="7692" max="7937" width="9" style="459"/>
    <col min="7938" max="7938" width="2.125" style="459" customWidth="1"/>
    <col min="7939" max="7939" width="24.25" style="459" customWidth="1"/>
    <col min="7940" max="7940" width="4" style="459" customWidth="1"/>
    <col min="7941" max="7942" width="20.125" style="459" customWidth="1"/>
    <col min="7943" max="7944" width="10.375" style="459" customWidth="1"/>
    <col min="7945" max="7945" width="3.125" style="459" customWidth="1"/>
    <col min="7946" max="7946" width="3.75" style="459" customWidth="1"/>
    <col min="7947" max="7947" width="2.5" style="459" customWidth="1"/>
    <col min="7948" max="8193" width="9" style="459"/>
    <col min="8194" max="8194" width="2.125" style="459" customWidth="1"/>
    <col min="8195" max="8195" width="24.25" style="459" customWidth="1"/>
    <col min="8196" max="8196" width="4" style="459" customWidth="1"/>
    <col min="8197" max="8198" width="20.125" style="459" customWidth="1"/>
    <col min="8199" max="8200" width="10.375" style="459" customWidth="1"/>
    <col min="8201" max="8201" width="3.125" style="459" customWidth="1"/>
    <col min="8202" max="8202" width="3.75" style="459" customWidth="1"/>
    <col min="8203" max="8203" width="2.5" style="459" customWidth="1"/>
    <col min="8204" max="8449" width="9" style="459"/>
    <col min="8450" max="8450" width="2.125" style="459" customWidth="1"/>
    <col min="8451" max="8451" width="24.25" style="459" customWidth="1"/>
    <col min="8452" max="8452" width="4" style="459" customWidth="1"/>
    <col min="8453" max="8454" width="20.125" style="459" customWidth="1"/>
    <col min="8455" max="8456" width="10.375" style="459" customWidth="1"/>
    <col min="8457" max="8457" width="3.125" style="459" customWidth="1"/>
    <col min="8458" max="8458" width="3.75" style="459" customWidth="1"/>
    <col min="8459" max="8459" width="2.5" style="459" customWidth="1"/>
    <col min="8460" max="8705" width="9" style="459"/>
    <col min="8706" max="8706" width="2.125" style="459" customWidth="1"/>
    <col min="8707" max="8707" width="24.25" style="459" customWidth="1"/>
    <col min="8708" max="8708" width="4" style="459" customWidth="1"/>
    <col min="8709" max="8710" width="20.125" style="459" customWidth="1"/>
    <col min="8711" max="8712" width="10.375" style="459" customWidth="1"/>
    <col min="8713" max="8713" width="3.125" style="459" customWidth="1"/>
    <col min="8714" max="8714" width="3.75" style="459" customWidth="1"/>
    <col min="8715" max="8715" width="2.5" style="459" customWidth="1"/>
    <col min="8716" max="8961" width="9" style="459"/>
    <col min="8962" max="8962" width="2.125" style="459" customWidth="1"/>
    <col min="8963" max="8963" width="24.25" style="459" customWidth="1"/>
    <col min="8964" max="8964" width="4" style="459" customWidth="1"/>
    <col min="8965" max="8966" width="20.125" style="459" customWidth="1"/>
    <col min="8967" max="8968" width="10.375" style="459" customWidth="1"/>
    <col min="8969" max="8969" width="3.125" style="459" customWidth="1"/>
    <col min="8970" max="8970" width="3.75" style="459" customWidth="1"/>
    <col min="8971" max="8971" width="2.5" style="459" customWidth="1"/>
    <col min="8972" max="9217" width="9" style="459"/>
    <col min="9218" max="9218" width="2.125" style="459" customWidth="1"/>
    <col min="9219" max="9219" width="24.25" style="459" customWidth="1"/>
    <col min="9220" max="9220" width="4" style="459" customWidth="1"/>
    <col min="9221" max="9222" width="20.125" style="459" customWidth="1"/>
    <col min="9223" max="9224" width="10.375" style="459" customWidth="1"/>
    <col min="9225" max="9225" width="3.125" style="459" customWidth="1"/>
    <col min="9226" max="9226" width="3.75" style="459" customWidth="1"/>
    <col min="9227" max="9227" width="2.5" style="459" customWidth="1"/>
    <col min="9228" max="9473" width="9" style="459"/>
    <col min="9474" max="9474" width="2.125" style="459" customWidth="1"/>
    <col min="9475" max="9475" width="24.25" style="459" customWidth="1"/>
    <col min="9476" max="9476" width="4" style="459" customWidth="1"/>
    <col min="9477" max="9478" width="20.125" style="459" customWidth="1"/>
    <col min="9479" max="9480" width="10.375" style="459" customWidth="1"/>
    <col min="9481" max="9481" width="3.125" style="459" customWidth="1"/>
    <col min="9482" max="9482" width="3.75" style="459" customWidth="1"/>
    <col min="9483" max="9483" width="2.5" style="459" customWidth="1"/>
    <col min="9484" max="9729" width="9" style="459"/>
    <col min="9730" max="9730" width="2.125" style="459" customWidth="1"/>
    <col min="9731" max="9731" width="24.25" style="459" customWidth="1"/>
    <col min="9732" max="9732" width="4" style="459" customWidth="1"/>
    <col min="9733" max="9734" width="20.125" style="459" customWidth="1"/>
    <col min="9735" max="9736" width="10.375" style="459" customWidth="1"/>
    <col min="9737" max="9737" width="3.125" style="459" customWidth="1"/>
    <col min="9738" max="9738" width="3.75" style="459" customWidth="1"/>
    <col min="9739" max="9739" width="2.5" style="459" customWidth="1"/>
    <col min="9740" max="9985" width="9" style="459"/>
    <col min="9986" max="9986" width="2.125" style="459" customWidth="1"/>
    <col min="9987" max="9987" width="24.25" style="459" customWidth="1"/>
    <col min="9988" max="9988" width="4" style="459" customWidth="1"/>
    <col min="9989" max="9990" width="20.125" style="459" customWidth="1"/>
    <col min="9991" max="9992" width="10.375" style="459" customWidth="1"/>
    <col min="9993" max="9993" width="3.125" style="459" customWidth="1"/>
    <col min="9994" max="9994" width="3.75" style="459" customWidth="1"/>
    <col min="9995" max="9995" width="2.5" style="459" customWidth="1"/>
    <col min="9996" max="10241" width="9" style="459"/>
    <col min="10242" max="10242" width="2.125" style="459" customWidth="1"/>
    <col min="10243" max="10243" width="24.25" style="459" customWidth="1"/>
    <col min="10244" max="10244" width="4" style="459" customWidth="1"/>
    <col min="10245" max="10246" width="20.125" style="459" customWidth="1"/>
    <col min="10247" max="10248" width="10.375" style="459" customWidth="1"/>
    <col min="10249" max="10249" width="3.125" style="459" customWidth="1"/>
    <col min="10250" max="10250" width="3.75" style="459" customWidth="1"/>
    <col min="10251" max="10251" width="2.5" style="459" customWidth="1"/>
    <col min="10252" max="10497" width="9" style="459"/>
    <col min="10498" max="10498" width="2.125" style="459" customWidth="1"/>
    <col min="10499" max="10499" width="24.25" style="459" customWidth="1"/>
    <col min="10500" max="10500" width="4" style="459" customWidth="1"/>
    <col min="10501" max="10502" width="20.125" style="459" customWidth="1"/>
    <col min="10503" max="10504" width="10.375" style="459" customWidth="1"/>
    <col min="10505" max="10505" width="3.125" style="459" customWidth="1"/>
    <col min="10506" max="10506" width="3.75" style="459" customWidth="1"/>
    <col min="10507" max="10507" width="2.5" style="459" customWidth="1"/>
    <col min="10508" max="10753" width="9" style="459"/>
    <col min="10754" max="10754" width="2.125" style="459" customWidth="1"/>
    <col min="10755" max="10755" width="24.25" style="459" customWidth="1"/>
    <col min="10756" max="10756" width="4" style="459" customWidth="1"/>
    <col min="10757" max="10758" width="20.125" style="459" customWidth="1"/>
    <col min="10759" max="10760" width="10.375" style="459" customWidth="1"/>
    <col min="10761" max="10761" width="3.125" style="459" customWidth="1"/>
    <col min="10762" max="10762" width="3.75" style="459" customWidth="1"/>
    <col min="10763" max="10763" width="2.5" style="459" customWidth="1"/>
    <col min="10764" max="11009" width="9" style="459"/>
    <col min="11010" max="11010" width="2.125" style="459" customWidth="1"/>
    <col min="11011" max="11011" width="24.25" style="459" customWidth="1"/>
    <col min="11012" max="11012" width="4" style="459" customWidth="1"/>
    <col min="11013" max="11014" width="20.125" style="459" customWidth="1"/>
    <col min="11015" max="11016" width="10.375" style="459" customWidth="1"/>
    <col min="11017" max="11017" width="3.125" style="459" customWidth="1"/>
    <col min="11018" max="11018" width="3.75" style="459" customWidth="1"/>
    <col min="11019" max="11019" width="2.5" style="459" customWidth="1"/>
    <col min="11020" max="11265" width="9" style="459"/>
    <col min="11266" max="11266" width="2.125" style="459" customWidth="1"/>
    <col min="11267" max="11267" width="24.25" style="459" customWidth="1"/>
    <col min="11268" max="11268" width="4" style="459" customWidth="1"/>
    <col min="11269" max="11270" width="20.125" style="459" customWidth="1"/>
    <col min="11271" max="11272" width="10.375" style="459" customWidth="1"/>
    <col min="11273" max="11273" width="3.125" style="459" customWidth="1"/>
    <col min="11274" max="11274" width="3.75" style="459" customWidth="1"/>
    <col min="11275" max="11275" width="2.5" style="459" customWidth="1"/>
    <col min="11276" max="11521" width="9" style="459"/>
    <col min="11522" max="11522" width="2.125" style="459" customWidth="1"/>
    <col min="11523" max="11523" width="24.25" style="459" customWidth="1"/>
    <col min="11524" max="11524" width="4" style="459" customWidth="1"/>
    <col min="11525" max="11526" width="20.125" style="459" customWidth="1"/>
    <col min="11527" max="11528" width="10.375" style="459" customWidth="1"/>
    <col min="11529" max="11529" width="3.125" style="459" customWidth="1"/>
    <col min="11530" max="11530" width="3.75" style="459" customWidth="1"/>
    <col min="11531" max="11531" width="2.5" style="459" customWidth="1"/>
    <col min="11532" max="11777" width="9" style="459"/>
    <col min="11778" max="11778" width="2.125" style="459" customWidth="1"/>
    <col min="11779" max="11779" width="24.25" style="459" customWidth="1"/>
    <col min="11780" max="11780" width="4" style="459" customWidth="1"/>
    <col min="11781" max="11782" width="20.125" style="459" customWidth="1"/>
    <col min="11783" max="11784" width="10.375" style="459" customWidth="1"/>
    <col min="11785" max="11785" width="3.125" style="459" customWidth="1"/>
    <col min="11786" max="11786" width="3.75" style="459" customWidth="1"/>
    <col min="11787" max="11787" width="2.5" style="459" customWidth="1"/>
    <col min="11788" max="12033" width="9" style="459"/>
    <col min="12034" max="12034" width="2.125" style="459" customWidth="1"/>
    <col min="12035" max="12035" width="24.25" style="459" customWidth="1"/>
    <col min="12036" max="12036" width="4" style="459" customWidth="1"/>
    <col min="12037" max="12038" width="20.125" style="459" customWidth="1"/>
    <col min="12039" max="12040" width="10.375" style="459" customWidth="1"/>
    <col min="12041" max="12041" width="3.125" style="459" customWidth="1"/>
    <col min="12042" max="12042" width="3.75" style="459" customWidth="1"/>
    <col min="12043" max="12043" width="2.5" style="459" customWidth="1"/>
    <col min="12044" max="12289" width="9" style="459"/>
    <col min="12290" max="12290" width="2.125" style="459" customWidth="1"/>
    <col min="12291" max="12291" width="24.25" style="459" customWidth="1"/>
    <col min="12292" max="12292" width="4" style="459" customWidth="1"/>
    <col min="12293" max="12294" width="20.125" style="459" customWidth="1"/>
    <col min="12295" max="12296" width="10.375" style="459" customWidth="1"/>
    <col min="12297" max="12297" width="3.125" style="459" customWidth="1"/>
    <col min="12298" max="12298" width="3.75" style="459" customWidth="1"/>
    <col min="12299" max="12299" width="2.5" style="459" customWidth="1"/>
    <col min="12300" max="12545" width="9" style="459"/>
    <col min="12546" max="12546" width="2.125" style="459" customWidth="1"/>
    <col min="12547" max="12547" width="24.25" style="459" customWidth="1"/>
    <col min="12548" max="12548" width="4" style="459" customWidth="1"/>
    <col min="12549" max="12550" width="20.125" style="459" customWidth="1"/>
    <col min="12551" max="12552" width="10.375" style="459" customWidth="1"/>
    <col min="12553" max="12553" width="3.125" style="459" customWidth="1"/>
    <col min="12554" max="12554" width="3.75" style="459" customWidth="1"/>
    <col min="12555" max="12555" width="2.5" style="459" customWidth="1"/>
    <col min="12556" max="12801" width="9" style="459"/>
    <col min="12802" max="12802" width="2.125" style="459" customWidth="1"/>
    <col min="12803" max="12803" width="24.25" style="459" customWidth="1"/>
    <col min="12804" max="12804" width="4" style="459" customWidth="1"/>
    <col min="12805" max="12806" width="20.125" style="459" customWidth="1"/>
    <col min="12807" max="12808" width="10.375" style="459" customWidth="1"/>
    <col min="12809" max="12809" width="3.125" style="459" customWidth="1"/>
    <col min="12810" max="12810" width="3.75" style="459" customWidth="1"/>
    <col min="12811" max="12811" width="2.5" style="459" customWidth="1"/>
    <col min="12812" max="13057" width="9" style="459"/>
    <col min="13058" max="13058" width="2.125" style="459" customWidth="1"/>
    <col min="13059" max="13059" width="24.25" style="459" customWidth="1"/>
    <col min="13060" max="13060" width="4" style="459" customWidth="1"/>
    <col min="13061" max="13062" width="20.125" style="459" customWidth="1"/>
    <col min="13063" max="13064" width="10.375" style="459" customWidth="1"/>
    <col min="13065" max="13065" width="3.125" style="459" customWidth="1"/>
    <col min="13066" max="13066" width="3.75" style="459" customWidth="1"/>
    <col min="13067" max="13067" width="2.5" style="459" customWidth="1"/>
    <col min="13068" max="13313" width="9" style="459"/>
    <col min="13314" max="13314" width="2.125" style="459" customWidth="1"/>
    <col min="13315" max="13315" width="24.25" style="459" customWidth="1"/>
    <col min="13316" max="13316" width="4" style="459" customWidth="1"/>
    <col min="13317" max="13318" width="20.125" style="459" customWidth="1"/>
    <col min="13319" max="13320" width="10.375" style="459" customWidth="1"/>
    <col min="13321" max="13321" width="3.125" style="459" customWidth="1"/>
    <col min="13322" max="13322" width="3.75" style="459" customWidth="1"/>
    <col min="13323" max="13323" width="2.5" style="459" customWidth="1"/>
    <col min="13324" max="13569" width="9" style="459"/>
    <col min="13570" max="13570" width="2.125" style="459" customWidth="1"/>
    <col min="13571" max="13571" width="24.25" style="459" customWidth="1"/>
    <col min="13572" max="13572" width="4" style="459" customWidth="1"/>
    <col min="13573" max="13574" width="20.125" style="459" customWidth="1"/>
    <col min="13575" max="13576" width="10.375" style="459" customWidth="1"/>
    <col min="13577" max="13577" width="3.125" style="459" customWidth="1"/>
    <col min="13578" max="13578" width="3.75" style="459" customWidth="1"/>
    <col min="13579" max="13579" width="2.5" style="459" customWidth="1"/>
    <col min="13580" max="13825" width="9" style="459"/>
    <col min="13826" max="13826" width="2.125" style="459" customWidth="1"/>
    <col min="13827" max="13827" width="24.25" style="459" customWidth="1"/>
    <col min="13828" max="13828" width="4" style="459" customWidth="1"/>
    <col min="13829" max="13830" width="20.125" style="459" customWidth="1"/>
    <col min="13831" max="13832" width="10.375" style="459" customWidth="1"/>
    <col min="13833" max="13833" width="3.125" style="459" customWidth="1"/>
    <col min="13834" max="13834" width="3.75" style="459" customWidth="1"/>
    <col min="13835" max="13835" width="2.5" style="459" customWidth="1"/>
    <col min="13836" max="14081" width="9" style="459"/>
    <col min="14082" max="14082" width="2.125" style="459" customWidth="1"/>
    <col min="14083" max="14083" width="24.25" style="459" customWidth="1"/>
    <col min="14084" max="14084" width="4" style="459" customWidth="1"/>
    <col min="14085" max="14086" width="20.125" style="459" customWidth="1"/>
    <col min="14087" max="14088" width="10.375" style="459" customWidth="1"/>
    <col min="14089" max="14089" width="3.125" style="459" customWidth="1"/>
    <col min="14090" max="14090" width="3.75" style="459" customWidth="1"/>
    <col min="14091" max="14091" width="2.5" style="459" customWidth="1"/>
    <col min="14092" max="14337" width="9" style="459"/>
    <col min="14338" max="14338" width="2.125" style="459" customWidth="1"/>
    <col min="14339" max="14339" width="24.25" style="459" customWidth="1"/>
    <col min="14340" max="14340" width="4" style="459" customWidth="1"/>
    <col min="14341" max="14342" width="20.125" style="459" customWidth="1"/>
    <col min="14343" max="14344" width="10.375" style="459" customWidth="1"/>
    <col min="14345" max="14345" width="3.125" style="459" customWidth="1"/>
    <col min="14346" max="14346" width="3.75" style="459" customWidth="1"/>
    <col min="14347" max="14347" width="2.5" style="459" customWidth="1"/>
    <col min="14348" max="14593" width="9" style="459"/>
    <col min="14594" max="14594" width="2.125" style="459" customWidth="1"/>
    <col min="14595" max="14595" width="24.25" style="459" customWidth="1"/>
    <col min="14596" max="14596" width="4" style="459" customWidth="1"/>
    <col min="14597" max="14598" width="20.125" style="459" customWidth="1"/>
    <col min="14599" max="14600" width="10.375" style="459" customWidth="1"/>
    <col min="14601" max="14601" width="3.125" style="459" customWidth="1"/>
    <col min="14602" max="14602" width="3.75" style="459" customWidth="1"/>
    <col min="14603" max="14603" width="2.5" style="459" customWidth="1"/>
    <col min="14604" max="14849" width="9" style="459"/>
    <col min="14850" max="14850" width="2.125" style="459" customWidth="1"/>
    <col min="14851" max="14851" width="24.25" style="459" customWidth="1"/>
    <col min="14852" max="14852" width="4" style="459" customWidth="1"/>
    <col min="14853" max="14854" width="20.125" style="459" customWidth="1"/>
    <col min="14855" max="14856" width="10.375" style="459" customWidth="1"/>
    <col min="14857" max="14857" width="3.125" style="459" customWidth="1"/>
    <col min="14858" max="14858" width="3.75" style="459" customWidth="1"/>
    <col min="14859" max="14859" width="2.5" style="459" customWidth="1"/>
    <col min="14860" max="15105" width="9" style="459"/>
    <col min="15106" max="15106" width="2.125" style="459" customWidth="1"/>
    <col min="15107" max="15107" width="24.25" style="459" customWidth="1"/>
    <col min="15108" max="15108" width="4" style="459" customWidth="1"/>
    <col min="15109" max="15110" width="20.125" style="459" customWidth="1"/>
    <col min="15111" max="15112" width="10.375" style="459" customWidth="1"/>
    <col min="15113" max="15113" width="3.125" style="459" customWidth="1"/>
    <col min="15114" max="15114" width="3.75" style="459" customWidth="1"/>
    <col min="15115" max="15115" width="2.5" style="459" customWidth="1"/>
    <col min="15116" max="15361" width="9" style="459"/>
    <col min="15362" max="15362" width="2.125" style="459" customWidth="1"/>
    <col min="15363" max="15363" width="24.25" style="459" customWidth="1"/>
    <col min="15364" max="15364" width="4" style="459" customWidth="1"/>
    <col min="15365" max="15366" width="20.125" style="459" customWidth="1"/>
    <col min="15367" max="15368" width="10.375" style="459" customWidth="1"/>
    <col min="15369" max="15369" width="3.125" style="459" customWidth="1"/>
    <col min="15370" max="15370" width="3.75" style="459" customWidth="1"/>
    <col min="15371" max="15371" width="2.5" style="459" customWidth="1"/>
    <col min="15372" max="15617" width="9" style="459"/>
    <col min="15618" max="15618" width="2.125" style="459" customWidth="1"/>
    <col min="15619" max="15619" width="24.25" style="459" customWidth="1"/>
    <col min="15620" max="15620" width="4" style="459" customWidth="1"/>
    <col min="15621" max="15622" width="20.125" style="459" customWidth="1"/>
    <col min="15623" max="15624" width="10.375" style="459" customWidth="1"/>
    <col min="15625" max="15625" width="3.125" style="459" customWidth="1"/>
    <col min="15626" max="15626" width="3.75" style="459" customWidth="1"/>
    <col min="15627" max="15627" width="2.5" style="459" customWidth="1"/>
    <col min="15628" max="15873" width="9" style="459"/>
    <col min="15874" max="15874" width="2.125" style="459" customWidth="1"/>
    <col min="15875" max="15875" width="24.25" style="459" customWidth="1"/>
    <col min="15876" max="15876" width="4" style="459" customWidth="1"/>
    <col min="15877" max="15878" width="20.125" style="459" customWidth="1"/>
    <col min="15879" max="15880" width="10.375" style="459" customWidth="1"/>
    <col min="15881" max="15881" width="3.125" style="459" customWidth="1"/>
    <col min="15882" max="15882" width="3.75" style="459" customWidth="1"/>
    <col min="15883" max="15883" width="2.5" style="459" customWidth="1"/>
    <col min="15884" max="16129" width="9" style="459"/>
    <col min="16130" max="16130" width="2.125" style="459" customWidth="1"/>
    <col min="16131" max="16131" width="24.25" style="459" customWidth="1"/>
    <col min="16132" max="16132" width="4" style="459" customWidth="1"/>
    <col min="16133" max="16134" width="20.125" style="459" customWidth="1"/>
    <col min="16135" max="16136" width="10.375" style="459" customWidth="1"/>
    <col min="16137" max="16137" width="3.125" style="459" customWidth="1"/>
    <col min="16138" max="16138" width="3.75" style="459" customWidth="1"/>
    <col min="16139" max="16139" width="2.5" style="459" customWidth="1"/>
    <col min="16140" max="16384" width="9" style="459"/>
  </cols>
  <sheetData>
    <row r="1" spans="1:10" ht="20.100000000000001" customHeight="1"/>
    <row r="2" spans="1:10" ht="20.100000000000001" customHeight="1">
      <c r="A2" s="544"/>
      <c r="B2" s="614"/>
      <c r="C2" s="614"/>
      <c r="D2" s="614"/>
      <c r="E2" s="614"/>
      <c r="F2" s="614"/>
      <c r="G2" s="614"/>
      <c r="H2" s="614"/>
      <c r="I2" s="772" t="s">
        <v>997</v>
      </c>
      <c r="J2" s="614"/>
    </row>
    <row r="3" spans="1:10" ht="20.100000000000001" customHeight="1">
      <c r="A3" s="544"/>
      <c r="B3" s="614"/>
      <c r="C3" s="614"/>
      <c r="D3" s="614"/>
      <c r="E3" s="614"/>
      <c r="F3" s="614"/>
      <c r="G3" s="614"/>
      <c r="H3" s="614"/>
      <c r="I3" s="790"/>
      <c r="J3" s="614"/>
    </row>
    <row r="4" spans="1:10" ht="20.100000000000001" customHeight="1">
      <c r="A4" s="544"/>
      <c r="B4" s="2608" t="s">
        <v>996</v>
      </c>
      <c r="C4" s="2608"/>
      <c r="D4" s="2608"/>
      <c r="E4" s="2608"/>
      <c r="F4" s="2608"/>
      <c r="G4" s="2608"/>
      <c r="H4" s="2608"/>
      <c r="I4" s="2608"/>
      <c r="J4" s="614"/>
    </row>
    <row r="5" spans="1:10" ht="20.100000000000001" customHeight="1">
      <c r="A5" s="544"/>
      <c r="B5" s="788"/>
      <c r="C5" s="788"/>
      <c r="D5" s="789"/>
      <c r="E5" s="788"/>
      <c r="F5" s="772"/>
      <c r="G5" s="788"/>
      <c r="H5" s="788"/>
      <c r="I5" s="788"/>
      <c r="J5" s="614"/>
    </row>
    <row r="6" spans="1:10" ht="30" customHeight="1">
      <c r="A6" s="542"/>
      <c r="B6" s="94" t="s">
        <v>431</v>
      </c>
      <c r="C6" s="1285"/>
      <c r="D6" s="1286"/>
      <c r="E6" s="1286"/>
      <c r="F6" s="1286"/>
      <c r="G6" s="1286"/>
      <c r="H6" s="1286"/>
      <c r="I6" s="1287"/>
      <c r="J6" s="614"/>
    </row>
    <row r="7" spans="1:10" ht="30" customHeight="1">
      <c r="A7" s="614"/>
      <c r="B7" s="94" t="s">
        <v>169</v>
      </c>
      <c r="C7" s="1285" t="s">
        <v>995</v>
      </c>
      <c r="D7" s="1286"/>
      <c r="E7" s="1286"/>
      <c r="F7" s="1286"/>
      <c r="G7" s="1286"/>
      <c r="H7" s="1286"/>
      <c r="I7" s="1287"/>
      <c r="J7" s="614"/>
    </row>
    <row r="8" spans="1:10" ht="30" customHeight="1">
      <c r="A8" s="614"/>
      <c r="B8" s="35"/>
      <c r="C8" s="35"/>
      <c r="D8" s="35"/>
      <c r="E8" s="35"/>
      <c r="F8" s="35"/>
      <c r="G8" s="35"/>
      <c r="H8" s="35"/>
      <c r="I8" s="35"/>
      <c r="J8" s="614"/>
    </row>
    <row r="9" spans="1:10" ht="19.5" customHeight="1">
      <c r="A9" s="614"/>
      <c r="B9" s="12" t="s">
        <v>994</v>
      </c>
      <c r="C9" s="35"/>
      <c r="D9" s="35"/>
      <c r="E9" s="35"/>
      <c r="F9" s="35"/>
      <c r="G9" s="35"/>
      <c r="H9" s="35"/>
      <c r="I9" s="35"/>
      <c r="J9" s="614"/>
    </row>
    <row r="10" spans="1:10" ht="19.5" customHeight="1">
      <c r="A10" s="614"/>
      <c r="B10" s="1285" t="s">
        <v>993</v>
      </c>
      <c r="C10" s="1286"/>
      <c r="D10" s="1286"/>
      <c r="E10" s="1286"/>
      <c r="F10" s="1286"/>
      <c r="G10" s="1286"/>
      <c r="H10" s="1285" t="s">
        <v>992</v>
      </c>
      <c r="I10" s="1287"/>
      <c r="J10" s="614"/>
    </row>
    <row r="11" spans="1:10" ht="75" customHeight="1">
      <c r="A11" s="614"/>
      <c r="B11" s="2603" t="s">
        <v>991</v>
      </c>
      <c r="C11" s="2605" t="s">
        <v>990</v>
      </c>
      <c r="D11" s="2606"/>
      <c r="E11" s="2606"/>
      <c r="F11" s="2606"/>
      <c r="G11" s="2606"/>
      <c r="H11" s="1285"/>
      <c r="I11" s="1287"/>
      <c r="J11" s="614"/>
    </row>
    <row r="12" spans="1:10" ht="75" customHeight="1">
      <c r="A12" s="614"/>
      <c r="B12" s="2604"/>
      <c r="C12" s="2605" t="s">
        <v>989</v>
      </c>
      <c r="D12" s="2606"/>
      <c r="E12" s="2606"/>
      <c r="F12" s="2606"/>
      <c r="G12" s="2606"/>
      <c r="H12" s="1285"/>
      <c r="I12" s="1287"/>
      <c r="J12" s="614"/>
    </row>
    <row r="13" spans="1:10" ht="75" customHeight="1">
      <c r="A13" s="614"/>
      <c r="B13" s="2603" t="s">
        <v>988</v>
      </c>
      <c r="C13" s="2605" t="s">
        <v>987</v>
      </c>
      <c r="D13" s="2606"/>
      <c r="E13" s="2606"/>
      <c r="F13" s="2606"/>
      <c r="G13" s="2606"/>
      <c r="H13" s="1285"/>
      <c r="I13" s="1287"/>
      <c r="J13" s="614"/>
    </row>
    <row r="14" spans="1:10" ht="75" customHeight="1">
      <c r="A14" s="614"/>
      <c r="B14" s="2607"/>
      <c r="C14" s="2605" t="s">
        <v>986</v>
      </c>
      <c r="D14" s="2606"/>
      <c r="E14" s="2606"/>
      <c r="F14" s="2606"/>
      <c r="G14" s="2606"/>
      <c r="H14" s="1285"/>
      <c r="I14" s="1287"/>
      <c r="J14" s="614"/>
    </row>
    <row r="15" spans="1:10" ht="75" customHeight="1">
      <c r="A15" s="614"/>
      <c r="B15" s="2603" t="s">
        <v>985</v>
      </c>
      <c r="C15" s="2605" t="s">
        <v>984</v>
      </c>
      <c r="D15" s="2606"/>
      <c r="E15" s="2606"/>
      <c r="F15" s="2606"/>
      <c r="G15" s="2612"/>
      <c r="H15" s="1285"/>
      <c r="I15" s="1287"/>
      <c r="J15" s="614"/>
    </row>
    <row r="16" spans="1:10" ht="75" customHeight="1">
      <c r="A16" s="614"/>
      <c r="B16" s="2604"/>
      <c r="C16" s="2601" t="s">
        <v>983</v>
      </c>
      <c r="D16" s="2602"/>
      <c r="E16" s="2602"/>
      <c r="F16" s="2602"/>
      <c r="G16" s="2602"/>
      <c r="H16" s="1285"/>
      <c r="I16" s="1287"/>
      <c r="J16" s="614"/>
    </row>
    <row r="17" spans="1:11" ht="15" customHeight="1">
      <c r="A17" s="614"/>
      <c r="B17" s="787"/>
      <c r="C17" s="787"/>
      <c r="D17" s="787"/>
      <c r="E17" s="787"/>
      <c r="F17" s="787"/>
      <c r="G17" s="787"/>
      <c r="H17" s="786"/>
      <c r="I17" s="786"/>
      <c r="J17" s="614"/>
    </row>
    <row r="18" spans="1:11" ht="15" customHeight="1">
      <c r="A18" s="614"/>
      <c r="B18" s="42" t="s">
        <v>982</v>
      </c>
      <c r="C18" s="42"/>
      <c r="D18" s="42"/>
      <c r="E18" s="42"/>
      <c r="F18" s="42"/>
      <c r="G18" s="42"/>
      <c r="H18" s="42"/>
      <c r="I18" s="42"/>
      <c r="J18" s="614"/>
    </row>
    <row r="19" spans="1:11">
      <c r="A19" s="614"/>
      <c r="B19" s="2613" t="s">
        <v>569</v>
      </c>
      <c r="C19" s="2614"/>
      <c r="D19" s="2614"/>
      <c r="E19" s="2614"/>
      <c r="F19" s="2614"/>
      <c r="G19" s="2615"/>
      <c r="H19" s="785" t="s">
        <v>568</v>
      </c>
      <c r="I19" s="785"/>
      <c r="J19" s="614"/>
    </row>
    <row r="20" spans="1:11">
      <c r="A20" s="614"/>
      <c r="B20" s="784">
        <v>1</v>
      </c>
      <c r="C20" s="2609" t="s">
        <v>981</v>
      </c>
      <c r="D20" s="2610"/>
      <c r="E20" s="2610"/>
      <c r="F20" s="2610"/>
      <c r="G20" s="2611"/>
      <c r="H20" s="1285"/>
      <c r="I20" s="1287"/>
      <c r="J20" s="614"/>
    </row>
    <row r="21" spans="1:11" ht="18.75" customHeight="1">
      <c r="A21" s="614"/>
      <c r="B21" s="784">
        <v>2</v>
      </c>
      <c r="C21" s="2609" t="s">
        <v>578</v>
      </c>
      <c r="D21" s="2610"/>
      <c r="E21" s="2610"/>
      <c r="F21" s="2610"/>
      <c r="G21" s="2611"/>
      <c r="H21" s="1285"/>
      <c r="I21" s="1287"/>
      <c r="J21" s="614"/>
    </row>
    <row r="22" spans="1:11" ht="17.25" customHeight="1">
      <c r="A22" s="614"/>
      <c r="B22" s="784">
        <v>3</v>
      </c>
      <c r="C22" s="2616" t="s">
        <v>577</v>
      </c>
      <c r="D22" s="2616"/>
      <c r="E22" s="2616"/>
      <c r="F22" s="2617"/>
      <c r="G22" s="2617"/>
      <c r="H22" s="1285"/>
      <c r="I22" s="1287"/>
      <c r="J22" s="460"/>
      <c r="K22" s="460"/>
    </row>
    <row r="23" spans="1:11" ht="17.25" customHeight="1">
      <c r="A23" s="614"/>
      <c r="B23" s="783"/>
      <c r="C23" s="460"/>
      <c r="D23" s="460"/>
      <c r="E23" s="460"/>
      <c r="F23" s="460"/>
      <c r="G23" s="460"/>
      <c r="H23" s="460"/>
      <c r="I23" s="460"/>
      <c r="J23" s="460"/>
      <c r="K23" s="460"/>
    </row>
    <row r="24" spans="1:11" ht="17.25" customHeight="1">
      <c r="A24" s="614"/>
      <c r="B24" s="1343" t="s">
        <v>980</v>
      </c>
      <c r="C24" s="1343"/>
      <c r="D24" s="1343"/>
      <c r="E24" s="1343"/>
      <c r="F24" s="1343"/>
      <c r="G24" s="1343"/>
      <c r="H24" s="1343"/>
      <c r="I24" s="1343"/>
      <c r="J24" s="460"/>
      <c r="K24" s="460"/>
    </row>
    <row r="25" spans="1:11" ht="17.25" customHeight="1">
      <c r="A25" s="614"/>
      <c r="B25" s="1343"/>
      <c r="C25" s="1343"/>
      <c r="D25" s="1343"/>
      <c r="E25" s="1343"/>
      <c r="F25" s="1343"/>
      <c r="G25" s="1343"/>
      <c r="H25" s="1343"/>
      <c r="I25" s="1343"/>
      <c r="J25" s="460"/>
      <c r="K25" s="460"/>
    </row>
    <row r="26" spans="1:11">
      <c r="A26" s="614"/>
      <c r="B26" s="1343"/>
      <c r="C26" s="1343"/>
      <c r="D26" s="1343"/>
      <c r="E26" s="1343"/>
      <c r="F26" s="1343"/>
      <c r="G26" s="1343"/>
      <c r="H26" s="1343"/>
      <c r="I26" s="1343"/>
      <c r="J26" s="614"/>
    </row>
    <row r="27" spans="1:11" ht="44.25" customHeight="1">
      <c r="A27" s="614"/>
      <c r="B27" s="1343"/>
      <c r="C27" s="1343"/>
      <c r="D27" s="1343"/>
      <c r="E27" s="1343"/>
      <c r="F27" s="1343"/>
      <c r="G27" s="1343"/>
      <c r="H27" s="1343"/>
      <c r="I27" s="1343"/>
      <c r="J27" s="614"/>
    </row>
    <row r="28" spans="1:11">
      <c r="A28" s="614"/>
      <c r="B28" s="614"/>
      <c r="C28" s="614"/>
      <c r="D28" s="614"/>
      <c r="E28" s="614"/>
      <c r="F28" s="614"/>
      <c r="G28" s="614"/>
      <c r="H28" s="614"/>
      <c r="I28" s="614"/>
      <c r="J28" s="614"/>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C7:I7"/>
    <mergeCell ref="B11:B12"/>
    <mergeCell ref="C13:G13"/>
    <mergeCell ref="B13:B14"/>
    <mergeCell ref="B10:G10"/>
    <mergeCell ref="H11:I11"/>
    <mergeCell ref="H12:I12"/>
    <mergeCell ref="H13:I13"/>
    <mergeCell ref="H14:I14"/>
    <mergeCell ref="H10:I10"/>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6"/>
  <sheetViews>
    <sheetView view="pageBreakPreview" zoomScaleNormal="100" zoomScaleSheetLayoutView="100" workbookViewId="0">
      <selection sqref="A1:AH1"/>
    </sheetView>
  </sheetViews>
  <sheetFormatPr defaultColWidth="9" defaultRowHeight="13.5"/>
  <cols>
    <col min="1" max="6" width="2.5" style="791" customWidth="1"/>
    <col min="7" max="7" width="6.5" style="791" customWidth="1"/>
    <col min="8" max="34" width="2.5" style="791" customWidth="1"/>
    <col min="35" max="51" width="3.625" style="791" customWidth="1"/>
    <col min="52" max="16384" width="9" style="791"/>
  </cols>
  <sheetData>
    <row r="1" spans="1:34" ht="20.100000000000001" customHeight="1">
      <c r="A1" s="2630"/>
      <c r="B1" s="2630"/>
      <c r="C1" s="2630"/>
      <c r="D1" s="2630"/>
      <c r="E1" s="2630"/>
      <c r="F1" s="2630"/>
      <c r="G1" s="2630"/>
      <c r="H1" s="263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row>
    <row r="2" spans="1:34" ht="20.100000000000001" customHeight="1">
      <c r="A2" s="2631" t="s">
        <v>1013</v>
      </c>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row>
    <row r="3" spans="1:34" ht="20.100000000000001" customHeight="1">
      <c r="A3" s="2632"/>
      <c r="B3" s="2632"/>
      <c r="C3" s="2632"/>
      <c r="D3" s="2632"/>
      <c r="E3" s="2632"/>
      <c r="F3" s="2632"/>
      <c r="G3" s="2632"/>
      <c r="H3" s="2632"/>
      <c r="I3" s="2632"/>
      <c r="J3" s="2632"/>
      <c r="K3" s="2632"/>
      <c r="L3" s="2632"/>
      <c r="M3" s="2632"/>
      <c r="N3" s="2632"/>
      <c r="O3" s="2632"/>
      <c r="P3" s="2632"/>
      <c r="Q3" s="2632"/>
      <c r="R3" s="2632"/>
      <c r="S3" s="2632"/>
      <c r="T3" s="2632"/>
      <c r="U3" s="2632"/>
      <c r="V3" s="2632"/>
      <c r="W3" s="2632"/>
      <c r="X3" s="2632"/>
      <c r="Y3" s="2632"/>
      <c r="Z3" s="2632"/>
      <c r="AA3" s="2632"/>
      <c r="AB3" s="2632"/>
      <c r="AC3" s="2632"/>
      <c r="AD3" s="2632"/>
      <c r="AE3" s="2632"/>
      <c r="AF3" s="2632"/>
      <c r="AG3" s="2632"/>
      <c r="AH3" s="2632"/>
    </row>
    <row r="4" spans="1:34" ht="20.100000000000001" customHeight="1">
      <c r="A4" s="2633" t="s">
        <v>1012</v>
      </c>
      <c r="B4" s="2633"/>
      <c r="C4" s="2633"/>
      <c r="D4" s="2633"/>
      <c r="E4" s="2633"/>
      <c r="F4" s="2633"/>
      <c r="G4" s="2633"/>
      <c r="H4" s="2633"/>
      <c r="I4" s="263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row>
    <row r="5" spans="1:34" ht="20.100000000000001" customHeight="1" thickBot="1">
      <c r="A5" s="2634"/>
      <c r="B5" s="2634"/>
      <c r="C5" s="2634"/>
      <c r="D5" s="2634"/>
      <c r="E5" s="2634"/>
      <c r="F5" s="2634"/>
      <c r="G5" s="2634"/>
      <c r="H5" s="2634"/>
      <c r="I5" s="2634"/>
      <c r="J5" s="2634"/>
      <c r="K5" s="2634"/>
      <c r="L5" s="2634"/>
      <c r="M5" s="2634"/>
      <c r="N5" s="2634"/>
      <c r="O5" s="2634"/>
      <c r="P5" s="2634"/>
      <c r="Q5" s="2634"/>
      <c r="R5" s="2634"/>
      <c r="S5" s="2634"/>
      <c r="T5" s="2634"/>
      <c r="U5" s="2634"/>
      <c r="V5" s="2634"/>
      <c r="W5" s="2634"/>
      <c r="X5" s="2634"/>
      <c r="Y5" s="2634"/>
      <c r="Z5" s="2634"/>
      <c r="AA5" s="2634"/>
      <c r="AB5" s="2634"/>
      <c r="AC5" s="2634"/>
      <c r="AD5" s="2634"/>
      <c r="AE5" s="2634"/>
      <c r="AF5" s="2634"/>
      <c r="AG5" s="2634"/>
      <c r="AH5" s="2634"/>
    </row>
    <row r="6" spans="1:34" ht="39.950000000000003" customHeight="1">
      <c r="A6" s="2635" t="s">
        <v>205</v>
      </c>
      <c r="B6" s="2636"/>
      <c r="C6" s="2636"/>
      <c r="D6" s="2636"/>
      <c r="E6" s="2636"/>
      <c r="F6" s="2636"/>
      <c r="G6" s="2636"/>
      <c r="H6" s="2637"/>
      <c r="I6" s="2638"/>
      <c r="J6" s="2638"/>
      <c r="K6" s="2638"/>
      <c r="L6" s="2638"/>
      <c r="M6" s="2638"/>
      <c r="N6" s="2638"/>
      <c r="O6" s="2638"/>
      <c r="P6" s="2638"/>
      <c r="Q6" s="2638"/>
      <c r="R6" s="2638"/>
      <c r="S6" s="2638"/>
      <c r="T6" s="2638"/>
      <c r="U6" s="2638"/>
      <c r="V6" s="2638"/>
      <c r="W6" s="2638"/>
      <c r="X6" s="2638"/>
      <c r="Y6" s="2638"/>
      <c r="Z6" s="2638"/>
      <c r="AA6" s="2638"/>
      <c r="AB6" s="2638"/>
      <c r="AC6" s="2638"/>
      <c r="AD6" s="2638"/>
      <c r="AE6" s="2638"/>
      <c r="AF6" s="2638"/>
      <c r="AG6" s="2638"/>
      <c r="AH6" s="2639"/>
    </row>
    <row r="7" spans="1:34" ht="39.950000000000003" customHeight="1" thickBot="1">
      <c r="A7" s="2644" t="s">
        <v>1011</v>
      </c>
      <c r="B7" s="2645"/>
      <c r="C7" s="2645"/>
      <c r="D7" s="2645"/>
      <c r="E7" s="2645"/>
      <c r="F7" s="2645"/>
      <c r="G7" s="2645"/>
      <c r="H7" s="2646" t="s">
        <v>883</v>
      </c>
      <c r="I7" s="2647"/>
      <c r="J7" s="2647"/>
      <c r="K7" s="2647"/>
      <c r="L7" s="2647"/>
      <c r="M7" s="2647"/>
      <c r="N7" s="2647"/>
      <c r="O7" s="2647"/>
      <c r="P7" s="2647"/>
      <c r="Q7" s="2647"/>
      <c r="R7" s="2647"/>
      <c r="S7" s="2647"/>
      <c r="T7" s="2647"/>
      <c r="U7" s="2647"/>
      <c r="V7" s="2647"/>
      <c r="W7" s="2647"/>
      <c r="X7" s="2647"/>
      <c r="Y7" s="2647"/>
      <c r="Z7" s="2647"/>
      <c r="AA7" s="2647"/>
      <c r="AB7" s="2647"/>
      <c r="AC7" s="2647"/>
      <c r="AD7" s="2647"/>
      <c r="AE7" s="2647"/>
      <c r="AF7" s="2647"/>
      <c r="AG7" s="2647"/>
      <c r="AH7" s="2648"/>
    </row>
    <row r="8" spans="1:34" ht="39.950000000000003" customHeight="1">
      <c r="A8" s="2640" t="s">
        <v>1010</v>
      </c>
      <c r="B8" s="2641"/>
      <c r="C8" s="2641"/>
      <c r="D8" s="2641"/>
      <c r="E8" s="2641"/>
      <c r="F8" s="2641"/>
      <c r="G8" s="2641"/>
      <c r="H8" s="2641"/>
      <c r="I8" s="2641"/>
      <c r="J8" s="2641"/>
      <c r="K8" s="2641"/>
      <c r="L8" s="2641"/>
      <c r="M8" s="2641"/>
      <c r="N8" s="2641"/>
      <c r="O8" s="2641"/>
      <c r="P8" s="2641"/>
      <c r="Q8" s="2641"/>
      <c r="R8" s="2641"/>
      <c r="S8" s="2641" t="s">
        <v>1009</v>
      </c>
      <c r="T8" s="2641"/>
      <c r="U8" s="2641"/>
      <c r="V8" s="2641"/>
      <c r="W8" s="2641"/>
      <c r="X8" s="2641"/>
      <c r="Y8" s="2641"/>
      <c r="Z8" s="2641"/>
      <c r="AA8" s="2642" t="s">
        <v>1008</v>
      </c>
      <c r="AB8" s="2642"/>
      <c r="AC8" s="2642"/>
      <c r="AD8" s="2642"/>
      <c r="AE8" s="2642"/>
      <c r="AF8" s="2642"/>
      <c r="AG8" s="2642"/>
      <c r="AH8" s="2643"/>
    </row>
    <row r="9" spans="1:34" ht="39.950000000000003" customHeight="1">
      <c r="A9" s="2618">
        <v>1</v>
      </c>
      <c r="B9" s="2619"/>
      <c r="C9" s="2620"/>
      <c r="D9" s="2620"/>
      <c r="E9" s="2620"/>
      <c r="F9" s="2620"/>
      <c r="G9" s="2620"/>
      <c r="H9" s="2620"/>
      <c r="I9" s="2620"/>
      <c r="J9" s="2620"/>
      <c r="K9" s="2620"/>
      <c r="L9" s="2620"/>
      <c r="M9" s="2620"/>
      <c r="N9" s="2620"/>
      <c r="O9" s="2620"/>
      <c r="P9" s="2620"/>
      <c r="Q9" s="2620"/>
      <c r="R9" s="2620"/>
      <c r="S9" s="2619" t="s">
        <v>1007</v>
      </c>
      <c r="T9" s="2619"/>
      <c r="U9" s="2619"/>
      <c r="V9" s="2619"/>
      <c r="W9" s="2619"/>
      <c r="X9" s="2619"/>
      <c r="Y9" s="2619"/>
      <c r="Z9" s="2619"/>
      <c r="AA9" s="2621" t="s">
        <v>1006</v>
      </c>
      <c r="AB9" s="2621"/>
      <c r="AC9" s="2621"/>
      <c r="AD9" s="2621"/>
      <c r="AE9" s="2621"/>
      <c r="AF9" s="2621"/>
      <c r="AG9" s="2621"/>
      <c r="AH9" s="2622"/>
    </row>
    <row r="10" spans="1:34" ht="39.950000000000003" customHeight="1">
      <c r="A10" s="2618">
        <v>2</v>
      </c>
      <c r="B10" s="2619"/>
      <c r="C10" s="2620"/>
      <c r="D10" s="2620"/>
      <c r="E10" s="2620"/>
      <c r="F10" s="2620"/>
      <c r="G10" s="2620"/>
      <c r="H10" s="2620"/>
      <c r="I10" s="2620"/>
      <c r="J10" s="2620"/>
      <c r="K10" s="2620"/>
      <c r="L10" s="2620"/>
      <c r="M10" s="2620"/>
      <c r="N10" s="2620"/>
      <c r="O10" s="2620"/>
      <c r="P10" s="2620"/>
      <c r="Q10" s="2620"/>
      <c r="R10" s="2620"/>
      <c r="S10" s="2619" t="s">
        <v>1007</v>
      </c>
      <c r="T10" s="2619"/>
      <c r="U10" s="2619"/>
      <c r="V10" s="2619"/>
      <c r="W10" s="2619"/>
      <c r="X10" s="2619"/>
      <c r="Y10" s="2619"/>
      <c r="Z10" s="2619"/>
      <c r="AA10" s="2621" t="s">
        <v>1006</v>
      </c>
      <c r="AB10" s="2621"/>
      <c r="AC10" s="2621"/>
      <c r="AD10" s="2621"/>
      <c r="AE10" s="2621"/>
      <c r="AF10" s="2621"/>
      <c r="AG10" s="2621"/>
      <c r="AH10" s="2622"/>
    </row>
    <row r="11" spans="1:34" ht="39.950000000000003" customHeight="1" thickBot="1">
      <c r="A11" s="2624">
        <v>3</v>
      </c>
      <c r="B11" s="2625"/>
      <c r="C11" s="2626"/>
      <c r="D11" s="2626"/>
      <c r="E11" s="2626"/>
      <c r="F11" s="2626"/>
      <c r="G11" s="2626"/>
      <c r="H11" s="2626"/>
      <c r="I11" s="2626"/>
      <c r="J11" s="2626"/>
      <c r="K11" s="2626"/>
      <c r="L11" s="2626"/>
      <c r="M11" s="2626"/>
      <c r="N11" s="2626"/>
      <c r="O11" s="2626"/>
      <c r="P11" s="2626"/>
      <c r="Q11" s="2626"/>
      <c r="R11" s="2626"/>
      <c r="S11" s="2625" t="s">
        <v>1007</v>
      </c>
      <c r="T11" s="2625"/>
      <c r="U11" s="2625"/>
      <c r="V11" s="2625"/>
      <c r="W11" s="2625"/>
      <c r="X11" s="2625"/>
      <c r="Y11" s="2625"/>
      <c r="Z11" s="2625"/>
      <c r="AA11" s="2627" t="s">
        <v>1006</v>
      </c>
      <c r="AB11" s="2627"/>
      <c r="AC11" s="2627"/>
      <c r="AD11" s="2627"/>
      <c r="AE11" s="2627"/>
      <c r="AF11" s="2627"/>
      <c r="AG11" s="2627"/>
      <c r="AH11" s="2628"/>
    </row>
    <row r="13" spans="1:34" ht="17.25" customHeight="1">
      <c r="A13" s="793" t="s">
        <v>1005</v>
      </c>
      <c r="B13" s="793">
        <v>1</v>
      </c>
      <c r="C13" s="2629" t="s">
        <v>1004</v>
      </c>
      <c r="D13" s="2629"/>
      <c r="E13" s="2629"/>
      <c r="F13" s="2629"/>
      <c r="G13" s="2629"/>
      <c r="H13" s="2629"/>
      <c r="I13" s="2629"/>
      <c r="J13" s="2629"/>
      <c r="K13" s="2629"/>
      <c r="L13" s="2629"/>
      <c r="M13" s="2629"/>
      <c r="N13" s="2629"/>
      <c r="O13" s="2629"/>
      <c r="P13" s="2629"/>
      <c r="Q13" s="2629"/>
      <c r="R13" s="2629"/>
      <c r="S13" s="2629"/>
      <c r="T13" s="2629"/>
      <c r="U13" s="2629"/>
      <c r="V13" s="2629"/>
      <c r="W13" s="2629"/>
      <c r="X13" s="2629"/>
      <c r="Y13" s="2629"/>
      <c r="Z13" s="2629"/>
      <c r="AA13" s="2629"/>
      <c r="AB13" s="2629"/>
      <c r="AC13" s="2629"/>
      <c r="AD13" s="2629"/>
      <c r="AE13" s="2629"/>
      <c r="AF13" s="2629"/>
      <c r="AG13" s="2629"/>
      <c r="AH13" s="2629"/>
    </row>
    <row r="14" spans="1:34" ht="17.25" customHeight="1">
      <c r="A14" s="793"/>
      <c r="B14" s="793">
        <v>2</v>
      </c>
      <c r="C14" s="2623" t="s">
        <v>1003</v>
      </c>
      <c r="D14" s="2623"/>
      <c r="E14" s="2623"/>
      <c r="F14" s="2623"/>
      <c r="G14" s="2623"/>
      <c r="H14" s="2623"/>
      <c r="I14" s="2623"/>
      <c r="J14" s="2623"/>
      <c r="K14" s="2623"/>
      <c r="L14" s="2623"/>
      <c r="M14" s="2623"/>
      <c r="N14" s="2623"/>
      <c r="O14" s="2623"/>
      <c r="P14" s="2623"/>
      <c r="Q14" s="2623"/>
      <c r="R14" s="2623"/>
      <c r="S14" s="2623"/>
      <c r="T14" s="2623"/>
      <c r="U14" s="2623"/>
      <c r="V14" s="2623"/>
      <c r="W14" s="2623"/>
      <c r="X14" s="2623"/>
      <c r="Y14" s="2623"/>
      <c r="Z14" s="2623"/>
      <c r="AA14" s="2623"/>
      <c r="AB14" s="2623"/>
      <c r="AC14" s="2623"/>
      <c r="AD14" s="2623"/>
      <c r="AE14" s="2623"/>
      <c r="AF14" s="2623"/>
      <c r="AG14" s="2623"/>
      <c r="AH14" s="793"/>
    </row>
    <row r="15" spans="1:34" ht="17.25" customHeight="1">
      <c r="A15" s="793"/>
      <c r="B15" s="793"/>
      <c r="C15" s="793" t="s">
        <v>1002</v>
      </c>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row>
    <row r="16" spans="1:34" ht="17.25" customHeight="1">
      <c r="A16" s="793"/>
      <c r="B16" s="793">
        <v>3</v>
      </c>
      <c r="C16" s="793" t="s">
        <v>1001</v>
      </c>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row>
    <row r="17" spans="1:34" ht="17.25" customHeight="1">
      <c r="A17" s="793"/>
      <c r="B17" s="793">
        <v>4</v>
      </c>
      <c r="C17" s="793" t="s">
        <v>1000</v>
      </c>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row>
    <row r="18" spans="1:34" ht="17.25" customHeight="1">
      <c r="A18" s="793"/>
      <c r="B18" s="793"/>
      <c r="C18" s="793" t="s">
        <v>999</v>
      </c>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row>
    <row r="20" spans="1:34" ht="24.95" customHeight="1"/>
    <row r="21" spans="1:34" ht="24.95" customHeight="1"/>
    <row r="22" spans="1:34" ht="24.95" customHeight="1"/>
    <row r="23" spans="1:34" ht="24.95" customHeight="1"/>
    <row r="24" spans="1:34" ht="24.95" customHeight="1"/>
    <row r="25" spans="1:34" ht="24.95" customHeight="1"/>
    <row r="26" spans="1:34" ht="24.95" customHeight="1"/>
    <row r="27" spans="1:34" ht="24.95" customHeight="1"/>
    <row r="28" spans="1:34" ht="24.95" customHeight="1"/>
    <row r="29" spans="1:34" ht="24.95" customHeight="1"/>
    <row r="30" spans="1:34" ht="24.95" customHeight="1"/>
    <row r="31" spans="1:34" ht="24.95" customHeight="1"/>
    <row r="32" spans="1:34" ht="24.95" customHeight="1"/>
    <row r="33" ht="24.95" customHeight="1"/>
    <row r="34" ht="24.95" customHeight="1"/>
    <row r="35" ht="24.95" customHeight="1"/>
    <row r="36" ht="24.95" customHeight="1"/>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2"/>
  <printOptions horizontalCentered="1"/>
  <pageMargins left="0.78740157480314965" right="0.78740157480314965" top="0.78740157480314965" bottom="0.78740157480314965" header="0.39370078740157483" footer="0.39370078740157483"/>
  <pageSetup paperSize="9" scale="87"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heetViews>
  <sheetFormatPr defaultColWidth="4" defaultRowHeight="13.5"/>
  <cols>
    <col min="1" max="1" width="10.25" style="794" customWidth="1"/>
    <col min="2" max="2" width="2.125" style="794" customWidth="1"/>
    <col min="3" max="3" width="2.375" style="794" customWidth="1"/>
    <col min="4" max="22" width="4" style="794" customWidth="1"/>
    <col min="23" max="23" width="2.625" style="794" customWidth="1"/>
    <col min="24" max="24" width="5.5" style="794" customWidth="1"/>
    <col min="25" max="28" width="4" style="794" customWidth="1"/>
    <col min="29" max="29" width="2.125" style="794" customWidth="1"/>
    <col min="30" max="258" width="4" style="794"/>
    <col min="259" max="259" width="1.75" style="794" customWidth="1"/>
    <col min="260" max="260" width="2.125" style="794" customWidth="1"/>
    <col min="261" max="261" width="2.375" style="794" customWidth="1"/>
    <col min="262" max="280" width="4" style="794" customWidth="1"/>
    <col min="281" max="284" width="2.375" style="794" customWidth="1"/>
    <col min="285" max="285" width="2.125" style="794" customWidth="1"/>
    <col min="286" max="514" width="4" style="794"/>
    <col min="515" max="515" width="1.75" style="794" customWidth="1"/>
    <col min="516" max="516" width="2.125" style="794" customWidth="1"/>
    <col min="517" max="517" width="2.375" style="794" customWidth="1"/>
    <col min="518" max="536" width="4" style="794" customWidth="1"/>
    <col min="537" max="540" width="2.375" style="794" customWidth="1"/>
    <col min="541" max="541" width="2.125" style="794" customWidth="1"/>
    <col min="542" max="770" width="4" style="794"/>
    <col min="771" max="771" width="1.75" style="794" customWidth="1"/>
    <col min="772" max="772" width="2.125" style="794" customWidth="1"/>
    <col min="773" max="773" width="2.375" style="794" customWidth="1"/>
    <col min="774" max="792" width="4" style="794" customWidth="1"/>
    <col min="793" max="796" width="2.375" style="794" customWidth="1"/>
    <col min="797" max="797" width="2.125" style="794" customWidth="1"/>
    <col min="798" max="1026" width="4" style="794"/>
    <col min="1027" max="1027" width="1.75" style="794" customWidth="1"/>
    <col min="1028" max="1028" width="2.125" style="794" customWidth="1"/>
    <col min="1029" max="1029" width="2.375" style="794" customWidth="1"/>
    <col min="1030" max="1048" width="4" style="794" customWidth="1"/>
    <col min="1049" max="1052" width="2.375" style="794" customWidth="1"/>
    <col min="1053" max="1053" width="2.125" style="794" customWidth="1"/>
    <col min="1054" max="1282" width="4" style="794"/>
    <col min="1283" max="1283" width="1.75" style="794" customWidth="1"/>
    <col min="1284" max="1284" width="2.125" style="794" customWidth="1"/>
    <col min="1285" max="1285" width="2.375" style="794" customWidth="1"/>
    <col min="1286" max="1304" width="4" style="794" customWidth="1"/>
    <col min="1305" max="1308" width="2.375" style="794" customWidth="1"/>
    <col min="1309" max="1309" width="2.125" style="794" customWidth="1"/>
    <col min="1310" max="1538" width="4" style="794"/>
    <col min="1539" max="1539" width="1.75" style="794" customWidth="1"/>
    <col min="1540" max="1540" width="2.125" style="794" customWidth="1"/>
    <col min="1541" max="1541" width="2.375" style="794" customWidth="1"/>
    <col min="1542" max="1560" width="4" style="794" customWidth="1"/>
    <col min="1561" max="1564" width="2.375" style="794" customWidth="1"/>
    <col min="1565" max="1565" width="2.125" style="794" customWidth="1"/>
    <col min="1566" max="1794" width="4" style="794"/>
    <col min="1795" max="1795" width="1.75" style="794" customWidth="1"/>
    <col min="1796" max="1796" width="2.125" style="794" customWidth="1"/>
    <col min="1797" max="1797" width="2.375" style="794" customWidth="1"/>
    <col min="1798" max="1816" width="4" style="794" customWidth="1"/>
    <col min="1817" max="1820" width="2.375" style="794" customWidth="1"/>
    <col min="1821" max="1821" width="2.125" style="794" customWidth="1"/>
    <col min="1822" max="2050" width="4" style="794"/>
    <col min="2051" max="2051" width="1.75" style="794" customWidth="1"/>
    <col min="2052" max="2052" width="2.125" style="794" customWidth="1"/>
    <col min="2053" max="2053" width="2.375" style="794" customWidth="1"/>
    <col min="2054" max="2072" width="4" style="794" customWidth="1"/>
    <col min="2073" max="2076" width="2.375" style="794" customWidth="1"/>
    <col min="2077" max="2077" width="2.125" style="794" customWidth="1"/>
    <col min="2078" max="2306" width="4" style="794"/>
    <col min="2307" max="2307" width="1.75" style="794" customWidth="1"/>
    <col min="2308" max="2308" width="2.125" style="794" customWidth="1"/>
    <col min="2309" max="2309" width="2.375" style="794" customWidth="1"/>
    <col min="2310" max="2328" width="4" style="794" customWidth="1"/>
    <col min="2329" max="2332" width="2.375" style="794" customWidth="1"/>
    <col min="2333" max="2333" width="2.125" style="794" customWidth="1"/>
    <col min="2334" max="2562" width="4" style="794"/>
    <col min="2563" max="2563" width="1.75" style="794" customWidth="1"/>
    <col min="2564" max="2564" width="2.125" style="794" customWidth="1"/>
    <col min="2565" max="2565" width="2.375" style="794" customWidth="1"/>
    <col min="2566" max="2584" width="4" style="794" customWidth="1"/>
    <col min="2585" max="2588" width="2.375" style="794" customWidth="1"/>
    <col min="2589" max="2589" width="2.125" style="794" customWidth="1"/>
    <col min="2590" max="2818" width="4" style="794"/>
    <col min="2819" max="2819" width="1.75" style="794" customWidth="1"/>
    <col min="2820" max="2820" width="2.125" style="794" customWidth="1"/>
    <col min="2821" max="2821" width="2.375" style="794" customWidth="1"/>
    <col min="2822" max="2840" width="4" style="794" customWidth="1"/>
    <col min="2841" max="2844" width="2.375" style="794" customWidth="1"/>
    <col min="2845" max="2845" width="2.125" style="794" customWidth="1"/>
    <col min="2846" max="3074" width="4" style="794"/>
    <col min="3075" max="3075" width="1.75" style="794" customWidth="1"/>
    <col min="3076" max="3076" width="2.125" style="794" customWidth="1"/>
    <col min="3077" max="3077" width="2.375" style="794" customWidth="1"/>
    <col min="3078" max="3096" width="4" style="794" customWidth="1"/>
    <col min="3097" max="3100" width="2.375" style="794" customWidth="1"/>
    <col min="3101" max="3101" width="2.125" style="794" customWidth="1"/>
    <col min="3102" max="3330" width="4" style="794"/>
    <col min="3331" max="3331" width="1.75" style="794" customWidth="1"/>
    <col min="3332" max="3332" width="2.125" style="794" customWidth="1"/>
    <col min="3333" max="3333" width="2.375" style="794" customWidth="1"/>
    <col min="3334" max="3352" width="4" style="794" customWidth="1"/>
    <col min="3353" max="3356" width="2.375" style="794" customWidth="1"/>
    <col min="3357" max="3357" width="2.125" style="794" customWidth="1"/>
    <col min="3358" max="3586" width="4" style="794"/>
    <col min="3587" max="3587" width="1.75" style="794" customWidth="1"/>
    <col min="3588" max="3588" width="2.125" style="794" customWidth="1"/>
    <col min="3589" max="3589" width="2.375" style="794" customWidth="1"/>
    <col min="3590" max="3608" width="4" style="794" customWidth="1"/>
    <col min="3609" max="3612" width="2.375" style="794" customWidth="1"/>
    <col min="3613" max="3613" width="2.125" style="794" customWidth="1"/>
    <col min="3614" max="3842" width="4" style="794"/>
    <col min="3843" max="3843" width="1.75" style="794" customWidth="1"/>
    <col min="3844" max="3844" width="2.125" style="794" customWidth="1"/>
    <col min="3845" max="3845" width="2.375" style="794" customWidth="1"/>
    <col min="3846" max="3864" width="4" style="794" customWidth="1"/>
    <col min="3865" max="3868" width="2.375" style="794" customWidth="1"/>
    <col min="3869" max="3869" width="2.125" style="794" customWidth="1"/>
    <col min="3870" max="4098" width="4" style="794"/>
    <col min="4099" max="4099" width="1.75" style="794" customWidth="1"/>
    <col min="4100" max="4100" width="2.125" style="794" customWidth="1"/>
    <col min="4101" max="4101" width="2.375" style="794" customWidth="1"/>
    <col min="4102" max="4120" width="4" style="794" customWidth="1"/>
    <col min="4121" max="4124" width="2.375" style="794" customWidth="1"/>
    <col min="4125" max="4125" width="2.125" style="794" customWidth="1"/>
    <col min="4126" max="4354" width="4" style="794"/>
    <col min="4355" max="4355" width="1.75" style="794" customWidth="1"/>
    <col min="4356" max="4356" width="2.125" style="794" customWidth="1"/>
    <col min="4357" max="4357" width="2.375" style="794" customWidth="1"/>
    <col min="4358" max="4376" width="4" style="794" customWidth="1"/>
    <col min="4377" max="4380" width="2.375" style="794" customWidth="1"/>
    <col min="4381" max="4381" width="2.125" style="794" customWidth="1"/>
    <col min="4382" max="4610" width="4" style="794"/>
    <col min="4611" max="4611" width="1.75" style="794" customWidth="1"/>
    <col min="4612" max="4612" width="2.125" style="794" customWidth="1"/>
    <col min="4613" max="4613" width="2.375" style="794" customWidth="1"/>
    <col min="4614" max="4632" width="4" style="794" customWidth="1"/>
    <col min="4633" max="4636" width="2.375" style="794" customWidth="1"/>
    <col min="4637" max="4637" width="2.125" style="794" customWidth="1"/>
    <col min="4638" max="4866" width="4" style="794"/>
    <col min="4867" max="4867" width="1.75" style="794" customWidth="1"/>
    <col min="4868" max="4868" width="2.125" style="794" customWidth="1"/>
    <col min="4869" max="4869" width="2.375" style="794" customWidth="1"/>
    <col min="4870" max="4888" width="4" style="794" customWidth="1"/>
    <col min="4889" max="4892" width="2.375" style="794" customWidth="1"/>
    <col min="4893" max="4893" width="2.125" style="794" customWidth="1"/>
    <col min="4894" max="5122" width="4" style="794"/>
    <col min="5123" max="5123" width="1.75" style="794" customWidth="1"/>
    <col min="5124" max="5124" width="2.125" style="794" customWidth="1"/>
    <col min="5125" max="5125" width="2.375" style="794" customWidth="1"/>
    <col min="5126" max="5144" width="4" style="794" customWidth="1"/>
    <col min="5145" max="5148" width="2.375" style="794" customWidth="1"/>
    <col min="5149" max="5149" width="2.125" style="794" customWidth="1"/>
    <col min="5150" max="5378" width="4" style="794"/>
    <col min="5379" max="5379" width="1.75" style="794" customWidth="1"/>
    <col min="5380" max="5380" width="2.125" style="794" customWidth="1"/>
    <col min="5381" max="5381" width="2.375" style="794" customWidth="1"/>
    <col min="5382" max="5400" width="4" style="794" customWidth="1"/>
    <col min="5401" max="5404" width="2.375" style="794" customWidth="1"/>
    <col min="5405" max="5405" width="2.125" style="794" customWidth="1"/>
    <col min="5406" max="5634" width="4" style="794"/>
    <col min="5635" max="5635" width="1.75" style="794" customWidth="1"/>
    <col min="5636" max="5636" width="2.125" style="794" customWidth="1"/>
    <col min="5637" max="5637" width="2.375" style="794" customWidth="1"/>
    <col min="5638" max="5656" width="4" style="794" customWidth="1"/>
    <col min="5657" max="5660" width="2.375" style="794" customWidth="1"/>
    <col min="5661" max="5661" width="2.125" style="794" customWidth="1"/>
    <col min="5662" max="5890" width="4" style="794"/>
    <col min="5891" max="5891" width="1.75" style="794" customWidth="1"/>
    <col min="5892" max="5892" width="2.125" style="794" customWidth="1"/>
    <col min="5893" max="5893" width="2.375" style="794" customWidth="1"/>
    <col min="5894" max="5912" width="4" style="794" customWidth="1"/>
    <col min="5913" max="5916" width="2.375" style="794" customWidth="1"/>
    <col min="5917" max="5917" width="2.125" style="794" customWidth="1"/>
    <col min="5918" max="6146" width="4" style="794"/>
    <col min="6147" max="6147" width="1.75" style="794" customWidth="1"/>
    <col min="6148" max="6148" width="2.125" style="794" customWidth="1"/>
    <col min="6149" max="6149" width="2.375" style="794" customWidth="1"/>
    <col min="6150" max="6168" width="4" style="794" customWidth="1"/>
    <col min="6169" max="6172" width="2.375" style="794" customWidth="1"/>
    <col min="6173" max="6173" width="2.125" style="794" customWidth="1"/>
    <col min="6174" max="6402" width="4" style="794"/>
    <col min="6403" max="6403" width="1.75" style="794" customWidth="1"/>
    <col min="6404" max="6404" width="2.125" style="794" customWidth="1"/>
    <col min="6405" max="6405" width="2.375" style="794" customWidth="1"/>
    <col min="6406" max="6424" width="4" style="794" customWidth="1"/>
    <col min="6425" max="6428" width="2.375" style="794" customWidth="1"/>
    <col min="6429" max="6429" width="2.125" style="794" customWidth="1"/>
    <col min="6430" max="6658" width="4" style="794"/>
    <col min="6659" max="6659" width="1.75" style="794" customWidth="1"/>
    <col min="6660" max="6660" width="2.125" style="794" customWidth="1"/>
    <col min="6661" max="6661" width="2.375" style="794" customWidth="1"/>
    <col min="6662" max="6680" width="4" style="794" customWidth="1"/>
    <col min="6681" max="6684" width="2.375" style="794" customWidth="1"/>
    <col min="6685" max="6685" width="2.125" style="794" customWidth="1"/>
    <col min="6686" max="6914" width="4" style="794"/>
    <col min="6915" max="6915" width="1.75" style="794" customWidth="1"/>
    <col min="6916" max="6916" width="2.125" style="794" customWidth="1"/>
    <col min="6917" max="6917" width="2.375" style="794" customWidth="1"/>
    <col min="6918" max="6936" width="4" style="794" customWidth="1"/>
    <col min="6937" max="6940" width="2.375" style="794" customWidth="1"/>
    <col min="6941" max="6941" width="2.125" style="794" customWidth="1"/>
    <col min="6942" max="7170" width="4" style="794"/>
    <col min="7171" max="7171" width="1.75" style="794" customWidth="1"/>
    <col min="7172" max="7172" width="2.125" style="794" customWidth="1"/>
    <col min="7173" max="7173" width="2.375" style="794" customWidth="1"/>
    <col min="7174" max="7192" width="4" style="794" customWidth="1"/>
    <col min="7193" max="7196" width="2.375" style="794" customWidth="1"/>
    <col min="7197" max="7197" width="2.125" style="794" customWidth="1"/>
    <col min="7198" max="7426" width="4" style="794"/>
    <col min="7427" max="7427" width="1.75" style="794" customWidth="1"/>
    <col min="7428" max="7428" width="2.125" style="794" customWidth="1"/>
    <col min="7429" max="7429" width="2.375" style="794" customWidth="1"/>
    <col min="7430" max="7448" width="4" style="794" customWidth="1"/>
    <col min="7449" max="7452" width="2.375" style="794" customWidth="1"/>
    <col min="7453" max="7453" width="2.125" style="794" customWidth="1"/>
    <col min="7454" max="7682" width="4" style="794"/>
    <col min="7683" max="7683" width="1.75" style="794" customWidth="1"/>
    <col min="7684" max="7684" width="2.125" style="794" customWidth="1"/>
    <col min="7685" max="7685" width="2.375" style="794" customWidth="1"/>
    <col min="7686" max="7704" width="4" style="794" customWidth="1"/>
    <col min="7705" max="7708" width="2.375" style="794" customWidth="1"/>
    <col min="7709" max="7709" width="2.125" style="794" customWidth="1"/>
    <col min="7710" max="7938" width="4" style="794"/>
    <col min="7939" max="7939" width="1.75" style="794" customWidth="1"/>
    <col min="7940" max="7940" width="2.125" style="794" customWidth="1"/>
    <col min="7941" max="7941" width="2.375" style="794" customWidth="1"/>
    <col min="7942" max="7960" width="4" style="794" customWidth="1"/>
    <col min="7961" max="7964" width="2.375" style="794" customWidth="1"/>
    <col min="7965" max="7965" width="2.125" style="794" customWidth="1"/>
    <col min="7966" max="8194" width="4" style="794"/>
    <col min="8195" max="8195" width="1.75" style="794" customWidth="1"/>
    <col min="8196" max="8196" width="2.125" style="794" customWidth="1"/>
    <col min="8197" max="8197" width="2.375" style="794" customWidth="1"/>
    <col min="8198" max="8216" width="4" style="794" customWidth="1"/>
    <col min="8217" max="8220" width="2.375" style="794" customWidth="1"/>
    <col min="8221" max="8221" width="2.125" style="794" customWidth="1"/>
    <col min="8222" max="8450" width="4" style="794"/>
    <col min="8451" max="8451" width="1.75" style="794" customWidth="1"/>
    <col min="8452" max="8452" width="2.125" style="794" customWidth="1"/>
    <col min="8453" max="8453" width="2.375" style="794" customWidth="1"/>
    <col min="8454" max="8472" width="4" style="794" customWidth="1"/>
    <col min="8473" max="8476" width="2.375" style="794" customWidth="1"/>
    <col min="8477" max="8477" width="2.125" style="794" customWidth="1"/>
    <col min="8478" max="8706" width="4" style="794"/>
    <col min="8707" max="8707" width="1.75" style="794" customWidth="1"/>
    <col min="8708" max="8708" width="2.125" style="794" customWidth="1"/>
    <col min="8709" max="8709" width="2.375" style="794" customWidth="1"/>
    <col min="8710" max="8728" width="4" style="794" customWidth="1"/>
    <col min="8729" max="8732" width="2.375" style="794" customWidth="1"/>
    <col min="8733" max="8733" width="2.125" style="794" customWidth="1"/>
    <col min="8734" max="8962" width="4" style="794"/>
    <col min="8963" max="8963" width="1.75" style="794" customWidth="1"/>
    <col min="8964" max="8964" width="2.125" style="794" customWidth="1"/>
    <col min="8965" max="8965" width="2.375" style="794" customWidth="1"/>
    <col min="8966" max="8984" width="4" style="794" customWidth="1"/>
    <col min="8985" max="8988" width="2.375" style="794" customWidth="1"/>
    <col min="8989" max="8989" width="2.125" style="794" customWidth="1"/>
    <col min="8990" max="9218" width="4" style="794"/>
    <col min="9219" max="9219" width="1.75" style="794" customWidth="1"/>
    <col min="9220" max="9220" width="2.125" style="794" customWidth="1"/>
    <col min="9221" max="9221" width="2.375" style="794" customWidth="1"/>
    <col min="9222" max="9240" width="4" style="794" customWidth="1"/>
    <col min="9241" max="9244" width="2.375" style="794" customWidth="1"/>
    <col min="9245" max="9245" width="2.125" style="794" customWidth="1"/>
    <col min="9246" max="9474" width="4" style="794"/>
    <col min="9475" max="9475" width="1.75" style="794" customWidth="1"/>
    <col min="9476" max="9476" width="2.125" style="794" customWidth="1"/>
    <col min="9477" max="9477" width="2.375" style="794" customWidth="1"/>
    <col min="9478" max="9496" width="4" style="794" customWidth="1"/>
    <col min="9497" max="9500" width="2.375" style="794" customWidth="1"/>
    <col min="9501" max="9501" width="2.125" style="794" customWidth="1"/>
    <col min="9502" max="9730" width="4" style="794"/>
    <col min="9731" max="9731" width="1.75" style="794" customWidth="1"/>
    <col min="9732" max="9732" width="2.125" style="794" customWidth="1"/>
    <col min="9733" max="9733" width="2.375" style="794" customWidth="1"/>
    <col min="9734" max="9752" width="4" style="794" customWidth="1"/>
    <col min="9753" max="9756" width="2.375" style="794" customWidth="1"/>
    <col min="9757" max="9757" width="2.125" style="794" customWidth="1"/>
    <col min="9758" max="9986" width="4" style="794"/>
    <col min="9987" max="9987" width="1.75" style="794" customWidth="1"/>
    <col min="9988" max="9988" width="2.125" style="794" customWidth="1"/>
    <col min="9989" max="9989" width="2.375" style="794" customWidth="1"/>
    <col min="9990" max="10008" width="4" style="794" customWidth="1"/>
    <col min="10009" max="10012" width="2.375" style="794" customWidth="1"/>
    <col min="10013" max="10013" width="2.125" style="794" customWidth="1"/>
    <col min="10014" max="10242" width="4" style="794"/>
    <col min="10243" max="10243" width="1.75" style="794" customWidth="1"/>
    <col min="10244" max="10244" width="2.125" style="794" customWidth="1"/>
    <col min="10245" max="10245" width="2.375" style="794" customWidth="1"/>
    <col min="10246" max="10264" width="4" style="794" customWidth="1"/>
    <col min="10265" max="10268" width="2.375" style="794" customWidth="1"/>
    <col min="10269" max="10269" width="2.125" style="794" customWidth="1"/>
    <col min="10270" max="10498" width="4" style="794"/>
    <col min="10499" max="10499" width="1.75" style="794" customWidth="1"/>
    <col min="10500" max="10500" width="2.125" style="794" customWidth="1"/>
    <col min="10501" max="10501" width="2.375" style="794" customWidth="1"/>
    <col min="10502" max="10520" width="4" style="794" customWidth="1"/>
    <col min="10521" max="10524" width="2.375" style="794" customWidth="1"/>
    <col min="10525" max="10525" width="2.125" style="794" customWidth="1"/>
    <col min="10526" max="10754" width="4" style="794"/>
    <col min="10755" max="10755" width="1.75" style="794" customWidth="1"/>
    <col min="10756" max="10756" width="2.125" style="794" customWidth="1"/>
    <col min="10757" max="10757" width="2.375" style="794" customWidth="1"/>
    <col min="10758" max="10776" width="4" style="794" customWidth="1"/>
    <col min="10777" max="10780" width="2.375" style="794" customWidth="1"/>
    <col min="10781" max="10781" width="2.125" style="794" customWidth="1"/>
    <col min="10782" max="11010" width="4" style="794"/>
    <col min="11011" max="11011" width="1.75" style="794" customWidth="1"/>
    <col min="11012" max="11012" width="2.125" style="794" customWidth="1"/>
    <col min="11013" max="11013" width="2.375" style="794" customWidth="1"/>
    <col min="11014" max="11032" width="4" style="794" customWidth="1"/>
    <col min="11033" max="11036" width="2.375" style="794" customWidth="1"/>
    <col min="11037" max="11037" width="2.125" style="794" customWidth="1"/>
    <col min="11038" max="11266" width="4" style="794"/>
    <col min="11267" max="11267" width="1.75" style="794" customWidth="1"/>
    <col min="11268" max="11268" width="2.125" style="794" customWidth="1"/>
    <col min="11269" max="11269" width="2.375" style="794" customWidth="1"/>
    <col min="11270" max="11288" width="4" style="794" customWidth="1"/>
    <col min="11289" max="11292" width="2.375" style="794" customWidth="1"/>
    <col min="11293" max="11293" width="2.125" style="794" customWidth="1"/>
    <col min="11294" max="11522" width="4" style="794"/>
    <col min="11523" max="11523" width="1.75" style="794" customWidth="1"/>
    <col min="11524" max="11524" width="2.125" style="794" customWidth="1"/>
    <col min="11525" max="11525" width="2.375" style="794" customWidth="1"/>
    <col min="11526" max="11544" width="4" style="794" customWidth="1"/>
    <col min="11545" max="11548" width="2.375" style="794" customWidth="1"/>
    <col min="11549" max="11549" width="2.125" style="794" customWidth="1"/>
    <col min="11550" max="11778" width="4" style="794"/>
    <col min="11779" max="11779" width="1.75" style="794" customWidth="1"/>
    <col min="11780" max="11780" width="2.125" style="794" customWidth="1"/>
    <col min="11781" max="11781" width="2.375" style="794" customWidth="1"/>
    <col min="11782" max="11800" width="4" style="794" customWidth="1"/>
    <col min="11801" max="11804" width="2.375" style="794" customWidth="1"/>
    <col min="11805" max="11805" width="2.125" style="794" customWidth="1"/>
    <col min="11806" max="12034" width="4" style="794"/>
    <col min="12035" max="12035" width="1.75" style="794" customWidth="1"/>
    <col min="12036" max="12036" width="2.125" style="794" customWidth="1"/>
    <col min="12037" max="12037" width="2.375" style="794" customWidth="1"/>
    <col min="12038" max="12056" width="4" style="794" customWidth="1"/>
    <col min="12057" max="12060" width="2.375" style="794" customWidth="1"/>
    <col min="12061" max="12061" width="2.125" style="794" customWidth="1"/>
    <col min="12062" max="12290" width="4" style="794"/>
    <col min="12291" max="12291" width="1.75" style="794" customWidth="1"/>
    <col min="12292" max="12292" width="2.125" style="794" customWidth="1"/>
    <col min="12293" max="12293" width="2.375" style="794" customWidth="1"/>
    <col min="12294" max="12312" width="4" style="794" customWidth="1"/>
    <col min="12313" max="12316" width="2.375" style="794" customWidth="1"/>
    <col min="12317" max="12317" width="2.125" style="794" customWidth="1"/>
    <col min="12318" max="12546" width="4" style="794"/>
    <col min="12547" max="12547" width="1.75" style="794" customWidth="1"/>
    <col min="12548" max="12548" width="2.125" style="794" customWidth="1"/>
    <col min="12549" max="12549" width="2.375" style="794" customWidth="1"/>
    <col min="12550" max="12568" width="4" style="794" customWidth="1"/>
    <col min="12569" max="12572" width="2.375" style="794" customWidth="1"/>
    <col min="12573" max="12573" width="2.125" style="794" customWidth="1"/>
    <col min="12574" max="12802" width="4" style="794"/>
    <col min="12803" max="12803" width="1.75" style="794" customWidth="1"/>
    <col min="12804" max="12804" width="2.125" style="794" customWidth="1"/>
    <col min="12805" max="12805" width="2.375" style="794" customWidth="1"/>
    <col min="12806" max="12824" width="4" style="794" customWidth="1"/>
    <col min="12825" max="12828" width="2.375" style="794" customWidth="1"/>
    <col min="12829" max="12829" width="2.125" style="794" customWidth="1"/>
    <col min="12830" max="13058" width="4" style="794"/>
    <col min="13059" max="13059" width="1.75" style="794" customWidth="1"/>
    <col min="13060" max="13060" width="2.125" style="794" customWidth="1"/>
    <col min="13061" max="13061" width="2.375" style="794" customWidth="1"/>
    <col min="13062" max="13080" width="4" style="794" customWidth="1"/>
    <col min="13081" max="13084" width="2.375" style="794" customWidth="1"/>
    <col min="13085" max="13085" width="2.125" style="794" customWidth="1"/>
    <col min="13086" max="13314" width="4" style="794"/>
    <col min="13315" max="13315" width="1.75" style="794" customWidth="1"/>
    <col min="13316" max="13316" width="2.125" style="794" customWidth="1"/>
    <col min="13317" max="13317" width="2.375" style="794" customWidth="1"/>
    <col min="13318" max="13336" width="4" style="794" customWidth="1"/>
    <col min="13337" max="13340" width="2.375" style="794" customWidth="1"/>
    <col min="13341" max="13341" width="2.125" style="794" customWidth="1"/>
    <col min="13342" max="13570" width="4" style="794"/>
    <col min="13571" max="13571" width="1.75" style="794" customWidth="1"/>
    <col min="13572" max="13572" width="2.125" style="794" customWidth="1"/>
    <col min="13573" max="13573" width="2.375" style="794" customWidth="1"/>
    <col min="13574" max="13592" width="4" style="794" customWidth="1"/>
    <col min="13593" max="13596" width="2.375" style="794" customWidth="1"/>
    <col min="13597" max="13597" width="2.125" style="794" customWidth="1"/>
    <col min="13598" max="13826" width="4" style="794"/>
    <col min="13827" max="13827" width="1.75" style="794" customWidth="1"/>
    <col min="13828" max="13828" width="2.125" style="794" customWidth="1"/>
    <col min="13829" max="13829" width="2.375" style="794" customWidth="1"/>
    <col min="13830" max="13848" width="4" style="794" customWidth="1"/>
    <col min="13849" max="13852" width="2.375" style="794" customWidth="1"/>
    <col min="13853" max="13853" width="2.125" style="794" customWidth="1"/>
    <col min="13854" max="14082" width="4" style="794"/>
    <col min="14083" max="14083" width="1.75" style="794" customWidth="1"/>
    <col min="14084" max="14084" width="2.125" style="794" customWidth="1"/>
    <col min="14085" max="14085" width="2.375" style="794" customWidth="1"/>
    <col min="14086" max="14104" width="4" style="794" customWidth="1"/>
    <col min="14105" max="14108" width="2.375" style="794" customWidth="1"/>
    <col min="14109" max="14109" width="2.125" style="794" customWidth="1"/>
    <col min="14110" max="14338" width="4" style="794"/>
    <col min="14339" max="14339" width="1.75" style="794" customWidth="1"/>
    <col min="14340" max="14340" width="2.125" style="794" customWidth="1"/>
    <col min="14341" max="14341" width="2.375" style="794" customWidth="1"/>
    <col min="14342" max="14360" width="4" style="794" customWidth="1"/>
    <col min="14361" max="14364" width="2.375" style="794" customWidth="1"/>
    <col min="14365" max="14365" width="2.125" style="794" customWidth="1"/>
    <col min="14366" max="14594" width="4" style="794"/>
    <col min="14595" max="14595" width="1.75" style="794" customWidth="1"/>
    <col min="14596" max="14596" width="2.125" style="794" customWidth="1"/>
    <col min="14597" max="14597" width="2.375" style="794" customWidth="1"/>
    <col min="14598" max="14616" width="4" style="794" customWidth="1"/>
    <col min="14617" max="14620" width="2.375" style="794" customWidth="1"/>
    <col min="14621" max="14621" width="2.125" style="794" customWidth="1"/>
    <col min="14622" max="14850" width="4" style="794"/>
    <col min="14851" max="14851" width="1.75" style="794" customWidth="1"/>
    <col min="14852" max="14852" width="2.125" style="794" customWidth="1"/>
    <col min="14853" max="14853" width="2.375" style="794" customWidth="1"/>
    <col min="14854" max="14872" width="4" style="794" customWidth="1"/>
    <col min="14873" max="14876" width="2.375" style="794" customWidth="1"/>
    <col min="14877" max="14877" width="2.125" style="794" customWidth="1"/>
    <col min="14878" max="15106" width="4" style="794"/>
    <col min="15107" max="15107" width="1.75" style="794" customWidth="1"/>
    <col min="15108" max="15108" width="2.125" style="794" customWidth="1"/>
    <col min="15109" max="15109" width="2.375" style="794" customWidth="1"/>
    <col min="15110" max="15128" width="4" style="794" customWidth="1"/>
    <col min="15129" max="15132" width="2.375" style="794" customWidth="1"/>
    <col min="15133" max="15133" width="2.125" style="794" customWidth="1"/>
    <col min="15134" max="15362" width="4" style="794"/>
    <col min="15363" max="15363" width="1.75" style="794" customWidth="1"/>
    <col min="15364" max="15364" width="2.125" style="794" customWidth="1"/>
    <col min="15365" max="15365" width="2.375" style="794" customWidth="1"/>
    <col min="15366" max="15384" width="4" style="794" customWidth="1"/>
    <col min="15385" max="15388" width="2.375" style="794" customWidth="1"/>
    <col min="15389" max="15389" width="2.125" style="794" customWidth="1"/>
    <col min="15390" max="15618" width="4" style="794"/>
    <col min="15619" max="15619" width="1.75" style="794" customWidth="1"/>
    <col min="15620" max="15620" width="2.125" style="794" customWidth="1"/>
    <col min="15621" max="15621" width="2.375" style="794" customWidth="1"/>
    <col min="15622" max="15640" width="4" style="794" customWidth="1"/>
    <col min="15641" max="15644" width="2.375" style="794" customWidth="1"/>
    <col min="15645" max="15645" width="2.125" style="794" customWidth="1"/>
    <col min="15646" max="15874" width="4" style="794"/>
    <col min="15875" max="15875" width="1.75" style="794" customWidth="1"/>
    <col min="15876" max="15876" width="2.125" style="794" customWidth="1"/>
    <col min="15877" max="15877" width="2.375" style="794" customWidth="1"/>
    <col min="15878" max="15896" width="4" style="794" customWidth="1"/>
    <col min="15897" max="15900" width="2.375" style="794" customWidth="1"/>
    <col min="15901" max="15901" width="2.125" style="794" customWidth="1"/>
    <col min="15902" max="16130" width="4" style="794"/>
    <col min="16131" max="16131" width="1.75" style="794" customWidth="1"/>
    <col min="16132" max="16132" width="2.125" style="794" customWidth="1"/>
    <col min="16133" max="16133" width="2.375" style="794" customWidth="1"/>
    <col min="16134" max="16152" width="4" style="794" customWidth="1"/>
    <col min="16153" max="16156" width="2.375" style="794" customWidth="1"/>
    <col min="16157" max="16157" width="2.125" style="794" customWidth="1"/>
    <col min="16158" max="16384" width="4" style="794"/>
  </cols>
  <sheetData>
    <row r="1" spans="2:32">
      <c r="B1" s="837"/>
      <c r="C1" s="837"/>
      <c r="D1" s="837"/>
      <c r="E1" s="837"/>
      <c r="F1" s="837"/>
      <c r="G1" s="837"/>
      <c r="H1" s="837"/>
      <c r="I1" s="837"/>
      <c r="J1" s="837"/>
      <c r="K1" s="837"/>
      <c r="L1" s="837"/>
      <c r="M1" s="837"/>
      <c r="N1" s="837"/>
      <c r="O1" s="837"/>
      <c r="P1" s="837"/>
      <c r="Q1" s="837"/>
      <c r="R1" s="837"/>
      <c r="S1" s="837"/>
      <c r="T1" s="837"/>
      <c r="U1" s="837"/>
      <c r="V1" s="837"/>
      <c r="W1" s="839"/>
      <c r="X1" s="839"/>
      <c r="Y1" s="837"/>
      <c r="Z1" s="837"/>
      <c r="AA1" s="837"/>
      <c r="AB1" s="837"/>
      <c r="AC1" s="837"/>
      <c r="AD1" s="838"/>
    </row>
    <row r="2" spans="2:32">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row>
    <row r="3" spans="2:32">
      <c r="B3" s="837"/>
      <c r="C3" s="837"/>
      <c r="D3" s="837"/>
      <c r="E3" s="837"/>
      <c r="F3" s="837"/>
      <c r="G3" s="837"/>
      <c r="H3" s="837"/>
      <c r="I3" s="837"/>
      <c r="J3" s="837"/>
      <c r="K3" s="837"/>
      <c r="L3" s="837"/>
      <c r="M3" s="837"/>
      <c r="N3" s="837"/>
      <c r="O3" s="837"/>
      <c r="P3" s="837"/>
      <c r="Q3" s="837"/>
      <c r="R3" s="837"/>
      <c r="S3" s="837"/>
      <c r="T3" s="837"/>
      <c r="U3" s="2662" t="s">
        <v>1056</v>
      </c>
      <c r="V3" s="2662"/>
      <c r="W3" s="2662"/>
      <c r="X3" s="2662"/>
      <c r="Y3" s="2662"/>
      <c r="Z3" s="2662"/>
      <c r="AA3" s="2662"/>
      <c r="AB3" s="2662"/>
      <c r="AC3" s="837"/>
    </row>
    <row r="4" spans="2:32">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row>
    <row r="5" spans="2:32">
      <c r="B5" s="61"/>
      <c r="C5" s="2727"/>
      <c r="D5" s="2727"/>
      <c r="E5" s="2727"/>
      <c r="F5" s="2727"/>
      <c r="G5" s="2727"/>
      <c r="H5" s="2727"/>
      <c r="I5" s="2727"/>
      <c r="J5" s="2727"/>
      <c r="K5" s="2727"/>
      <c r="L5" s="2727"/>
      <c r="M5" s="2727"/>
      <c r="N5" s="2727"/>
      <c r="O5" s="2727"/>
      <c r="P5" s="2727"/>
      <c r="Q5" s="2727"/>
      <c r="R5" s="2727"/>
      <c r="S5" s="2727"/>
      <c r="T5" s="2727"/>
      <c r="U5" s="2727"/>
      <c r="V5" s="2727"/>
      <c r="W5" s="2727"/>
      <c r="X5" s="2727"/>
      <c r="Y5" s="2727"/>
      <c r="Z5" s="2727"/>
      <c r="AA5" s="2727"/>
      <c r="AB5" s="2727"/>
      <c r="AC5" s="61"/>
    </row>
    <row r="6" spans="2:32" ht="17.25">
      <c r="B6" s="61"/>
      <c r="C6" s="2728" t="s">
        <v>1055</v>
      </c>
      <c r="D6" s="2728"/>
      <c r="E6" s="2728"/>
      <c r="F6" s="2728"/>
      <c r="G6" s="2728"/>
      <c r="H6" s="2728"/>
      <c r="I6" s="2728"/>
      <c r="J6" s="2728"/>
      <c r="K6" s="2728"/>
      <c r="L6" s="2728"/>
      <c r="M6" s="2728"/>
      <c r="N6" s="2728"/>
      <c r="O6" s="2728"/>
      <c r="P6" s="2728"/>
      <c r="Q6" s="2728"/>
      <c r="R6" s="2728"/>
      <c r="S6" s="2728"/>
      <c r="T6" s="2728"/>
      <c r="U6" s="2728"/>
      <c r="V6" s="2728"/>
      <c r="W6" s="2728"/>
      <c r="X6" s="2728"/>
      <c r="Y6" s="2728"/>
      <c r="Z6" s="2728"/>
      <c r="AA6" s="2728"/>
      <c r="AB6" s="2728"/>
      <c r="AC6" s="61"/>
    </row>
    <row r="7" spans="2:3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2:32" ht="23.25" customHeight="1">
      <c r="B8" s="61"/>
      <c r="C8" s="1375" t="s">
        <v>1054</v>
      </c>
      <c r="D8" s="1350"/>
      <c r="E8" s="1350"/>
      <c r="F8" s="1350"/>
      <c r="G8" s="1351"/>
      <c r="H8" s="2248"/>
      <c r="I8" s="2248"/>
      <c r="J8" s="2248"/>
      <c r="K8" s="2248"/>
      <c r="L8" s="2248"/>
      <c r="M8" s="2248"/>
      <c r="N8" s="2248"/>
      <c r="O8" s="2248"/>
      <c r="P8" s="2248"/>
      <c r="Q8" s="2248"/>
      <c r="R8" s="2248"/>
      <c r="S8" s="2248"/>
      <c r="T8" s="2248"/>
      <c r="U8" s="2248"/>
      <c r="V8" s="2248"/>
      <c r="W8" s="2248"/>
      <c r="X8" s="2248"/>
      <c r="Y8" s="2248"/>
      <c r="Z8" s="2248"/>
      <c r="AA8" s="2248"/>
      <c r="AB8" s="2249"/>
      <c r="AC8" s="61"/>
    </row>
    <row r="9" spans="2:32" ht="23.25" customHeight="1">
      <c r="B9" s="61"/>
      <c r="C9" s="1375" t="s">
        <v>1053</v>
      </c>
      <c r="D9" s="1350"/>
      <c r="E9" s="1350"/>
      <c r="F9" s="1350"/>
      <c r="G9" s="1351"/>
      <c r="H9" s="1350" t="s">
        <v>1052</v>
      </c>
      <c r="I9" s="1350"/>
      <c r="J9" s="1350"/>
      <c r="K9" s="1350"/>
      <c r="L9" s="1350"/>
      <c r="M9" s="1350"/>
      <c r="N9" s="1350"/>
      <c r="O9" s="1350"/>
      <c r="P9" s="1350"/>
      <c r="Q9" s="1350"/>
      <c r="R9" s="1350"/>
      <c r="S9" s="1350"/>
      <c r="T9" s="1350"/>
      <c r="U9" s="1350"/>
      <c r="V9" s="1350"/>
      <c r="W9" s="1350"/>
      <c r="X9" s="1350"/>
      <c r="Y9" s="1350"/>
      <c r="Z9" s="1350"/>
      <c r="AA9" s="1350"/>
      <c r="AB9" s="1351"/>
      <c r="AC9" s="61"/>
    </row>
    <row r="10" spans="2:32" ht="3" customHeight="1">
      <c r="B10" s="61"/>
      <c r="C10" s="836"/>
      <c r="D10" s="836"/>
      <c r="E10" s="836"/>
      <c r="F10" s="836"/>
      <c r="G10" s="836"/>
      <c r="H10" s="835"/>
      <c r="I10" s="835"/>
      <c r="J10" s="835"/>
      <c r="K10" s="835"/>
      <c r="L10" s="835"/>
      <c r="M10" s="835"/>
      <c r="N10" s="835"/>
      <c r="O10" s="835"/>
      <c r="P10" s="835"/>
      <c r="Q10" s="835"/>
      <c r="R10" s="835"/>
      <c r="S10" s="835"/>
      <c r="T10" s="835"/>
      <c r="U10" s="835"/>
      <c r="V10" s="835"/>
      <c r="W10" s="835"/>
      <c r="X10" s="835"/>
      <c r="Y10" s="835"/>
      <c r="Z10" s="835"/>
      <c r="AA10" s="835"/>
      <c r="AB10" s="835"/>
      <c r="AC10" s="61"/>
      <c r="AF10" s="834"/>
    </row>
    <row r="11" spans="2:32" ht="13.5" customHeight="1">
      <c r="B11" s="61"/>
      <c r="C11" s="2729"/>
      <c r="D11" s="2729"/>
      <c r="E11" s="2729"/>
      <c r="F11" s="2729"/>
      <c r="G11" s="2729"/>
      <c r="H11" s="2729"/>
      <c r="I11" s="2729"/>
      <c r="J11" s="2729"/>
      <c r="K11" s="2729"/>
      <c r="L11" s="2729"/>
      <c r="M11" s="2729"/>
      <c r="N11" s="2729"/>
      <c r="O11" s="2729"/>
      <c r="P11" s="2729"/>
      <c r="Q11" s="2729"/>
      <c r="R11" s="2729"/>
      <c r="S11" s="2729"/>
      <c r="T11" s="2729"/>
      <c r="U11" s="2729"/>
      <c r="V11" s="2729"/>
      <c r="W11" s="2729"/>
      <c r="X11" s="2729"/>
      <c r="Y11" s="2729"/>
      <c r="Z11" s="2729"/>
      <c r="AA11" s="2729"/>
      <c r="AB11" s="2729"/>
      <c r="AC11" s="61"/>
      <c r="AF11" s="834"/>
    </row>
    <row r="12" spans="2:32" ht="6" customHeight="1">
      <c r="B12" s="797"/>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row>
    <row r="13" spans="2:32" ht="17.25" customHeight="1">
      <c r="B13" s="85"/>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3"/>
    </row>
    <row r="14" spans="2:32" ht="37.5" customHeight="1">
      <c r="B14" s="70"/>
      <c r="C14" s="61"/>
      <c r="D14" s="2694" t="s">
        <v>1051</v>
      </c>
      <c r="E14" s="2695"/>
      <c r="F14" s="2695"/>
      <c r="G14" s="2695"/>
      <c r="H14" s="2695"/>
      <c r="I14" s="2695"/>
      <c r="J14" s="2695"/>
      <c r="K14" s="2695"/>
      <c r="L14" s="2695"/>
      <c r="M14" s="2695"/>
      <c r="N14" s="2695"/>
      <c r="O14" s="2695"/>
      <c r="P14" s="2695"/>
      <c r="Q14" s="2695"/>
      <c r="R14" s="2695"/>
      <c r="S14" s="2695"/>
      <c r="T14" s="2695"/>
      <c r="U14" s="2695"/>
      <c r="V14" s="2695"/>
      <c r="W14" s="2695"/>
      <c r="X14" s="2695"/>
      <c r="Y14" s="2695"/>
      <c r="Z14" s="2695"/>
      <c r="AA14" s="2695"/>
      <c r="AB14" s="2695"/>
      <c r="AC14" s="833"/>
    </row>
    <row r="15" spans="2:32" ht="9" customHeight="1" thickBot="1">
      <c r="B15" s="70"/>
      <c r="C15" s="61"/>
      <c r="D15" s="812"/>
      <c r="E15" s="811"/>
      <c r="F15" s="811"/>
      <c r="G15" s="811"/>
      <c r="H15" s="811"/>
      <c r="I15" s="811"/>
      <c r="J15" s="810"/>
      <c r="K15" s="810"/>
      <c r="L15" s="810"/>
      <c r="M15" s="810"/>
      <c r="N15" s="810"/>
      <c r="O15" s="810"/>
      <c r="P15" s="810"/>
      <c r="Q15" s="810"/>
      <c r="R15" s="810"/>
      <c r="S15" s="810"/>
      <c r="T15" s="810"/>
      <c r="U15" s="810"/>
      <c r="V15" s="810"/>
      <c r="W15" s="810"/>
      <c r="X15" s="810"/>
      <c r="Y15" s="817"/>
      <c r="Z15" s="817"/>
      <c r="AA15" s="817"/>
      <c r="AB15" s="817"/>
      <c r="AC15" s="833"/>
    </row>
    <row r="16" spans="2:32" ht="17.25" customHeight="1" thickBot="1">
      <c r="B16" s="70"/>
      <c r="C16" s="61"/>
      <c r="D16" s="817"/>
      <c r="E16" s="811"/>
      <c r="F16" s="811"/>
      <c r="G16" s="811"/>
      <c r="H16" s="811"/>
      <c r="I16" s="811"/>
      <c r="J16" s="810"/>
      <c r="K16" s="810"/>
      <c r="L16" s="810"/>
      <c r="M16" s="810"/>
      <c r="N16" s="810"/>
      <c r="O16" s="810"/>
      <c r="P16" s="810"/>
      <c r="Q16" s="810"/>
      <c r="R16" s="810"/>
      <c r="S16" s="810"/>
      <c r="T16" s="810"/>
      <c r="U16" s="832"/>
      <c r="V16" s="831" t="s">
        <v>1037</v>
      </c>
      <c r="W16" s="810"/>
      <c r="X16" s="810"/>
      <c r="Y16" s="2730" t="s">
        <v>1015</v>
      </c>
      <c r="Z16" s="2731"/>
      <c r="AA16" s="2732"/>
      <c r="AB16" s="61"/>
      <c r="AC16" s="798"/>
    </row>
    <row r="17" spans="2:29" ht="17.25" customHeight="1">
      <c r="B17" s="70"/>
      <c r="C17" s="61"/>
      <c r="D17" s="817"/>
      <c r="E17" s="811"/>
      <c r="F17" s="811"/>
      <c r="G17" s="811"/>
      <c r="H17" s="811"/>
      <c r="I17" s="811"/>
      <c r="J17" s="810"/>
      <c r="K17" s="810"/>
      <c r="L17" s="810"/>
      <c r="M17" s="810"/>
      <c r="N17" s="810"/>
      <c r="O17" s="810"/>
      <c r="P17" s="810"/>
      <c r="Q17" s="810"/>
      <c r="R17" s="810"/>
      <c r="S17" s="810"/>
      <c r="T17" s="810"/>
      <c r="U17" s="810"/>
      <c r="V17" s="810"/>
      <c r="W17" s="810"/>
      <c r="X17" s="810"/>
      <c r="Y17" s="786"/>
      <c r="Z17" s="786"/>
      <c r="AA17" s="786"/>
      <c r="AB17" s="61"/>
      <c r="AC17" s="798"/>
    </row>
    <row r="18" spans="2:29" ht="37.5" customHeight="1">
      <c r="B18" s="70"/>
      <c r="C18" s="61"/>
      <c r="D18" s="2694" t="s">
        <v>1050</v>
      </c>
      <c r="E18" s="2694"/>
      <c r="F18" s="2694"/>
      <c r="G18" s="2694"/>
      <c r="H18" s="2694"/>
      <c r="I18" s="2694"/>
      <c r="J18" s="2694"/>
      <c r="K18" s="2694"/>
      <c r="L18" s="2694"/>
      <c r="M18" s="2694"/>
      <c r="N18" s="2694"/>
      <c r="O18" s="2694"/>
      <c r="P18" s="2694"/>
      <c r="Q18" s="2694"/>
      <c r="R18" s="2694"/>
      <c r="S18" s="2694"/>
      <c r="T18" s="2694"/>
      <c r="U18" s="2694"/>
      <c r="V18" s="2694"/>
      <c r="W18" s="2694"/>
      <c r="X18" s="2694"/>
      <c r="Y18" s="2694"/>
      <c r="Z18" s="2694"/>
      <c r="AA18" s="2694"/>
      <c r="AB18" s="2694"/>
      <c r="AC18" s="798"/>
    </row>
    <row r="19" spans="2:29" ht="20.25" customHeight="1">
      <c r="B19" s="70"/>
      <c r="C19" s="61"/>
      <c r="D19" s="817"/>
      <c r="E19" s="817" t="s">
        <v>1049</v>
      </c>
      <c r="F19" s="61"/>
      <c r="G19" s="61"/>
      <c r="H19" s="61"/>
      <c r="I19" s="61"/>
      <c r="J19" s="61"/>
      <c r="K19" s="61"/>
      <c r="L19" s="61"/>
      <c r="M19" s="61"/>
      <c r="N19" s="61"/>
      <c r="O19" s="61"/>
      <c r="P19" s="61"/>
      <c r="Q19" s="61"/>
      <c r="R19" s="61"/>
      <c r="S19" s="61"/>
      <c r="T19" s="61"/>
      <c r="U19" s="61"/>
      <c r="V19" s="61"/>
      <c r="W19" s="61"/>
      <c r="X19" s="61"/>
      <c r="Y19" s="61"/>
      <c r="Z19" s="61"/>
      <c r="AA19" s="821"/>
      <c r="AB19" s="61"/>
      <c r="AC19" s="798"/>
    </row>
    <row r="20" spans="2:29" ht="18.75" customHeight="1">
      <c r="B20" s="70"/>
      <c r="C20" s="61"/>
      <c r="D20" s="61"/>
      <c r="E20" s="830" t="s">
        <v>1048</v>
      </c>
      <c r="F20" s="830"/>
      <c r="G20" s="829"/>
      <c r="H20" s="829"/>
      <c r="I20" s="828"/>
      <c r="J20" s="827"/>
      <c r="K20" s="827"/>
      <c r="L20" s="827"/>
      <c r="M20" s="827"/>
      <c r="N20" s="827"/>
      <c r="O20" s="827"/>
      <c r="P20" s="827"/>
      <c r="Q20" s="827"/>
      <c r="R20" s="827"/>
      <c r="S20" s="827"/>
      <c r="T20" s="827"/>
      <c r="U20" s="827"/>
      <c r="V20" s="61"/>
      <c r="W20" s="61"/>
      <c r="X20" s="61"/>
      <c r="Y20" s="61"/>
      <c r="Z20" s="61"/>
      <c r="AA20" s="821"/>
      <c r="AB20" s="61"/>
      <c r="AC20" s="798"/>
    </row>
    <row r="21" spans="2:29" ht="18.75" customHeight="1">
      <c r="B21" s="70"/>
      <c r="C21" s="61"/>
      <c r="D21" s="61"/>
      <c r="E21" s="817"/>
      <c r="F21" s="61"/>
      <c r="G21" s="817"/>
      <c r="H21" s="825" t="s">
        <v>1046</v>
      </c>
      <c r="I21" s="824"/>
      <c r="J21" s="823"/>
      <c r="K21" s="823"/>
      <c r="L21" s="823"/>
      <c r="M21" s="823"/>
      <c r="N21" s="823"/>
      <c r="O21" s="822"/>
      <c r="P21" s="822"/>
      <c r="Q21" s="822"/>
      <c r="R21" s="822"/>
      <c r="S21" s="822"/>
      <c r="T21" s="822"/>
      <c r="U21" s="822"/>
      <c r="V21" s="61"/>
      <c r="W21" s="61"/>
      <c r="X21" s="61"/>
      <c r="Y21" s="61"/>
      <c r="Z21" s="61"/>
      <c r="AA21" s="821"/>
      <c r="AB21" s="61"/>
      <c r="AC21" s="798"/>
    </row>
    <row r="22" spans="2:29" ht="8.25" customHeight="1">
      <c r="B22" s="70"/>
      <c r="C22" s="61"/>
      <c r="D22" s="61"/>
      <c r="E22" s="61"/>
      <c r="F22" s="61"/>
      <c r="G22" s="61"/>
      <c r="H22" s="61"/>
      <c r="I22" s="61"/>
      <c r="J22" s="61"/>
      <c r="K22" s="61"/>
      <c r="L22" s="61"/>
      <c r="M22" s="61"/>
      <c r="N22" s="61"/>
      <c r="O22" s="61"/>
      <c r="P22" s="61"/>
      <c r="Q22" s="61"/>
      <c r="R22" s="61"/>
      <c r="S22" s="61"/>
      <c r="T22" s="61"/>
      <c r="U22" s="61"/>
      <c r="V22" s="61"/>
      <c r="W22" s="61"/>
      <c r="X22" s="61"/>
      <c r="Y22" s="61"/>
      <c r="Z22" s="61"/>
      <c r="AA22" s="821"/>
      <c r="AB22" s="61"/>
      <c r="AC22" s="798"/>
    </row>
    <row r="23" spans="2:29" ht="18.75" customHeight="1">
      <c r="B23" s="70"/>
      <c r="C23" s="61"/>
      <c r="D23" s="61"/>
      <c r="E23" s="830" t="s">
        <v>1047</v>
      </c>
      <c r="F23" s="830"/>
      <c r="G23" s="829"/>
      <c r="H23" s="829"/>
      <c r="I23" s="828"/>
      <c r="J23" s="827"/>
      <c r="K23" s="827"/>
      <c r="L23" s="827"/>
      <c r="M23" s="827"/>
      <c r="N23" s="827"/>
      <c r="O23" s="826"/>
      <c r="P23" s="826"/>
      <c r="Q23" s="826"/>
      <c r="R23" s="826"/>
      <c r="S23" s="826"/>
      <c r="T23" s="826"/>
      <c r="U23" s="826"/>
      <c r="V23" s="61"/>
      <c r="W23" s="61"/>
      <c r="X23" s="61"/>
      <c r="Y23" s="61"/>
      <c r="Z23" s="61"/>
      <c r="AA23" s="821"/>
      <c r="AB23" s="61"/>
      <c r="AC23" s="798"/>
    </row>
    <row r="24" spans="2:29" ht="18.75" customHeight="1">
      <c r="B24" s="70"/>
      <c r="C24" s="61"/>
      <c r="D24" s="61"/>
      <c r="E24" s="61"/>
      <c r="F24" s="61"/>
      <c r="G24" s="817"/>
      <c r="H24" s="825" t="s">
        <v>1046</v>
      </c>
      <c r="I24" s="824"/>
      <c r="J24" s="823"/>
      <c r="K24" s="823"/>
      <c r="L24" s="823"/>
      <c r="M24" s="823"/>
      <c r="N24" s="823"/>
      <c r="O24" s="822"/>
      <c r="P24" s="822"/>
      <c r="Q24" s="822"/>
      <c r="R24" s="822"/>
      <c r="S24" s="822"/>
      <c r="T24" s="822"/>
      <c r="U24" s="822"/>
      <c r="V24" s="61"/>
      <c r="W24" s="61"/>
      <c r="X24" s="61"/>
      <c r="Y24" s="61"/>
      <c r="Z24" s="61"/>
      <c r="AA24" s="821"/>
      <c r="AB24" s="61"/>
      <c r="AC24" s="798"/>
    </row>
    <row r="25" spans="2:29" ht="13.5" customHeight="1" thickBot="1">
      <c r="B25" s="70"/>
      <c r="C25" s="61"/>
      <c r="D25" s="61"/>
      <c r="E25" s="61"/>
      <c r="F25" s="61"/>
      <c r="G25" s="61"/>
      <c r="H25" s="61"/>
      <c r="I25" s="61"/>
      <c r="J25" s="61"/>
      <c r="K25" s="61"/>
      <c r="L25" s="61"/>
      <c r="M25" s="61"/>
      <c r="N25" s="61"/>
      <c r="O25" s="61"/>
      <c r="P25" s="61"/>
      <c r="Q25" s="61"/>
      <c r="R25" s="61"/>
      <c r="S25" s="61"/>
      <c r="T25" s="61"/>
      <c r="U25" s="61"/>
      <c r="V25" s="61"/>
      <c r="W25" s="61"/>
      <c r="X25" s="61"/>
      <c r="Y25" s="61"/>
      <c r="Z25" s="61"/>
      <c r="AA25" s="821"/>
      <c r="AB25" s="61"/>
      <c r="AC25" s="798"/>
    </row>
    <row r="26" spans="2:29" ht="15" customHeight="1" thickBot="1">
      <c r="B26" s="70"/>
      <c r="C26" s="61"/>
      <c r="D26" s="61"/>
      <c r="E26" s="61"/>
      <c r="F26" s="61"/>
      <c r="G26" s="61"/>
      <c r="H26" s="61"/>
      <c r="I26" s="61"/>
      <c r="J26" s="2696" t="s">
        <v>1045</v>
      </c>
      <c r="K26" s="2696"/>
      <c r="L26" s="2696"/>
      <c r="M26" s="2696"/>
      <c r="N26" s="2696"/>
      <c r="O26" s="2696"/>
      <c r="P26" s="2696"/>
      <c r="Q26" s="2696"/>
      <c r="R26" s="2696"/>
      <c r="S26" s="2696"/>
      <c r="T26" s="2696"/>
      <c r="U26" s="2696"/>
      <c r="V26" s="2696"/>
      <c r="W26" s="61" t="s">
        <v>1042</v>
      </c>
      <c r="X26" s="819" t="s">
        <v>1044</v>
      </c>
      <c r="Y26" s="2730"/>
      <c r="Z26" s="2732"/>
      <c r="AA26" s="818" t="s">
        <v>591</v>
      </c>
      <c r="AB26" s="61"/>
      <c r="AC26" s="798"/>
    </row>
    <row r="27" spans="2:29" ht="15" customHeight="1" thickBot="1">
      <c r="B27" s="70"/>
      <c r="C27" s="61"/>
      <c r="D27" s="61"/>
      <c r="E27" s="61"/>
      <c r="F27" s="61"/>
      <c r="G27" s="61"/>
      <c r="H27" s="61"/>
      <c r="I27" s="61"/>
      <c r="J27" s="61"/>
      <c r="K27" s="817"/>
      <c r="L27" s="61"/>
      <c r="M27" s="61"/>
      <c r="N27" s="61"/>
      <c r="O27" s="61"/>
      <c r="P27" s="61"/>
      <c r="Q27" s="61"/>
      <c r="R27" s="61"/>
      <c r="S27" s="61"/>
      <c r="T27" s="61"/>
      <c r="U27" s="61"/>
      <c r="V27" s="61"/>
      <c r="W27" s="61"/>
      <c r="X27" s="61"/>
      <c r="Y27" s="786"/>
      <c r="Z27" s="786"/>
      <c r="AA27" s="61"/>
      <c r="AB27" s="61"/>
      <c r="AC27" s="798"/>
    </row>
    <row r="28" spans="2:29" ht="19.5" customHeight="1" thickBot="1">
      <c r="B28" s="70"/>
      <c r="C28" s="61"/>
      <c r="D28" s="817"/>
      <c r="E28" s="811"/>
      <c r="F28" s="820"/>
      <c r="G28" s="2696" t="s">
        <v>1043</v>
      </c>
      <c r="H28" s="2696"/>
      <c r="I28" s="2696"/>
      <c r="J28" s="2696"/>
      <c r="K28" s="2696"/>
      <c r="L28" s="2696"/>
      <c r="M28" s="2696"/>
      <c r="N28" s="2696"/>
      <c r="O28" s="2696"/>
      <c r="P28" s="2696"/>
      <c r="Q28" s="2696"/>
      <c r="R28" s="2696"/>
      <c r="S28" s="2696"/>
      <c r="T28" s="2696"/>
      <c r="U28" s="2696"/>
      <c r="V28" s="2696"/>
      <c r="W28" s="61" t="s">
        <v>1042</v>
      </c>
      <c r="X28" s="819" t="s">
        <v>1041</v>
      </c>
      <c r="Y28" s="2733">
        <f>Y26*100</f>
        <v>0</v>
      </c>
      <c r="Z28" s="2734"/>
      <c r="AA28" s="818" t="s">
        <v>1029</v>
      </c>
      <c r="AB28" s="61"/>
      <c r="AC28" s="816"/>
    </row>
    <row r="29" spans="2:29" ht="19.5" customHeight="1">
      <c r="B29" s="70"/>
      <c r="C29" s="61"/>
      <c r="D29" s="817"/>
      <c r="E29" s="811"/>
      <c r="F29" s="811"/>
      <c r="G29" s="817"/>
      <c r="H29" s="811"/>
      <c r="I29" s="811"/>
      <c r="J29" s="810"/>
      <c r="K29" s="810"/>
      <c r="L29" s="810"/>
      <c r="M29" s="810"/>
      <c r="N29" s="810"/>
      <c r="O29" s="810"/>
      <c r="P29" s="810"/>
      <c r="Q29" s="810"/>
      <c r="R29" s="810"/>
      <c r="S29" s="810"/>
      <c r="T29" s="810"/>
      <c r="U29" s="810"/>
      <c r="V29" s="786"/>
      <c r="W29" s="61" t="s">
        <v>1040</v>
      </c>
      <c r="X29" s="61"/>
      <c r="Y29" s="61"/>
      <c r="Z29" s="786"/>
      <c r="AA29" s="786"/>
      <c r="AB29" s="61"/>
      <c r="AC29" s="816"/>
    </row>
    <row r="30" spans="2:29" ht="19.5" customHeight="1">
      <c r="B30" s="70"/>
      <c r="C30" s="61"/>
      <c r="D30" s="817"/>
      <c r="E30" s="811"/>
      <c r="F30" s="811"/>
      <c r="G30" s="817"/>
      <c r="H30" s="811"/>
      <c r="I30" s="811"/>
      <c r="J30" s="810"/>
      <c r="K30" s="810"/>
      <c r="L30" s="810"/>
      <c r="M30" s="810"/>
      <c r="N30" s="810"/>
      <c r="O30" s="810"/>
      <c r="P30" s="810"/>
      <c r="Q30" s="810"/>
      <c r="R30" s="810"/>
      <c r="S30" s="61"/>
      <c r="T30" s="810"/>
      <c r="U30" s="810"/>
      <c r="V30" s="810"/>
      <c r="W30" s="810"/>
      <c r="X30" s="810"/>
      <c r="Y30" s="786"/>
      <c r="Z30" s="786"/>
      <c r="AA30" s="786"/>
      <c r="AB30" s="61"/>
      <c r="AC30" s="816"/>
    </row>
    <row r="31" spans="2:29" ht="18.75" customHeight="1">
      <c r="B31" s="70"/>
      <c r="C31" s="61"/>
      <c r="D31" s="812" t="s">
        <v>1039</v>
      </c>
      <c r="E31" s="811"/>
      <c r="F31" s="811"/>
      <c r="G31" s="811"/>
      <c r="H31" s="811"/>
      <c r="I31" s="811"/>
      <c r="J31" s="810"/>
      <c r="K31" s="810"/>
      <c r="L31" s="810"/>
      <c r="M31" s="810"/>
      <c r="N31" s="810"/>
      <c r="O31" s="810"/>
      <c r="P31" s="810"/>
      <c r="Q31" s="810"/>
      <c r="R31" s="810"/>
      <c r="S31" s="810"/>
      <c r="T31" s="810"/>
      <c r="U31" s="810"/>
      <c r="V31" s="810"/>
      <c r="W31" s="810"/>
      <c r="X31" s="810"/>
      <c r="Y31" s="786"/>
      <c r="Z31" s="786"/>
      <c r="AA31" s="786"/>
      <c r="AB31" s="61"/>
      <c r="AC31" s="798"/>
    </row>
    <row r="32" spans="2:29" ht="18.75" customHeight="1" thickBot="1">
      <c r="B32" s="70"/>
      <c r="C32" s="61"/>
      <c r="D32" s="812"/>
      <c r="E32" s="812" t="s">
        <v>1038</v>
      </c>
      <c r="F32" s="815"/>
      <c r="G32" s="815"/>
      <c r="H32" s="815"/>
      <c r="I32" s="815"/>
      <c r="J32" s="814"/>
      <c r="K32" s="814"/>
      <c r="L32" s="814"/>
      <c r="M32" s="814"/>
      <c r="N32" s="814"/>
      <c r="O32" s="813"/>
      <c r="P32" s="813"/>
      <c r="Q32" s="814"/>
      <c r="R32" s="814"/>
      <c r="S32" s="810"/>
      <c r="T32" s="810"/>
      <c r="U32" s="810"/>
      <c r="V32" s="810"/>
      <c r="W32" s="810"/>
      <c r="X32" s="810"/>
      <c r="Y32" s="786"/>
      <c r="Z32" s="786"/>
      <c r="AA32" s="786"/>
      <c r="AB32" s="61"/>
      <c r="AC32" s="798"/>
    </row>
    <row r="33" spans="2:29" ht="21" customHeight="1" thickBot="1">
      <c r="B33" s="70"/>
      <c r="C33" s="61"/>
      <c r="D33" s="812"/>
      <c r="E33" s="811"/>
      <c r="F33" s="811"/>
      <c r="G33" s="811"/>
      <c r="H33" s="811"/>
      <c r="I33" s="811"/>
      <c r="J33" s="810"/>
      <c r="K33" s="810"/>
      <c r="L33" s="813" t="s">
        <v>1037</v>
      </c>
      <c r="M33" s="810"/>
      <c r="N33" s="810"/>
      <c r="O33" s="2735" t="s">
        <v>1036</v>
      </c>
      <c r="P33" s="2736"/>
      <c r="Q33" s="2736"/>
      <c r="R33" s="2736"/>
      <c r="S33" s="2736"/>
      <c r="T33" s="2736"/>
      <c r="U33" s="2736"/>
      <c r="V33" s="2736"/>
      <c r="W33" s="2736"/>
      <c r="X33" s="2736"/>
      <c r="Y33" s="2736"/>
      <c r="Z33" s="2737"/>
      <c r="AA33" s="798"/>
      <c r="AB33" s="61"/>
      <c r="AC33" s="798"/>
    </row>
    <row r="34" spans="2:29" ht="12.75" customHeight="1">
      <c r="B34" s="70"/>
      <c r="C34" s="61"/>
      <c r="D34" s="812"/>
      <c r="E34" s="811"/>
      <c r="F34" s="811"/>
      <c r="G34" s="811"/>
      <c r="H34" s="811"/>
      <c r="I34" s="811"/>
      <c r="J34" s="810"/>
      <c r="K34" s="806"/>
      <c r="L34" s="809"/>
      <c r="M34" s="806"/>
      <c r="N34" s="806"/>
      <c r="O34" s="806"/>
      <c r="P34" s="806"/>
      <c r="Q34" s="806"/>
      <c r="R34" s="806"/>
      <c r="S34" s="806"/>
      <c r="T34" s="806"/>
      <c r="U34" s="808"/>
      <c r="V34" s="808"/>
      <c r="W34" s="808"/>
      <c r="X34" s="807"/>
      <c r="Y34" s="806"/>
      <c r="Z34" s="786"/>
      <c r="AA34" s="61"/>
      <c r="AB34" s="61"/>
      <c r="AC34" s="798"/>
    </row>
    <row r="35" spans="2:29" ht="18.75" customHeight="1" thickBot="1">
      <c r="B35" s="70"/>
      <c r="C35" s="786"/>
      <c r="D35" s="61"/>
      <c r="E35" s="805" t="s">
        <v>1035</v>
      </c>
      <c r="F35" s="802"/>
      <c r="G35" s="802"/>
      <c r="H35" s="802"/>
      <c r="I35" s="802"/>
      <c r="J35" s="786"/>
      <c r="K35" s="786"/>
      <c r="L35" s="786"/>
      <c r="M35" s="786"/>
      <c r="N35" s="786"/>
      <c r="O35" s="786"/>
      <c r="P35" s="786"/>
      <c r="Q35" s="786"/>
      <c r="R35" s="786"/>
      <c r="S35" s="786"/>
      <c r="T35" s="786"/>
      <c r="U35" s="786"/>
      <c r="V35" s="786"/>
      <c r="W35" s="786"/>
      <c r="X35" s="786"/>
      <c r="Y35" s="786"/>
      <c r="Z35" s="786"/>
      <c r="AA35" s="786"/>
      <c r="AB35" s="61"/>
      <c r="AC35" s="798"/>
    </row>
    <row r="36" spans="2:29" ht="18.75" customHeight="1">
      <c r="B36" s="70"/>
      <c r="C36" s="2705" t="s">
        <v>1034</v>
      </c>
      <c r="D36" s="2706"/>
      <c r="E36" s="2709" t="s">
        <v>1033</v>
      </c>
      <c r="F36" s="2710"/>
      <c r="G36" s="2710"/>
      <c r="H36" s="2710"/>
      <c r="I36" s="2710"/>
      <c r="J36" s="2710"/>
      <c r="K36" s="2710"/>
      <c r="L36" s="2710"/>
      <c r="M36" s="2710"/>
      <c r="N36" s="2710"/>
      <c r="O36" s="2711"/>
      <c r="P36" s="2715" t="s">
        <v>1032</v>
      </c>
      <c r="Q36" s="2716"/>
      <c r="R36" s="2716"/>
      <c r="S36" s="2716"/>
      <c r="T36" s="2716"/>
      <c r="U36" s="2716"/>
      <c r="V36" s="2716"/>
      <c r="W36" s="2716"/>
      <c r="X36" s="2717"/>
      <c r="Y36" s="2721" t="s">
        <v>1031</v>
      </c>
      <c r="Z36" s="2722"/>
      <c r="AA36" s="2723"/>
      <c r="AB36" s="61"/>
      <c r="AC36" s="798"/>
    </row>
    <row r="37" spans="2:29" ht="18.75" customHeight="1" thickBot="1">
      <c r="B37" s="70"/>
      <c r="C37" s="2707"/>
      <c r="D37" s="2708"/>
      <c r="E37" s="2712"/>
      <c r="F37" s="2713"/>
      <c r="G37" s="2713"/>
      <c r="H37" s="2713"/>
      <c r="I37" s="2713"/>
      <c r="J37" s="2713"/>
      <c r="K37" s="2713"/>
      <c r="L37" s="2713"/>
      <c r="M37" s="2713"/>
      <c r="N37" s="2713"/>
      <c r="O37" s="2714"/>
      <c r="P37" s="2718"/>
      <c r="Q37" s="2719"/>
      <c r="R37" s="2719"/>
      <c r="S37" s="2719"/>
      <c r="T37" s="2719"/>
      <c r="U37" s="2719"/>
      <c r="V37" s="2719"/>
      <c r="W37" s="2719"/>
      <c r="X37" s="2720"/>
      <c r="Y37" s="2724"/>
      <c r="Z37" s="2725"/>
      <c r="AA37" s="2726"/>
      <c r="AB37" s="61"/>
      <c r="AC37" s="798"/>
    </row>
    <row r="38" spans="2:29" ht="56.25" customHeight="1" thickBot="1">
      <c r="B38" s="70"/>
      <c r="C38" s="2653"/>
      <c r="D38" s="2654"/>
      <c r="E38" s="2697"/>
      <c r="F38" s="2697"/>
      <c r="G38" s="2697"/>
      <c r="H38" s="2697"/>
      <c r="I38" s="2697"/>
      <c r="J38" s="2697"/>
      <c r="K38" s="2697"/>
      <c r="L38" s="2697"/>
      <c r="M38" s="2697"/>
      <c r="N38" s="2697"/>
      <c r="O38" s="2698"/>
      <c r="P38" s="2699" t="s">
        <v>1030</v>
      </c>
      <c r="Q38" s="2700"/>
      <c r="R38" s="2700"/>
      <c r="S38" s="2700"/>
      <c r="T38" s="2700"/>
      <c r="U38" s="2700"/>
      <c r="V38" s="2700"/>
      <c r="W38" s="2700"/>
      <c r="X38" s="2701"/>
      <c r="Y38" s="2702"/>
      <c r="Z38" s="2703"/>
      <c r="AA38" s="2704" t="s">
        <v>1029</v>
      </c>
      <c r="AB38" s="61"/>
      <c r="AC38" s="798"/>
    </row>
    <row r="39" spans="2:29" ht="56.25" customHeight="1" thickBot="1">
      <c r="B39" s="70"/>
      <c r="C39" s="2653"/>
      <c r="D39" s="2654"/>
      <c r="E39" s="2689"/>
      <c r="F39" s="2689"/>
      <c r="G39" s="2689"/>
      <c r="H39" s="2689"/>
      <c r="I39" s="2689"/>
      <c r="J39" s="2689"/>
      <c r="K39" s="2689"/>
      <c r="L39" s="2689"/>
      <c r="M39" s="2689"/>
      <c r="N39" s="2689"/>
      <c r="O39" s="2690"/>
      <c r="P39" s="2691" t="s">
        <v>1028</v>
      </c>
      <c r="Q39" s="2692"/>
      <c r="R39" s="2692"/>
      <c r="S39" s="2692"/>
      <c r="T39" s="2692"/>
      <c r="U39" s="2692"/>
      <c r="V39" s="2692"/>
      <c r="W39" s="2692"/>
      <c r="X39" s="2693"/>
      <c r="Y39" s="2651"/>
      <c r="Z39" s="2652"/>
      <c r="AA39" s="2704"/>
      <c r="AB39" s="61"/>
      <c r="AC39" s="798"/>
    </row>
    <row r="40" spans="2:29" ht="56.25" customHeight="1" thickBot="1">
      <c r="B40" s="70"/>
      <c r="C40" s="2653"/>
      <c r="D40" s="2654"/>
      <c r="E40" s="2689"/>
      <c r="F40" s="2689"/>
      <c r="G40" s="2689"/>
      <c r="H40" s="2689"/>
      <c r="I40" s="2689"/>
      <c r="J40" s="2689"/>
      <c r="K40" s="2689"/>
      <c r="L40" s="2689"/>
      <c r="M40" s="2689"/>
      <c r="N40" s="2689"/>
      <c r="O40" s="2690"/>
      <c r="P40" s="2691" t="s">
        <v>1027</v>
      </c>
      <c r="Q40" s="2692"/>
      <c r="R40" s="2692"/>
      <c r="S40" s="2692"/>
      <c r="T40" s="2692"/>
      <c r="U40" s="2692"/>
      <c r="V40" s="2692"/>
      <c r="W40" s="2692"/>
      <c r="X40" s="2693"/>
      <c r="Y40" s="2651"/>
      <c r="Z40" s="2652"/>
      <c r="AA40" s="2704"/>
      <c r="AB40" s="61"/>
      <c r="AC40" s="798"/>
    </row>
    <row r="41" spans="2:29" ht="54.75" customHeight="1" thickBot="1">
      <c r="B41" s="70"/>
      <c r="C41" s="2653"/>
      <c r="D41" s="2654"/>
      <c r="E41" s="2689"/>
      <c r="F41" s="2689"/>
      <c r="G41" s="2689"/>
      <c r="H41" s="2689"/>
      <c r="I41" s="2689"/>
      <c r="J41" s="2689"/>
      <c r="K41" s="2689"/>
      <c r="L41" s="2689"/>
      <c r="M41" s="2689"/>
      <c r="N41" s="2689"/>
      <c r="O41" s="2690"/>
      <c r="P41" s="2691" t="s">
        <v>1026</v>
      </c>
      <c r="Q41" s="2692"/>
      <c r="R41" s="2692"/>
      <c r="S41" s="2692"/>
      <c r="T41" s="2692"/>
      <c r="U41" s="2692"/>
      <c r="V41" s="2692"/>
      <c r="W41" s="2692"/>
      <c r="X41" s="2693"/>
      <c r="Y41" s="2651"/>
      <c r="Z41" s="2652"/>
      <c r="AA41" s="2704"/>
      <c r="AB41" s="61"/>
      <c r="AC41" s="798"/>
    </row>
    <row r="42" spans="2:29" ht="56.25" customHeight="1" thickBot="1">
      <c r="B42" s="70"/>
      <c r="C42" s="2653"/>
      <c r="D42" s="2654"/>
      <c r="E42" s="2655"/>
      <c r="F42" s="2655"/>
      <c r="G42" s="2655"/>
      <c r="H42" s="2655"/>
      <c r="I42" s="2655"/>
      <c r="J42" s="2655"/>
      <c r="K42" s="2655"/>
      <c r="L42" s="2655"/>
      <c r="M42" s="2655"/>
      <c r="N42" s="2655"/>
      <c r="O42" s="2656"/>
      <c r="P42" s="2657"/>
      <c r="Q42" s="2658"/>
      <c r="R42" s="2658"/>
      <c r="S42" s="2658"/>
      <c r="T42" s="2658"/>
      <c r="U42" s="2658"/>
      <c r="V42" s="2658"/>
      <c r="W42" s="2658"/>
      <c r="X42" s="2659"/>
      <c r="Y42" s="2660"/>
      <c r="Z42" s="2661"/>
      <c r="AA42" s="2704"/>
      <c r="AB42" s="61"/>
      <c r="AC42" s="798"/>
    </row>
    <row r="43" spans="2:29" ht="18.75" customHeight="1" thickBot="1">
      <c r="B43" s="70"/>
      <c r="C43" s="2653" t="s">
        <v>1025</v>
      </c>
      <c r="D43" s="2663"/>
      <c r="E43" s="2663"/>
      <c r="F43" s="2663"/>
      <c r="G43" s="2663"/>
      <c r="H43" s="2663"/>
      <c r="I43" s="2663"/>
      <c r="J43" s="2663"/>
      <c r="K43" s="2663"/>
      <c r="L43" s="2663"/>
      <c r="M43" s="2663"/>
      <c r="N43" s="2663"/>
      <c r="O43" s="2663"/>
      <c r="P43" s="2663"/>
      <c r="Q43" s="2663"/>
      <c r="R43" s="2663"/>
      <c r="S43" s="2663"/>
      <c r="T43" s="2663"/>
      <c r="U43" s="2663"/>
      <c r="V43" s="2663"/>
      <c r="W43" s="2654"/>
      <c r="X43" s="804" t="s">
        <v>1024</v>
      </c>
      <c r="Y43" s="2664">
        <f>SUM(Y38:Z42)</f>
        <v>0</v>
      </c>
      <c r="Z43" s="2665"/>
      <c r="AA43" s="803"/>
      <c r="AB43" s="61"/>
      <c r="AC43" s="798"/>
    </row>
    <row r="44" spans="2:29" ht="18" customHeight="1" thickBot="1">
      <c r="B44" s="70"/>
      <c r="C44" s="2675" t="s">
        <v>1023</v>
      </c>
      <c r="D44" s="2676"/>
      <c r="E44" s="2676"/>
      <c r="F44" s="2676"/>
      <c r="G44" s="2676"/>
      <c r="H44" s="2676"/>
      <c r="I44" s="2676"/>
      <c r="J44" s="2676"/>
      <c r="K44" s="2676"/>
      <c r="L44" s="2676"/>
      <c r="M44" s="2676"/>
      <c r="N44" s="2676"/>
      <c r="O44" s="2676"/>
      <c r="P44" s="2676"/>
      <c r="Q44" s="2676"/>
      <c r="R44" s="2676"/>
      <c r="S44" s="2677"/>
      <c r="T44" s="2678" t="s">
        <v>1022</v>
      </c>
      <c r="U44" s="2679"/>
      <c r="V44" s="2679"/>
      <c r="W44" s="2679"/>
      <c r="X44" s="2682" t="s">
        <v>1021</v>
      </c>
      <c r="Y44" s="2684" t="s">
        <v>1020</v>
      </c>
      <c r="Z44" s="2685"/>
      <c r="AA44" s="61"/>
      <c r="AB44" s="61"/>
      <c r="AC44" s="798"/>
    </row>
    <row r="45" spans="2:29" ht="34.5" customHeight="1" thickBot="1">
      <c r="B45" s="70"/>
      <c r="C45" s="2686" t="s">
        <v>1019</v>
      </c>
      <c r="D45" s="2687"/>
      <c r="E45" s="2687"/>
      <c r="F45" s="2687"/>
      <c r="G45" s="2687"/>
      <c r="H45" s="2687"/>
      <c r="I45" s="2687"/>
      <c r="J45" s="2687"/>
      <c r="K45" s="2687"/>
      <c r="L45" s="2687"/>
      <c r="M45" s="2687"/>
      <c r="N45" s="2687"/>
      <c r="O45" s="2687"/>
      <c r="P45" s="2687"/>
      <c r="Q45" s="2687"/>
      <c r="R45" s="2687"/>
      <c r="S45" s="2688"/>
      <c r="T45" s="2680"/>
      <c r="U45" s="2681"/>
      <c r="V45" s="2681"/>
      <c r="W45" s="2681"/>
      <c r="X45" s="2683"/>
      <c r="Y45" s="2649" t="str">
        <f>IF(Y43&lt;=Y28,"OK","上限超え")</f>
        <v>OK</v>
      </c>
      <c r="Z45" s="2650"/>
      <c r="AA45" s="61"/>
      <c r="AB45" s="61"/>
      <c r="AC45" s="798"/>
    </row>
    <row r="46" spans="2:29" ht="18.75" customHeight="1">
      <c r="B46" s="70"/>
      <c r="C46" s="61"/>
      <c r="D46" s="61" t="s">
        <v>1018</v>
      </c>
      <c r="E46" s="61"/>
      <c r="F46" s="61"/>
      <c r="G46" s="61"/>
      <c r="H46" s="61"/>
      <c r="I46" s="61"/>
      <c r="J46" s="61"/>
      <c r="K46" s="61"/>
      <c r="L46" s="61"/>
      <c r="M46" s="61"/>
      <c r="N46" s="61"/>
      <c r="O46" s="61"/>
      <c r="P46" s="61"/>
      <c r="Q46" s="61"/>
      <c r="R46" s="802"/>
      <c r="S46" s="802"/>
      <c r="T46" s="61"/>
      <c r="U46" s="802"/>
      <c r="V46" s="802"/>
      <c r="W46" s="802"/>
      <c r="X46" s="802"/>
      <c r="Y46" s="61"/>
      <c r="Z46" s="802"/>
      <c r="AA46" s="786"/>
      <c r="AB46" s="61"/>
      <c r="AC46" s="798"/>
    </row>
    <row r="47" spans="2:29" ht="18.75" customHeight="1">
      <c r="B47" s="70"/>
      <c r="C47" s="61"/>
      <c r="D47" s="61" t="s">
        <v>1017</v>
      </c>
      <c r="E47" s="801"/>
      <c r="F47" s="801"/>
      <c r="G47" s="61"/>
      <c r="H47" s="801"/>
      <c r="I47" s="801"/>
      <c r="J47" s="61"/>
      <c r="K47" s="801"/>
      <c r="L47" s="801"/>
      <c r="M47" s="61"/>
      <c r="N47" s="61"/>
      <c r="O47" s="801"/>
      <c r="P47" s="801"/>
      <c r="Q47" s="61"/>
      <c r="R47" s="801"/>
      <c r="S47" s="801"/>
      <c r="T47" s="61"/>
      <c r="U47" s="801"/>
      <c r="V47" s="801"/>
      <c r="W47" s="801"/>
      <c r="X47" s="801"/>
      <c r="Y47" s="61"/>
      <c r="Z47" s="801"/>
      <c r="AA47" s="61"/>
      <c r="AB47" s="61"/>
      <c r="AC47" s="798"/>
    </row>
    <row r="48" spans="2:29" ht="14.25" thickBot="1">
      <c r="B48" s="70"/>
      <c r="C48" s="61"/>
      <c r="D48" s="61"/>
      <c r="E48" s="61"/>
      <c r="F48" s="61"/>
      <c r="G48" s="61"/>
      <c r="H48" s="61"/>
      <c r="I48" s="61"/>
      <c r="J48" s="61"/>
      <c r="K48" s="61"/>
      <c r="L48" s="61"/>
      <c r="M48" s="61"/>
      <c r="N48" s="61"/>
      <c r="O48" s="61"/>
      <c r="P48" s="61"/>
      <c r="Q48" s="61"/>
      <c r="R48" s="61"/>
      <c r="S48" s="61"/>
      <c r="T48" s="61"/>
      <c r="U48" s="61"/>
      <c r="V48" s="61"/>
      <c r="W48" s="61"/>
      <c r="X48" s="61"/>
      <c r="Y48" s="786"/>
      <c r="Z48" s="786"/>
      <c r="AA48" s="786"/>
      <c r="AB48" s="61"/>
      <c r="AC48" s="798"/>
    </row>
    <row r="49" spans="2:29">
      <c r="B49" s="70"/>
      <c r="C49" s="2666" t="s">
        <v>1016</v>
      </c>
      <c r="D49" s="2257"/>
      <c r="E49" s="2257"/>
      <c r="F49" s="2257"/>
      <c r="G49" s="2257"/>
      <c r="H49" s="2257"/>
      <c r="I49" s="2257"/>
      <c r="J49" s="2257"/>
      <c r="K49" s="2257"/>
      <c r="L49" s="2257"/>
      <c r="M49" s="2257"/>
      <c r="N49" s="2257"/>
      <c r="O49" s="2257"/>
      <c r="P49" s="2257"/>
      <c r="Q49" s="2257"/>
      <c r="R49" s="2257"/>
      <c r="S49" s="2257"/>
      <c r="T49" s="2257"/>
      <c r="U49" s="2257"/>
      <c r="V49" s="2257"/>
      <c r="W49" s="2257"/>
      <c r="X49" s="800"/>
      <c r="Y49" s="2669" t="s">
        <v>1015</v>
      </c>
      <c r="Z49" s="2670"/>
      <c r="AA49" s="2671"/>
      <c r="AB49" s="61"/>
      <c r="AC49" s="798"/>
    </row>
    <row r="50" spans="2:29" ht="18.75" customHeight="1" thickBot="1">
      <c r="B50" s="70"/>
      <c r="C50" s="2667"/>
      <c r="D50" s="2668"/>
      <c r="E50" s="2668"/>
      <c r="F50" s="2668"/>
      <c r="G50" s="2668"/>
      <c r="H50" s="2668"/>
      <c r="I50" s="2668"/>
      <c r="J50" s="2668"/>
      <c r="K50" s="2668"/>
      <c r="L50" s="2668"/>
      <c r="M50" s="2668"/>
      <c r="N50" s="2668"/>
      <c r="O50" s="2668"/>
      <c r="P50" s="2668"/>
      <c r="Q50" s="2668"/>
      <c r="R50" s="2668"/>
      <c r="S50" s="2668"/>
      <c r="T50" s="2668"/>
      <c r="U50" s="2668"/>
      <c r="V50" s="2668"/>
      <c r="W50" s="2668"/>
      <c r="X50" s="799"/>
      <c r="Y50" s="2672"/>
      <c r="Z50" s="2673"/>
      <c r="AA50" s="2674"/>
      <c r="AB50" s="61"/>
      <c r="AC50" s="798"/>
    </row>
    <row r="51" spans="2:29" ht="9" customHeight="1">
      <c r="B51" s="66"/>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6"/>
    </row>
    <row r="52" spans="2:2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2:29">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C36:D37"/>
    <mergeCell ref="E36:O37"/>
    <mergeCell ref="P36:X37"/>
    <mergeCell ref="U3:AB3"/>
    <mergeCell ref="C43:W43"/>
    <mergeCell ref="Y43:Z43"/>
    <mergeCell ref="C49:W50"/>
    <mergeCell ref="Y49:AA50"/>
    <mergeCell ref="C44:S44"/>
    <mergeCell ref="T44:W45"/>
    <mergeCell ref="X44:X45"/>
    <mergeCell ref="Y44:Z44"/>
    <mergeCell ref="C45:S45"/>
    <mergeCell ref="E40:O40"/>
    <mergeCell ref="P40:X40"/>
    <mergeCell ref="Y40:Z40"/>
    <mergeCell ref="C41:D41"/>
    <mergeCell ref="E41:O41"/>
    <mergeCell ref="P41:X41"/>
    <mergeCell ref="Y45:Z45"/>
    <mergeCell ref="Y41:Z41"/>
    <mergeCell ref="C42:D42"/>
    <mergeCell ref="E42:O42"/>
    <mergeCell ref="P42:X42"/>
    <mergeCell ref="Y42:Z42"/>
  </mergeCells>
  <phoneticPr fontId="2"/>
  <pageMargins left="0.7" right="0.7" top="0.75" bottom="0.75" header="0.3" footer="0.3"/>
  <pageSetup paperSize="9" scale="6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heetViews>
  <sheetFormatPr defaultRowHeight="13.5"/>
  <cols>
    <col min="1" max="1" width="1.25" style="614" customWidth="1"/>
    <col min="2" max="2" width="24.25" style="614" customWidth="1"/>
    <col min="3" max="3" width="4" style="614" customWidth="1"/>
    <col min="4" max="6" width="20.125" style="614" customWidth="1"/>
    <col min="7" max="7" width="3.125" style="614" customWidth="1"/>
    <col min="8" max="8" width="1.75" style="614" customWidth="1"/>
    <col min="9" max="9" width="2.5" style="614" customWidth="1"/>
    <col min="10" max="256" width="9" style="614"/>
    <col min="257" max="257" width="1.25" style="614" customWidth="1"/>
    <col min="258" max="258" width="24.25" style="614" customWidth="1"/>
    <col min="259" max="259" width="4" style="614" customWidth="1"/>
    <col min="260" max="262" width="20.125" style="614" customWidth="1"/>
    <col min="263" max="263" width="3.125" style="614" customWidth="1"/>
    <col min="264" max="264" width="3.75" style="614" customWidth="1"/>
    <col min="265" max="265" width="2.5" style="614" customWidth="1"/>
    <col min="266" max="512" width="9" style="614"/>
    <col min="513" max="513" width="1.25" style="614" customWidth="1"/>
    <col min="514" max="514" width="24.25" style="614" customWidth="1"/>
    <col min="515" max="515" width="4" style="614" customWidth="1"/>
    <col min="516" max="518" width="20.125" style="614" customWidth="1"/>
    <col min="519" max="519" width="3.125" style="614" customWidth="1"/>
    <col min="520" max="520" width="3.75" style="614" customWidth="1"/>
    <col min="521" max="521" width="2.5" style="614" customWidth="1"/>
    <col min="522" max="768" width="9" style="614"/>
    <col min="769" max="769" width="1.25" style="614" customWidth="1"/>
    <col min="770" max="770" width="24.25" style="614" customWidth="1"/>
    <col min="771" max="771" width="4" style="614" customWidth="1"/>
    <col min="772" max="774" width="20.125" style="614" customWidth="1"/>
    <col min="775" max="775" width="3.125" style="614" customWidth="1"/>
    <col min="776" max="776" width="3.75" style="614" customWidth="1"/>
    <col min="777" max="777" width="2.5" style="614" customWidth="1"/>
    <col min="778" max="1024" width="9" style="614"/>
    <col min="1025" max="1025" width="1.25" style="614" customWidth="1"/>
    <col min="1026" max="1026" width="24.25" style="614" customWidth="1"/>
    <col min="1027" max="1027" width="4" style="614" customWidth="1"/>
    <col min="1028" max="1030" width="20.125" style="614" customWidth="1"/>
    <col min="1031" max="1031" width="3.125" style="614" customWidth="1"/>
    <col min="1032" max="1032" width="3.75" style="614" customWidth="1"/>
    <col min="1033" max="1033" width="2.5" style="614" customWidth="1"/>
    <col min="1034" max="1280" width="9" style="614"/>
    <col min="1281" max="1281" width="1.25" style="614" customWidth="1"/>
    <col min="1282" max="1282" width="24.25" style="614" customWidth="1"/>
    <col min="1283" max="1283" width="4" style="614" customWidth="1"/>
    <col min="1284" max="1286" width="20.125" style="614" customWidth="1"/>
    <col min="1287" max="1287" width="3.125" style="614" customWidth="1"/>
    <col min="1288" max="1288" width="3.75" style="614" customWidth="1"/>
    <col min="1289" max="1289" width="2.5" style="614" customWidth="1"/>
    <col min="1290" max="1536" width="9" style="614"/>
    <col min="1537" max="1537" width="1.25" style="614" customWidth="1"/>
    <col min="1538" max="1538" width="24.25" style="614" customWidth="1"/>
    <col min="1539" max="1539" width="4" style="614" customWidth="1"/>
    <col min="1540" max="1542" width="20.125" style="614" customWidth="1"/>
    <col min="1543" max="1543" width="3.125" style="614" customWidth="1"/>
    <col min="1544" max="1544" width="3.75" style="614" customWidth="1"/>
    <col min="1545" max="1545" width="2.5" style="614" customWidth="1"/>
    <col min="1546" max="1792" width="9" style="614"/>
    <col min="1793" max="1793" width="1.25" style="614" customWidth="1"/>
    <col min="1794" max="1794" width="24.25" style="614" customWidth="1"/>
    <col min="1795" max="1795" width="4" style="614" customWidth="1"/>
    <col min="1796" max="1798" width="20.125" style="614" customWidth="1"/>
    <col min="1799" max="1799" width="3.125" style="614" customWidth="1"/>
    <col min="1800" max="1800" width="3.75" style="614" customWidth="1"/>
    <col min="1801" max="1801" width="2.5" style="614" customWidth="1"/>
    <col min="1802" max="2048" width="9" style="614"/>
    <col min="2049" max="2049" width="1.25" style="614" customWidth="1"/>
    <col min="2050" max="2050" width="24.25" style="614" customWidth="1"/>
    <col min="2051" max="2051" width="4" style="614" customWidth="1"/>
    <col min="2052" max="2054" width="20.125" style="614" customWidth="1"/>
    <col min="2055" max="2055" width="3.125" style="614" customWidth="1"/>
    <col min="2056" max="2056" width="3.75" style="614" customWidth="1"/>
    <col min="2057" max="2057" width="2.5" style="614" customWidth="1"/>
    <col min="2058" max="2304" width="9" style="614"/>
    <col min="2305" max="2305" width="1.25" style="614" customWidth="1"/>
    <col min="2306" max="2306" width="24.25" style="614" customWidth="1"/>
    <col min="2307" max="2307" width="4" style="614" customWidth="1"/>
    <col min="2308" max="2310" width="20.125" style="614" customWidth="1"/>
    <col min="2311" max="2311" width="3.125" style="614" customWidth="1"/>
    <col min="2312" max="2312" width="3.75" style="614" customWidth="1"/>
    <col min="2313" max="2313" width="2.5" style="614" customWidth="1"/>
    <col min="2314" max="2560" width="9" style="614"/>
    <col min="2561" max="2561" width="1.25" style="614" customWidth="1"/>
    <col min="2562" max="2562" width="24.25" style="614" customWidth="1"/>
    <col min="2563" max="2563" width="4" style="614" customWidth="1"/>
    <col min="2564" max="2566" width="20.125" style="614" customWidth="1"/>
    <col min="2567" max="2567" width="3.125" style="614" customWidth="1"/>
    <col min="2568" max="2568" width="3.75" style="614" customWidth="1"/>
    <col min="2569" max="2569" width="2.5" style="614" customWidth="1"/>
    <col min="2570" max="2816" width="9" style="614"/>
    <col min="2817" max="2817" width="1.25" style="614" customWidth="1"/>
    <col min="2818" max="2818" width="24.25" style="614" customWidth="1"/>
    <col min="2819" max="2819" width="4" style="614" customWidth="1"/>
    <col min="2820" max="2822" width="20.125" style="614" customWidth="1"/>
    <col min="2823" max="2823" width="3.125" style="614" customWidth="1"/>
    <col min="2824" max="2824" width="3.75" style="614" customWidth="1"/>
    <col min="2825" max="2825" width="2.5" style="614" customWidth="1"/>
    <col min="2826" max="3072" width="9" style="614"/>
    <col min="3073" max="3073" width="1.25" style="614" customWidth="1"/>
    <col min="3074" max="3074" width="24.25" style="614" customWidth="1"/>
    <col min="3075" max="3075" width="4" style="614" customWidth="1"/>
    <col min="3076" max="3078" width="20.125" style="614" customWidth="1"/>
    <col min="3079" max="3079" width="3.125" style="614" customWidth="1"/>
    <col min="3080" max="3080" width="3.75" style="614" customWidth="1"/>
    <col min="3081" max="3081" width="2.5" style="614" customWidth="1"/>
    <col min="3082" max="3328" width="9" style="614"/>
    <col min="3329" max="3329" width="1.25" style="614" customWidth="1"/>
    <col min="3330" max="3330" width="24.25" style="614" customWidth="1"/>
    <col min="3331" max="3331" width="4" style="614" customWidth="1"/>
    <col min="3332" max="3334" width="20.125" style="614" customWidth="1"/>
    <col min="3335" max="3335" width="3.125" style="614" customWidth="1"/>
    <col min="3336" max="3336" width="3.75" style="614" customWidth="1"/>
    <col min="3337" max="3337" width="2.5" style="614" customWidth="1"/>
    <col min="3338" max="3584" width="9" style="614"/>
    <col min="3585" max="3585" width="1.25" style="614" customWidth="1"/>
    <col min="3586" max="3586" width="24.25" style="614" customWidth="1"/>
    <col min="3587" max="3587" width="4" style="614" customWidth="1"/>
    <col min="3588" max="3590" width="20.125" style="614" customWidth="1"/>
    <col min="3591" max="3591" width="3.125" style="614" customWidth="1"/>
    <col min="3592" max="3592" width="3.75" style="614" customWidth="1"/>
    <col min="3593" max="3593" width="2.5" style="614" customWidth="1"/>
    <col min="3594" max="3840" width="9" style="614"/>
    <col min="3841" max="3841" width="1.25" style="614" customWidth="1"/>
    <col min="3842" max="3842" width="24.25" style="614" customWidth="1"/>
    <col min="3843" max="3843" width="4" style="614" customWidth="1"/>
    <col min="3844" max="3846" width="20.125" style="614" customWidth="1"/>
    <col min="3847" max="3847" width="3.125" style="614" customWidth="1"/>
    <col min="3848" max="3848" width="3.75" style="614" customWidth="1"/>
    <col min="3849" max="3849" width="2.5" style="614" customWidth="1"/>
    <col min="3850" max="4096" width="9" style="614"/>
    <col min="4097" max="4097" width="1.25" style="614" customWidth="1"/>
    <col min="4098" max="4098" width="24.25" style="614" customWidth="1"/>
    <col min="4099" max="4099" width="4" style="614" customWidth="1"/>
    <col min="4100" max="4102" width="20.125" style="614" customWidth="1"/>
    <col min="4103" max="4103" width="3.125" style="614" customWidth="1"/>
    <col min="4104" max="4104" width="3.75" style="614" customWidth="1"/>
    <col min="4105" max="4105" width="2.5" style="614" customWidth="1"/>
    <col min="4106" max="4352" width="9" style="614"/>
    <col min="4353" max="4353" width="1.25" style="614" customWidth="1"/>
    <col min="4354" max="4354" width="24.25" style="614" customWidth="1"/>
    <col min="4355" max="4355" width="4" style="614" customWidth="1"/>
    <col min="4356" max="4358" width="20.125" style="614" customWidth="1"/>
    <col min="4359" max="4359" width="3.125" style="614" customWidth="1"/>
    <col min="4360" max="4360" width="3.75" style="614" customWidth="1"/>
    <col min="4361" max="4361" width="2.5" style="614" customWidth="1"/>
    <col min="4362" max="4608" width="9" style="614"/>
    <col min="4609" max="4609" width="1.25" style="614" customWidth="1"/>
    <col min="4610" max="4610" width="24.25" style="614" customWidth="1"/>
    <col min="4611" max="4611" width="4" style="614" customWidth="1"/>
    <col min="4612" max="4614" width="20.125" style="614" customWidth="1"/>
    <col min="4615" max="4615" width="3.125" style="614" customWidth="1"/>
    <col min="4616" max="4616" width="3.75" style="614" customWidth="1"/>
    <col min="4617" max="4617" width="2.5" style="614" customWidth="1"/>
    <col min="4618" max="4864" width="9" style="614"/>
    <col min="4865" max="4865" width="1.25" style="614" customWidth="1"/>
    <col min="4866" max="4866" width="24.25" style="614" customWidth="1"/>
    <col min="4867" max="4867" width="4" style="614" customWidth="1"/>
    <col min="4868" max="4870" width="20.125" style="614" customWidth="1"/>
    <col min="4871" max="4871" width="3.125" style="614" customWidth="1"/>
    <col min="4872" max="4872" width="3.75" style="614" customWidth="1"/>
    <col min="4873" max="4873" width="2.5" style="614" customWidth="1"/>
    <col min="4874" max="5120" width="9" style="614"/>
    <col min="5121" max="5121" width="1.25" style="614" customWidth="1"/>
    <col min="5122" max="5122" width="24.25" style="614" customWidth="1"/>
    <col min="5123" max="5123" width="4" style="614" customWidth="1"/>
    <col min="5124" max="5126" width="20.125" style="614" customWidth="1"/>
    <col min="5127" max="5127" width="3.125" style="614" customWidth="1"/>
    <col min="5128" max="5128" width="3.75" style="614" customWidth="1"/>
    <col min="5129" max="5129" width="2.5" style="614" customWidth="1"/>
    <col min="5130" max="5376" width="9" style="614"/>
    <col min="5377" max="5377" width="1.25" style="614" customWidth="1"/>
    <col min="5378" max="5378" width="24.25" style="614" customWidth="1"/>
    <col min="5379" max="5379" width="4" style="614" customWidth="1"/>
    <col min="5380" max="5382" width="20.125" style="614" customWidth="1"/>
    <col min="5383" max="5383" width="3.125" style="614" customWidth="1"/>
    <col min="5384" max="5384" width="3.75" style="614" customWidth="1"/>
    <col min="5385" max="5385" width="2.5" style="614" customWidth="1"/>
    <col min="5386" max="5632" width="9" style="614"/>
    <col min="5633" max="5633" width="1.25" style="614" customWidth="1"/>
    <col min="5634" max="5634" width="24.25" style="614" customWidth="1"/>
    <col min="5635" max="5635" width="4" style="614" customWidth="1"/>
    <col min="5636" max="5638" width="20.125" style="614" customWidth="1"/>
    <col min="5639" max="5639" width="3.125" style="614" customWidth="1"/>
    <col min="5640" max="5640" width="3.75" style="614" customWidth="1"/>
    <col min="5641" max="5641" width="2.5" style="614" customWidth="1"/>
    <col min="5642" max="5888" width="9" style="614"/>
    <col min="5889" max="5889" width="1.25" style="614" customWidth="1"/>
    <col min="5890" max="5890" width="24.25" style="614" customWidth="1"/>
    <col min="5891" max="5891" width="4" style="614" customWidth="1"/>
    <col min="5892" max="5894" width="20.125" style="614" customWidth="1"/>
    <col min="5895" max="5895" width="3.125" style="614" customWidth="1"/>
    <col min="5896" max="5896" width="3.75" style="614" customWidth="1"/>
    <col min="5897" max="5897" width="2.5" style="614" customWidth="1"/>
    <col min="5898" max="6144" width="9" style="614"/>
    <col min="6145" max="6145" width="1.25" style="614" customWidth="1"/>
    <col min="6146" max="6146" width="24.25" style="614" customWidth="1"/>
    <col min="6147" max="6147" width="4" style="614" customWidth="1"/>
    <col min="6148" max="6150" width="20.125" style="614" customWidth="1"/>
    <col min="6151" max="6151" width="3.125" style="614" customWidth="1"/>
    <col min="6152" max="6152" width="3.75" style="614" customWidth="1"/>
    <col min="6153" max="6153" width="2.5" style="614" customWidth="1"/>
    <col min="6154" max="6400" width="9" style="614"/>
    <col min="6401" max="6401" width="1.25" style="614" customWidth="1"/>
    <col min="6402" max="6402" width="24.25" style="614" customWidth="1"/>
    <col min="6403" max="6403" width="4" style="614" customWidth="1"/>
    <col min="6404" max="6406" width="20.125" style="614" customWidth="1"/>
    <col min="6407" max="6407" width="3.125" style="614" customWidth="1"/>
    <col min="6408" max="6408" width="3.75" style="614" customWidth="1"/>
    <col min="6409" max="6409" width="2.5" style="614" customWidth="1"/>
    <col min="6410" max="6656" width="9" style="614"/>
    <col min="6657" max="6657" width="1.25" style="614" customWidth="1"/>
    <col min="6658" max="6658" width="24.25" style="614" customWidth="1"/>
    <col min="6659" max="6659" width="4" style="614" customWidth="1"/>
    <col min="6660" max="6662" width="20.125" style="614" customWidth="1"/>
    <col min="6663" max="6663" width="3.125" style="614" customWidth="1"/>
    <col min="6664" max="6664" width="3.75" style="614" customWidth="1"/>
    <col min="6665" max="6665" width="2.5" style="614" customWidth="1"/>
    <col min="6666" max="6912" width="9" style="614"/>
    <col min="6913" max="6913" width="1.25" style="614" customWidth="1"/>
    <col min="6914" max="6914" width="24.25" style="614" customWidth="1"/>
    <col min="6915" max="6915" width="4" style="614" customWidth="1"/>
    <col min="6916" max="6918" width="20.125" style="614" customWidth="1"/>
    <col min="6919" max="6919" width="3.125" style="614" customWidth="1"/>
    <col min="6920" max="6920" width="3.75" style="614" customWidth="1"/>
    <col min="6921" max="6921" width="2.5" style="614" customWidth="1"/>
    <col min="6922" max="7168" width="9" style="614"/>
    <col min="7169" max="7169" width="1.25" style="614" customWidth="1"/>
    <col min="7170" max="7170" width="24.25" style="614" customWidth="1"/>
    <col min="7171" max="7171" width="4" style="614" customWidth="1"/>
    <col min="7172" max="7174" width="20.125" style="614" customWidth="1"/>
    <col min="7175" max="7175" width="3.125" style="614" customWidth="1"/>
    <col min="7176" max="7176" width="3.75" style="614" customWidth="1"/>
    <col min="7177" max="7177" width="2.5" style="614" customWidth="1"/>
    <col min="7178" max="7424" width="9" style="614"/>
    <col min="7425" max="7425" width="1.25" style="614" customWidth="1"/>
    <col min="7426" max="7426" width="24.25" style="614" customWidth="1"/>
    <col min="7427" max="7427" width="4" style="614" customWidth="1"/>
    <col min="7428" max="7430" width="20.125" style="614" customWidth="1"/>
    <col min="7431" max="7431" width="3.125" style="614" customWidth="1"/>
    <col min="7432" max="7432" width="3.75" style="614" customWidth="1"/>
    <col min="7433" max="7433" width="2.5" style="614" customWidth="1"/>
    <col min="7434" max="7680" width="9" style="614"/>
    <col min="7681" max="7681" width="1.25" style="614" customWidth="1"/>
    <col min="7682" max="7682" width="24.25" style="614" customWidth="1"/>
    <col min="7683" max="7683" width="4" style="614" customWidth="1"/>
    <col min="7684" max="7686" width="20.125" style="614" customWidth="1"/>
    <col min="7687" max="7687" width="3.125" style="614" customWidth="1"/>
    <col min="7688" max="7688" width="3.75" style="614" customWidth="1"/>
    <col min="7689" max="7689" width="2.5" style="614" customWidth="1"/>
    <col min="7690" max="7936" width="9" style="614"/>
    <col min="7937" max="7937" width="1.25" style="614" customWidth="1"/>
    <col min="7938" max="7938" width="24.25" style="614" customWidth="1"/>
    <col min="7939" max="7939" width="4" style="614" customWidth="1"/>
    <col min="7940" max="7942" width="20.125" style="614" customWidth="1"/>
    <col min="7943" max="7943" width="3.125" style="614" customWidth="1"/>
    <col min="7944" max="7944" width="3.75" style="614" customWidth="1"/>
    <col min="7945" max="7945" width="2.5" style="614" customWidth="1"/>
    <col min="7946" max="8192" width="9" style="614"/>
    <col min="8193" max="8193" width="1.25" style="614" customWidth="1"/>
    <col min="8194" max="8194" width="24.25" style="614" customWidth="1"/>
    <col min="8195" max="8195" width="4" style="614" customWidth="1"/>
    <col min="8196" max="8198" width="20.125" style="614" customWidth="1"/>
    <col min="8199" max="8199" width="3.125" style="614" customWidth="1"/>
    <col min="8200" max="8200" width="3.75" style="614" customWidth="1"/>
    <col min="8201" max="8201" width="2.5" style="614" customWidth="1"/>
    <col min="8202" max="8448" width="9" style="614"/>
    <col min="8449" max="8449" width="1.25" style="614" customWidth="1"/>
    <col min="8450" max="8450" width="24.25" style="614" customWidth="1"/>
    <col min="8451" max="8451" width="4" style="614" customWidth="1"/>
    <col min="8452" max="8454" width="20.125" style="614" customWidth="1"/>
    <col min="8455" max="8455" width="3.125" style="614" customWidth="1"/>
    <col min="8456" max="8456" width="3.75" style="614" customWidth="1"/>
    <col min="8457" max="8457" width="2.5" style="614" customWidth="1"/>
    <col min="8458" max="8704" width="9" style="614"/>
    <col min="8705" max="8705" width="1.25" style="614" customWidth="1"/>
    <col min="8706" max="8706" width="24.25" style="614" customWidth="1"/>
    <col min="8707" max="8707" width="4" style="614" customWidth="1"/>
    <col min="8708" max="8710" width="20.125" style="614" customWidth="1"/>
    <col min="8711" max="8711" width="3.125" style="614" customWidth="1"/>
    <col min="8712" max="8712" width="3.75" style="614" customWidth="1"/>
    <col min="8713" max="8713" width="2.5" style="614" customWidth="1"/>
    <col min="8714" max="8960" width="9" style="614"/>
    <col min="8961" max="8961" width="1.25" style="614" customWidth="1"/>
    <col min="8962" max="8962" width="24.25" style="614" customWidth="1"/>
    <col min="8963" max="8963" width="4" style="614" customWidth="1"/>
    <col min="8964" max="8966" width="20.125" style="614" customWidth="1"/>
    <col min="8967" max="8967" width="3.125" style="614" customWidth="1"/>
    <col min="8968" max="8968" width="3.75" style="614" customWidth="1"/>
    <col min="8969" max="8969" width="2.5" style="614" customWidth="1"/>
    <col min="8970" max="9216" width="9" style="614"/>
    <col min="9217" max="9217" width="1.25" style="614" customWidth="1"/>
    <col min="9218" max="9218" width="24.25" style="614" customWidth="1"/>
    <col min="9219" max="9219" width="4" style="614" customWidth="1"/>
    <col min="9220" max="9222" width="20.125" style="614" customWidth="1"/>
    <col min="9223" max="9223" width="3.125" style="614" customWidth="1"/>
    <col min="9224" max="9224" width="3.75" style="614" customWidth="1"/>
    <col min="9225" max="9225" width="2.5" style="614" customWidth="1"/>
    <col min="9226" max="9472" width="9" style="614"/>
    <col min="9473" max="9473" width="1.25" style="614" customWidth="1"/>
    <col min="9474" max="9474" width="24.25" style="614" customWidth="1"/>
    <col min="9475" max="9475" width="4" style="614" customWidth="1"/>
    <col min="9476" max="9478" width="20.125" style="614" customWidth="1"/>
    <col min="9479" max="9479" width="3.125" style="614" customWidth="1"/>
    <col min="9480" max="9480" width="3.75" style="614" customWidth="1"/>
    <col min="9481" max="9481" width="2.5" style="614" customWidth="1"/>
    <col min="9482" max="9728" width="9" style="614"/>
    <col min="9729" max="9729" width="1.25" style="614" customWidth="1"/>
    <col min="9730" max="9730" width="24.25" style="614" customWidth="1"/>
    <col min="9731" max="9731" width="4" style="614" customWidth="1"/>
    <col min="9732" max="9734" width="20.125" style="614" customWidth="1"/>
    <col min="9735" max="9735" width="3.125" style="614" customWidth="1"/>
    <col min="9736" max="9736" width="3.75" style="614" customWidth="1"/>
    <col min="9737" max="9737" width="2.5" style="614" customWidth="1"/>
    <col min="9738" max="9984" width="9" style="614"/>
    <col min="9985" max="9985" width="1.25" style="614" customWidth="1"/>
    <col min="9986" max="9986" width="24.25" style="614" customWidth="1"/>
    <col min="9987" max="9987" width="4" style="614" customWidth="1"/>
    <col min="9988" max="9990" width="20.125" style="614" customWidth="1"/>
    <col min="9991" max="9991" width="3.125" style="614" customWidth="1"/>
    <col min="9992" max="9992" width="3.75" style="614" customWidth="1"/>
    <col min="9993" max="9993" width="2.5" style="614" customWidth="1"/>
    <col min="9994" max="10240" width="9" style="614"/>
    <col min="10241" max="10241" width="1.25" style="614" customWidth="1"/>
    <col min="10242" max="10242" width="24.25" style="614" customWidth="1"/>
    <col min="10243" max="10243" width="4" style="614" customWidth="1"/>
    <col min="10244" max="10246" width="20.125" style="614" customWidth="1"/>
    <col min="10247" max="10247" width="3.125" style="614" customWidth="1"/>
    <col min="10248" max="10248" width="3.75" style="614" customWidth="1"/>
    <col min="10249" max="10249" width="2.5" style="614" customWidth="1"/>
    <col min="10250" max="10496" width="9" style="614"/>
    <col min="10497" max="10497" width="1.25" style="614" customWidth="1"/>
    <col min="10498" max="10498" width="24.25" style="614" customWidth="1"/>
    <col min="10499" max="10499" width="4" style="614" customWidth="1"/>
    <col min="10500" max="10502" width="20.125" style="614" customWidth="1"/>
    <col min="10503" max="10503" width="3.125" style="614" customWidth="1"/>
    <col min="10504" max="10504" width="3.75" style="614" customWidth="1"/>
    <col min="10505" max="10505" width="2.5" style="614" customWidth="1"/>
    <col min="10506" max="10752" width="9" style="614"/>
    <col min="10753" max="10753" width="1.25" style="614" customWidth="1"/>
    <col min="10754" max="10754" width="24.25" style="614" customWidth="1"/>
    <col min="10755" max="10755" width="4" style="614" customWidth="1"/>
    <col min="10756" max="10758" width="20.125" style="614" customWidth="1"/>
    <col min="10759" max="10759" width="3.125" style="614" customWidth="1"/>
    <col min="10760" max="10760" width="3.75" style="614" customWidth="1"/>
    <col min="10761" max="10761" width="2.5" style="614" customWidth="1"/>
    <col min="10762" max="11008" width="9" style="614"/>
    <col min="11009" max="11009" width="1.25" style="614" customWidth="1"/>
    <col min="11010" max="11010" width="24.25" style="614" customWidth="1"/>
    <col min="11011" max="11011" width="4" style="614" customWidth="1"/>
    <col min="11012" max="11014" width="20.125" style="614" customWidth="1"/>
    <col min="11015" max="11015" width="3.125" style="614" customWidth="1"/>
    <col min="11016" max="11016" width="3.75" style="614" customWidth="1"/>
    <col min="11017" max="11017" width="2.5" style="614" customWidth="1"/>
    <col min="11018" max="11264" width="9" style="614"/>
    <col min="11265" max="11265" width="1.25" style="614" customWidth="1"/>
    <col min="11266" max="11266" width="24.25" style="614" customWidth="1"/>
    <col min="11267" max="11267" width="4" style="614" customWidth="1"/>
    <col min="11268" max="11270" width="20.125" style="614" customWidth="1"/>
    <col min="11271" max="11271" width="3.125" style="614" customWidth="1"/>
    <col min="11272" max="11272" width="3.75" style="614" customWidth="1"/>
    <col min="11273" max="11273" width="2.5" style="614" customWidth="1"/>
    <col min="11274" max="11520" width="9" style="614"/>
    <col min="11521" max="11521" width="1.25" style="614" customWidth="1"/>
    <col min="11522" max="11522" width="24.25" style="614" customWidth="1"/>
    <col min="11523" max="11523" width="4" style="614" customWidth="1"/>
    <col min="11524" max="11526" width="20.125" style="614" customWidth="1"/>
    <col min="11527" max="11527" width="3.125" style="614" customWidth="1"/>
    <col min="11528" max="11528" width="3.75" style="614" customWidth="1"/>
    <col min="11529" max="11529" width="2.5" style="614" customWidth="1"/>
    <col min="11530" max="11776" width="9" style="614"/>
    <col min="11777" max="11777" width="1.25" style="614" customWidth="1"/>
    <col min="11778" max="11778" width="24.25" style="614" customWidth="1"/>
    <col min="11779" max="11779" width="4" style="614" customWidth="1"/>
    <col min="11780" max="11782" width="20.125" style="614" customWidth="1"/>
    <col min="11783" max="11783" width="3.125" style="614" customWidth="1"/>
    <col min="11784" max="11784" width="3.75" style="614" customWidth="1"/>
    <col min="11785" max="11785" width="2.5" style="614" customWidth="1"/>
    <col min="11786" max="12032" width="9" style="614"/>
    <col min="12033" max="12033" width="1.25" style="614" customWidth="1"/>
    <col min="12034" max="12034" width="24.25" style="614" customWidth="1"/>
    <col min="12035" max="12035" width="4" style="614" customWidth="1"/>
    <col min="12036" max="12038" width="20.125" style="614" customWidth="1"/>
    <col min="12039" max="12039" width="3.125" style="614" customWidth="1"/>
    <col min="12040" max="12040" width="3.75" style="614" customWidth="1"/>
    <col min="12041" max="12041" width="2.5" style="614" customWidth="1"/>
    <col min="12042" max="12288" width="9" style="614"/>
    <col min="12289" max="12289" width="1.25" style="614" customWidth="1"/>
    <col min="12290" max="12290" width="24.25" style="614" customWidth="1"/>
    <col min="12291" max="12291" width="4" style="614" customWidth="1"/>
    <col min="12292" max="12294" width="20.125" style="614" customWidth="1"/>
    <col min="12295" max="12295" width="3.125" style="614" customWidth="1"/>
    <col min="12296" max="12296" width="3.75" style="614" customWidth="1"/>
    <col min="12297" max="12297" width="2.5" style="614" customWidth="1"/>
    <col min="12298" max="12544" width="9" style="614"/>
    <col min="12545" max="12545" width="1.25" style="614" customWidth="1"/>
    <col min="12546" max="12546" width="24.25" style="614" customWidth="1"/>
    <col min="12547" max="12547" width="4" style="614" customWidth="1"/>
    <col min="12548" max="12550" width="20.125" style="614" customWidth="1"/>
    <col min="12551" max="12551" width="3.125" style="614" customWidth="1"/>
    <col min="12552" max="12552" width="3.75" style="614" customWidth="1"/>
    <col min="12553" max="12553" width="2.5" style="614" customWidth="1"/>
    <col min="12554" max="12800" width="9" style="614"/>
    <col min="12801" max="12801" width="1.25" style="614" customWidth="1"/>
    <col min="12802" max="12802" width="24.25" style="614" customWidth="1"/>
    <col min="12803" max="12803" width="4" style="614" customWidth="1"/>
    <col min="12804" max="12806" width="20.125" style="614" customWidth="1"/>
    <col min="12807" max="12807" width="3.125" style="614" customWidth="1"/>
    <col min="12808" max="12808" width="3.75" style="614" customWidth="1"/>
    <col min="12809" max="12809" width="2.5" style="614" customWidth="1"/>
    <col min="12810" max="13056" width="9" style="614"/>
    <col min="13057" max="13057" width="1.25" style="614" customWidth="1"/>
    <col min="13058" max="13058" width="24.25" style="614" customWidth="1"/>
    <col min="13059" max="13059" width="4" style="614" customWidth="1"/>
    <col min="13060" max="13062" width="20.125" style="614" customWidth="1"/>
    <col min="13063" max="13063" width="3.125" style="614" customWidth="1"/>
    <col min="13064" max="13064" width="3.75" style="614" customWidth="1"/>
    <col min="13065" max="13065" width="2.5" style="614" customWidth="1"/>
    <col min="13066" max="13312" width="9" style="614"/>
    <col min="13313" max="13313" width="1.25" style="614" customWidth="1"/>
    <col min="13314" max="13314" width="24.25" style="614" customWidth="1"/>
    <col min="13315" max="13315" width="4" style="614" customWidth="1"/>
    <col min="13316" max="13318" width="20.125" style="614" customWidth="1"/>
    <col min="13319" max="13319" width="3.125" style="614" customWidth="1"/>
    <col min="13320" max="13320" width="3.75" style="614" customWidth="1"/>
    <col min="13321" max="13321" width="2.5" style="614" customWidth="1"/>
    <col min="13322" max="13568" width="9" style="614"/>
    <col min="13569" max="13569" width="1.25" style="614" customWidth="1"/>
    <col min="13570" max="13570" width="24.25" style="614" customWidth="1"/>
    <col min="13571" max="13571" width="4" style="614" customWidth="1"/>
    <col min="13572" max="13574" width="20.125" style="614" customWidth="1"/>
    <col min="13575" max="13575" width="3.125" style="614" customWidth="1"/>
    <col min="13576" max="13576" width="3.75" style="614" customWidth="1"/>
    <col min="13577" max="13577" width="2.5" style="614" customWidth="1"/>
    <col min="13578" max="13824" width="9" style="614"/>
    <col min="13825" max="13825" width="1.25" style="614" customWidth="1"/>
    <col min="13826" max="13826" width="24.25" style="614" customWidth="1"/>
    <col min="13827" max="13827" width="4" style="614" customWidth="1"/>
    <col min="13828" max="13830" width="20.125" style="614" customWidth="1"/>
    <col min="13831" max="13831" width="3.125" style="614" customWidth="1"/>
    <col min="13832" max="13832" width="3.75" style="614" customWidth="1"/>
    <col min="13833" max="13833" width="2.5" style="614" customWidth="1"/>
    <col min="13834" max="14080" width="9" style="614"/>
    <col min="14081" max="14081" width="1.25" style="614" customWidth="1"/>
    <col min="14082" max="14082" width="24.25" style="614" customWidth="1"/>
    <col min="14083" max="14083" width="4" style="614" customWidth="1"/>
    <col min="14084" max="14086" width="20.125" style="614" customWidth="1"/>
    <col min="14087" max="14087" width="3.125" style="614" customWidth="1"/>
    <col min="14088" max="14088" width="3.75" style="614" customWidth="1"/>
    <col min="14089" max="14089" width="2.5" style="614" customWidth="1"/>
    <col min="14090" max="14336" width="9" style="614"/>
    <col min="14337" max="14337" width="1.25" style="614" customWidth="1"/>
    <col min="14338" max="14338" width="24.25" style="614" customWidth="1"/>
    <col min="14339" max="14339" width="4" style="614" customWidth="1"/>
    <col min="14340" max="14342" width="20.125" style="614" customWidth="1"/>
    <col min="14343" max="14343" width="3.125" style="614" customWidth="1"/>
    <col min="14344" max="14344" width="3.75" style="614" customWidth="1"/>
    <col min="14345" max="14345" width="2.5" style="614" customWidth="1"/>
    <col min="14346" max="14592" width="9" style="614"/>
    <col min="14593" max="14593" width="1.25" style="614" customWidth="1"/>
    <col min="14594" max="14594" width="24.25" style="614" customWidth="1"/>
    <col min="14595" max="14595" width="4" style="614" customWidth="1"/>
    <col min="14596" max="14598" width="20.125" style="614" customWidth="1"/>
    <col min="14599" max="14599" width="3.125" style="614" customWidth="1"/>
    <col min="14600" max="14600" width="3.75" style="614" customWidth="1"/>
    <col min="14601" max="14601" width="2.5" style="614" customWidth="1"/>
    <col min="14602" max="14848" width="9" style="614"/>
    <col min="14849" max="14849" width="1.25" style="614" customWidth="1"/>
    <col min="14850" max="14850" width="24.25" style="614" customWidth="1"/>
    <col min="14851" max="14851" width="4" style="614" customWidth="1"/>
    <col min="14852" max="14854" width="20.125" style="614" customWidth="1"/>
    <col min="14855" max="14855" width="3.125" style="614" customWidth="1"/>
    <col min="14856" max="14856" width="3.75" style="614" customWidth="1"/>
    <col min="14857" max="14857" width="2.5" style="614" customWidth="1"/>
    <col min="14858" max="15104" width="9" style="614"/>
    <col min="15105" max="15105" width="1.25" style="614" customWidth="1"/>
    <col min="15106" max="15106" width="24.25" style="614" customWidth="1"/>
    <col min="15107" max="15107" width="4" style="614" customWidth="1"/>
    <col min="15108" max="15110" width="20.125" style="614" customWidth="1"/>
    <col min="15111" max="15111" width="3.125" style="614" customWidth="1"/>
    <col min="15112" max="15112" width="3.75" style="614" customWidth="1"/>
    <col min="15113" max="15113" width="2.5" style="614" customWidth="1"/>
    <col min="15114" max="15360" width="9" style="614"/>
    <col min="15361" max="15361" width="1.25" style="614" customWidth="1"/>
    <col min="15362" max="15362" width="24.25" style="614" customWidth="1"/>
    <col min="15363" max="15363" width="4" style="614" customWidth="1"/>
    <col min="15364" max="15366" width="20.125" style="614" customWidth="1"/>
    <col min="15367" max="15367" width="3.125" style="614" customWidth="1"/>
    <col min="15368" max="15368" width="3.75" style="614" customWidth="1"/>
    <col min="15369" max="15369" width="2.5" style="614" customWidth="1"/>
    <col min="15370" max="15616" width="9" style="614"/>
    <col min="15617" max="15617" width="1.25" style="614" customWidth="1"/>
    <col min="15618" max="15618" width="24.25" style="614" customWidth="1"/>
    <col min="15619" max="15619" width="4" style="614" customWidth="1"/>
    <col min="15620" max="15622" width="20.125" style="614" customWidth="1"/>
    <col min="15623" max="15623" width="3.125" style="614" customWidth="1"/>
    <col min="15624" max="15624" width="3.75" style="614" customWidth="1"/>
    <col min="15625" max="15625" width="2.5" style="614" customWidth="1"/>
    <col min="15626" max="15872" width="9" style="614"/>
    <col min="15873" max="15873" width="1.25" style="614" customWidth="1"/>
    <col min="15874" max="15874" width="24.25" style="614" customWidth="1"/>
    <col min="15875" max="15875" width="4" style="614" customWidth="1"/>
    <col min="15876" max="15878" width="20.125" style="614" customWidth="1"/>
    <col min="15879" max="15879" width="3.125" style="614" customWidth="1"/>
    <col min="15880" max="15880" width="3.75" style="614" customWidth="1"/>
    <col min="15881" max="15881" width="2.5" style="614" customWidth="1"/>
    <col min="15882" max="16128" width="9" style="614"/>
    <col min="16129" max="16129" width="1.25" style="614" customWidth="1"/>
    <col min="16130" max="16130" width="24.25" style="614" customWidth="1"/>
    <col min="16131" max="16131" width="4" style="614" customWidth="1"/>
    <col min="16132" max="16134" width="20.125" style="614" customWidth="1"/>
    <col min="16135" max="16135" width="3.125" style="614" customWidth="1"/>
    <col min="16136" max="16136" width="3.75" style="614" customWidth="1"/>
    <col min="16137" max="16137" width="2.5" style="614" customWidth="1"/>
    <col min="16138" max="16384" width="9" style="614"/>
  </cols>
  <sheetData>
    <row r="1" spans="1:8" ht="20.100000000000001" customHeight="1">
      <c r="A1" s="544"/>
    </row>
    <row r="2" spans="1:8" ht="20.100000000000001" customHeight="1">
      <c r="A2" s="544"/>
      <c r="F2" s="2251" t="s">
        <v>207</v>
      </c>
      <c r="G2" s="2251"/>
    </row>
    <row r="3" spans="1:8" ht="20.100000000000001" customHeight="1">
      <c r="A3" s="544"/>
      <c r="F3" s="790"/>
      <c r="G3" s="790"/>
    </row>
    <row r="4" spans="1:8" ht="20.100000000000001" customHeight="1">
      <c r="A4" s="2558" t="s">
        <v>1063</v>
      </c>
      <c r="B4" s="2558"/>
      <c r="C4" s="2558"/>
      <c r="D4" s="2558"/>
      <c r="E4" s="2558"/>
      <c r="F4" s="2558"/>
      <c r="G4" s="2558"/>
      <c r="H4" s="2558"/>
    </row>
    <row r="5" spans="1:8" ht="20.100000000000001" customHeight="1">
      <c r="A5" s="542"/>
      <c r="B5" s="542"/>
      <c r="C5" s="542"/>
      <c r="D5" s="542"/>
      <c r="E5" s="542"/>
      <c r="F5" s="542"/>
      <c r="G5" s="542"/>
    </row>
    <row r="6" spans="1:8" ht="30" customHeight="1">
      <c r="A6" s="542"/>
      <c r="B6" s="850" t="s">
        <v>205</v>
      </c>
      <c r="C6" s="2739"/>
      <c r="D6" s="2740"/>
      <c r="E6" s="2740"/>
      <c r="F6" s="2740"/>
      <c r="G6" s="2741"/>
    </row>
    <row r="7" spans="1:8" ht="30" customHeight="1">
      <c r="B7" s="849" t="s">
        <v>204</v>
      </c>
      <c r="C7" s="2742" t="s">
        <v>640</v>
      </c>
      <c r="D7" s="2742"/>
      <c r="E7" s="2742"/>
      <c r="F7" s="2742"/>
      <c r="G7" s="2743"/>
    </row>
    <row r="8" spans="1:8" ht="15" customHeight="1">
      <c r="B8" s="2744" t="s">
        <v>1062</v>
      </c>
      <c r="C8" s="848"/>
      <c r="D8" s="843"/>
      <c r="E8" s="843"/>
      <c r="F8" s="843"/>
      <c r="G8" s="83"/>
    </row>
    <row r="9" spans="1:8" ht="30" customHeight="1">
      <c r="B9" s="2745"/>
      <c r="C9" s="847"/>
      <c r="D9" s="25" t="s">
        <v>1061</v>
      </c>
      <c r="E9" s="74" t="s">
        <v>1060</v>
      </c>
      <c r="F9" s="74" t="s">
        <v>1059</v>
      </c>
      <c r="G9" s="845"/>
    </row>
    <row r="10" spans="1:8" ht="30" customHeight="1">
      <c r="B10" s="2745"/>
      <c r="C10" s="847"/>
      <c r="D10" s="846"/>
      <c r="E10" s="846"/>
      <c r="F10" s="74" t="s">
        <v>605</v>
      </c>
      <c r="G10" s="845"/>
    </row>
    <row r="11" spans="1:8" ht="30" customHeight="1">
      <c r="B11" s="2745"/>
      <c r="C11" s="847"/>
      <c r="D11" s="846"/>
      <c r="E11" s="846"/>
      <c r="F11" s="74" t="s">
        <v>605</v>
      </c>
      <c r="G11" s="845"/>
    </row>
    <row r="12" spans="1:8" ht="30" customHeight="1">
      <c r="B12" s="2745"/>
      <c r="C12" s="847"/>
      <c r="D12" s="846"/>
      <c r="E12" s="846"/>
      <c r="F12" s="74" t="s">
        <v>605</v>
      </c>
      <c r="G12" s="845"/>
    </row>
    <row r="13" spans="1:8" ht="30" customHeight="1">
      <c r="B13" s="2745"/>
      <c r="C13" s="847"/>
      <c r="D13" s="846"/>
      <c r="E13" s="846"/>
      <c r="F13" s="74" t="s">
        <v>605</v>
      </c>
      <c r="G13" s="845"/>
    </row>
    <row r="14" spans="1:8" ht="30" customHeight="1">
      <c r="B14" s="2745"/>
      <c r="C14" s="847"/>
      <c r="D14" s="846"/>
      <c r="E14" s="846"/>
      <c r="F14" s="74" t="s">
        <v>605</v>
      </c>
      <c r="G14" s="845"/>
    </row>
    <row r="15" spans="1:8" ht="15" customHeight="1">
      <c r="B15" s="2746"/>
      <c r="C15" s="844"/>
      <c r="D15" s="843"/>
      <c r="E15" s="843"/>
      <c r="F15" s="843"/>
      <c r="G15" s="796"/>
    </row>
    <row r="16" spans="1:8" ht="20.100000000000001" customHeight="1">
      <c r="B16" s="842"/>
      <c r="C16" s="842"/>
      <c r="D16" s="841"/>
      <c r="E16" s="841"/>
      <c r="F16" s="841"/>
      <c r="G16" s="841"/>
    </row>
    <row r="17" spans="2:9" ht="20.100000000000001" customHeight="1">
      <c r="B17" s="840" t="s">
        <v>523</v>
      </c>
      <c r="C17" s="840"/>
      <c r="D17" s="840"/>
      <c r="E17" s="840"/>
      <c r="F17" s="840"/>
      <c r="G17" s="840"/>
      <c r="H17" s="460"/>
      <c r="I17" s="460"/>
    </row>
    <row r="18" spans="2:9" ht="45" customHeight="1">
      <c r="B18" s="2747" t="s">
        <v>1058</v>
      </c>
      <c r="C18" s="2748"/>
      <c r="D18" s="2748"/>
      <c r="E18" s="2748"/>
      <c r="F18" s="2748"/>
      <c r="G18" s="2748"/>
      <c r="H18" s="460"/>
      <c r="I18" s="460"/>
    </row>
    <row r="19" spans="2:9" ht="20.100000000000001" customHeight="1">
      <c r="B19" s="2374"/>
      <c r="C19" s="2738"/>
      <c r="D19" s="2738"/>
      <c r="E19" s="2738"/>
      <c r="F19" s="2738"/>
      <c r="G19" s="2738"/>
    </row>
    <row r="20" spans="2:9">
      <c r="B20" s="460"/>
    </row>
  </sheetData>
  <mergeCells count="7">
    <mergeCell ref="B19:G19"/>
    <mergeCell ref="F2:G2"/>
    <mergeCell ref="C6:G6"/>
    <mergeCell ref="C7:G7"/>
    <mergeCell ref="B8:B15"/>
    <mergeCell ref="B18:G18"/>
    <mergeCell ref="A4:H4"/>
  </mergeCells>
  <phoneticPr fontId="2"/>
  <pageMargins left="0.7" right="0.7" top="0.75" bottom="0.75" header="0.3" footer="0.3"/>
  <pageSetup paperSize="9" scale="83"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M19"/>
  <sheetViews>
    <sheetView view="pageBreakPreview" zoomScaleNormal="100" zoomScaleSheetLayoutView="100" workbookViewId="0"/>
  </sheetViews>
  <sheetFormatPr defaultColWidth="8.125" defaultRowHeight="13.5"/>
  <cols>
    <col min="1" max="1" width="21.75" style="614" customWidth="1"/>
    <col min="2" max="2" width="3.625" style="614" customWidth="1"/>
    <col min="3" max="3" width="13.75" style="614" customWidth="1"/>
    <col min="4" max="4" width="7.5" style="614" customWidth="1"/>
    <col min="5" max="5" width="4" style="614" customWidth="1"/>
    <col min="6" max="6" width="7.5" style="614" customWidth="1"/>
    <col min="7" max="7" width="4" style="614" customWidth="1"/>
    <col min="8" max="8" width="9.75" style="614" customWidth="1"/>
    <col min="9" max="9" width="4" style="614" customWidth="1"/>
    <col min="10" max="10" width="2.75" style="614" customWidth="1"/>
    <col min="11" max="11" width="5.125" style="614" customWidth="1"/>
    <col min="12" max="12" width="2.25" style="614" customWidth="1"/>
    <col min="13" max="256" width="8.125" style="614"/>
    <col min="257" max="257" width="21.75" style="614" customWidth="1"/>
    <col min="258" max="258" width="3.625" style="614" customWidth="1"/>
    <col min="259" max="259" width="13.75" style="614" customWidth="1"/>
    <col min="260" max="260" width="7.5" style="614" customWidth="1"/>
    <col min="261" max="261" width="4" style="614" customWidth="1"/>
    <col min="262" max="262" width="7.5" style="614" customWidth="1"/>
    <col min="263" max="263" width="4" style="614" customWidth="1"/>
    <col min="264" max="264" width="9.75" style="614" customWidth="1"/>
    <col min="265" max="265" width="4" style="614" customWidth="1"/>
    <col min="266" max="266" width="2.75" style="614" customWidth="1"/>
    <col min="267" max="267" width="3.375" style="614" customWidth="1"/>
    <col min="268" max="268" width="2.25" style="614" customWidth="1"/>
    <col min="269" max="512" width="8.125" style="614"/>
    <col min="513" max="513" width="21.75" style="614" customWidth="1"/>
    <col min="514" max="514" width="3.625" style="614" customWidth="1"/>
    <col min="515" max="515" width="13.75" style="614" customWidth="1"/>
    <col min="516" max="516" width="7.5" style="614" customWidth="1"/>
    <col min="517" max="517" width="4" style="614" customWidth="1"/>
    <col min="518" max="518" width="7.5" style="614" customWidth="1"/>
    <col min="519" max="519" width="4" style="614" customWidth="1"/>
    <col min="520" max="520" width="9.75" style="614" customWidth="1"/>
    <col min="521" max="521" width="4" style="614" customWidth="1"/>
    <col min="522" max="522" width="2.75" style="614" customWidth="1"/>
    <col min="523" max="523" width="3.375" style="614" customWidth="1"/>
    <col min="524" max="524" width="2.25" style="614" customWidth="1"/>
    <col min="525" max="768" width="8.125" style="614"/>
    <col min="769" max="769" width="21.75" style="614" customWidth="1"/>
    <col min="770" max="770" width="3.625" style="614" customWidth="1"/>
    <col min="771" max="771" width="13.75" style="614" customWidth="1"/>
    <col min="772" max="772" width="7.5" style="614" customWidth="1"/>
    <col min="773" max="773" width="4" style="614" customWidth="1"/>
    <col min="774" max="774" width="7.5" style="614" customWidth="1"/>
    <col min="775" max="775" width="4" style="614" customWidth="1"/>
    <col min="776" max="776" width="9.75" style="614" customWidth="1"/>
    <col min="777" max="777" width="4" style="614" customWidth="1"/>
    <col min="778" max="778" width="2.75" style="614" customWidth="1"/>
    <col min="779" max="779" width="3.375" style="614" customWidth="1"/>
    <col min="780" max="780" width="2.25" style="614" customWidth="1"/>
    <col min="781" max="1024" width="8.125" style="614"/>
    <col min="1025" max="1025" width="21.75" style="614" customWidth="1"/>
    <col min="1026" max="1026" width="3.625" style="614" customWidth="1"/>
    <col min="1027" max="1027" width="13.75" style="614" customWidth="1"/>
    <col min="1028" max="1028" width="7.5" style="614" customWidth="1"/>
    <col min="1029" max="1029" width="4" style="614" customWidth="1"/>
    <col min="1030" max="1030" width="7.5" style="614" customWidth="1"/>
    <col min="1031" max="1031" width="4" style="614" customWidth="1"/>
    <col min="1032" max="1032" width="9.75" style="614" customWidth="1"/>
    <col min="1033" max="1033" width="4" style="614" customWidth="1"/>
    <col min="1034" max="1034" width="2.75" style="614" customWidth="1"/>
    <col min="1035" max="1035" width="3.375" style="614" customWidth="1"/>
    <col min="1036" max="1036" width="2.25" style="614" customWidth="1"/>
    <col min="1037" max="1280" width="8.125" style="614"/>
    <col min="1281" max="1281" width="21.75" style="614" customWidth="1"/>
    <col min="1282" max="1282" width="3.625" style="614" customWidth="1"/>
    <col min="1283" max="1283" width="13.75" style="614" customWidth="1"/>
    <col min="1284" max="1284" width="7.5" style="614" customWidth="1"/>
    <col min="1285" max="1285" width="4" style="614" customWidth="1"/>
    <col min="1286" max="1286" width="7.5" style="614" customWidth="1"/>
    <col min="1287" max="1287" width="4" style="614" customWidth="1"/>
    <col min="1288" max="1288" width="9.75" style="614" customWidth="1"/>
    <col min="1289" max="1289" width="4" style="614" customWidth="1"/>
    <col min="1290" max="1290" width="2.75" style="614" customWidth="1"/>
    <col min="1291" max="1291" width="3.375" style="614" customWidth="1"/>
    <col min="1292" max="1292" width="2.25" style="614" customWidth="1"/>
    <col min="1293" max="1536" width="8.125" style="614"/>
    <col min="1537" max="1537" width="21.75" style="614" customWidth="1"/>
    <col min="1538" max="1538" width="3.625" style="614" customWidth="1"/>
    <col min="1539" max="1539" width="13.75" style="614" customWidth="1"/>
    <col min="1540" max="1540" width="7.5" style="614" customWidth="1"/>
    <col min="1541" max="1541" width="4" style="614" customWidth="1"/>
    <col min="1542" max="1542" width="7.5" style="614" customWidth="1"/>
    <col min="1543" max="1543" width="4" style="614" customWidth="1"/>
    <col min="1544" max="1544" width="9.75" style="614" customWidth="1"/>
    <col min="1545" max="1545" width="4" style="614" customWidth="1"/>
    <col min="1546" max="1546" width="2.75" style="614" customWidth="1"/>
    <col min="1547" max="1547" width="3.375" style="614" customWidth="1"/>
    <col min="1548" max="1548" width="2.25" style="614" customWidth="1"/>
    <col min="1549" max="1792" width="8.125" style="614"/>
    <col min="1793" max="1793" width="21.75" style="614" customWidth="1"/>
    <col min="1794" max="1794" width="3.625" style="614" customWidth="1"/>
    <col min="1795" max="1795" width="13.75" style="614" customWidth="1"/>
    <col min="1796" max="1796" width="7.5" style="614" customWidth="1"/>
    <col min="1797" max="1797" width="4" style="614" customWidth="1"/>
    <col min="1798" max="1798" width="7.5" style="614" customWidth="1"/>
    <col min="1799" max="1799" width="4" style="614" customWidth="1"/>
    <col min="1800" max="1800" width="9.75" style="614" customWidth="1"/>
    <col min="1801" max="1801" width="4" style="614" customWidth="1"/>
    <col min="1802" max="1802" width="2.75" style="614" customWidth="1"/>
    <col min="1803" max="1803" width="3.375" style="614" customWidth="1"/>
    <col min="1804" max="1804" width="2.25" style="614" customWidth="1"/>
    <col min="1805" max="2048" width="8.125" style="614"/>
    <col min="2049" max="2049" width="21.75" style="614" customWidth="1"/>
    <col min="2050" max="2050" width="3.625" style="614" customWidth="1"/>
    <col min="2051" max="2051" width="13.75" style="614" customWidth="1"/>
    <col min="2052" max="2052" width="7.5" style="614" customWidth="1"/>
    <col min="2053" max="2053" width="4" style="614" customWidth="1"/>
    <col min="2054" max="2054" width="7.5" style="614" customWidth="1"/>
    <col min="2055" max="2055" width="4" style="614" customWidth="1"/>
    <col min="2056" max="2056" width="9.75" style="614" customWidth="1"/>
    <col min="2057" max="2057" width="4" style="614" customWidth="1"/>
    <col min="2058" max="2058" width="2.75" style="614" customWidth="1"/>
    <col min="2059" max="2059" width="3.375" style="614" customWidth="1"/>
    <col min="2060" max="2060" width="2.25" style="614" customWidth="1"/>
    <col min="2061" max="2304" width="8.125" style="614"/>
    <col min="2305" max="2305" width="21.75" style="614" customWidth="1"/>
    <col min="2306" max="2306" width="3.625" style="614" customWidth="1"/>
    <col min="2307" max="2307" width="13.75" style="614" customWidth="1"/>
    <col min="2308" max="2308" width="7.5" style="614" customWidth="1"/>
    <col min="2309" max="2309" width="4" style="614" customWidth="1"/>
    <col min="2310" max="2310" width="7.5" style="614" customWidth="1"/>
    <col min="2311" max="2311" width="4" style="614" customWidth="1"/>
    <col min="2312" max="2312" width="9.75" style="614" customWidth="1"/>
    <col min="2313" max="2313" width="4" style="614" customWidth="1"/>
    <col min="2314" max="2314" width="2.75" style="614" customWidth="1"/>
    <col min="2315" max="2315" width="3.375" style="614" customWidth="1"/>
    <col min="2316" max="2316" width="2.25" style="614" customWidth="1"/>
    <col min="2317" max="2560" width="8.125" style="614"/>
    <col min="2561" max="2561" width="21.75" style="614" customWidth="1"/>
    <col min="2562" max="2562" width="3.625" style="614" customWidth="1"/>
    <col min="2563" max="2563" width="13.75" style="614" customWidth="1"/>
    <col min="2564" max="2564" width="7.5" style="614" customWidth="1"/>
    <col min="2565" max="2565" width="4" style="614" customWidth="1"/>
    <col min="2566" max="2566" width="7.5" style="614" customWidth="1"/>
    <col min="2567" max="2567" width="4" style="614" customWidth="1"/>
    <col min="2568" max="2568" width="9.75" style="614" customWidth="1"/>
    <col min="2569" max="2569" width="4" style="614" customWidth="1"/>
    <col min="2570" max="2570" width="2.75" style="614" customWidth="1"/>
    <col min="2571" max="2571" width="3.375" style="614" customWidth="1"/>
    <col min="2572" max="2572" width="2.25" style="614" customWidth="1"/>
    <col min="2573" max="2816" width="8.125" style="614"/>
    <col min="2817" max="2817" width="21.75" style="614" customWidth="1"/>
    <col min="2818" max="2818" width="3.625" style="614" customWidth="1"/>
    <col min="2819" max="2819" width="13.75" style="614" customWidth="1"/>
    <col min="2820" max="2820" width="7.5" style="614" customWidth="1"/>
    <col min="2821" max="2821" width="4" style="614" customWidth="1"/>
    <col min="2822" max="2822" width="7.5" style="614" customWidth="1"/>
    <col min="2823" max="2823" width="4" style="614" customWidth="1"/>
    <col min="2824" max="2824" width="9.75" style="614" customWidth="1"/>
    <col min="2825" max="2825" width="4" style="614" customWidth="1"/>
    <col min="2826" max="2826" width="2.75" style="614" customWidth="1"/>
    <col min="2827" max="2827" width="3.375" style="614" customWidth="1"/>
    <col min="2828" max="2828" width="2.25" style="614" customWidth="1"/>
    <col min="2829" max="3072" width="8.125" style="614"/>
    <col min="3073" max="3073" width="21.75" style="614" customWidth="1"/>
    <col min="3074" max="3074" width="3.625" style="614" customWidth="1"/>
    <col min="3075" max="3075" width="13.75" style="614" customWidth="1"/>
    <col min="3076" max="3076" width="7.5" style="614" customWidth="1"/>
    <col min="3077" max="3077" width="4" style="614" customWidth="1"/>
    <col min="3078" max="3078" width="7.5" style="614" customWidth="1"/>
    <col min="3079" max="3079" width="4" style="614" customWidth="1"/>
    <col min="3080" max="3080" width="9.75" style="614" customWidth="1"/>
    <col min="3081" max="3081" width="4" style="614" customWidth="1"/>
    <col min="3082" max="3082" width="2.75" style="614" customWidth="1"/>
    <col min="3083" max="3083" width="3.375" style="614" customWidth="1"/>
    <col min="3084" max="3084" width="2.25" style="614" customWidth="1"/>
    <col min="3085" max="3328" width="8.125" style="614"/>
    <col min="3329" max="3329" width="21.75" style="614" customWidth="1"/>
    <col min="3330" max="3330" width="3.625" style="614" customWidth="1"/>
    <col min="3331" max="3331" width="13.75" style="614" customWidth="1"/>
    <col min="3332" max="3332" width="7.5" style="614" customWidth="1"/>
    <col min="3333" max="3333" width="4" style="614" customWidth="1"/>
    <col min="3334" max="3334" width="7.5" style="614" customWidth="1"/>
    <col min="3335" max="3335" width="4" style="614" customWidth="1"/>
    <col min="3336" max="3336" width="9.75" style="614" customWidth="1"/>
    <col min="3337" max="3337" width="4" style="614" customWidth="1"/>
    <col min="3338" max="3338" width="2.75" style="614" customWidth="1"/>
    <col min="3339" max="3339" width="3.375" style="614" customWidth="1"/>
    <col min="3340" max="3340" width="2.25" style="614" customWidth="1"/>
    <col min="3341" max="3584" width="8.125" style="614"/>
    <col min="3585" max="3585" width="21.75" style="614" customWidth="1"/>
    <col min="3586" max="3586" width="3.625" style="614" customWidth="1"/>
    <col min="3587" max="3587" width="13.75" style="614" customWidth="1"/>
    <col min="3588" max="3588" width="7.5" style="614" customWidth="1"/>
    <col min="3589" max="3589" width="4" style="614" customWidth="1"/>
    <col min="3590" max="3590" width="7.5" style="614" customWidth="1"/>
    <col min="3591" max="3591" width="4" style="614" customWidth="1"/>
    <col min="3592" max="3592" width="9.75" style="614" customWidth="1"/>
    <col min="3593" max="3593" width="4" style="614" customWidth="1"/>
    <col min="3594" max="3594" width="2.75" style="614" customWidth="1"/>
    <col min="3595" max="3595" width="3.375" style="614" customWidth="1"/>
    <col min="3596" max="3596" width="2.25" style="614" customWidth="1"/>
    <col min="3597" max="3840" width="8.125" style="614"/>
    <col min="3841" max="3841" width="21.75" style="614" customWidth="1"/>
    <col min="3842" max="3842" width="3.625" style="614" customWidth="1"/>
    <col min="3843" max="3843" width="13.75" style="614" customWidth="1"/>
    <col min="3844" max="3844" width="7.5" style="614" customWidth="1"/>
    <col min="3845" max="3845" width="4" style="614" customWidth="1"/>
    <col min="3846" max="3846" width="7.5" style="614" customWidth="1"/>
    <col min="3847" max="3847" width="4" style="614" customWidth="1"/>
    <col min="3848" max="3848" width="9.75" style="614" customWidth="1"/>
    <col min="3849" max="3849" width="4" style="614" customWidth="1"/>
    <col min="3850" max="3850" width="2.75" style="614" customWidth="1"/>
    <col min="3851" max="3851" width="3.375" style="614" customWidth="1"/>
    <col min="3852" max="3852" width="2.25" style="614" customWidth="1"/>
    <col min="3853" max="4096" width="8.125" style="614"/>
    <col min="4097" max="4097" width="21.75" style="614" customWidth="1"/>
    <col min="4098" max="4098" width="3.625" style="614" customWidth="1"/>
    <col min="4099" max="4099" width="13.75" style="614" customWidth="1"/>
    <col min="4100" max="4100" width="7.5" style="614" customWidth="1"/>
    <col min="4101" max="4101" width="4" style="614" customWidth="1"/>
    <col min="4102" max="4102" width="7.5" style="614" customWidth="1"/>
    <col min="4103" max="4103" width="4" style="614" customWidth="1"/>
    <col min="4104" max="4104" width="9.75" style="614" customWidth="1"/>
    <col min="4105" max="4105" width="4" style="614" customWidth="1"/>
    <col min="4106" max="4106" width="2.75" style="614" customWidth="1"/>
    <col min="4107" max="4107" width="3.375" style="614" customWidth="1"/>
    <col min="4108" max="4108" width="2.25" style="614" customWidth="1"/>
    <col min="4109" max="4352" width="8.125" style="614"/>
    <col min="4353" max="4353" width="21.75" style="614" customWidth="1"/>
    <col min="4354" max="4354" width="3.625" style="614" customWidth="1"/>
    <col min="4355" max="4355" width="13.75" style="614" customWidth="1"/>
    <col min="4356" max="4356" width="7.5" style="614" customWidth="1"/>
    <col min="4357" max="4357" width="4" style="614" customWidth="1"/>
    <col min="4358" max="4358" width="7.5" style="614" customWidth="1"/>
    <col min="4359" max="4359" width="4" style="614" customWidth="1"/>
    <col min="4360" max="4360" width="9.75" style="614" customWidth="1"/>
    <col min="4361" max="4361" width="4" style="614" customWidth="1"/>
    <col min="4362" max="4362" width="2.75" style="614" customWidth="1"/>
    <col min="4363" max="4363" width="3.375" style="614" customWidth="1"/>
    <col min="4364" max="4364" width="2.25" style="614" customWidth="1"/>
    <col min="4365" max="4608" width="8.125" style="614"/>
    <col min="4609" max="4609" width="21.75" style="614" customWidth="1"/>
    <col min="4610" max="4610" width="3.625" style="614" customWidth="1"/>
    <col min="4611" max="4611" width="13.75" style="614" customWidth="1"/>
    <col min="4612" max="4612" width="7.5" style="614" customWidth="1"/>
    <col min="4613" max="4613" width="4" style="614" customWidth="1"/>
    <col min="4614" max="4614" width="7.5" style="614" customWidth="1"/>
    <col min="4615" max="4615" width="4" style="614" customWidth="1"/>
    <col min="4616" max="4616" width="9.75" style="614" customWidth="1"/>
    <col min="4617" max="4617" width="4" style="614" customWidth="1"/>
    <col min="4618" max="4618" width="2.75" style="614" customWidth="1"/>
    <col min="4619" max="4619" width="3.375" style="614" customWidth="1"/>
    <col min="4620" max="4620" width="2.25" style="614" customWidth="1"/>
    <col min="4621" max="4864" width="8.125" style="614"/>
    <col min="4865" max="4865" width="21.75" style="614" customWidth="1"/>
    <col min="4866" max="4866" width="3.625" style="614" customWidth="1"/>
    <col min="4867" max="4867" width="13.75" style="614" customWidth="1"/>
    <col min="4868" max="4868" width="7.5" style="614" customWidth="1"/>
    <col min="4869" max="4869" width="4" style="614" customWidth="1"/>
    <col min="4870" max="4870" width="7.5" style="614" customWidth="1"/>
    <col min="4871" max="4871" width="4" style="614" customWidth="1"/>
    <col min="4872" max="4872" width="9.75" style="614" customWidth="1"/>
    <col min="4873" max="4873" width="4" style="614" customWidth="1"/>
    <col min="4874" max="4874" width="2.75" style="614" customWidth="1"/>
    <col min="4875" max="4875" width="3.375" style="614" customWidth="1"/>
    <col min="4876" max="4876" width="2.25" style="614" customWidth="1"/>
    <col min="4877" max="5120" width="8.125" style="614"/>
    <col min="5121" max="5121" width="21.75" style="614" customWidth="1"/>
    <col min="5122" max="5122" width="3.625" style="614" customWidth="1"/>
    <col min="5123" max="5123" width="13.75" style="614" customWidth="1"/>
    <col min="5124" max="5124" width="7.5" style="614" customWidth="1"/>
    <col min="5125" max="5125" width="4" style="614" customWidth="1"/>
    <col min="5126" max="5126" width="7.5" style="614" customWidth="1"/>
    <col min="5127" max="5127" width="4" style="614" customWidth="1"/>
    <col min="5128" max="5128" width="9.75" style="614" customWidth="1"/>
    <col min="5129" max="5129" width="4" style="614" customWidth="1"/>
    <col min="5130" max="5130" width="2.75" style="614" customWidth="1"/>
    <col min="5131" max="5131" width="3.375" style="614" customWidth="1"/>
    <col min="5132" max="5132" width="2.25" style="614" customWidth="1"/>
    <col min="5133" max="5376" width="8.125" style="614"/>
    <col min="5377" max="5377" width="21.75" style="614" customWidth="1"/>
    <col min="5378" max="5378" width="3.625" style="614" customWidth="1"/>
    <col min="5379" max="5379" width="13.75" style="614" customWidth="1"/>
    <col min="5380" max="5380" width="7.5" style="614" customWidth="1"/>
    <col min="5381" max="5381" width="4" style="614" customWidth="1"/>
    <col min="5382" max="5382" width="7.5" style="614" customWidth="1"/>
    <col min="5383" max="5383" width="4" style="614" customWidth="1"/>
    <col min="5384" max="5384" width="9.75" style="614" customWidth="1"/>
    <col min="5385" max="5385" width="4" style="614" customWidth="1"/>
    <col min="5386" max="5386" width="2.75" style="614" customWidth="1"/>
    <col min="5387" max="5387" width="3.375" style="614" customWidth="1"/>
    <col min="5388" max="5388" width="2.25" style="614" customWidth="1"/>
    <col min="5389" max="5632" width="8.125" style="614"/>
    <col min="5633" max="5633" width="21.75" style="614" customWidth="1"/>
    <col min="5634" max="5634" width="3.625" style="614" customWidth="1"/>
    <col min="5635" max="5635" width="13.75" style="614" customWidth="1"/>
    <col min="5636" max="5636" width="7.5" style="614" customWidth="1"/>
    <col min="5637" max="5637" width="4" style="614" customWidth="1"/>
    <col min="5638" max="5638" width="7.5" style="614" customWidth="1"/>
    <col min="5639" max="5639" width="4" style="614" customWidth="1"/>
    <col min="5640" max="5640" width="9.75" style="614" customWidth="1"/>
    <col min="5641" max="5641" width="4" style="614" customWidth="1"/>
    <col min="5642" max="5642" width="2.75" style="614" customWidth="1"/>
    <col min="5643" max="5643" width="3.375" style="614" customWidth="1"/>
    <col min="5644" max="5644" width="2.25" style="614" customWidth="1"/>
    <col min="5645" max="5888" width="8.125" style="614"/>
    <col min="5889" max="5889" width="21.75" style="614" customWidth="1"/>
    <col min="5890" max="5890" width="3.625" style="614" customWidth="1"/>
    <col min="5891" max="5891" width="13.75" style="614" customWidth="1"/>
    <col min="5892" max="5892" width="7.5" style="614" customWidth="1"/>
    <col min="5893" max="5893" width="4" style="614" customWidth="1"/>
    <col min="5894" max="5894" width="7.5" style="614" customWidth="1"/>
    <col min="5895" max="5895" width="4" style="614" customWidth="1"/>
    <col min="5896" max="5896" width="9.75" style="614" customWidth="1"/>
    <col min="5897" max="5897" width="4" style="614" customWidth="1"/>
    <col min="5898" max="5898" width="2.75" style="614" customWidth="1"/>
    <col min="5899" max="5899" width="3.375" style="614" customWidth="1"/>
    <col min="5900" max="5900" width="2.25" style="614" customWidth="1"/>
    <col min="5901" max="6144" width="8.125" style="614"/>
    <col min="6145" max="6145" width="21.75" style="614" customWidth="1"/>
    <col min="6146" max="6146" width="3.625" style="614" customWidth="1"/>
    <col min="6147" max="6147" width="13.75" style="614" customWidth="1"/>
    <col min="6148" max="6148" width="7.5" style="614" customWidth="1"/>
    <col min="6149" max="6149" width="4" style="614" customWidth="1"/>
    <col min="6150" max="6150" width="7.5" style="614" customWidth="1"/>
    <col min="6151" max="6151" width="4" style="614" customWidth="1"/>
    <col min="6152" max="6152" width="9.75" style="614" customWidth="1"/>
    <col min="6153" max="6153" width="4" style="614" customWidth="1"/>
    <col min="6154" max="6154" width="2.75" style="614" customWidth="1"/>
    <col min="6155" max="6155" width="3.375" style="614" customWidth="1"/>
    <col min="6156" max="6156" width="2.25" style="614" customWidth="1"/>
    <col min="6157" max="6400" width="8.125" style="614"/>
    <col min="6401" max="6401" width="21.75" style="614" customWidth="1"/>
    <col min="6402" max="6402" width="3.625" style="614" customWidth="1"/>
    <col min="6403" max="6403" width="13.75" style="614" customWidth="1"/>
    <col min="6404" max="6404" width="7.5" style="614" customWidth="1"/>
    <col min="6405" max="6405" width="4" style="614" customWidth="1"/>
    <col min="6406" max="6406" width="7.5" style="614" customWidth="1"/>
    <col min="6407" max="6407" width="4" style="614" customWidth="1"/>
    <col min="6408" max="6408" width="9.75" style="614" customWidth="1"/>
    <col min="6409" max="6409" width="4" style="614" customWidth="1"/>
    <col min="6410" max="6410" width="2.75" style="614" customWidth="1"/>
    <col min="6411" max="6411" width="3.375" style="614" customWidth="1"/>
    <col min="6412" max="6412" width="2.25" style="614" customWidth="1"/>
    <col min="6413" max="6656" width="8.125" style="614"/>
    <col min="6657" max="6657" width="21.75" style="614" customWidth="1"/>
    <col min="6658" max="6658" width="3.625" style="614" customWidth="1"/>
    <col min="6659" max="6659" width="13.75" style="614" customWidth="1"/>
    <col min="6660" max="6660" width="7.5" style="614" customWidth="1"/>
    <col min="6661" max="6661" width="4" style="614" customWidth="1"/>
    <col min="6662" max="6662" width="7.5" style="614" customWidth="1"/>
    <col min="6663" max="6663" width="4" style="614" customWidth="1"/>
    <col min="6664" max="6664" width="9.75" style="614" customWidth="1"/>
    <col min="6665" max="6665" width="4" style="614" customWidth="1"/>
    <col min="6666" max="6666" width="2.75" style="614" customWidth="1"/>
    <col min="6667" max="6667" width="3.375" style="614" customWidth="1"/>
    <col min="6668" max="6668" width="2.25" style="614" customWidth="1"/>
    <col min="6669" max="6912" width="8.125" style="614"/>
    <col min="6913" max="6913" width="21.75" style="614" customWidth="1"/>
    <col min="6914" max="6914" width="3.625" style="614" customWidth="1"/>
    <col min="6915" max="6915" width="13.75" style="614" customWidth="1"/>
    <col min="6916" max="6916" width="7.5" style="614" customWidth="1"/>
    <col min="6917" max="6917" width="4" style="614" customWidth="1"/>
    <col min="6918" max="6918" width="7.5" style="614" customWidth="1"/>
    <col min="6919" max="6919" width="4" style="614" customWidth="1"/>
    <col min="6920" max="6920" width="9.75" style="614" customWidth="1"/>
    <col min="6921" max="6921" width="4" style="614" customWidth="1"/>
    <col min="6922" max="6922" width="2.75" style="614" customWidth="1"/>
    <col min="6923" max="6923" width="3.375" style="614" customWidth="1"/>
    <col min="6924" max="6924" width="2.25" style="614" customWidth="1"/>
    <col min="6925" max="7168" width="8.125" style="614"/>
    <col min="7169" max="7169" width="21.75" style="614" customWidth="1"/>
    <col min="7170" max="7170" width="3.625" style="614" customWidth="1"/>
    <col min="7171" max="7171" width="13.75" style="614" customWidth="1"/>
    <col min="7172" max="7172" width="7.5" style="614" customWidth="1"/>
    <col min="7173" max="7173" width="4" style="614" customWidth="1"/>
    <col min="7174" max="7174" width="7.5" style="614" customWidth="1"/>
    <col min="7175" max="7175" width="4" style="614" customWidth="1"/>
    <col min="7176" max="7176" width="9.75" style="614" customWidth="1"/>
    <col min="7177" max="7177" width="4" style="614" customWidth="1"/>
    <col min="7178" max="7178" width="2.75" style="614" customWidth="1"/>
    <col min="7179" max="7179" width="3.375" style="614" customWidth="1"/>
    <col min="7180" max="7180" width="2.25" style="614" customWidth="1"/>
    <col min="7181" max="7424" width="8.125" style="614"/>
    <col min="7425" max="7425" width="21.75" style="614" customWidth="1"/>
    <col min="7426" max="7426" width="3.625" style="614" customWidth="1"/>
    <col min="7427" max="7427" width="13.75" style="614" customWidth="1"/>
    <col min="7428" max="7428" width="7.5" style="614" customWidth="1"/>
    <col min="7429" max="7429" width="4" style="614" customWidth="1"/>
    <col min="7430" max="7430" width="7.5" style="614" customWidth="1"/>
    <col min="7431" max="7431" width="4" style="614" customWidth="1"/>
    <col min="7432" max="7432" width="9.75" style="614" customWidth="1"/>
    <col min="7433" max="7433" width="4" style="614" customWidth="1"/>
    <col min="7434" max="7434" width="2.75" style="614" customWidth="1"/>
    <col min="7435" max="7435" width="3.375" style="614" customWidth="1"/>
    <col min="7436" max="7436" width="2.25" style="614" customWidth="1"/>
    <col min="7437" max="7680" width="8.125" style="614"/>
    <col min="7681" max="7681" width="21.75" style="614" customWidth="1"/>
    <col min="7682" max="7682" width="3.625" style="614" customWidth="1"/>
    <col min="7683" max="7683" width="13.75" style="614" customWidth="1"/>
    <col min="7684" max="7684" width="7.5" style="614" customWidth="1"/>
    <col min="7685" max="7685" width="4" style="614" customWidth="1"/>
    <col min="7686" max="7686" width="7.5" style="614" customWidth="1"/>
    <col min="7687" max="7687" width="4" style="614" customWidth="1"/>
    <col min="7688" max="7688" width="9.75" style="614" customWidth="1"/>
    <col min="7689" max="7689" width="4" style="614" customWidth="1"/>
    <col min="7690" max="7690" width="2.75" style="614" customWidth="1"/>
    <col min="7691" max="7691" width="3.375" style="614" customWidth="1"/>
    <col min="7692" max="7692" width="2.25" style="614" customWidth="1"/>
    <col min="7693" max="7936" width="8.125" style="614"/>
    <col min="7937" max="7937" width="21.75" style="614" customWidth="1"/>
    <col min="7938" max="7938" width="3.625" style="614" customWidth="1"/>
    <col min="7939" max="7939" width="13.75" style="614" customWidth="1"/>
    <col min="7940" max="7940" width="7.5" style="614" customWidth="1"/>
    <col min="7941" max="7941" width="4" style="614" customWidth="1"/>
    <col min="7942" max="7942" width="7.5" style="614" customWidth="1"/>
    <col min="7943" max="7943" width="4" style="614" customWidth="1"/>
    <col min="7944" max="7944" width="9.75" style="614" customWidth="1"/>
    <col min="7945" max="7945" width="4" style="614" customWidth="1"/>
    <col min="7946" max="7946" width="2.75" style="614" customWidth="1"/>
    <col min="7947" max="7947" width="3.375" style="614" customWidth="1"/>
    <col min="7948" max="7948" width="2.25" style="614" customWidth="1"/>
    <col min="7949" max="8192" width="8.125" style="614"/>
    <col min="8193" max="8193" width="21.75" style="614" customWidth="1"/>
    <col min="8194" max="8194" width="3.625" style="614" customWidth="1"/>
    <col min="8195" max="8195" width="13.75" style="614" customWidth="1"/>
    <col min="8196" max="8196" width="7.5" style="614" customWidth="1"/>
    <col min="8197" max="8197" width="4" style="614" customWidth="1"/>
    <col min="8198" max="8198" width="7.5" style="614" customWidth="1"/>
    <col min="8199" max="8199" width="4" style="614" customWidth="1"/>
    <col min="8200" max="8200" width="9.75" style="614" customWidth="1"/>
    <col min="8201" max="8201" width="4" style="614" customWidth="1"/>
    <col min="8202" max="8202" width="2.75" style="614" customWidth="1"/>
    <col min="8203" max="8203" width="3.375" style="614" customWidth="1"/>
    <col min="8204" max="8204" width="2.25" style="614" customWidth="1"/>
    <col min="8205" max="8448" width="8.125" style="614"/>
    <col min="8449" max="8449" width="21.75" style="614" customWidth="1"/>
    <col min="8450" max="8450" width="3.625" style="614" customWidth="1"/>
    <col min="8451" max="8451" width="13.75" style="614" customWidth="1"/>
    <col min="8452" max="8452" width="7.5" style="614" customWidth="1"/>
    <col min="8453" max="8453" width="4" style="614" customWidth="1"/>
    <col min="8454" max="8454" width="7.5" style="614" customWidth="1"/>
    <col min="8455" max="8455" width="4" style="614" customWidth="1"/>
    <col min="8456" max="8456" width="9.75" style="614" customWidth="1"/>
    <col min="8457" max="8457" width="4" style="614" customWidth="1"/>
    <col min="8458" max="8458" width="2.75" style="614" customWidth="1"/>
    <col min="8459" max="8459" width="3.375" style="614" customWidth="1"/>
    <col min="8460" max="8460" width="2.25" style="614" customWidth="1"/>
    <col min="8461" max="8704" width="8.125" style="614"/>
    <col min="8705" max="8705" width="21.75" style="614" customWidth="1"/>
    <col min="8706" max="8706" width="3.625" style="614" customWidth="1"/>
    <col min="8707" max="8707" width="13.75" style="614" customWidth="1"/>
    <col min="8708" max="8708" width="7.5" style="614" customWidth="1"/>
    <col min="8709" max="8709" width="4" style="614" customWidth="1"/>
    <col min="8710" max="8710" width="7.5" style="614" customWidth="1"/>
    <col min="8711" max="8711" width="4" style="614" customWidth="1"/>
    <col min="8712" max="8712" width="9.75" style="614" customWidth="1"/>
    <col min="8713" max="8713" width="4" style="614" customWidth="1"/>
    <col min="8714" max="8714" width="2.75" style="614" customWidth="1"/>
    <col min="8715" max="8715" width="3.375" style="614" customWidth="1"/>
    <col min="8716" max="8716" width="2.25" style="614" customWidth="1"/>
    <col min="8717" max="8960" width="8.125" style="614"/>
    <col min="8961" max="8961" width="21.75" style="614" customWidth="1"/>
    <col min="8962" max="8962" width="3.625" style="614" customWidth="1"/>
    <col min="8963" max="8963" width="13.75" style="614" customWidth="1"/>
    <col min="8964" max="8964" width="7.5" style="614" customWidth="1"/>
    <col min="8965" max="8965" width="4" style="614" customWidth="1"/>
    <col min="8966" max="8966" width="7.5" style="614" customWidth="1"/>
    <col min="8967" max="8967" width="4" style="614" customWidth="1"/>
    <col min="8968" max="8968" width="9.75" style="614" customWidth="1"/>
    <col min="8969" max="8969" width="4" style="614" customWidth="1"/>
    <col min="8970" max="8970" width="2.75" style="614" customWidth="1"/>
    <col min="8971" max="8971" width="3.375" style="614" customWidth="1"/>
    <col min="8972" max="8972" width="2.25" style="614" customWidth="1"/>
    <col min="8973" max="9216" width="8.125" style="614"/>
    <col min="9217" max="9217" width="21.75" style="614" customWidth="1"/>
    <col min="9218" max="9218" width="3.625" style="614" customWidth="1"/>
    <col min="9219" max="9219" width="13.75" style="614" customWidth="1"/>
    <col min="9220" max="9220" width="7.5" style="614" customWidth="1"/>
    <col min="9221" max="9221" width="4" style="614" customWidth="1"/>
    <col min="9222" max="9222" width="7.5" style="614" customWidth="1"/>
    <col min="9223" max="9223" width="4" style="614" customWidth="1"/>
    <col min="9224" max="9224" width="9.75" style="614" customWidth="1"/>
    <col min="9225" max="9225" width="4" style="614" customWidth="1"/>
    <col min="9226" max="9226" width="2.75" style="614" customWidth="1"/>
    <col min="9227" max="9227" width="3.375" style="614" customWidth="1"/>
    <col min="9228" max="9228" width="2.25" style="614" customWidth="1"/>
    <col min="9229" max="9472" width="8.125" style="614"/>
    <col min="9473" max="9473" width="21.75" style="614" customWidth="1"/>
    <col min="9474" max="9474" width="3.625" style="614" customWidth="1"/>
    <col min="9475" max="9475" width="13.75" style="614" customWidth="1"/>
    <col min="9476" max="9476" width="7.5" style="614" customWidth="1"/>
    <col min="9477" max="9477" width="4" style="614" customWidth="1"/>
    <col min="9478" max="9478" width="7.5" style="614" customWidth="1"/>
    <col min="9479" max="9479" width="4" style="614" customWidth="1"/>
    <col min="9480" max="9480" width="9.75" style="614" customWidth="1"/>
    <col min="9481" max="9481" width="4" style="614" customWidth="1"/>
    <col min="9482" max="9482" width="2.75" style="614" customWidth="1"/>
    <col min="9483" max="9483" width="3.375" style="614" customWidth="1"/>
    <col min="9484" max="9484" width="2.25" style="614" customWidth="1"/>
    <col min="9485" max="9728" width="8.125" style="614"/>
    <col min="9729" max="9729" width="21.75" style="614" customWidth="1"/>
    <col min="9730" max="9730" width="3.625" style="614" customWidth="1"/>
    <col min="9731" max="9731" width="13.75" style="614" customWidth="1"/>
    <col min="9732" max="9732" width="7.5" style="614" customWidth="1"/>
    <col min="9733" max="9733" width="4" style="614" customWidth="1"/>
    <col min="9734" max="9734" width="7.5" style="614" customWidth="1"/>
    <col min="9735" max="9735" width="4" style="614" customWidth="1"/>
    <col min="9736" max="9736" width="9.75" style="614" customWidth="1"/>
    <col min="9737" max="9737" width="4" style="614" customWidth="1"/>
    <col min="9738" max="9738" width="2.75" style="614" customWidth="1"/>
    <col min="9739" max="9739" width="3.375" style="614" customWidth="1"/>
    <col min="9740" max="9740" width="2.25" style="614" customWidth="1"/>
    <col min="9741" max="9984" width="8.125" style="614"/>
    <col min="9985" max="9985" width="21.75" style="614" customWidth="1"/>
    <col min="9986" max="9986" width="3.625" style="614" customWidth="1"/>
    <col min="9987" max="9987" width="13.75" style="614" customWidth="1"/>
    <col min="9988" max="9988" width="7.5" style="614" customWidth="1"/>
    <col min="9989" max="9989" width="4" style="614" customWidth="1"/>
    <col min="9990" max="9990" width="7.5" style="614" customWidth="1"/>
    <col min="9991" max="9991" width="4" style="614" customWidth="1"/>
    <col min="9992" max="9992" width="9.75" style="614" customWidth="1"/>
    <col min="9993" max="9993" width="4" style="614" customWidth="1"/>
    <col min="9994" max="9994" width="2.75" style="614" customWidth="1"/>
    <col min="9995" max="9995" width="3.375" style="614" customWidth="1"/>
    <col min="9996" max="9996" width="2.25" style="614" customWidth="1"/>
    <col min="9997" max="10240" width="8.125" style="614"/>
    <col min="10241" max="10241" width="21.75" style="614" customWidth="1"/>
    <col min="10242" max="10242" width="3.625" style="614" customWidth="1"/>
    <col min="10243" max="10243" width="13.75" style="614" customWidth="1"/>
    <col min="10244" max="10244" width="7.5" style="614" customWidth="1"/>
    <col min="10245" max="10245" width="4" style="614" customWidth="1"/>
    <col min="10246" max="10246" width="7.5" style="614" customWidth="1"/>
    <col min="10247" max="10247" width="4" style="614" customWidth="1"/>
    <col min="10248" max="10248" width="9.75" style="614" customWidth="1"/>
    <col min="10249" max="10249" width="4" style="614" customWidth="1"/>
    <col min="10250" max="10250" width="2.75" style="614" customWidth="1"/>
    <col min="10251" max="10251" width="3.375" style="614" customWidth="1"/>
    <col min="10252" max="10252" width="2.25" style="614" customWidth="1"/>
    <col min="10253" max="10496" width="8.125" style="614"/>
    <col min="10497" max="10497" width="21.75" style="614" customWidth="1"/>
    <col min="10498" max="10498" width="3.625" style="614" customWidth="1"/>
    <col min="10499" max="10499" width="13.75" style="614" customWidth="1"/>
    <col min="10500" max="10500" width="7.5" style="614" customWidth="1"/>
    <col min="10501" max="10501" width="4" style="614" customWidth="1"/>
    <col min="10502" max="10502" width="7.5" style="614" customWidth="1"/>
    <col min="10503" max="10503" width="4" style="614" customWidth="1"/>
    <col min="10504" max="10504" width="9.75" style="614" customWidth="1"/>
    <col min="10505" max="10505" width="4" style="614" customWidth="1"/>
    <col min="10506" max="10506" width="2.75" style="614" customWidth="1"/>
    <col min="10507" max="10507" width="3.375" style="614" customWidth="1"/>
    <col min="10508" max="10508" width="2.25" style="614" customWidth="1"/>
    <col min="10509" max="10752" width="8.125" style="614"/>
    <col min="10753" max="10753" width="21.75" style="614" customWidth="1"/>
    <col min="10754" max="10754" width="3.625" style="614" customWidth="1"/>
    <col min="10755" max="10755" width="13.75" style="614" customWidth="1"/>
    <col min="10756" max="10756" width="7.5" style="614" customWidth="1"/>
    <col min="10757" max="10757" width="4" style="614" customWidth="1"/>
    <col min="10758" max="10758" width="7.5" style="614" customWidth="1"/>
    <col min="10759" max="10759" width="4" style="614" customWidth="1"/>
    <col min="10760" max="10760" width="9.75" style="614" customWidth="1"/>
    <col min="10761" max="10761" width="4" style="614" customWidth="1"/>
    <col min="10762" max="10762" width="2.75" style="614" customWidth="1"/>
    <col min="10763" max="10763" width="3.375" style="614" customWidth="1"/>
    <col min="10764" max="10764" width="2.25" style="614" customWidth="1"/>
    <col min="10765" max="11008" width="8.125" style="614"/>
    <col min="11009" max="11009" width="21.75" style="614" customWidth="1"/>
    <col min="11010" max="11010" width="3.625" style="614" customWidth="1"/>
    <col min="11011" max="11011" width="13.75" style="614" customWidth="1"/>
    <col min="11012" max="11012" width="7.5" style="614" customWidth="1"/>
    <col min="11013" max="11013" width="4" style="614" customWidth="1"/>
    <col min="11014" max="11014" width="7.5" style="614" customWidth="1"/>
    <col min="11015" max="11015" width="4" style="614" customWidth="1"/>
    <col min="11016" max="11016" width="9.75" style="614" customWidth="1"/>
    <col min="11017" max="11017" width="4" style="614" customWidth="1"/>
    <col min="11018" max="11018" width="2.75" style="614" customWidth="1"/>
    <col min="11019" max="11019" width="3.375" style="614" customWidth="1"/>
    <col min="11020" max="11020" width="2.25" style="614" customWidth="1"/>
    <col min="11021" max="11264" width="8.125" style="614"/>
    <col min="11265" max="11265" width="21.75" style="614" customWidth="1"/>
    <col min="11266" max="11266" width="3.625" style="614" customWidth="1"/>
    <col min="11267" max="11267" width="13.75" style="614" customWidth="1"/>
    <col min="11268" max="11268" width="7.5" style="614" customWidth="1"/>
    <col min="11269" max="11269" width="4" style="614" customWidth="1"/>
    <col min="11270" max="11270" width="7.5" style="614" customWidth="1"/>
    <col min="11271" max="11271" width="4" style="614" customWidth="1"/>
    <col min="11272" max="11272" width="9.75" style="614" customWidth="1"/>
    <col min="11273" max="11273" width="4" style="614" customWidth="1"/>
    <col min="11274" max="11274" width="2.75" style="614" customWidth="1"/>
    <col min="11275" max="11275" width="3.375" style="614" customWidth="1"/>
    <col min="11276" max="11276" width="2.25" style="614" customWidth="1"/>
    <col min="11277" max="11520" width="8.125" style="614"/>
    <col min="11521" max="11521" width="21.75" style="614" customWidth="1"/>
    <col min="11522" max="11522" width="3.625" style="614" customWidth="1"/>
    <col min="11523" max="11523" width="13.75" style="614" customWidth="1"/>
    <col min="11524" max="11524" width="7.5" style="614" customWidth="1"/>
    <col min="11525" max="11525" width="4" style="614" customWidth="1"/>
    <col min="11526" max="11526" width="7.5" style="614" customWidth="1"/>
    <col min="11527" max="11527" width="4" style="614" customWidth="1"/>
    <col min="11528" max="11528" width="9.75" style="614" customWidth="1"/>
    <col min="11529" max="11529" width="4" style="614" customWidth="1"/>
    <col min="11530" max="11530" width="2.75" style="614" customWidth="1"/>
    <col min="11531" max="11531" width="3.375" style="614" customWidth="1"/>
    <col min="11532" max="11532" width="2.25" style="614" customWidth="1"/>
    <col min="11533" max="11776" width="8.125" style="614"/>
    <col min="11777" max="11777" width="21.75" style="614" customWidth="1"/>
    <col min="11778" max="11778" width="3.625" style="614" customWidth="1"/>
    <col min="11779" max="11779" width="13.75" style="614" customWidth="1"/>
    <col min="11780" max="11780" width="7.5" style="614" customWidth="1"/>
    <col min="11781" max="11781" width="4" style="614" customWidth="1"/>
    <col min="11782" max="11782" width="7.5" style="614" customWidth="1"/>
    <col min="11783" max="11783" width="4" style="614" customWidth="1"/>
    <col min="11784" max="11784" width="9.75" style="614" customWidth="1"/>
    <col min="11785" max="11785" width="4" style="614" customWidth="1"/>
    <col min="11786" max="11786" width="2.75" style="614" customWidth="1"/>
    <col min="11787" max="11787" width="3.375" style="614" customWidth="1"/>
    <col min="11788" max="11788" width="2.25" style="614" customWidth="1"/>
    <col min="11789" max="12032" width="8.125" style="614"/>
    <col min="12033" max="12033" width="21.75" style="614" customWidth="1"/>
    <col min="12034" max="12034" width="3.625" style="614" customWidth="1"/>
    <col min="12035" max="12035" width="13.75" style="614" customWidth="1"/>
    <col min="12036" max="12036" width="7.5" style="614" customWidth="1"/>
    <col min="12037" max="12037" width="4" style="614" customWidth="1"/>
    <col min="12038" max="12038" width="7.5" style="614" customWidth="1"/>
    <col min="12039" max="12039" width="4" style="614" customWidth="1"/>
    <col min="12040" max="12040" width="9.75" style="614" customWidth="1"/>
    <col min="12041" max="12041" width="4" style="614" customWidth="1"/>
    <col min="12042" max="12042" width="2.75" style="614" customWidth="1"/>
    <col min="12043" max="12043" width="3.375" style="614" customWidth="1"/>
    <col min="12044" max="12044" width="2.25" style="614" customWidth="1"/>
    <col min="12045" max="12288" width="8.125" style="614"/>
    <col min="12289" max="12289" width="21.75" style="614" customWidth="1"/>
    <col min="12290" max="12290" width="3.625" style="614" customWidth="1"/>
    <col min="12291" max="12291" width="13.75" style="614" customWidth="1"/>
    <col min="12292" max="12292" width="7.5" style="614" customWidth="1"/>
    <col min="12293" max="12293" width="4" style="614" customWidth="1"/>
    <col min="12294" max="12294" width="7.5" style="614" customWidth="1"/>
    <col min="12295" max="12295" width="4" style="614" customWidth="1"/>
    <col min="12296" max="12296" width="9.75" style="614" customWidth="1"/>
    <col min="12297" max="12297" width="4" style="614" customWidth="1"/>
    <col min="12298" max="12298" width="2.75" style="614" customWidth="1"/>
    <col min="12299" max="12299" width="3.375" style="614" customWidth="1"/>
    <col min="12300" max="12300" width="2.25" style="614" customWidth="1"/>
    <col min="12301" max="12544" width="8.125" style="614"/>
    <col min="12545" max="12545" width="21.75" style="614" customWidth="1"/>
    <col min="12546" max="12546" width="3.625" style="614" customWidth="1"/>
    <col min="12547" max="12547" width="13.75" style="614" customWidth="1"/>
    <col min="12548" max="12548" width="7.5" style="614" customWidth="1"/>
    <col min="12549" max="12549" width="4" style="614" customWidth="1"/>
    <col min="12550" max="12550" width="7.5" style="614" customWidth="1"/>
    <col min="12551" max="12551" width="4" style="614" customWidth="1"/>
    <col min="12552" max="12552" width="9.75" style="614" customWidth="1"/>
    <col min="12553" max="12553" width="4" style="614" customWidth="1"/>
    <col min="12554" max="12554" width="2.75" style="614" customWidth="1"/>
    <col min="12555" max="12555" width="3.375" style="614" customWidth="1"/>
    <col min="12556" max="12556" width="2.25" style="614" customWidth="1"/>
    <col min="12557" max="12800" width="8.125" style="614"/>
    <col min="12801" max="12801" width="21.75" style="614" customWidth="1"/>
    <col min="12802" max="12802" width="3.625" style="614" customWidth="1"/>
    <col min="12803" max="12803" width="13.75" style="614" customWidth="1"/>
    <col min="12804" max="12804" width="7.5" style="614" customWidth="1"/>
    <col min="12805" max="12805" width="4" style="614" customWidth="1"/>
    <col min="12806" max="12806" width="7.5" style="614" customWidth="1"/>
    <col min="12807" max="12807" width="4" style="614" customWidth="1"/>
    <col min="12808" max="12808" width="9.75" style="614" customWidth="1"/>
    <col min="12809" max="12809" width="4" style="614" customWidth="1"/>
    <col min="12810" max="12810" width="2.75" style="614" customWidth="1"/>
    <col min="12811" max="12811" width="3.375" style="614" customWidth="1"/>
    <col min="12812" max="12812" width="2.25" style="614" customWidth="1"/>
    <col min="12813" max="13056" width="8.125" style="614"/>
    <col min="13057" max="13057" width="21.75" style="614" customWidth="1"/>
    <col min="13058" max="13058" width="3.625" style="614" customWidth="1"/>
    <col min="13059" max="13059" width="13.75" style="614" customWidth="1"/>
    <col min="13060" max="13060" width="7.5" style="614" customWidth="1"/>
    <col min="13061" max="13061" width="4" style="614" customWidth="1"/>
    <col min="13062" max="13062" width="7.5" style="614" customWidth="1"/>
    <col min="13063" max="13063" width="4" style="614" customWidth="1"/>
    <col min="13064" max="13064" width="9.75" style="614" customWidth="1"/>
    <col min="13065" max="13065" width="4" style="614" customWidth="1"/>
    <col min="13066" max="13066" width="2.75" style="614" customWidth="1"/>
    <col min="13067" max="13067" width="3.375" style="614" customWidth="1"/>
    <col min="13068" max="13068" width="2.25" style="614" customWidth="1"/>
    <col min="13069" max="13312" width="8.125" style="614"/>
    <col min="13313" max="13313" width="21.75" style="614" customWidth="1"/>
    <col min="13314" max="13314" width="3.625" style="614" customWidth="1"/>
    <col min="13315" max="13315" width="13.75" style="614" customWidth="1"/>
    <col min="13316" max="13316" width="7.5" style="614" customWidth="1"/>
    <col min="13317" max="13317" width="4" style="614" customWidth="1"/>
    <col min="13318" max="13318" width="7.5" style="614" customWidth="1"/>
    <col min="13319" max="13319" width="4" style="614" customWidth="1"/>
    <col min="13320" max="13320" width="9.75" style="614" customWidth="1"/>
    <col min="13321" max="13321" width="4" style="614" customWidth="1"/>
    <col min="13322" max="13322" width="2.75" style="614" customWidth="1"/>
    <col min="13323" max="13323" width="3.375" style="614" customWidth="1"/>
    <col min="13324" max="13324" width="2.25" style="614" customWidth="1"/>
    <col min="13325" max="13568" width="8.125" style="614"/>
    <col min="13569" max="13569" width="21.75" style="614" customWidth="1"/>
    <col min="13570" max="13570" width="3.625" style="614" customWidth="1"/>
    <col min="13571" max="13571" width="13.75" style="614" customWidth="1"/>
    <col min="13572" max="13572" width="7.5" style="614" customWidth="1"/>
    <col min="13573" max="13573" width="4" style="614" customWidth="1"/>
    <col min="13574" max="13574" width="7.5" style="614" customWidth="1"/>
    <col min="13575" max="13575" width="4" style="614" customWidth="1"/>
    <col min="13576" max="13576" width="9.75" style="614" customWidth="1"/>
    <col min="13577" max="13577" width="4" style="614" customWidth="1"/>
    <col min="13578" max="13578" width="2.75" style="614" customWidth="1"/>
    <col min="13579" max="13579" width="3.375" style="614" customWidth="1"/>
    <col min="13580" max="13580" width="2.25" style="614" customWidth="1"/>
    <col min="13581" max="13824" width="8.125" style="614"/>
    <col min="13825" max="13825" width="21.75" style="614" customWidth="1"/>
    <col min="13826" max="13826" width="3.625" style="614" customWidth="1"/>
    <col min="13827" max="13827" width="13.75" style="614" customWidth="1"/>
    <col min="13828" max="13828" width="7.5" style="614" customWidth="1"/>
    <col min="13829" max="13829" width="4" style="614" customWidth="1"/>
    <col min="13830" max="13830" width="7.5" style="614" customWidth="1"/>
    <col min="13831" max="13831" width="4" style="614" customWidth="1"/>
    <col min="13832" max="13832" width="9.75" style="614" customWidth="1"/>
    <col min="13833" max="13833" width="4" style="614" customWidth="1"/>
    <col min="13834" max="13834" width="2.75" style="614" customWidth="1"/>
    <col min="13835" max="13835" width="3.375" style="614" customWidth="1"/>
    <col min="13836" max="13836" width="2.25" style="614" customWidth="1"/>
    <col min="13837" max="14080" width="8.125" style="614"/>
    <col min="14081" max="14081" width="21.75" style="614" customWidth="1"/>
    <col min="14082" max="14082" width="3.625" style="614" customWidth="1"/>
    <col min="14083" max="14083" width="13.75" style="614" customWidth="1"/>
    <col min="14084" max="14084" width="7.5" style="614" customWidth="1"/>
    <col min="14085" max="14085" width="4" style="614" customWidth="1"/>
    <col min="14086" max="14086" width="7.5" style="614" customWidth="1"/>
    <col min="14087" max="14087" width="4" style="614" customWidth="1"/>
    <col min="14088" max="14088" width="9.75" style="614" customWidth="1"/>
    <col min="14089" max="14089" width="4" style="614" customWidth="1"/>
    <col min="14090" max="14090" width="2.75" style="614" customWidth="1"/>
    <col min="14091" max="14091" width="3.375" style="614" customWidth="1"/>
    <col min="14092" max="14092" width="2.25" style="614" customWidth="1"/>
    <col min="14093" max="14336" width="8.125" style="614"/>
    <col min="14337" max="14337" width="21.75" style="614" customWidth="1"/>
    <col min="14338" max="14338" width="3.625" style="614" customWidth="1"/>
    <col min="14339" max="14339" width="13.75" style="614" customWidth="1"/>
    <col min="14340" max="14340" width="7.5" style="614" customWidth="1"/>
    <col min="14341" max="14341" width="4" style="614" customWidth="1"/>
    <col min="14342" max="14342" width="7.5" style="614" customWidth="1"/>
    <col min="14343" max="14343" width="4" style="614" customWidth="1"/>
    <col min="14344" max="14344" width="9.75" style="614" customWidth="1"/>
    <col min="14345" max="14345" width="4" style="614" customWidth="1"/>
    <col min="14346" max="14346" width="2.75" style="614" customWidth="1"/>
    <col min="14347" max="14347" width="3.375" style="614" customWidth="1"/>
    <col min="14348" max="14348" width="2.25" style="614" customWidth="1"/>
    <col min="14349" max="14592" width="8.125" style="614"/>
    <col min="14593" max="14593" width="21.75" style="614" customWidth="1"/>
    <col min="14594" max="14594" width="3.625" style="614" customWidth="1"/>
    <col min="14595" max="14595" width="13.75" style="614" customWidth="1"/>
    <col min="14596" max="14596" width="7.5" style="614" customWidth="1"/>
    <col min="14597" max="14597" width="4" style="614" customWidth="1"/>
    <col min="14598" max="14598" width="7.5" style="614" customWidth="1"/>
    <col min="14599" max="14599" width="4" style="614" customWidth="1"/>
    <col min="14600" max="14600" width="9.75" style="614" customWidth="1"/>
    <col min="14601" max="14601" width="4" style="614" customWidth="1"/>
    <col min="14602" max="14602" width="2.75" style="614" customWidth="1"/>
    <col min="14603" max="14603" width="3.375" style="614" customWidth="1"/>
    <col min="14604" max="14604" width="2.25" style="614" customWidth="1"/>
    <col min="14605" max="14848" width="8.125" style="614"/>
    <col min="14849" max="14849" width="21.75" style="614" customWidth="1"/>
    <col min="14850" max="14850" width="3.625" style="614" customWidth="1"/>
    <col min="14851" max="14851" width="13.75" style="614" customWidth="1"/>
    <col min="14852" max="14852" width="7.5" style="614" customWidth="1"/>
    <col min="14853" max="14853" width="4" style="614" customWidth="1"/>
    <col min="14854" max="14854" width="7.5" style="614" customWidth="1"/>
    <col min="14855" max="14855" width="4" style="614" customWidth="1"/>
    <col min="14856" max="14856" width="9.75" style="614" customWidth="1"/>
    <col min="14857" max="14857" width="4" style="614" customWidth="1"/>
    <col min="14858" max="14858" width="2.75" style="614" customWidth="1"/>
    <col min="14859" max="14859" width="3.375" style="614" customWidth="1"/>
    <col min="14860" max="14860" width="2.25" style="614" customWidth="1"/>
    <col min="14861" max="15104" width="8.125" style="614"/>
    <col min="15105" max="15105" width="21.75" style="614" customWidth="1"/>
    <col min="15106" max="15106" width="3.625" style="614" customWidth="1"/>
    <col min="15107" max="15107" width="13.75" style="614" customWidth="1"/>
    <col min="15108" max="15108" width="7.5" style="614" customWidth="1"/>
    <col min="15109" max="15109" width="4" style="614" customWidth="1"/>
    <col min="15110" max="15110" width="7.5" style="614" customWidth="1"/>
    <col min="15111" max="15111" width="4" style="614" customWidth="1"/>
    <col min="15112" max="15112" width="9.75" style="614" customWidth="1"/>
    <col min="15113" max="15113" width="4" style="614" customWidth="1"/>
    <col min="15114" max="15114" width="2.75" style="614" customWidth="1"/>
    <col min="15115" max="15115" width="3.375" style="614" customWidth="1"/>
    <col min="15116" max="15116" width="2.25" style="614" customWidth="1"/>
    <col min="15117" max="15360" width="8.125" style="614"/>
    <col min="15361" max="15361" width="21.75" style="614" customWidth="1"/>
    <col min="15362" max="15362" width="3.625" style="614" customWidth="1"/>
    <col min="15363" max="15363" width="13.75" style="614" customWidth="1"/>
    <col min="15364" max="15364" width="7.5" style="614" customWidth="1"/>
    <col min="15365" max="15365" width="4" style="614" customWidth="1"/>
    <col min="15366" max="15366" width="7.5" style="614" customWidth="1"/>
    <col min="15367" max="15367" width="4" style="614" customWidth="1"/>
    <col min="15368" max="15368" width="9.75" style="614" customWidth="1"/>
    <col min="15369" max="15369" width="4" style="614" customWidth="1"/>
    <col min="15370" max="15370" width="2.75" style="614" customWidth="1"/>
    <col min="15371" max="15371" width="3.375" style="614" customWidth="1"/>
    <col min="15372" max="15372" width="2.25" style="614" customWidth="1"/>
    <col min="15373" max="15616" width="8.125" style="614"/>
    <col min="15617" max="15617" width="21.75" style="614" customWidth="1"/>
    <col min="15618" max="15618" width="3.625" style="614" customWidth="1"/>
    <col min="15619" max="15619" width="13.75" style="614" customWidth="1"/>
    <col min="15620" max="15620" width="7.5" style="614" customWidth="1"/>
    <col min="15621" max="15621" width="4" style="614" customWidth="1"/>
    <col min="15622" max="15622" width="7.5" style="614" customWidth="1"/>
    <col min="15623" max="15623" width="4" style="614" customWidth="1"/>
    <col min="15624" max="15624" width="9.75" style="614" customWidth="1"/>
    <col min="15625" max="15625" width="4" style="614" customWidth="1"/>
    <col min="15626" max="15626" width="2.75" style="614" customWidth="1"/>
    <col min="15627" max="15627" width="3.375" style="614" customWidth="1"/>
    <col min="15628" max="15628" width="2.25" style="614" customWidth="1"/>
    <col min="15629" max="15872" width="8.125" style="614"/>
    <col min="15873" max="15873" width="21.75" style="614" customWidth="1"/>
    <col min="15874" max="15874" width="3.625" style="614" customWidth="1"/>
    <col min="15875" max="15875" width="13.75" style="614" customWidth="1"/>
    <col min="15876" max="15876" width="7.5" style="614" customWidth="1"/>
    <col min="15877" max="15877" width="4" style="614" customWidth="1"/>
    <col min="15878" max="15878" width="7.5" style="614" customWidth="1"/>
    <col min="15879" max="15879" width="4" style="614" customWidth="1"/>
    <col min="15880" max="15880" width="9.75" style="614" customWidth="1"/>
    <col min="15881" max="15881" width="4" style="614" customWidth="1"/>
    <col min="15882" max="15882" width="2.75" style="614" customWidth="1"/>
    <col min="15883" max="15883" width="3.375" style="614" customWidth="1"/>
    <col min="15884" max="15884" width="2.25" style="614" customWidth="1"/>
    <col min="15885" max="16128" width="8.125" style="614"/>
    <col min="16129" max="16129" width="21.75" style="614" customWidth="1"/>
    <col min="16130" max="16130" width="3.625" style="614" customWidth="1"/>
    <col min="16131" max="16131" width="13.75" style="614" customWidth="1"/>
    <col min="16132" max="16132" width="7.5" style="614" customWidth="1"/>
    <col min="16133" max="16133" width="4" style="614" customWidth="1"/>
    <col min="16134" max="16134" width="7.5" style="614" customWidth="1"/>
    <col min="16135" max="16135" width="4" style="614" customWidth="1"/>
    <col min="16136" max="16136" width="9.75" style="614" customWidth="1"/>
    <col min="16137" max="16137" width="4" style="614" customWidth="1"/>
    <col min="16138" max="16138" width="2.75" style="614" customWidth="1"/>
    <col min="16139" max="16139" width="3.375" style="614" customWidth="1"/>
    <col min="16140" max="16140" width="2.25" style="614" customWidth="1"/>
    <col min="16141" max="16384" width="8.125" style="614"/>
  </cols>
  <sheetData>
    <row r="1" spans="1:13" ht="20.100000000000001" customHeight="1">
      <c r="A1" s="851"/>
      <c r="B1" s="851"/>
      <c r="C1" s="851"/>
      <c r="D1" s="851"/>
      <c r="E1" s="851"/>
      <c r="F1" s="851"/>
      <c r="G1" s="851"/>
      <c r="H1" s="886"/>
      <c r="I1" s="888"/>
      <c r="J1" s="888"/>
      <c r="K1" s="851"/>
    </row>
    <row r="2" spans="1:13" ht="20.100000000000001" customHeight="1">
      <c r="A2" s="851"/>
      <c r="B2" s="851"/>
      <c r="C2" s="851"/>
      <c r="D2" s="851"/>
      <c r="E2" s="851"/>
      <c r="F2" s="851"/>
      <c r="G2" s="851"/>
      <c r="H2" s="2750" t="s">
        <v>207</v>
      </c>
      <c r="I2" s="2750"/>
      <c r="J2" s="2750"/>
      <c r="K2" s="887"/>
    </row>
    <row r="3" spans="1:13" ht="20.100000000000001" customHeight="1">
      <c r="A3" s="851"/>
      <c r="B3" s="851"/>
      <c r="C3" s="851"/>
      <c r="D3" s="851"/>
      <c r="E3" s="851"/>
      <c r="F3" s="851"/>
      <c r="G3" s="851"/>
      <c r="H3" s="886"/>
      <c r="I3" s="886"/>
      <c r="J3" s="886"/>
      <c r="K3" s="851"/>
    </row>
    <row r="4" spans="1:13" ht="20.100000000000001" customHeight="1">
      <c r="A4" s="2751" t="s">
        <v>1072</v>
      </c>
      <c r="B4" s="2751"/>
      <c r="C4" s="2751"/>
      <c r="D4" s="2751"/>
      <c r="E4" s="2751"/>
      <c r="F4" s="2751"/>
      <c r="G4" s="2751"/>
      <c r="H4" s="2751"/>
      <c r="I4" s="2751"/>
      <c r="J4" s="2751"/>
      <c r="K4" s="851"/>
    </row>
    <row r="5" spans="1:13" ht="20.100000000000001" customHeight="1">
      <c r="A5" s="885"/>
      <c r="B5" s="885"/>
      <c r="C5" s="885"/>
      <c r="D5" s="885"/>
      <c r="E5" s="885"/>
      <c r="F5" s="885"/>
      <c r="G5" s="885"/>
      <c r="H5" s="885"/>
      <c r="I5" s="885"/>
      <c r="J5" s="885"/>
      <c r="K5" s="851"/>
    </row>
    <row r="6" spans="1:13" ht="39.950000000000003" customHeight="1">
      <c r="A6" s="884" t="s">
        <v>205</v>
      </c>
      <c r="B6" s="2752"/>
      <c r="C6" s="2753"/>
      <c r="D6" s="2753"/>
      <c r="E6" s="2753"/>
      <c r="F6" s="2753"/>
      <c r="G6" s="2753"/>
      <c r="H6" s="2753"/>
      <c r="I6" s="2753"/>
      <c r="J6" s="2754"/>
      <c r="K6" s="851"/>
    </row>
    <row r="7" spans="1:13" ht="39.950000000000003" customHeight="1">
      <c r="A7" s="883" t="s">
        <v>204</v>
      </c>
      <c r="B7" s="2755" t="s">
        <v>715</v>
      </c>
      <c r="C7" s="2756"/>
      <c r="D7" s="2756"/>
      <c r="E7" s="2756"/>
      <c r="F7" s="2756"/>
      <c r="G7" s="2756"/>
      <c r="H7" s="2756"/>
      <c r="I7" s="2756"/>
      <c r="J7" s="2757"/>
      <c r="K7" s="851"/>
    </row>
    <row r="8" spans="1:13" ht="19.5" customHeight="1">
      <c r="A8" s="2758" t="s">
        <v>1071</v>
      </c>
      <c r="B8" s="861"/>
      <c r="C8" s="864"/>
      <c r="D8" s="864"/>
      <c r="E8" s="864"/>
      <c r="F8" s="864"/>
      <c r="G8" s="864"/>
      <c r="H8" s="864"/>
      <c r="I8" s="864"/>
      <c r="J8" s="882"/>
      <c r="K8" s="851"/>
    </row>
    <row r="9" spans="1:13" ht="33" customHeight="1">
      <c r="A9" s="2759"/>
      <c r="B9" s="881"/>
      <c r="C9" s="880"/>
      <c r="D9" s="2755" t="s">
        <v>26</v>
      </c>
      <c r="E9" s="2757"/>
      <c r="F9" s="2755" t="s">
        <v>25</v>
      </c>
      <c r="G9" s="2757"/>
      <c r="H9" s="2755" t="s">
        <v>226</v>
      </c>
      <c r="I9" s="2757"/>
      <c r="J9" s="876"/>
      <c r="K9" s="851"/>
    </row>
    <row r="10" spans="1:13" ht="33" customHeight="1" thickBot="1">
      <c r="A10" s="2759"/>
      <c r="B10" s="881"/>
      <c r="C10" s="880" t="s">
        <v>820</v>
      </c>
      <c r="D10" s="879"/>
      <c r="E10" s="871" t="s">
        <v>1069</v>
      </c>
      <c r="F10" s="870"/>
      <c r="G10" s="871" t="s">
        <v>1069</v>
      </c>
      <c r="H10" s="878">
        <f>D10+F10</f>
        <v>0</v>
      </c>
      <c r="I10" s="877" t="s">
        <v>1069</v>
      </c>
      <c r="J10" s="876"/>
      <c r="K10" s="851"/>
      <c r="M10" s="875"/>
    </row>
    <row r="11" spans="1:13" ht="33" customHeight="1" thickTop="1" thickBot="1">
      <c r="A11" s="2759"/>
      <c r="B11" s="874"/>
      <c r="C11" s="873" t="s">
        <v>1070</v>
      </c>
      <c r="D11" s="872"/>
      <c r="E11" s="871" t="s">
        <v>1069</v>
      </c>
      <c r="F11" s="870"/>
      <c r="G11" s="869" t="s">
        <v>1069</v>
      </c>
      <c r="H11" s="868">
        <f>D11+F11</f>
        <v>0</v>
      </c>
      <c r="I11" s="867" t="s">
        <v>1069</v>
      </c>
      <c r="J11" s="866"/>
      <c r="K11" s="851"/>
    </row>
    <row r="12" spans="1:13" ht="19.5" customHeight="1" thickTop="1">
      <c r="A12" s="2760"/>
      <c r="B12" s="865"/>
      <c r="C12" s="864"/>
      <c r="D12" s="864"/>
      <c r="E12" s="864"/>
      <c r="F12" s="864"/>
      <c r="G12" s="864"/>
      <c r="H12" s="863"/>
      <c r="I12" s="863"/>
      <c r="J12" s="862"/>
      <c r="K12" s="851"/>
    </row>
    <row r="13" spans="1:13" ht="17.25" customHeight="1">
      <c r="A13" s="2758" t="s">
        <v>1068</v>
      </c>
      <c r="B13" s="861"/>
      <c r="C13" s="860"/>
      <c r="D13" s="860"/>
      <c r="E13" s="860"/>
      <c r="F13" s="860"/>
      <c r="G13" s="860"/>
      <c r="H13" s="860"/>
      <c r="I13" s="860"/>
      <c r="J13" s="859"/>
      <c r="K13" s="851"/>
    </row>
    <row r="14" spans="1:13" ht="42" customHeight="1">
      <c r="A14" s="2759"/>
      <c r="B14" s="858" t="s">
        <v>1067</v>
      </c>
      <c r="C14" s="851" t="s">
        <v>1066</v>
      </c>
      <c r="D14" s="851"/>
      <c r="E14" s="851"/>
      <c r="F14" s="851"/>
      <c r="G14" s="2755"/>
      <c r="H14" s="2757"/>
      <c r="I14" s="851" t="s">
        <v>24</v>
      </c>
      <c r="J14" s="857"/>
      <c r="K14" s="851"/>
    </row>
    <row r="15" spans="1:13" ht="17.25" customHeight="1">
      <c r="A15" s="2760"/>
      <c r="B15" s="856"/>
      <c r="C15" s="855"/>
      <c r="D15" s="855"/>
      <c r="E15" s="855"/>
      <c r="F15" s="855"/>
      <c r="G15" s="855"/>
      <c r="H15" s="855"/>
      <c r="I15" s="855"/>
      <c r="J15" s="854"/>
      <c r="K15" s="851"/>
    </row>
    <row r="16" spans="1:13">
      <c r="A16" s="853"/>
      <c r="B16" s="853"/>
      <c r="C16" s="853"/>
      <c r="D16" s="853"/>
      <c r="E16" s="853"/>
      <c r="F16" s="853"/>
      <c r="G16" s="853"/>
      <c r="H16" s="853"/>
      <c r="I16" s="853"/>
      <c r="J16" s="853"/>
      <c r="K16" s="851"/>
    </row>
    <row r="17" spans="1:12" ht="27.75" customHeight="1">
      <c r="A17" s="2749" t="s">
        <v>1065</v>
      </c>
      <c r="B17" s="2749"/>
      <c r="C17" s="2749"/>
      <c r="D17" s="2749"/>
      <c r="E17" s="2749"/>
      <c r="F17" s="2749"/>
      <c r="G17" s="2749"/>
      <c r="H17" s="2749"/>
      <c r="I17" s="2749"/>
      <c r="J17" s="2749"/>
      <c r="K17" s="852"/>
      <c r="L17" s="460"/>
    </row>
    <row r="18" spans="1:12" ht="7.5" customHeight="1">
      <c r="A18" s="2749"/>
      <c r="B18" s="2749"/>
      <c r="C18" s="2749"/>
      <c r="D18" s="2749"/>
      <c r="E18" s="2749"/>
      <c r="F18" s="2749"/>
      <c r="G18" s="2749"/>
      <c r="H18" s="2749"/>
      <c r="I18" s="2749"/>
      <c r="J18" s="2749"/>
      <c r="K18" s="851"/>
    </row>
    <row r="19" spans="1:12">
      <c r="A19" s="460"/>
    </row>
  </sheetData>
  <mergeCells count="12">
    <mergeCell ref="A18:J18"/>
    <mergeCell ref="H2:J2"/>
    <mergeCell ref="A4:J4"/>
    <mergeCell ref="B6:J6"/>
    <mergeCell ref="B7:J7"/>
    <mergeCell ref="A8:A12"/>
    <mergeCell ref="D9:E9"/>
    <mergeCell ref="F9:G9"/>
    <mergeCell ref="H9:I9"/>
    <mergeCell ref="A13:A15"/>
    <mergeCell ref="G14:H14"/>
    <mergeCell ref="A17:J17"/>
  </mergeCells>
  <phoneticPr fontId="2"/>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85" zoomScaleNormal="86" zoomScaleSheetLayoutView="85" workbookViewId="0"/>
  </sheetViews>
  <sheetFormatPr defaultRowHeight="13.5"/>
  <cols>
    <col min="1" max="1" width="2.5" style="889" customWidth="1"/>
    <col min="2" max="2" width="18.25" style="889" customWidth="1"/>
    <col min="3" max="3" width="17.25" style="889" customWidth="1"/>
    <col min="4" max="4" width="18" style="889" customWidth="1"/>
    <col min="5" max="5" width="29.5" style="889" customWidth="1"/>
    <col min="6" max="6" width="5.125" style="889" customWidth="1"/>
    <col min="7" max="7" width="8.75" style="889" customWidth="1"/>
    <col min="8" max="8" width="16.375" style="889" customWidth="1"/>
    <col min="9" max="10" width="16.125" style="889" customWidth="1"/>
    <col min="11" max="11" width="2.125" style="889" customWidth="1"/>
    <col min="12" max="260" width="9" style="889"/>
    <col min="261" max="261" width="20.125" style="889" customWidth="1"/>
    <col min="262" max="262" width="18.875" style="889" customWidth="1"/>
    <col min="263" max="263" width="8.875" style="889" customWidth="1"/>
    <col min="264" max="264" width="18.875" style="889" customWidth="1"/>
    <col min="265" max="265" width="12.625" style="889" customWidth="1"/>
    <col min="266" max="266" width="22.875" style="889" customWidth="1"/>
    <col min="267" max="516" width="9" style="889"/>
    <col min="517" max="517" width="20.125" style="889" customWidth="1"/>
    <col min="518" max="518" width="18.875" style="889" customWidth="1"/>
    <col min="519" max="519" width="8.875" style="889" customWidth="1"/>
    <col min="520" max="520" width="18.875" style="889" customWidth="1"/>
    <col min="521" max="521" width="12.625" style="889" customWidth="1"/>
    <col min="522" max="522" width="22.875" style="889" customWidth="1"/>
    <col min="523" max="772" width="9" style="889"/>
    <col min="773" max="773" width="20.125" style="889" customWidth="1"/>
    <col min="774" max="774" width="18.875" style="889" customWidth="1"/>
    <col min="775" max="775" width="8.875" style="889" customWidth="1"/>
    <col min="776" max="776" width="18.875" style="889" customWidth="1"/>
    <col min="777" max="777" width="12.625" style="889" customWidth="1"/>
    <col min="778" max="778" width="22.875" style="889" customWidth="1"/>
    <col min="779" max="1028" width="9" style="889"/>
    <col min="1029" max="1029" width="20.125" style="889" customWidth="1"/>
    <col min="1030" max="1030" width="18.875" style="889" customWidth="1"/>
    <col min="1031" max="1031" width="8.875" style="889" customWidth="1"/>
    <col min="1032" max="1032" width="18.875" style="889" customWidth="1"/>
    <col min="1033" max="1033" width="12.625" style="889" customWidth="1"/>
    <col min="1034" max="1034" width="22.875" style="889" customWidth="1"/>
    <col min="1035" max="1284" width="9" style="889"/>
    <col min="1285" max="1285" width="20.125" style="889" customWidth="1"/>
    <col min="1286" max="1286" width="18.875" style="889" customWidth="1"/>
    <col min="1287" max="1287" width="8.875" style="889" customWidth="1"/>
    <col min="1288" max="1288" width="18.875" style="889" customWidth="1"/>
    <col min="1289" max="1289" width="12.625" style="889" customWidth="1"/>
    <col min="1290" max="1290" width="22.875" style="889" customWidth="1"/>
    <col min="1291" max="1540" width="9" style="889"/>
    <col min="1541" max="1541" width="20.125" style="889" customWidth="1"/>
    <col min="1542" max="1542" width="18.875" style="889" customWidth="1"/>
    <col min="1543" max="1543" width="8.875" style="889" customWidth="1"/>
    <col min="1544" max="1544" width="18.875" style="889" customWidth="1"/>
    <col min="1545" max="1545" width="12.625" style="889" customWidth="1"/>
    <col min="1546" max="1546" width="22.875" style="889" customWidth="1"/>
    <col min="1547" max="1796" width="9" style="889"/>
    <col min="1797" max="1797" width="20.125" style="889" customWidth="1"/>
    <col min="1798" max="1798" width="18.875" style="889" customWidth="1"/>
    <col min="1799" max="1799" width="8.875" style="889" customWidth="1"/>
    <col min="1800" max="1800" width="18.875" style="889" customWidth="1"/>
    <col min="1801" max="1801" width="12.625" style="889" customWidth="1"/>
    <col min="1802" max="1802" width="22.875" style="889" customWidth="1"/>
    <col min="1803" max="2052" width="9" style="889"/>
    <col min="2053" max="2053" width="20.125" style="889" customWidth="1"/>
    <col min="2054" max="2054" width="18.875" style="889" customWidth="1"/>
    <col min="2055" max="2055" width="8.875" style="889" customWidth="1"/>
    <col min="2056" max="2056" width="18.875" style="889" customWidth="1"/>
    <col min="2057" max="2057" width="12.625" style="889" customWidth="1"/>
    <col min="2058" max="2058" width="22.875" style="889" customWidth="1"/>
    <col min="2059" max="2308" width="9" style="889"/>
    <col min="2309" max="2309" width="20.125" style="889" customWidth="1"/>
    <col min="2310" max="2310" width="18.875" style="889" customWidth="1"/>
    <col min="2311" max="2311" width="8.875" style="889" customWidth="1"/>
    <col min="2312" max="2312" width="18.875" style="889" customWidth="1"/>
    <col min="2313" max="2313" width="12.625" style="889" customWidth="1"/>
    <col min="2314" max="2314" width="22.875" style="889" customWidth="1"/>
    <col min="2315" max="2564" width="9" style="889"/>
    <col min="2565" max="2565" width="20.125" style="889" customWidth="1"/>
    <col min="2566" max="2566" width="18.875" style="889" customWidth="1"/>
    <col min="2567" max="2567" width="8.875" style="889" customWidth="1"/>
    <col min="2568" max="2568" width="18.875" style="889" customWidth="1"/>
    <col min="2569" max="2569" width="12.625" style="889" customWidth="1"/>
    <col min="2570" max="2570" width="22.875" style="889" customWidth="1"/>
    <col min="2571" max="2820" width="9" style="889"/>
    <col min="2821" max="2821" width="20.125" style="889" customWidth="1"/>
    <col min="2822" max="2822" width="18.875" style="889" customWidth="1"/>
    <col min="2823" max="2823" width="8.875" style="889" customWidth="1"/>
    <col min="2824" max="2824" width="18.875" style="889" customWidth="1"/>
    <col min="2825" max="2825" width="12.625" style="889" customWidth="1"/>
    <col min="2826" max="2826" width="22.875" style="889" customWidth="1"/>
    <col min="2827" max="3076" width="9" style="889"/>
    <col min="3077" max="3077" width="20.125" style="889" customWidth="1"/>
    <col min="3078" max="3078" width="18.875" style="889" customWidth="1"/>
    <col min="3079" max="3079" width="8.875" style="889" customWidth="1"/>
    <col min="3080" max="3080" width="18.875" style="889" customWidth="1"/>
    <col min="3081" max="3081" width="12.625" style="889" customWidth="1"/>
    <col min="3082" max="3082" width="22.875" style="889" customWidth="1"/>
    <col min="3083" max="3332" width="9" style="889"/>
    <col min="3333" max="3333" width="20.125" style="889" customWidth="1"/>
    <col min="3334" max="3334" width="18.875" style="889" customWidth="1"/>
    <col min="3335" max="3335" width="8.875" style="889" customWidth="1"/>
    <col min="3336" max="3336" width="18.875" style="889" customWidth="1"/>
    <col min="3337" max="3337" width="12.625" style="889" customWidth="1"/>
    <col min="3338" max="3338" width="22.875" style="889" customWidth="1"/>
    <col min="3339" max="3588" width="9" style="889"/>
    <col min="3589" max="3589" width="20.125" style="889" customWidth="1"/>
    <col min="3590" max="3590" width="18.875" style="889" customWidth="1"/>
    <col min="3591" max="3591" width="8.875" style="889" customWidth="1"/>
    <col min="3592" max="3592" width="18.875" style="889" customWidth="1"/>
    <col min="3593" max="3593" width="12.625" style="889" customWidth="1"/>
    <col min="3594" max="3594" width="22.875" style="889" customWidth="1"/>
    <col min="3595" max="3844" width="9" style="889"/>
    <col min="3845" max="3845" width="20.125" style="889" customWidth="1"/>
    <col min="3846" max="3846" width="18.875" style="889" customWidth="1"/>
    <col min="3847" max="3847" width="8.875" style="889" customWidth="1"/>
    <col min="3848" max="3848" width="18.875" style="889" customWidth="1"/>
    <col min="3849" max="3849" width="12.625" style="889" customWidth="1"/>
    <col min="3850" max="3850" width="22.875" style="889" customWidth="1"/>
    <col min="3851" max="4100" width="9" style="889"/>
    <col min="4101" max="4101" width="20.125" style="889" customWidth="1"/>
    <col min="4102" max="4102" width="18.875" style="889" customWidth="1"/>
    <col min="4103" max="4103" width="8.875" style="889" customWidth="1"/>
    <col min="4104" max="4104" width="18.875" style="889" customWidth="1"/>
    <col min="4105" max="4105" width="12.625" style="889" customWidth="1"/>
    <col min="4106" max="4106" width="22.875" style="889" customWidth="1"/>
    <col min="4107" max="4356" width="9" style="889"/>
    <col min="4357" max="4357" width="20.125" style="889" customWidth="1"/>
    <col min="4358" max="4358" width="18.875" style="889" customWidth="1"/>
    <col min="4359" max="4359" width="8.875" style="889" customWidth="1"/>
    <col min="4360" max="4360" width="18.875" style="889" customWidth="1"/>
    <col min="4361" max="4361" width="12.625" style="889" customWidth="1"/>
    <col min="4362" max="4362" width="22.875" style="889" customWidth="1"/>
    <col min="4363" max="4612" width="9" style="889"/>
    <col min="4613" max="4613" width="20.125" style="889" customWidth="1"/>
    <col min="4614" max="4614" width="18.875" style="889" customWidth="1"/>
    <col min="4615" max="4615" width="8.875" style="889" customWidth="1"/>
    <col min="4616" max="4616" width="18.875" style="889" customWidth="1"/>
    <col min="4617" max="4617" width="12.625" style="889" customWidth="1"/>
    <col min="4618" max="4618" width="22.875" style="889" customWidth="1"/>
    <col min="4619" max="4868" width="9" style="889"/>
    <col min="4869" max="4869" width="20.125" style="889" customWidth="1"/>
    <col min="4870" max="4870" width="18.875" style="889" customWidth="1"/>
    <col min="4871" max="4871" width="8.875" style="889" customWidth="1"/>
    <col min="4872" max="4872" width="18.875" style="889" customWidth="1"/>
    <col min="4873" max="4873" width="12.625" style="889" customWidth="1"/>
    <col min="4874" max="4874" width="22.875" style="889" customWidth="1"/>
    <col min="4875" max="5124" width="9" style="889"/>
    <col min="5125" max="5125" width="20.125" style="889" customWidth="1"/>
    <col min="5126" max="5126" width="18.875" style="889" customWidth="1"/>
    <col min="5127" max="5127" width="8.875" style="889" customWidth="1"/>
    <col min="5128" max="5128" width="18.875" style="889" customWidth="1"/>
    <col min="5129" max="5129" width="12.625" style="889" customWidth="1"/>
    <col min="5130" max="5130" width="22.875" style="889" customWidth="1"/>
    <col min="5131" max="5380" width="9" style="889"/>
    <col min="5381" max="5381" width="20.125" style="889" customWidth="1"/>
    <col min="5382" max="5382" width="18.875" style="889" customWidth="1"/>
    <col min="5383" max="5383" width="8.875" style="889" customWidth="1"/>
    <col min="5384" max="5384" width="18.875" style="889" customWidth="1"/>
    <col min="5385" max="5385" width="12.625" style="889" customWidth="1"/>
    <col min="5386" max="5386" width="22.875" style="889" customWidth="1"/>
    <col min="5387" max="5636" width="9" style="889"/>
    <col min="5637" max="5637" width="20.125" style="889" customWidth="1"/>
    <col min="5638" max="5638" width="18.875" style="889" customWidth="1"/>
    <col min="5639" max="5639" width="8.875" style="889" customWidth="1"/>
    <col min="5640" max="5640" width="18.875" style="889" customWidth="1"/>
    <col min="5641" max="5641" width="12.625" style="889" customWidth="1"/>
    <col min="5642" max="5642" width="22.875" style="889" customWidth="1"/>
    <col min="5643" max="5892" width="9" style="889"/>
    <col min="5893" max="5893" width="20.125" style="889" customWidth="1"/>
    <col min="5894" max="5894" width="18.875" style="889" customWidth="1"/>
    <col min="5895" max="5895" width="8.875" style="889" customWidth="1"/>
    <col min="5896" max="5896" width="18.875" style="889" customWidth="1"/>
    <col min="5897" max="5897" width="12.625" style="889" customWidth="1"/>
    <col min="5898" max="5898" width="22.875" style="889" customWidth="1"/>
    <col min="5899" max="6148" width="9" style="889"/>
    <col min="6149" max="6149" width="20.125" style="889" customWidth="1"/>
    <col min="6150" max="6150" width="18.875" style="889" customWidth="1"/>
    <col min="6151" max="6151" width="8.875" style="889" customWidth="1"/>
    <col min="6152" max="6152" width="18.875" style="889" customWidth="1"/>
    <col min="6153" max="6153" width="12.625" style="889" customWidth="1"/>
    <col min="6154" max="6154" width="22.875" style="889" customWidth="1"/>
    <col min="6155" max="6404" width="9" style="889"/>
    <col min="6405" max="6405" width="20.125" style="889" customWidth="1"/>
    <col min="6406" max="6406" width="18.875" style="889" customWidth="1"/>
    <col min="6407" max="6407" width="8.875" style="889" customWidth="1"/>
    <col min="6408" max="6408" width="18.875" style="889" customWidth="1"/>
    <col min="6409" max="6409" width="12.625" style="889" customWidth="1"/>
    <col min="6410" max="6410" width="22.875" style="889" customWidth="1"/>
    <col min="6411" max="6660" width="9" style="889"/>
    <col min="6661" max="6661" width="20.125" style="889" customWidth="1"/>
    <col min="6662" max="6662" width="18.875" style="889" customWidth="1"/>
    <col min="6663" max="6663" width="8.875" style="889" customWidth="1"/>
    <col min="6664" max="6664" width="18.875" style="889" customWidth="1"/>
    <col min="6665" max="6665" width="12.625" style="889" customWidth="1"/>
    <col min="6666" max="6666" width="22.875" style="889" customWidth="1"/>
    <col min="6667" max="6916" width="9" style="889"/>
    <col min="6917" max="6917" width="20.125" style="889" customWidth="1"/>
    <col min="6918" max="6918" width="18.875" style="889" customWidth="1"/>
    <col min="6919" max="6919" width="8.875" style="889" customWidth="1"/>
    <col min="6920" max="6920" width="18.875" style="889" customWidth="1"/>
    <col min="6921" max="6921" width="12.625" style="889" customWidth="1"/>
    <col min="6922" max="6922" width="22.875" style="889" customWidth="1"/>
    <col min="6923" max="7172" width="9" style="889"/>
    <col min="7173" max="7173" width="20.125" style="889" customWidth="1"/>
    <col min="7174" max="7174" width="18.875" style="889" customWidth="1"/>
    <col min="7175" max="7175" width="8.875" style="889" customWidth="1"/>
    <col min="7176" max="7176" width="18.875" style="889" customWidth="1"/>
    <col min="7177" max="7177" width="12.625" style="889" customWidth="1"/>
    <col min="7178" max="7178" width="22.875" style="889" customWidth="1"/>
    <col min="7179" max="7428" width="9" style="889"/>
    <col min="7429" max="7429" width="20.125" style="889" customWidth="1"/>
    <col min="7430" max="7430" width="18.875" style="889" customWidth="1"/>
    <col min="7431" max="7431" width="8.875" style="889" customWidth="1"/>
    <col min="7432" max="7432" width="18.875" style="889" customWidth="1"/>
    <col min="7433" max="7433" width="12.625" style="889" customWidth="1"/>
    <col min="7434" max="7434" width="22.875" style="889" customWidth="1"/>
    <col min="7435" max="7684" width="9" style="889"/>
    <col min="7685" max="7685" width="20.125" style="889" customWidth="1"/>
    <col min="7686" max="7686" width="18.875" style="889" customWidth="1"/>
    <col min="7687" max="7687" width="8.875" style="889" customWidth="1"/>
    <col min="7688" max="7688" width="18.875" style="889" customWidth="1"/>
    <col min="7689" max="7689" width="12.625" style="889" customWidth="1"/>
    <col min="7690" max="7690" width="22.875" style="889" customWidth="1"/>
    <col min="7691" max="7940" width="9" style="889"/>
    <col min="7941" max="7941" width="20.125" style="889" customWidth="1"/>
    <col min="7942" max="7942" width="18.875" style="889" customWidth="1"/>
    <col min="7943" max="7943" width="8.875" style="889" customWidth="1"/>
    <col min="7944" max="7944" width="18.875" style="889" customWidth="1"/>
    <col min="7945" max="7945" width="12.625" style="889" customWidth="1"/>
    <col min="7946" max="7946" width="22.875" style="889" customWidth="1"/>
    <col min="7947" max="8196" width="9" style="889"/>
    <col min="8197" max="8197" width="20.125" style="889" customWidth="1"/>
    <col min="8198" max="8198" width="18.875" style="889" customWidth="1"/>
    <col min="8199" max="8199" width="8.875" style="889" customWidth="1"/>
    <col min="8200" max="8200" width="18.875" style="889" customWidth="1"/>
    <col min="8201" max="8201" width="12.625" style="889" customWidth="1"/>
    <col min="8202" max="8202" width="22.875" style="889" customWidth="1"/>
    <col min="8203" max="8452" width="9" style="889"/>
    <col min="8453" max="8453" width="20.125" style="889" customWidth="1"/>
    <col min="8454" max="8454" width="18.875" style="889" customWidth="1"/>
    <col min="8455" max="8455" width="8.875" style="889" customWidth="1"/>
    <col min="8456" max="8456" width="18.875" style="889" customWidth="1"/>
    <col min="8457" max="8457" width="12.625" style="889" customWidth="1"/>
    <col min="8458" max="8458" width="22.875" style="889" customWidth="1"/>
    <col min="8459" max="8708" width="9" style="889"/>
    <col min="8709" max="8709" width="20.125" style="889" customWidth="1"/>
    <col min="8710" max="8710" width="18.875" style="889" customWidth="1"/>
    <col min="8711" max="8711" width="8.875" style="889" customWidth="1"/>
    <col min="8712" max="8712" width="18.875" style="889" customWidth="1"/>
    <col min="8713" max="8713" width="12.625" style="889" customWidth="1"/>
    <col min="8714" max="8714" width="22.875" style="889" customWidth="1"/>
    <col min="8715" max="8964" width="9" style="889"/>
    <col min="8965" max="8965" width="20.125" style="889" customWidth="1"/>
    <col min="8966" max="8966" width="18.875" style="889" customWidth="1"/>
    <col min="8967" max="8967" width="8.875" style="889" customWidth="1"/>
    <col min="8968" max="8968" width="18.875" style="889" customWidth="1"/>
    <col min="8969" max="8969" width="12.625" style="889" customWidth="1"/>
    <col min="8970" max="8970" width="22.875" style="889" customWidth="1"/>
    <col min="8971" max="9220" width="9" style="889"/>
    <col min="9221" max="9221" width="20.125" style="889" customWidth="1"/>
    <col min="9222" max="9222" width="18.875" style="889" customWidth="1"/>
    <col min="9223" max="9223" width="8.875" style="889" customWidth="1"/>
    <col min="9224" max="9224" width="18.875" style="889" customWidth="1"/>
    <col min="9225" max="9225" width="12.625" style="889" customWidth="1"/>
    <col min="9226" max="9226" width="22.875" style="889" customWidth="1"/>
    <col min="9227" max="9476" width="9" style="889"/>
    <col min="9477" max="9477" width="20.125" style="889" customWidth="1"/>
    <col min="9478" max="9478" width="18.875" style="889" customWidth="1"/>
    <col min="9479" max="9479" width="8.875" style="889" customWidth="1"/>
    <col min="9480" max="9480" width="18.875" style="889" customWidth="1"/>
    <col min="9481" max="9481" width="12.625" style="889" customWidth="1"/>
    <col min="9482" max="9482" width="22.875" style="889" customWidth="1"/>
    <col min="9483" max="9732" width="9" style="889"/>
    <col min="9733" max="9733" width="20.125" style="889" customWidth="1"/>
    <col min="9734" max="9734" width="18.875" style="889" customWidth="1"/>
    <col min="9735" max="9735" width="8.875" style="889" customWidth="1"/>
    <col min="9736" max="9736" width="18.875" style="889" customWidth="1"/>
    <col min="9737" max="9737" width="12.625" style="889" customWidth="1"/>
    <col min="9738" max="9738" width="22.875" style="889" customWidth="1"/>
    <col min="9739" max="9988" width="9" style="889"/>
    <col min="9989" max="9989" width="20.125" style="889" customWidth="1"/>
    <col min="9990" max="9990" width="18.875" style="889" customWidth="1"/>
    <col min="9991" max="9991" width="8.875" style="889" customWidth="1"/>
    <col min="9992" max="9992" width="18.875" style="889" customWidth="1"/>
    <col min="9993" max="9993" width="12.625" style="889" customWidth="1"/>
    <col min="9994" max="9994" width="22.875" style="889" customWidth="1"/>
    <col min="9995" max="10244" width="9" style="889"/>
    <col min="10245" max="10245" width="20.125" style="889" customWidth="1"/>
    <col min="10246" max="10246" width="18.875" style="889" customWidth="1"/>
    <col min="10247" max="10247" width="8.875" style="889" customWidth="1"/>
    <col min="10248" max="10248" width="18.875" style="889" customWidth="1"/>
    <col min="10249" max="10249" width="12.625" style="889" customWidth="1"/>
    <col min="10250" max="10250" width="22.875" style="889" customWidth="1"/>
    <col min="10251" max="10500" width="9" style="889"/>
    <col min="10501" max="10501" width="20.125" style="889" customWidth="1"/>
    <col min="10502" max="10502" width="18.875" style="889" customWidth="1"/>
    <col min="10503" max="10503" width="8.875" style="889" customWidth="1"/>
    <col min="10504" max="10504" width="18.875" style="889" customWidth="1"/>
    <col min="10505" max="10505" width="12.625" style="889" customWidth="1"/>
    <col min="10506" max="10506" width="22.875" style="889" customWidth="1"/>
    <col min="10507" max="10756" width="9" style="889"/>
    <col min="10757" max="10757" width="20.125" style="889" customWidth="1"/>
    <col min="10758" max="10758" width="18.875" style="889" customWidth="1"/>
    <col min="10759" max="10759" width="8.875" style="889" customWidth="1"/>
    <col min="10760" max="10760" width="18.875" style="889" customWidth="1"/>
    <col min="10761" max="10761" width="12.625" style="889" customWidth="1"/>
    <col min="10762" max="10762" width="22.875" style="889" customWidth="1"/>
    <col min="10763" max="11012" width="9" style="889"/>
    <col min="11013" max="11013" width="20.125" style="889" customWidth="1"/>
    <col min="11014" max="11014" width="18.875" style="889" customWidth="1"/>
    <col min="11015" max="11015" width="8.875" style="889" customWidth="1"/>
    <col min="11016" max="11016" width="18.875" style="889" customWidth="1"/>
    <col min="11017" max="11017" width="12.625" style="889" customWidth="1"/>
    <col min="11018" max="11018" width="22.875" style="889" customWidth="1"/>
    <col min="11019" max="11268" width="9" style="889"/>
    <col min="11269" max="11269" width="20.125" style="889" customWidth="1"/>
    <col min="11270" max="11270" width="18.875" style="889" customWidth="1"/>
    <col min="11271" max="11271" width="8.875" style="889" customWidth="1"/>
    <col min="11272" max="11272" width="18.875" style="889" customWidth="1"/>
    <col min="11273" max="11273" width="12.625" style="889" customWidth="1"/>
    <col min="11274" max="11274" width="22.875" style="889" customWidth="1"/>
    <col min="11275" max="11524" width="9" style="889"/>
    <col min="11525" max="11525" width="20.125" style="889" customWidth="1"/>
    <col min="11526" max="11526" width="18.875" style="889" customWidth="1"/>
    <col min="11527" max="11527" width="8.875" style="889" customWidth="1"/>
    <col min="11528" max="11528" width="18.875" style="889" customWidth="1"/>
    <col min="11529" max="11529" width="12.625" style="889" customWidth="1"/>
    <col min="11530" max="11530" width="22.875" style="889" customWidth="1"/>
    <col min="11531" max="11780" width="9" style="889"/>
    <col min="11781" max="11781" width="20.125" style="889" customWidth="1"/>
    <col min="11782" max="11782" width="18.875" style="889" customWidth="1"/>
    <col min="11783" max="11783" width="8.875" style="889" customWidth="1"/>
    <col min="11784" max="11784" width="18.875" style="889" customWidth="1"/>
    <col min="11785" max="11785" width="12.625" style="889" customWidth="1"/>
    <col min="11786" max="11786" width="22.875" style="889" customWidth="1"/>
    <col min="11787" max="12036" width="9" style="889"/>
    <col min="12037" max="12037" width="20.125" style="889" customWidth="1"/>
    <col min="12038" max="12038" width="18.875" style="889" customWidth="1"/>
    <col min="12039" max="12039" width="8.875" style="889" customWidth="1"/>
    <col min="12040" max="12040" width="18.875" style="889" customWidth="1"/>
    <col min="12041" max="12041" width="12.625" style="889" customWidth="1"/>
    <col min="12042" max="12042" width="22.875" style="889" customWidth="1"/>
    <col min="12043" max="12292" width="9" style="889"/>
    <col min="12293" max="12293" width="20.125" style="889" customWidth="1"/>
    <col min="12294" max="12294" width="18.875" style="889" customWidth="1"/>
    <col min="12295" max="12295" width="8.875" style="889" customWidth="1"/>
    <col min="12296" max="12296" width="18.875" style="889" customWidth="1"/>
    <col min="12297" max="12297" width="12.625" style="889" customWidth="1"/>
    <col min="12298" max="12298" width="22.875" style="889" customWidth="1"/>
    <col min="12299" max="12548" width="9" style="889"/>
    <col min="12549" max="12549" width="20.125" style="889" customWidth="1"/>
    <col min="12550" max="12550" width="18.875" style="889" customWidth="1"/>
    <col min="12551" max="12551" width="8.875" style="889" customWidth="1"/>
    <col min="12552" max="12552" width="18.875" style="889" customWidth="1"/>
    <col min="12553" max="12553" width="12.625" style="889" customWidth="1"/>
    <col min="12554" max="12554" width="22.875" style="889" customWidth="1"/>
    <col min="12555" max="12804" width="9" style="889"/>
    <col min="12805" max="12805" width="20.125" style="889" customWidth="1"/>
    <col min="12806" max="12806" width="18.875" style="889" customWidth="1"/>
    <col min="12807" max="12807" width="8.875" style="889" customWidth="1"/>
    <col min="12808" max="12808" width="18.875" style="889" customWidth="1"/>
    <col min="12809" max="12809" width="12.625" style="889" customWidth="1"/>
    <col min="12810" max="12810" width="22.875" style="889" customWidth="1"/>
    <col min="12811" max="13060" width="9" style="889"/>
    <col min="13061" max="13061" width="20.125" style="889" customWidth="1"/>
    <col min="13062" max="13062" width="18.875" style="889" customWidth="1"/>
    <col min="13063" max="13063" width="8.875" style="889" customWidth="1"/>
    <col min="13064" max="13064" width="18.875" style="889" customWidth="1"/>
    <col min="13065" max="13065" width="12.625" style="889" customWidth="1"/>
    <col min="13066" max="13066" width="22.875" style="889" customWidth="1"/>
    <col min="13067" max="13316" width="9" style="889"/>
    <col min="13317" max="13317" width="20.125" style="889" customWidth="1"/>
    <col min="13318" max="13318" width="18.875" style="889" customWidth="1"/>
    <col min="13319" max="13319" width="8.875" style="889" customWidth="1"/>
    <col min="13320" max="13320" width="18.875" style="889" customWidth="1"/>
    <col min="13321" max="13321" width="12.625" style="889" customWidth="1"/>
    <col min="13322" max="13322" width="22.875" style="889" customWidth="1"/>
    <col min="13323" max="13572" width="9" style="889"/>
    <col min="13573" max="13573" width="20.125" style="889" customWidth="1"/>
    <col min="13574" max="13574" width="18.875" style="889" customWidth="1"/>
    <col min="13575" max="13575" width="8.875" style="889" customWidth="1"/>
    <col min="13576" max="13576" width="18.875" style="889" customWidth="1"/>
    <col min="13577" max="13577" width="12.625" style="889" customWidth="1"/>
    <col min="13578" max="13578" width="22.875" style="889" customWidth="1"/>
    <col min="13579" max="13828" width="9" style="889"/>
    <col min="13829" max="13829" width="20.125" style="889" customWidth="1"/>
    <col min="13830" max="13830" width="18.875" style="889" customWidth="1"/>
    <col min="13831" max="13831" width="8.875" style="889" customWidth="1"/>
    <col min="13832" max="13832" width="18.875" style="889" customWidth="1"/>
    <col min="13833" max="13833" width="12.625" style="889" customWidth="1"/>
    <col min="13834" max="13834" width="22.875" style="889" customWidth="1"/>
    <col min="13835" max="14084" width="9" style="889"/>
    <col min="14085" max="14085" width="20.125" style="889" customWidth="1"/>
    <col min="14086" max="14086" width="18.875" style="889" customWidth="1"/>
    <col min="14087" max="14087" width="8.875" style="889" customWidth="1"/>
    <col min="14088" max="14088" width="18.875" style="889" customWidth="1"/>
    <col min="14089" max="14089" width="12.625" style="889" customWidth="1"/>
    <col min="14090" max="14090" width="22.875" style="889" customWidth="1"/>
    <col min="14091" max="14340" width="9" style="889"/>
    <col min="14341" max="14341" width="20.125" style="889" customWidth="1"/>
    <col min="14342" max="14342" width="18.875" style="889" customWidth="1"/>
    <col min="14343" max="14343" width="8.875" style="889" customWidth="1"/>
    <col min="14344" max="14344" width="18.875" style="889" customWidth="1"/>
    <col min="14345" max="14345" width="12.625" style="889" customWidth="1"/>
    <col min="14346" max="14346" width="22.875" style="889" customWidth="1"/>
    <col min="14347" max="14596" width="9" style="889"/>
    <col min="14597" max="14597" width="20.125" style="889" customWidth="1"/>
    <col min="14598" max="14598" width="18.875" style="889" customWidth="1"/>
    <col min="14599" max="14599" width="8.875" style="889" customWidth="1"/>
    <col min="14600" max="14600" width="18.875" style="889" customWidth="1"/>
    <col min="14601" max="14601" width="12.625" style="889" customWidth="1"/>
    <col min="14602" max="14602" width="22.875" style="889" customWidth="1"/>
    <col min="14603" max="14852" width="9" style="889"/>
    <col min="14853" max="14853" width="20.125" style="889" customWidth="1"/>
    <col min="14854" max="14854" width="18.875" style="889" customWidth="1"/>
    <col min="14855" max="14855" width="8.875" style="889" customWidth="1"/>
    <col min="14856" max="14856" width="18.875" style="889" customWidth="1"/>
    <col min="14857" max="14857" width="12.625" style="889" customWidth="1"/>
    <col min="14858" max="14858" width="22.875" style="889" customWidth="1"/>
    <col min="14859" max="15108" width="9" style="889"/>
    <col min="15109" max="15109" width="20.125" style="889" customWidth="1"/>
    <col min="15110" max="15110" width="18.875" style="889" customWidth="1"/>
    <col min="15111" max="15111" width="8.875" style="889" customWidth="1"/>
    <col min="15112" max="15112" width="18.875" style="889" customWidth="1"/>
    <col min="15113" max="15113" width="12.625" style="889" customWidth="1"/>
    <col min="15114" max="15114" width="22.875" style="889" customWidth="1"/>
    <col min="15115" max="15364" width="9" style="889"/>
    <col min="15365" max="15365" width="20.125" style="889" customWidth="1"/>
    <col min="15366" max="15366" width="18.875" style="889" customWidth="1"/>
    <col min="15367" max="15367" width="8.875" style="889" customWidth="1"/>
    <col min="15368" max="15368" width="18.875" style="889" customWidth="1"/>
    <col min="15369" max="15369" width="12.625" style="889" customWidth="1"/>
    <col min="15370" max="15370" width="22.875" style="889" customWidth="1"/>
    <col min="15371" max="15620" width="9" style="889"/>
    <col min="15621" max="15621" width="20.125" style="889" customWidth="1"/>
    <col min="15622" max="15622" width="18.875" style="889" customWidth="1"/>
    <col min="15623" max="15623" width="8.875" style="889" customWidth="1"/>
    <col min="15624" max="15624" width="18.875" style="889" customWidth="1"/>
    <col min="15625" max="15625" width="12.625" style="889" customWidth="1"/>
    <col min="15626" max="15626" width="22.875" style="889" customWidth="1"/>
    <col min="15627" max="15876" width="9" style="889"/>
    <col min="15877" max="15877" width="20.125" style="889" customWidth="1"/>
    <col min="15878" max="15878" width="18.875" style="889" customWidth="1"/>
    <col min="15879" max="15879" width="8.875" style="889" customWidth="1"/>
    <col min="15880" max="15880" width="18.875" style="889" customWidth="1"/>
    <col min="15881" max="15881" width="12.625" style="889" customWidth="1"/>
    <col min="15882" max="15882" width="22.875" style="889" customWidth="1"/>
    <col min="15883" max="16132" width="9" style="889"/>
    <col min="16133" max="16133" width="20.125" style="889" customWidth="1"/>
    <col min="16134" max="16134" width="18.875" style="889" customWidth="1"/>
    <col min="16135" max="16135" width="8.875" style="889" customWidth="1"/>
    <col min="16136" max="16136" width="18.875" style="889" customWidth="1"/>
    <col min="16137" max="16137" width="12.625" style="889" customWidth="1"/>
    <col min="16138" max="16138" width="22.875" style="889" customWidth="1"/>
    <col min="16139" max="16384" width="9" style="889"/>
  </cols>
  <sheetData>
    <row r="1" spans="1:27" ht="18.75" customHeight="1">
      <c r="I1" s="2805"/>
      <c r="J1" s="2805"/>
    </row>
    <row r="2" spans="1:27" ht="18.75" customHeight="1">
      <c r="I2" s="2805" t="s">
        <v>1103</v>
      </c>
      <c r="J2" s="2805"/>
    </row>
    <row r="3" spans="1:27" s="916" customFormat="1">
      <c r="A3" s="918"/>
      <c r="R3" s="2804"/>
      <c r="S3" s="2804"/>
      <c r="T3" s="2804"/>
      <c r="U3" s="2804"/>
      <c r="V3" s="2804"/>
      <c r="W3" s="2804"/>
      <c r="X3" s="2804"/>
      <c r="Y3" s="2804"/>
      <c r="Z3" s="917"/>
      <c r="AA3" s="917"/>
    </row>
    <row r="4" spans="1:27" ht="32.25" customHeight="1">
      <c r="B4" s="2808" t="s">
        <v>1102</v>
      </c>
      <c r="C4" s="2808"/>
      <c r="D4" s="2808"/>
      <c r="E4" s="2808"/>
      <c r="F4" s="2808"/>
      <c r="G4" s="2808"/>
      <c r="H4" s="2808"/>
      <c r="I4" s="2808"/>
      <c r="J4" s="2808"/>
    </row>
    <row r="5" spans="1:27" ht="15" customHeight="1" thickBot="1"/>
    <row r="6" spans="1:27" ht="36.75" customHeight="1">
      <c r="A6" s="890"/>
      <c r="B6" s="915" t="s">
        <v>546</v>
      </c>
      <c r="C6" s="2809"/>
      <c r="D6" s="2810"/>
      <c r="E6" s="2810"/>
      <c r="F6" s="2810"/>
      <c r="G6" s="2810"/>
      <c r="H6" s="2810"/>
      <c r="I6" s="2810"/>
      <c r="J6" s="2811"/>
    </row>
    <row r="7" spans="1:27" ht="36.75" customHeight="1" thickBot="1">
      <c r="A7" s="890"/>
      <c r="B7" s="914" t="s">
        <v>545</v>
      </c>
      <c r="C7" s="2812" t="s">
        <v>597</v>
      </c>
      <c r="D7" s="2813"/>
      <c r="E7" s="2813"/>
      <c r="F7" s="2813"/>
      <c r="G7" s="2813"/>
      <c r="H7" s="2813"/>
      <c r="I7" s="2813"/>
      <c r="J7" s="2814"/>
    </row>
    <row r="8" spans="1:27" ht="16.5" customHeight="1">
      <c r="A8" s="890"/>
      <c r="B8" s="890"/>
      <c r="C8" s="890"/>
      <c r="D8" s="890"/>
      <c r="E8" s="890"/>
      <c r="F8" s="890"/>
      <c r="G8" s="890"/>
      <c r="H8" s="890"/>
      <c r="I8" s="890"/>
      <c r="J8" s="890"/>
    </row>
    <row r="9" spans="1:27" ht="16.5" customHeight="1" thickBot="1">
      <c r="A9" s="890"/>
      <c r="B9" s="890" t="s">
        <v>1101</v>
      </c>
      <c r="C9" s="890"/>
      <c r="D9" s="890"/>
      <c r="E9" s="890"/>
      <c r="F9" s="890"/>
      <c r="G9" s="890"/>
      <c r="H9" s="890"/>
      <c r="I9" s="890"/>
      <c r="J9" s="890"/>
    </row>
    <row r="10" spans="1:27" ht="80.25" customHeight="1">
      <c r="A10" s="890"/>
      <c r="B10" s="2825" t="s">
        <v>1100</v>
      </c>
      <c r="C10" s="2826"/>
      <c r="D10" s="2826"/>
      <c r="E10" s="2826"/>
      <c r="F10" s="2826"/>
      <c r="G10" s="2826"/>
      <c r="H10" s="2826"/>
      <c r="I10" s="2826"/>
      <c r="J10" s="2827"/>
    </row>
    <row r="11" spans="1:27" ht="21" customHeight="1">
      <c r="A11" s="890"/>
      <c r="B11" s="2815" t="s">
        <v>1099</v>
      </c>
      <c r="C11" s="2818" t="s">
        <v>1098</v>
      </c>
      <c r="D11" s="2819"/>
      <c r="E11" s="2820"/>
      <c r="F11" s="2763" t="s">
        <v>1097</v>
      </c>
      <c r="G11" s="2767" t="s">
        <v>1095</v>
      </c>
      <c r="H11" s="2179"/>
      <c r="I11" s="2179"/>
      <c r="J11" s="2768"/>
    </row>
    <row r="12" spans="1:27" ht="36.75" customHeight="1">
      <c r="A12" s="890"/>
      <c r="B12" s="2816"/>
      <c r="C12" s="2769"/>
      <c r="D12" s="2770"/>
      <c r="E12" s="2821"/>
      <c r="F12" s="2764"/>
      <c r="G12" s="2769"/>
      <c r="H12" s="2770"/>
      <c r="I12" s="2770"/>
      <c r="J12" s="2771"/>
    </row>
    <row r="13" spans="1:27" ht="36.75" customHeight="1">
      <c r="A13" s="890"/>
      <c r="B13" s="2816"/>
      <c r="C13" s="2769"/>
      <c r="D13" s="2770"/>
      <c r="E13" s="2821"/>
      <c r="F13" s="2764"/>
      <c r="G13" s="2195" t="s">
        <v>1094</v>
      </c>
      <c r="H13" s="2195"/>
      <c r="I13" s="2195" t="s">
        <v>1093</v>
      </c>
      <c r="J13" s="2766"/>
    </row>
    <row r="14" spans="1:27" ht="36.75" customHeight="1">
      <c r="A14" s="890"/>
      <c r="B14" s="2816"/>
      <c r="C14" s="2769"/>
      <c r="D14" s="2770"/>
      <c r="E14" s="2821"/>
      <c r="F14" s="2764"/>
      <c r="G14" s="2772" t="s">
        <v>1092</v>
      </c>
      <c r="H14" s="2772"/>
      <c r="I14" s="2195" t="s">
        <v>1091</v>
      </c>
      <c r="J14" s="2766"/>
    </row>
    <row r="15" spans="1:27" ht="21" customHeight="1">
      <c r="A15" s="890"/>
      <c r="B15" s="2816"/>
      <c r="C15" s="2769"/>
      <c r="D15" s="2770"/>
      <c r="E15" s="2821"/>
      <c r="F15" s="2763" t="s">
        <v>1096</v>
      </c>
      <c r="G15" s="2767" t="s">
        <v>1095</v>
      </c>
      <c r="H15" s="2179"/>
      <c r="I15" s="2179"/>
      <c r="J15" s="2768"/>
    </row>
    <row r="16" spans="1:27" ht="36.75" customHeight="1">
      <c r="A16" s="890"/>
      <c r="B16" s="2816"/>
      <c r="C16" s="2769"/>
      <c r="D16" s="2770"/>
      <c r="E16" s="2821"/>
      <c r="F16" s="2764"/>
      <c r="G16" s="2769"/>
      <c r="H16" s="2770"/>
      <c r="I16" s="2770"/>
      <c r="J16" s="2771"/>
    </row>
    <row r="17" spans="1:11" ht="36.75" customHeight="1">
      <c r="A17" s="890"/>
      <c r="B17" s="2816"/>
      <c r="C17" s="2769"/>
      <c r="D17" s="2770"/>
      <c r="E17" s="2821"/>
      <c r="F17" s="2764"/>
      <c r="G17" s="2195" t="s">
        <v>1094</v>
      </c>
      <c r="H17" s="2195"/>
      <c r="I17" s="2195" t="s">
        <v>1093</v>
      </c>
      <c r="J17" s="2766"/>
    </row>
    <row r="18" spans="1:11" ht="36.75" customHeight="1">
      <c r="A18" s="890"/>
      <c r="B18" s="2817"/>
      <c r="C18" s="2822"/>
      <c r="D18" s="2823"/>
      <c r="E18" s="2824"/>
      <c r="F18" s="2765"/>
      <c r="G18" s="2772" t="s">
        <v>1092</v>
      </c>
      <c r="H18" s="2772"/>
      <c r="I18" s="2195" t="s">
        <v>1091</v>
      </c>
      <c r="J18" s="2766"/>
    </row>
    <row r="19" spans="1:11" ht="29.25" customHeight="1">
      <c r="A19" s="890"/>
      <c r="B19" s="2806" t="s">
        <v>1090</v>
      </c>
      <c r="C19" s="2773" t="s">
        <v>1089</v>
      </c>
      <c r="D19" s="2774"/>
      <c r="E19" s="2775"/>
      <c r="F19" s="2779" t="s">
        <v>1088</v>
      </c>
      <c r="G19" s="2774"/>
      <c r="H19" s="2774"/>
      <c r="I19" s="2773" t="s">
        <v>1087</v>
      </c>
      <c r="J19" s="2780"/>
    </row>
    <row r="20" spans="1:11" ht="30.75" customHeight="1" thickBot="1">
      <c r="A20" s="890"/>
      <c r="B20" s="2807"/>
      <c r="C20" s="2776"/>
      <c r="D20" s="2777"/>
      <c r="E20" s="2778"/>
      <c r="F20" s="2777"/>
      <c r="G20" s="2777"/>
      <c r="H20" s="2777"/>
      <c r="I20" s="2776"/>
      <c r="J20" s="2781"/>
    </row>
    <row r="21" spans="1:11" ht="30.75" customHeight="1" thickBot="1">
      <c r="A21" s="890"/>
      <c r="B21" s="913" t="s">
        <v>1086</v>
      </c>
      <c r="C21" s="890"/>
      <c r="D21" s="890"/>
      <c r="E21" s="912" t="str">
        <f t="array" ref="E21">IF(AND(2&gt;=I23:I25,8&lt;=I23:I25),"規定されている定員を超過しています。","")</f>
        <v/>
      </c>
      <c r="F21" s="912"/>
      <c r="G21" s="912"/>
      <c r="H21" s="912"/>
      <c r="I21" s="890"/>
      <c r="J21" s="890"/>
    </row>
    <row r="22" spans="1:11" ht="46.5" customHeight="1" thickBot="1">
      <c r="A22" s="890"/>
      <c r="B22" s="2790"/>
      <c r="C22" s="2791"/>
      <c r="D22" s="2792" t="s">
        <v>1085</v>
      </c>
      <c r="E22" s="2793"/>
      <c r="F22" s="2793"/>
      <c r="G22" s="2793"/>
      <c r="H22" s="2794"/>
      <c r="I22" s="911" t="s">
        <v>1084</v>
      </c>
      <c r="J22" s="910" t="s">
        <v>1083</v>
      </c>
    </row>
    <row r="23" spans="1:11" ht="29.25" customHeight="1">
      <c r="A23" s="890"/>
      <c r="B23" s="2782" t="s">
        <v>1082</v>
      </c>
      <c r="C23" s="909" t="s">
        <v>1078</v>
      </c>
      <c r="D23" s="2795"/>
      <c r="E23" s="2796"/>
      <c r="F23" s="2796"/>
      <c r="G23" s="2796"/>
      <c r="H23" s="2797"/>
      <c r="I23" s="901"/>
      <c r="J23" s="900"/>
    </row>
    <row r="24" spans="1:11" ht="29.25" customHeight="1">
      <c r="A24" s="890"/>
      <c r="B24" s="2783"/>
      <c r="C24" s="908" t="s">
        <v>1077</v>
      </c>
      <c r="D24" s="2798"/>
      <c r="E24" s="2799"/>
      <c r="F24" s="2799"/>
      <c r="G24" s="2799"/>
      <c r="H24" s="2800"/>
      <c r="I24" s="898"/>
      <c r="J24" s="897"/>
    </row>
    <row r="25" spans="1:11" ht="29.25" customHeight="1" thickBot="1">
      <c r="A25" s="890"/>
      <c r="B25" s="2783"/>
      <c r="C25" s="907" t="s">
        <v>1076</v>
      </c>
      <c r="D25" s="2801"/>
      <c r="E25" s="2802"/>
      <c r="F25" s="2802"/>
      <c r="G25" s="2802"/>
      <c r="H25" s="2803"/>
      <c r="I25" s="895"/>
      <c r="J25" s="894"/>
    </row>
    <row r="26" spans="1:11" ht="29.25" customHeight="1" thickBot="1">
      <c r="A26" s="890"/>
      <c r="B26" s="2784"/>
      <c r="C26" s="2789" t="s">
        <v>1075</v>
      </c>
      <c r="D26" s="2789"/>
      <c r="E26" s="2789"/>
      <c r="F26" s="2789"/>
      <c r="G26" s="2789"/>
      <c r="H26" s="2789"/>
      <c r="I26" s="893">
        <f>SUM(I23:I25)</f>
        <v>0</v>
      </c>
      <c r="J26" s="892">
        <f>SUM(J23:J25)</f>
        <v>0</v>
      </c>
    </row>
    <row r="27" spans="1:11" ht="29.25" customHeight="1" thickBot="1">
      <c r="A27" s="890"/>
      <c r="B27" s="906"/>
      <c r="C27" s="906"/>
      <c r="D27" s="905"/>
      <c r="E27" s="905"/>
      <c r="F27" s="905"/>
      <c r="G27" s="905"/>
      <c r="H27" s="905"/>
      <c r="I27" s="891" t="str">
        <f>(IF(OR(I26&lt;=1,I26&gt;=8),"↑住居の定員が規定の定員数を満たしていません。",""))</f>
        <v>↑住居の定員が規定の定員数を満たしていません。</v>
      </c>
      <c r="J27" s="904"/>
      <c r="K27" s="903"/>
    </row>
    <row r="28" spans="1:11" ht="29.25" customHeight="1">
      <c r="A28" s="890"/>
      <c r="B28" s="2782" t="s">
        <v>1081</v>
      </c>
      <c r="C28" s="902" t="s">
        <v>1078</v>
      </c>
      <c r="D28" s="2795"/>
      <c r="E28" s="2796"/>
      <c r="F28" s="2796"/>
      <c r="G28" s="2796"/>
      <c r="H28" s="2797"/>
      <c r="I28" s="901"/>
      <c r="J28" s="900">
        <v>1</v>
      </c>
    </row>
    <row r="29" spans="1:11" ht="29.25" customHeight="1">
      <c r="A29" s="890"/>
      <c r="B29" s="2783"/>
      <c r="C29" s="899" t="s">
        <v>1077</v>
      </c>
      <c r="D29" s="2798"/>
      <c r="E29" s="2799"/>
      <c r="F29" s="2799"/>
      <c r="G29" s="2799"/>
      <c r="H29" s="2800"/>
      <c r="I29" s="898"/>
      <c r="J29" s="897"/>
    </row>
    <row r="30" spans="1:11" ht="29.25" customHeight="1" thickBot="1">
      <c r="A30" s="890"/>
      <c r="B30" s="2783"/>
      <c r="C30" s="896" t="s">
        <v>1076</v>
      </c>
      <c r="D30" s="2801"/>
      <c r="E30" s="2802"/>
      <c r="F30" s="2802"/>
      <c r="G30" s="2802"/>
      <c r="H30" s="2803"/>
      <c r="I30" s="895"/>
      <c r="J30" s="894"/>
    </row>
    <row r="31" spans="1:11" ht="29.25" customHeight="1" thickBot="1">
      <c r="A31" s="890"/>
      <c r="B31" s="2784"/>
      <c r="C31" s="2789" t="s">
        <v>1075</v>
      </c>
      <c r="D31" s="2789"/>
      <c r="E31" s="2789"/>
      <c r="F31" s="2789"/>
      <c r="G31" s="2789"/>
      <c r="H31" s="2789"/>
      <c r="I31" s="893">
        <f>SUM(I28:I30)</f>
        <v>0</v>
      </c>
      <c r="J31" s="892">
        <f>SUM(J28:J30)</f>
        <v>1</v>
      </c>
    </row>
    <row r="32" spans="1:11" ht="29.25" customHeight="1" thickBot="1">
      <c r="A32" s="890"/>
      <c r="B32" s="906"/>
      <c r="C32" s="906"/>
      <c r="D32" s="905"/>
      <c r="E32" s="905"/>
      <c r="F32" s="905"/>
      <c r="G32" s="905"/>
      <c r="H32" s="905"/>
      <c r="I32" s="891" t="str">
        <f>(IF(OR(I31&lt;=1,I31&gt;=8),"↑住居の定員が規定の定員数を満たしていません。",""))</f>
        <v>↑住居の定員が規定の定員数を満たしていません。</v>
      </c>
      <c r="J32" s="904"/>
      <c r="K32" s="903"/>
    </row>
    <row r="33" spans="1:11" ht="29.25" customHeight="1">
      <c r="A33" s="890"/>
      <c r="B33" s="2782" t="s">
        <v>1080</v>
      </c>
      <c r="C33" s="902" t="s">
        <v>1078</v>
      </c>
      <c r="D33" s="2761"/>
      <c r="E33" s="2762"/>
      <c r="F33" s="2762"/>
      <c r="G33" s="2762"/>
      <c r="H33" s="2762"/>
      <c r="I33" s="901"/>
      <c r="J33" s="900">
        <v>1</v>
      </c>
    </row>
    <row r="34" spans="1:11" ht="29.25" customHeight="1">
      <c r="A34" s="890"/>
      <c r="B34" s="2783"/>
      <c r="C34" s="899" t="s">
        <v>1077</v>
      </c>
      <c r="D34" s="2785"/>
      <c r="E34" s="2786"/>
      <c r="F34" s="2786"/>
      <c r="G34" s="2786"/>
      <c r="H34" s="2786"/>
      <c r="I34" s="898"/>
      <c r="J34" s="897"/>
    </row>
    <row r="35" spans="1:11" ht="29.25" customHeight="1" thickBot="1">
      <c r="A35" s="890"/>
      <c r="B35" s="2783"/>
      <c r="C35" s="896" t="s">
        <v>1076</v>
      </c>
      <c r="D35" s="2787"/>
      <c r="E35" s="2788"/>
      <c r="F35" s="2788"/>
      <c r="G35" s="2788"/>
      <c r="H35" s="2788"/>
      <c r="I35" s="895"/>
      <c r="J35" s="894"/>
    </row>
    <row r="36" spans="1:11" ht="29.25" customHeight="1" thickBot="1">
      <c r="A36" s="890"/>
      <c r="B36" s="2784"/>
      <c r="C36" s="2789" t="s">
        <v>1075</v>
      </c>
      <c r="D36" s="2789"/>
      <c r="E36" s="2789"/>
      <c r="F36" s="2789"/>
      <c r="G36" s="2789"/>
      <c r="H36" s="2789"/>
      <c r="I36" s="893">
        <f>SUM(I33:I35)</f>
        <v>0</v>
      </c>
      <c r="J36" s="892">
        <f>SUM(J33:J35)</f>
        <v>1</v>
      </c>
    </row>
    <row r="37" spans="1:11" ht="29.25" customHeight="1" thickBot="1">
      <c r="A37" s="890"/>
      <c r="B37" s="906"/>
      <c r="C37" s="906"/>
      <c r="D37" s="905"/>
      <c r="E37" s="905"/>
      <c r="F37" s="905"/>
      <c r="G37" s="905"/>
      <c r="H37" s="905"/>
      <c r="I37" s="891" t="str">
        <f>(IF(OR(I36&lt;=1,I36&gt;=8),"↑住居の定員が規定の定員数を満たしていません。",""))</f>
        <v>↑住居の定員が規定の定員数を満たしていません。</v>
      </c>
      <c r="J37" s="904"/>
      <c r="K37" s="903"/>
    </row>
    <row r="38" spans="1:11" ht="29.25" customHeight="1">
      <c r="A38" s="890"/>
      <c r="B38" s="2782" t="s">
        <v>1079</v>
      </c>
      <c r="C38" s="902" t="s">
        <v>1078</v>
      </c>
      <c r="D38" s="2761"/>
      <c r="E38" s="2762"/>
      <c r="F38" s="2762"/>
      <c r="G38" s="2762"/>
      <c r="H38" s="2762"/>
      <c r="I38" s="901"/>
      <c r="J38" s="900">
        <v>1</v>
      </c>
    </row>
    <row r="39" spans="1:11" ht="29.25" customHeight="1">
      <c r="A39" s="890"/>
      <c r="B39" s="2783"/>
      <c r="C39" s="899" t="s">
        <v>1077</v>
      </c>
      <c r="D39" s="2785"/>
      <c r="E39" s="2786"/>
      <c r="F39" s="2786"/>
      <c r="G39" s="2786"/>
      <c r="H39" s="2786"/>
      <c r="I39" s="898"/>
      <c r="J39" s="897"/>
    </row>
    <row r="40" spans="1:11" ht="29.25" customHeight="1" thickBot="1">
      <c r="A40" s="890"/>
      <c r="B40" s="2783"/>
      <c r="C40" s="896" t="s">
        <v>1076</v>
      </c>
      <c r="D40" s="2787"/>
      <c r="E40" s="2788"/>
      <c r="F40" s="2788"/>
      <c r="G40" s="2788"/>
      <c r="H40" s="2788"/>
      <c r="I40" s="895"/>
      <c r="J40" s="894"/>
    </row>
    <row r="41" spans="1:11" ht="29.25" customHeight="1" thickBot="1">
      <c r="A41" s="890"/>
      <c r="B41" s="2784"/>
      <c r="C41" s="2789" t="s">
        <v>1075</v>
      </c>
      <c r="D41" s="2789"/>
      <c r="E41" s="2789"/>
      <c r="F41" s="2789"/>
      <c r="G41" s="2789"/>
      <c r="H41" s="2789"/>
      <c r="I41" s="893">
        <f>SUM(I38:I40)</f>
        <v>0</v>
      </c>
      <c r="J41" s="892">
        <f>SUM(J38:J40)</f>
        <v>1</v>
      </c>
    </row>
    <row r="42" spans="1:11" ht="29.25" customHeight="1">
      <c r="B42" s="890"/>
      <c r="C42" s="890"/>
      <c r="D42" s="890"/>
      <c r="E42" s="890"/>
      <c r="F42" s="890"/>
      <c r="G42" s="890"/>
      <c r="H42" s="890"/>
      <c r="I42" s="891" t="str">
        <f>(IF(OR(I41&lt;=1,I41&gt;=8),"↑住居の定員が規定の定員数を満たしていません。",""))</f>
        <v>↑住居の定員が規定の定員数を満たしていません。</v>
      </c>
      <c r="J42" s="890"/>
    </row>
    <row r="43" spans="1:11" ht="14.25">
      <c r="B43" s="890" t="s">
        <v>1074</v>
      </c>
      <c r="C43" s="890"/>
      <c r="D43" s="890"/>
      <c r="E43" s="890"/>
      <c r="F43" s="890"/>
      <c r="G43" s="890"/>
      <c r="H43" s="890"/>
      <c r="I43" s="890"/>
      <c r="J43" s="890"/>
    </row>
  </sheetData>
  <mergeCells count="49">
    <mergeCell ref="R3:Y3"/>
    <mergeCell ref="I2:J2"/>
    <mergeCell ref="B19:B20"/>
    <mergeCell ref="G14:H14"/>
    <mergeCell ref="I1:J1"/>
    <mergeCell ref="B4:J4"/>
    <mergeCell ref="C6:J6"/>
    <mergeCell ref="C7:J7"/>
    <mergeCell ref="B11:B18"/>
    <mergeCell ref="C11:E18"/>
    <mergeCell ref="B10:J10"/>
    <mergeCell ref="I18:J18"/>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2"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15" zoomScaleSheetLayoutView="100" workbookViewId="0"/>
  </sheetViews>
  <sheetFormatPr defaultColWidth="8.875" defaultRowHeight="12"/>
  <cols>
    <col min="1" max="56" width="1.75" style="919" customWidth="1"/>
    <col min="57" max="59" width="8.875" style="919" customWidth="1"/>
    <col min="60" max="16384" width="8.875" style="919"/>
  </cols>
  <sheetData>
    <row r="1" spans="1:56" ht="13.9" customHeight="1">
      <c r="A1" s="929" t="s">
        <v>1132</v>
      </c>
    </row>
    <row r="2" spans="1:56" ht="13.9" customHeight="1">
      <c r="AP2" s="2877" t="s">
        <v>399</v>
      </c>
      <c r="AQ2" s="2877"/>
      <c r="AR2" s="2877"/>
      <c r="AS2" s="2876"/>
      <c r="AT2" s="2876"/>
      <c r="AU2" s="2877" t="s">
        <v>398</v>
      </c>
      <c r="AV2" s="2877"/>
      <c r="AW2" s="2876"/>
      <c r="AX2" s="2876"/>
      <c r="AY2" s="2877" t="s">
        <v>397</v>
      </c>
      <c r="AZ2" s="2877"/>
      <c r="BA2" s="2876"/>
      <c r="BB2" s="2876"/>
      <c r="BC2" s="2877" t="s">
        <v>368</v>
      </c>
      <c r="BD2" s="2877"/>
    </row>
    <row r="3" spans="1:56" ht="13.9" customHeight="1"/>
    <row r="4" spans="1:56" ht="13.9" customHeight="1">
      <c r="Q4" s="919" t="s">
        <v>358</v>
      </c>
    </row>
    <row r="5" spans="1:56" ht="13.9" customHeight="1"/>
    <row r="6" spans="1:56" ht="13.9" customHeight="1">
      <c r="C6" s="919" t="s">
        <v>396</v>
      </c>
      <c r="AI6" s="919" t="s">
        <v>395</v>
      </c>
    </row>
    <row r="7" spans="1:56" ht="13.9" customHeight="1">
      <c r="E7" s="2841" t="s">
        <v>394</v>
      </c>
      <c r="F7" s="2841"/>
      <c r="G7" s="2841"/>
      <c r="H7" s="2841"/>
      <c r="I7" s="2841"/>
      <c r="J7" s="2841"/>
      <c r="K7" s="2841"/>
      <c r="L7" s="2874"/>
      <c r="M7" s="2874"/>
      <c r="N7" s="2874"/>
      <c r="O7" s="2874"/>
      <c r="P7" s="2874"/>
      <c r="Q7" s="2874"/>
      <c r="R7" s="2874"/>
      <c r="S7" s="2874"/>
      <c r="T7" s="2874"/>
      <c r="U7" s="2874"/>
      <c r="V7" s="2874"/>
      <c r="W7" s="2874"/>
      <c r="X7" s="2874"/>
      <c r="Y7" s="2874"/>
      <c r="Z7" s="2874"/>
      <c r="AA7" s="2874"/>
      <c r="AB7" s="2874"/>
      <c r="AC7" s="2874"/>
      <c r="AD7" s="2874"/>
      <c r="AK7" s="2870"/>
      <c r="AL7" s="2870"/>
      <c r="AM7" s="2870"/>
      <c r="AN7" s="2841" t="s">
        <v>393</v>
      </c>
      <c r="AO7" s="2841"/>
      <c r="AP7" s="2841"/>
      <c r="AQ7" s="2841"/>
      <c r="AR7" s="2841"/>
      <c r="AS7" s="2841"/>
      <c r="AT7" s="2841"/>
      <c r="AU7" s="2841"/>
      <c r="AV7" s="2841"/>
      <c r="AW7" s="2841"/>
      <c r="AX7" s="2841"/>
      <c r="AY7" s="2841"/>
    </row>
    <row r="8" spans="1:56" ht="13.9" customHeight="1">
      <c r="E8" s="2841" t="s">
        <v>392</v>
      </c>
      <c r="F8" s="2841"/>
      <c r="G8" s="2841"/>
      <c r="H8" s="2841"/>
      <c r="I8" s="2841"/>
      <c r="J8" s="2841"/>
      <c r="K8" s="2841"/>
      <c r="L8" s="2874"/>
      <c r="M8" s="2874"/>
      <c r="N8" s="2874"/>
      <c r="O8" s="2874"/>
      <c r="P8" s="2874"/>
      <c r="Q8" s="2874"/>
      <c r="R8" s="2874"/>
      <c r="S8" s="2874"/>
      <c r="T8" s="2874"/>
      <c r="U8" s="2874"/>
      <c r="V8" s="2874"/>
      <c r="W8" s="2874"/>
      <c r="X8" s="2874"/>
      <c r="Y8" s="2874"/>
      <c r="Z8" s="2874"/>
      <c r="AA8" s="2874"/>
      <c r="AB8" s="2874"/>
      <c r="AC8" s="2874"/>
      <c r="AD8" s="2874"/>
      <c r="AK8" s="2870"/>
      <c r="AL8" s="2870"/>
      <c r="AM8" s="2870"/>
      <c r="AN8" s="2841" t="s">
        <v>391</v>
      </c>
      <c r="AO8" s="2841"/>
      <c r="AP8" s="2841"/>
      <c r="AQ8" s="2841"/>
      <c r="AR8" s="2841"/>
      <c r="AS8" s="2841"/>
      <c r="AT8" s="2841"/>
      <c r="AU8" s="2841"/>
      <c r="AV8" s="2841"/>
      <c r="AW8" s="2841"/>
      <c r="AX8" s="2841"/>
      <c r="AY8" s="2841"/>
    </row>
    <row r="9" spans="1:56" ht="13.9" customHeight="1">
      <c r="E9" s="2841" t="s">
        <v>342</v>
      </c>
      <c r="F9" s="2841"/>
      <c r="G9" s="2841"/>
      <c r="H9" s="2841"/>
      <c r="I9" s="2841"/>
      <c r="J9" s="2841"/>
      <c r="K9" s="2841"/>
      <c r="L9" s="2874"/>
      <c r="M9" s="2874"/>
      <c r="N9" s="2874"/>
      <c r="O9" s="2874"/>
      <c r="P9" s="2874"/>
      <c r="Q9" s="2874"/>
      <c r="R9" s="2874"/>
      <c r="S9" s="2874"/>
      <c r="T9" s="2874"/>
      <c r="U9" s="2874"/>
      <c r="V9" s="2841" t="s">
        <v>341</v>
      </c>
      <c r="W9" s="2841"/>
      <c r="X9" s="2841"/>
      <c r="Y9" s="2875"/>
      <c r="Z9" s="2875"/>
      <c r="AA9" s="2875"/>
      <c r="AB9" s="2875"/>
      <c r="AC9" s="2841" t="s">
        <v>366</v>
      </c>
      <c r="AD9" s="2841"/>
      <c r="AJ9" s="932"/>
      <c r="AK9" s="941" t="s">
        <v>389</v>
      </c>
      <c r="AL9" s="932"/>
      <c r="AM9" s="932"/>
      <c r="AN9" s="932"/>
      <c r="AO9" s="932"/>
      <c r="AP9" s="932"/>
      <c r="AQ9" s="932"/>
      <c r="AR9" s="932"/>
      <c r="AS9" s="932"/>
      <c r="AT9" s="932"/>
      <c r="AU9" s="932"/>
    </row>
    <row r="10" spans="1:56" ht="13.9" customHeight="1">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H10" s="932"/>
      <c r="AI10" s="932"/>
      <c r="AJ10" s="932"/>
      <c r="AK10" s="934" t="str">
        <f>IF(COUNTIF(AK6:AM8,"○")&gt;1,"いづれか１つを選択してください。","")</f>
        <v/>
      </c>
      <c r="AL10" s="932"/>
      <c r="AM10" s="932"/>
      <c r="AN10" s="932"/>
      <c r="AO10" s="932"/>
      <c r="AP10" s="932"/>
      <c r="AQ10" s="932"/>
      <c r="AR10" s="932"/>
      <c r="AS10" s="932"/>
      <c r="AT10" s="932"/>
      <c r="AU10" s="932"/>
    </row>
    <row r="11" spans="1:56" ht="13.9" customHeight="1">
      <c r="C11" s="919" t="s">
        <v>1131</v>
      </c>
      <c r="AH11" s="919" t="s">
        <v>1130</v>
      </c>
    </row>
    <row r="12" spans="1:56" ht="13.9" customHeight="1">
      <c r="E12" s="2870"/>
      <c r="F12" s="2870"/>
      <c r="G12" s="2870"/>
      <c r="H12" s="2871" t="s">
        <v>1129</v>
      </c>
      <c r="I12" s="2871"/>
      <c r="J12" s="2871"/>
      <c r="K12" s="2871"/>
      <c r="L12" s="2871"/>
      <c r="M12" s="2871"/>
      <c r="N12" s="2871"/>
      <c r="O12" s="2871"/>
      <c r="P12" s="2871"/>
      <c r="Q12" s="2871"/>
      <c r="R12" s="2871"/>
      <c r="S12" s="2871"/>
      <c r="T12" s="2871"/>
      <c r="U12" s="2871"/>
      <c r="V12" s="2871"/>
      <c r="W12" s="2871"/>
      <c r="X12" s="2871"/>
      <c r="Y12" s="2871"/>
      <c r="Z12" s="2871"/>
      <c r="AA12" s="2871"/>
      <c r="AB12" s="2871"/>
      <c r="AC12" s="2871"/>
      <c r="AD12" s="2871"/>
      <c r="AE12" s="2871"/>
      <c r="AF12" s="2871"/>
      <c r="AI12" s="933"/>
      <c r="AK12" s="2830" t="s">
        <v>1121</v>
      </c>
      <c r="AL12" s="2831"/>
      <c r="AM12" s="2831"/>
      <c r="AN12" s="2832"/>
      <c r="AO12" s="2872"/>
      <c r="AP12" s="2873"/>
      <c r="AQ12" s="2873"/>
      <c r="AR12" s="2828" t="s">
        <v>366</v>
      </c>
      <c r="AS12" s="2829"/>
      <c r="AT12" s="2866" t="s">
        <v>1118</v>
      </c>
      <c r="AU12" s="2828"/>
      <c r="AV12" s="2828"/>
      <c r="AW12" s="2829"/>
      <c r="AX12" s="2872"/>
      <c r="AY12" s="2873"/>
      <c r="AZ12" s="2873"/>
      <c r="BA12" s="2828" t="s">
        <v>366</v>
      </c>
      <c r="BB12" s="2829"/>
    </row>
    <row r="13" spans="1:56" ht="13.9" customHeight="1">
      <c r="E13" s="2870"/>
      <c r="F13" s="2870"/>
      <c r="G13" s="2870"/>
      <c r="H13" s="2871" t="s">
        <v>1128</v>
      </c>
      <c r="I13" s="2871"/>
      <c r="J13" s="2871"/>
      <c r="K13" s="2871"/>
      <c r="L13" s="2871"/>
      <c r="M13" s="2871"/>
      <c r="N13" s="2871"/>
      <c r="O13" s="2871"/>
      <c r="P13" s="2871"/>
      <c r="Q13" s="2871"/>
      <c r="R13" s="2871"/>
      <c r="S13" s="2871"/>
      <c r="T13" s="2871"/>
      <c r="U13" s="2871"/>
      <c r="V13" s="2871"/>
      <c r="W13" s="2871"/>
      <c r="X13" s="2871"/>
      <c r="Y13" s="2871"/>
      <c r="Z13" s="2871"/>
      <c r="AA13" s="2871"/>
      <c r="AB13" s="2871"/>
      <c r="AC13" s="2871"/>
      <c r="AD13" s="2871"/>
      <c r="AE13" s="2871"/>
      <c r="AF13" s="2871"/>
      <c r="AH13" s="933" t="str">
        <f>IF(E12="○","→","")</f>
        <v/>
      </c>
      <c r="AI13" s="933"/>
      <c r="AK13" s="2866" t="s">
        <v>1120</v>
      </c>
      <c r="AL13" s="2828"/>
      <c r="AM13" s="2828"/>
      <c r="AN13" s="2829"/>
      <c r="AO13" s="2872"/>
      <c r="AP13" s="2873"/>
      <c r="AQ13" s="2873"/>
      <c r="AR13" s="2828" t="s">
        <v>366</v>
      </c>
      <c r="AS13" s="2829"/>
      <c r="AT13" s="2866" t="s">
        <v>1117</v>
      </c>
      <c r="AU13" s="2828"/>
      <c r="AV13" s="2828"/>
      <c r="AW13" s="2829"/>
      <c r="AX13" s="2872"/>
      <c r="AY13" s="2873"/>
      <c r="AZ13" s="2873"/>
      <c r="BA13" s="2828" t="s">
        <v>366</v>
      </c>
      <c r="BB13" s="2829"/>
    </row>
    <row r="14" spans="1:56" ht="13.9" customHeight="1">
      <c r="E14" s="2870"/>
      <c r="F14" s="2870"/>
      <c r="G14" s="2870"/>
      <c r="H14" s="2871" t="s">
        <v>1127</v>
      </c>
      <c r="I14" s="2871"/>
      <c r="J14" s="2871"/>
      <c r="K14" s="2871"/>
      <c r="L14" s="2871"/>
      <c r="M14" s="2871"/>
      <c r="N14" s="2871"/>
      <c r="O14" s="2871"/>
      <c r="P14" s="2871"/>
      <c r="Q14" s="2871"/>
      <c r="R14" s="2871"/>
      <c r="S14" s="2871"/>
      <c r="T14" s="2871"/>
      <c r="U14" s="2871"/>
      <c r="V14" s="2871"/>
      <c r="W14" s="2871"/>
      <c r="X14" s="2871"/>
      <c r="Y14" s="2871"/>
      <c r="Z14" s="2871"/>
      <c r="AA14" s="2871"/>
      <c r="AB14" s="2871"/>
      <c r="AC14" s="2871"/>
      <c r="AD14" s="2871"/>
      <c r="AE14" s="2871"/>
      <c r="AF14" s="2871"/>
      <c r="AH14" s="933"/>
      <c r="AI14" s="933"/>
      <c r="AK14" s="2866" t="s">
        <v>1119</v>
      </c>
      <c r="AL14" s="2828"/>
      <c r="AM14" s="2828"/>
      <c r="AN14" s="2829"/>
      <c r="AO14" s="2872"/>
      <c r="AP14" s="2873"/>
      <c r="AQ14" s="2873"/>
      <c r="AR14" s="2828" t="s">
        <v>366</v>
      </c>
      <c r="AS14" s="2829"/>
      <c r="AT14" s="2866" t="s">
        <v>1116</v>
      </c>
      <c r="AU14" s="2828"/>
      <c r="AV14" s="2828"/>
      <c r="AW14" s="2829"/>
      <c r="AX14" s="2872"/>
      <c r="AY14" s="2873"/>
      <c r="AZ14" s="2873"/>
      <c r="BA14" s="2828" t="s">
        <v>366</v>
      </c>
      <c r="BB14" s="2829"/>
    </row>
    <row r="15" spans="1:56" ht="13.9" customHeight="1">
      <c r="E15" s="939" t="s">
        <v>1126</v>
      </c>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K15" s="929"/>
      <c r="AL15" s="929"/>
      <c r="AM15" s="929"/>
      <c r="AN15" s="929"/>
      <c r="AO15" s="940"/>
      <c r="AP15" s="940"/>
      <c r="AQ15" s="940"/>
      <c r="AR15" s="929"/>
      <c r="AS15" s="929"/>
      <c r="AT15" s="2866" t="s">
        <v>1125</v>
      </c>
      <c r="AU15" s="2828"/>
      <c r="AV15" s="2828"/>
      <c r="AW15" s="2829"/>
      <c r="AX15" s="2867">
        <f>AO12+AO13+AO14+AX12+AX13+AX14</f>
        <v>0</v>
      </c>
      <c r="AY15" s="2868"/>
      <c r="AZ15" s="2868"/>
      <c r="BA15" s="2828" t="s">
        <v>366</v>
      </c>
      <c r="BB15" s="2829"/>
    </row>
    <row r="16" spans="1:56" ht="13.9" customHeight="1">
      <c r="E16" s="939" t="s">
        <v>1124</v>
      </c>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38" t="str">
        <f>IF(OR(E13="○",E14="○"),"↓","")</f>
        <v/>
      </c>
      <c r="AE16" s="937"/>
      <c r="AF16" s="929"/>
      <c r="AR16" s="932"/>
      <c r="AS16" s="932"/>
      <c r="AT16" s="936"/>
      <c r="AU16" s="936"/>
      <c r="AV16" s="936"/>
      <c r="AW16" s="936"/>
      <c r="AX16" s="936"/>
      <c r="AY16" s="936"/>
      <c r="AZ16" s="936"/>
      <c r="BA16" s="936"/>
      <c r="BB16" s="935" t="str">
        <f>IF(AND(AX15&lt;&gt;Y9,E12="○"),"「１　事業者名簿」の定員数と想定される利用者数が一致しません。","")</f>
        <v/>
      </c>
    </row>
    <row r="17" spans="3:53" ht="13.9" customHeight="1">
      <c r="E17" s="934" t="str">
        <f>IF(COUNTIF(E12:G14,"○")&gt;1,"いずれか１つを選択してください。","")</f>
        <v/>
      </c>
      <c r="AD17" s="933"/>
      <c r="AE17" s="933"/>
      <c r="AR17" s="932"/>
      <c r="AS17" s="932"/>
      <c r="AT17" s="932"/>
      <c r="AU17" s="932"/>
      <c r="AV17" s="932"/>
      <c r="AW17" s="932"/>
      <c r="AX17" s="932"/>
      <c r="AY17" s="932"/>
      <c r="AZ17" s="932"/>
    </row>
    <row r="18" spans="3:53" ht="13.9" customHeight="1">
      <c r="C18" s="919" t="s">
        <v>1123</v>
      </c>
    </row>
    <row r="19" spans="3:53" ht="13.9" customHeight="1">
      <c r="E19" s="2841"/>
      <c r="F19" s="2841"/>
      <c r="G19" s="2841"/>
      <c r="H19" s="2841"/>
      <c r="I19" s="2841"/>
      <c r="J19" s="2841" t="s">
        <v>386</v>
      </c>
      <c r="K19" s="2841"/>
      <c r="L19" s="2841"/>
      <c r="M19" s="2841"/>
      <c r="N19" s="2841"/>
      <c r="O19" s="2841"/>
      <c r="P19" s="2841" t="s">
        <v>1122</v>
      </c>
      <c r="Q19" s="2841"/>
      <c r="R19" s="2841"/>
      <c r="S19" s="2841"/>
      <c r="T19" s="2841"/>
      <c r="U19" s="2841"/>
      <c r="V19" s="2841"/>
      <c r="W19" s="2841"/>
      <c r="X19" s="2841"/>
      <c r="Y19" s="2841"/>
      <c r="Z19" s="2841"/>
      <c r="AA19" s="2841"/>
      <c r="AB19" s="2841"/>
      <c r="AC19" s="2841"/>
      <c r="AD19" s="2841"/>
      <c r="AE19" s="2841"/>
      <c r="AF19" s="2841"/>
      <c r="AG19" s="2841"/>
      <c r="AH19" s="2841"/>
      <c r="AI19" s="2841"/>
      <c r="AJ19" s="2841"/>
      <c r="AK19" s="2841"/>
      <c r="AL19" s="2841"/>
      <c r="AM19" s="2841"/>
      <c r="AN19" s="2841"/>
      <c r="AO19" s="2841"/>
      <c r="AP19" s="2841"/>
      <c r="AQ19" s="2841"/>
      <c r="AR19" s="2841"/>
      <c r="AS19" s="2841"/>
      <c r="AT19" s="2841"/>
      <c r="AU19" s="2841"/>
      <c r="AV19" s="2841"/>
      <c r="AW19" s="2841"/>
      <c r="AX19" s="2841"/>
    </row>
    <row r="20" spans="3:53" ht="13.9" customHeight="1">
      <c r="E20" s="2841"/>
      <c r="F20" s="2841"/>
      <c r="G20" s="2841"/>
      <c r="H20" s="2841"/>
      <c r="I20" s="2841"/>
      <c r="J20" s="2841"/>
      <c r="K20" s="2841"/>
      <c r="L20" s="2841"/>
      <c r="M20" s="2841"/>
      <c r="N20" s="2841"/>
      <c r="O20" s="2841"/>
      <c r="P20" s="2869" t="s">
        <v>1121</v>
      </c>
      <c r="Q20" s="2869"/>
      <c r="R20" s="2869"/>
      <c r="S20" s="2869"/>
      <c r="T20" s="2869"/>
      <c r="U20" s="2841" t="s">
        <v>1120</v>
      </c>
      <c r="V20" s="2841"/>
      <c r="W20" s="2841"/>
      <c r="X20" s="2841"/>
      <c r="Y20" s="2841"/>
      <c r="Z20" s="2841" t="s">
        <v>1119</v>
      </c>
      <c r="AA20" s="2841"/>
      <c r="AB20" s="2841"/>
      <c r="AC20" s="2841"/>
      <c r="AD20" s="2841"/>
      <c r="AE20" s="2841" t="s">
        <v>1118</v>
      </c>
      <c r="AF20" s="2841"/>
      <c r="AG20" s="2841"/>
      <c r="AH20" s="2841"/>
      <c r="AI20" s="2841"/>
      <c r="AJ20" s="2841" t="s">
        <v>1117</v>
      </c>
      <c r="AK20" s="2841"/>
      <c r="AL20" s="2841"/>
      <c r="AM20" s="2841"/>
      <c r="AN20" s="2841"/>
      <c r="AO20" s="2841" t="s">
        <v>1116</v>
      </c>
      <c r="AP20" s="2841"/>
      <c r="AQ20" s="2841"/>
      <c r="AR20" s="2841"/>
      <c r="AS20" s="2841"/>
      <c r="AT20" s="2841" t="s">
        <v>369</v>
      </c>
      <c r="AU20" s="2841"/>
      <c r="AV20" s="2841"/>
      <c r="AW20" s="2841"/>
      <c r="AX20" s="2841"/>
    </row>
    <row r="21" spans="3:53" ht="13.9" customHeight="1">
      <c r="E21" s="2841" t="s">
        <v>381</v>
      </c>
      <c r="F21" s="2841"/>
      <c r="G21" s="2841"/>
      <c r="H21" s="2841"/>
      <c r="I21" s="2841"/>
      <c r="J21" s="2860">
        <v>30</v>
      </c>
      <c r="K21" s="2861"/>
      <c r="L21" s="2861"/>
      <c r="M21" s="2861"/>
      <c r="N21" s="2856" t="s">
        <v>368</v>
      </c>
      <c r="O21" s="2857"/>
      <c r="P21" s="2862">
        <v>0</v>
      </c>
      <c r="Q21" s="2863"/>
      <c r="R21" s="2863"/>
      <c r="S21" s="2856" t="s">
        <v>366</v>
      </c>
      <c r="T21" s="2857"/>
      <c r="U21" s="2864">
        <v>0</v>
      </c>
      <c r="V21" s="2865"/>
      <c r="W21" s="2865"/>
      <c r="X21" s="2828" t="s">
        <v>366</v>
      </c>
      <c r="Y21" s="2829"/>
      <c r="Z21" s="2862">
        <v>0</v>
      </c>
      <c r="AA21" s="2863"/>
      <c r="AB21" s="2863"/>
      <c r="AC21" s="2856" t="s">
        <v>366</v>
      </c>
      <c r="AD21" s="2857"/>
      <c r="AE21" s="2864">
        <v>0</v>
      </c>
      <c r="AF21" s="2865"/>
      <c r="AG21" s="2865"/>
      <c r="AH21" s="2828" t="s">
        <v>366</v>
      </c>
      <c r="AI21" s="2829"/>
      <c r="AJ21" s="2864">
        <v>0</v>
      </c>
      <c r="AK21" s="2865"/>
      <c r="AL21" s="2865"/>
      <c r="AM21" s="2828" t="s">
        <v>366</v>
      </c>
      <c r="AN21" s="2829"/>
      <c r="AO21" s="2864">
        <v>0</v>
      </c>
      <c r="AP21" s="2865"/>
      <c r="AQ21" s="2865"/>
      <c r="AR21" s="2828" t="s">
        <v>366</v>
      </c>
      <c r="AS21" s="2829"/>
      <c r="AT21" s="2852">
        <f t="shared" ref="AT21:AT32" si="0">P21+U21+Z21+AE21+AJ21+AO21</f>
        <v>0</v>
      </c>
      <c r="AU21" s="2853"/>
      <c r="AV21" s="2853"/>
      <c r="AW21" s="2828" t="s">
        <v>366</v>
      </c>
      <c r="AX21" s="2829"/>
    </row>
    <row r="22" spans="3:53" ht="13.9" customHeight="1">
      <c r="E22" s="2841" t="s">
        <v>380</v>
      </c>
      <c r="F22" s="2841"/>
      <c r="G22" s="2841"/>
      <c r="H22" s="2841"/>
      <c r="I22" s="2841"/>
      <c r="J22" s="2860">
        <v>31</v>
      </c>
      <c r="K22" s="2861"/>
      <c r="L22" s="2861"/>
      <c r="M22" s="2861"/>
      <c r="N22" s="2856" t="s">
        <v>368</v>
      </c>
      <c r="O22" s="2857"/>
      <c r="P22" s="2862">
        <v>0</v>
      </c>
      <c r="Q22" s="2863"/>
      <c r="R22" s="2863"/>
      <c r="S22" s="2856" t="s">
        <v>366</v>
      </c>
      <c r="T22" s="2857"/>
      <c r="U22" s="2864">
        <v>0</v>
      </c>
      <c r="V22" s="2865"/>
      <c r="W22" s="2865"/>
      <c r="X22" s="2828" t="s">
        <v>366</v>
      </c>
      <c r="Y22" s="2829"/>
      <c r="Z22" s="2862">
        <v>0</v>
      </c>
      <c r="AA22" s="2863"/>
      <c r="AB22" s="2863"/>
      <c r="AC22" s="2856" t="s">
        <v>366</v>
      </c>
      <c r="AD22" s="2857"/>
      <c r="AE22" s="2864">
        <v>0</v>
      </c>
      <c r="AF22" s="2865"/>
      <c r="AG22" s="2865"/>
      <c r="AH22" s="2828" t="s">
        <v>366</v>
      </c>
      <c r="AI22" s="2829"/>
      <c r="AJ22" s="2864">
        <v>0</v>
      </c>
      <c r="AK22" s="2865"/>
      <c r="AL22" s="2865"/>
      <c r="AM22" s="2828" t="s">
        <v>366</v>
      </c>
      <c r="AN22" s="2829"/>
      <c r="AO22" s="2864">
        <v>0</v>
      </c>
      <c r="AP22" s="2865"/>
      <c r="AQ22" s="2865"/>
      <c r="AR22" s="2828" t="s">
        <v>366</v>
      </c>
      <c r="AS22" s="2829"/>
      <c r="AT22" s="2852">
        <f t="shared" si="0"/>
        <v>0</v>
      </c>
      <c r="AU22" s="2853"/>
      <c r="AV22" s="2853"/>
      <c r="AW22" s="2828" t="s">
        <v>366</v>
      </c>
      <c r="AX22" s="2829"/>
    </row>
    <row r="23" spans="3:53" ht="13.9" customHeight="1">
      <c r="E23" s="2841" t="s">
        <v>379</v>
      </c>
      <c r="F23" s="2841"/>
      <c r="G23" s="2841"/>
      <c r="H23" s="2841"/>
      <c r="I23" s="2841"/>
      <c r="J23" s="2860">
        <v>30</v>
      </c>
      <c r="K23" s="2861"/>
      <c r="L23" s="2861"/>
      <c r="M23" s="2861"/>
      <c r="N23" s="2856" t="s">
        <v>368</v>
      </c>
      <c r="O23" s="2857"/>
      <c r="P23" s="2862">
        <v>0</v>
      </c>
      <c r="Q23" s="2863"/>
      <c r="R23" s="2863"/>
      <c r="S23" s="2856" t="s">
        <v>366</v>
      </c>
      <c r="T23" s="2857"/>
      <c r="U23" s="2864">
        <v>0</v>
      </c>
      <c r="V23" s="2865"/>
      <c r="W23" s="2865"/>
      <c r="X23" s="2828" t="s">
        <v>366</v>
      </c>
      <c r="Y23" s="2829"/>
      <c r="Z23" s="2862">
        <v>0</v>
      </c>
      <c r="AA23" s="2863"/>
      <c r="AB23" s="2863"/>
      <c r="AC23" s="2856" t="s">
        <v>366</v>
      </c>
      <c r="AD23" s="2857"/>
      <c r="AE23" s="2864">
        <v>0</v>
      </c>
      <c r="AF23" s="2865"/>
      <c r="AG23" s="2865"/>
      <c r="AH23" s="2828" t="s">
        <v>366</v>
      </c>
      <c r="AI23" s="2829"/>
      <c r="AJ23" s="2864">
        <v>0</v>
      </c>
      <c r="AK23" s="2865"/>
      <c r="AL23" s="2865"/>
      <c r="AM23" s="2828" t="s">
        <v>366</v>
      </c>
      <c r="AN23" s="2829"/>
      <c r="AO23" s="2864">
        <v>0</v>
      </c>
      <c r="AP23" s="2865"/>
      <c r="AQ23" s="2865"/>
      <c r="AR23" s="2828" t="s">
        <v>366</v>
      </c>
      <c r="AS23" s="2829"/>
      <c r="AT23" s="2852">
        <f t="shared" si="0"/>
        <v>0</v>
      </c>
      <c r="AU23" s="2853"/>
      <c r="AV23" s="2853"/>
      <c r="AW23" s="2828" t="s">
        <v>366</v>
      </c>
      <c r="AX23" s="2829"/>
    </row>
    <row r="24" spans="3:53" ht="13.9" customHeight="1">
      <c r="E24" s="2841" t="s">
        <v>378</v>
      </c>
      <c r="F24" s="2841"/>
      <c r="G24" s="2841"/>
      <c r="H24" s="2841"/>
      <c r="I24" s="2841"/>
      <c r="J24" s="2860">
        <v>31</v>
      </c>
      <c r="K24" s="2861"/>
      <c r="L24" s="2861"/>
      <c r="M24" s="2861"/>
      <c r="N24" s="2856" t="s">
        <v>368</v>
      </c>
      <c r="O24" s="2857"/>
      <c r="P24" s="2862">
        <v>0</v>
      </c>
      <c r="Q24" s="2863"/>
      <c r="R24" s="2863"/>
      <c r="S24" s="2856" t="s">
        <v>366</v>
      </c>
      <c r="T24" s="2857"/>
      <c r="U24" s="2864">
        <v>0</v>
      </c>
      <c r="V24" s="2865"/>
      <c r="W24" s="2865"/>
      <c r="X24" s="2828" t="s">
        <v>366</v>
      </c>
      <c r="Y24" s="2829"/>
      <c r="Z24" s="2862">
        <v>0</v>
      </c>
      <c r="AA24" s="2863"/>
      <c r="AB24" s="2863"/>
      <c r="AC24" s="2856" t="s">
        <v>366</v>
      </c>
      <c r="AD24" s="2857"/>
      <c r="AE24" s="2864">
        <v>0</v>
      </c>
      <c r="AF24" s="2865"/>
      <c r="AG24" s="2865"/>
      <c r="AH24" s="2828" t="s">
        <v>366</v>
      </c>
      <c r="AI24" s="2829"/>
      <c r="AJ24" s="2864">
        <v>0</v>
      </c>
      <c r="AK24" s="2865"/>
      <c r="AL24" s="2865"/>
      <c r="AM24" s="2828" t="s">
        <v>366</v>
      </c>
      <c r="AN24" s="2829"/>
      <c r="AO24" s="2864">
        <v>0</v>
      </c>
      <c r="AP24" s="2865"/>
      <c r="AQ24" s="2865"/>
      <c r="AR24" s="2828" t="s">
        <v>366</v>
      </c>
      <c r="AS24" s="2829"/>
      <c r="AT24" s="2852">
        <f t="shared" si="0"/>
        <v>0</v>
      </c>
      <c r="AU24" s="2853"/>
      <c r="AV24" s="2853"/>
      <c r="AW24" s="2828" t="s">
        <v>366</v>
      </c>
      <c r="AX24" s="2829"/>
    </row>
    <row r="25" spans="3:53" ht="13.9" customHeight="1">
      <c r="E25" s="2841" t="s">
        <v>377</v>
      </c>
      <c r="F25" s="2841"/>
      <c r="G25" s="2841"/>
      <c r="H25" s="2841"/>
      <c r="I25" s="2841"/>
      <c r="J25" s="2860">
        <v>30</v>
      </c>
      <c r="K25" s="2861"/>
      <c r="L25" s="2861"/>
      <c r="M25" s="2861"/>
      <c r="N25" s="2856" t="s">
        <v>368</v>
      </c>
      <c r="O25" s="2857"/>
      <c r="P25" s="2862">
        <v>0</v>
      </c>
      <c r="Q25" s="2863"/>
      <c r="R25" s="2863"/>
      <c r="S25" s="2856" t="s">
        <v>366</v>
      </c>
      <c r="T25" s="2857"/>
      <c r="U25" s="2864">
        <v>0</v>
      </c>
      <c r="V25" s="2865"/>
      <c r="W25" s="2865"/>
      <c r="X25" s="2828" t="s">
        <v>366</v>
      </c>
      <c r="Y25" s="2829"/>
      <c r="Z25" s="2862">
        <v>0</v>
      </c>
      <c r="AA25" s="2863"/>
      <c r="AB25" s="2863"/>
      <c r="AC25" s="2856" t="s">
        <v>366</v>
      </c>
      <c r="AD25" s="2857"/>
      <c r="AE25" s="2864">
        <v>0</v>
      </c>
      <c r="AF25" s="2865"/>
      <c r="AG25" s="2865"/>
      <c r="AH25" s="2828" t="s">
        <v>366</v>
      </c>
      <c r="AI25" s="2829"/>
      <c r="AJ25" s="2864">
        <v>0</v>
      </c>
      <c r="AK25" s="2865"/>
      <c r="AL25" s="2865"/>
      <c r="AM25" s="2828" t="s">
        <v>366</v>
      </c>
      <c r="AN25" s="2829"/>
      <c r="AO25" s="2864">
        <v>0</v>
      </c>
      <c r="AP25" s="2865"/>
      <c r="AQ25" s="2865"/>
      <c r="AR25" s="2828" t="s">
        <v>366</v>
      </c>
      <c r="AS25" s="2829"/>
      <c r="AT25" s="2852">
        <f t="shared" si="0"/>
        <v>0</v>
      </c>
      <c r="AU25" s="2853"/>
      <c r="AV25" s="2853"/>
      <c r="AW25" s="2828" t="s">
        <v>366</v>
      </c>
      <c r="AX25" s="2829"/>
    </row>
    <row r="26" spans="3:53" ht="13.9" customHeight="1">
      <c r="E26" s="2841" t="s">
        <v>376</v>
      </c>
      <c r="F26" s="2841"/>
      <c r="G26" s="2841"/>
      <c r="H26" s="2841"/>
      <c r="I26" s="2841"/>
      <c r="J26" s="2860">
        <v>30</v>
      </c>
      <c r="K26" s="2861"/>
      <c r="L26" s="2861"/>
      <c r="M26" s="2861"/>
      <c r="N26" s="2856" t="s">
        <v>368</v>
      </c>
      <c r="O26" s="2857"/>
      <c r="P26" s="2862">
        <v>0</v>
      </c>
      <c r="Q26" s="2863"/>
      <c r="R26" s="2863"/>
      <c r="S26" s="2856" t="s">
        <v>366</v>
      </c>
      <c r="T26" s="2857"/>
      <c r="U26" s="2864">
        <v>0</v>
      </c>
      <c r="V26" s="2865"/>
      <c r="W26" s="2865"/>
      <c r="X26" s="2828" t="s">
        <v>366</v>
      </c>
      <c r="Y26" s="2829"/>
      <c r="Z26" s="2862">
        <v>0</v>
      </c>
      <c r="AA26" s="2863"/>
      <c r="AB26" s="2863"/>
      <c r="AC26" s="2856" t="s">
        <v>366</v>
      </c>
      <c r="AD26" s="2857"/>
      <c r="AE26" s="2864">
        <v>0</v>
      </c>
      <c r="AF26" s="2865"/>
      <c r="AG26" s="2865"/>
      <c r="AH26" s="2828" t="s">
        <v>366</v>
      </c>
      <c r="AI26" s="2829"/>
      <c r="AJ26" s="2864">
        <v>0</v>
      </c>
      <c r="AK26" s="2865"/>
      <c r="AL26" s="2865"/>
      <c r="AM26" s="2828" t="s">
        <v>366</v>
      </c>
      <c r="AN26" s="2829"/>
      <c r="AO26" s="2864">
        <v>0</v>
      </c>
      <c r="AP26" s="2865"/>
      <c r="AQ26" s="2865"/>
      <c r="AR26" s="2828" t="s">
        <v>366</v>
      </c>
      <c r="AS26" s="2829"/>
      <c r="AT26" s="2852">
        <f t="shared" si="0"/>
        <v>0</v>
      </c>
      <c r="AU26" s="2853"/>
      <c r="AV26" s="2853"/>
      <c r="AW26" s="2828" t="s">
        <v>366</v>
      </c>
      <c r="AX26" s="2829"/>
    </row>
    <row r="27" spans="3:53" ht="13.9" customHeight="1">
      <c r="E27" s="2841" t="s">
        <v>375</v>
      </c>
      <c r="F27" s="2841"/>
      <c r="G27" s="2841"/>
      <c r="H27" s="2841"/>
      <c r="I27" s="2841"/>
      <c r="J27" s="2860">
        <v>31</v>
      </c>
      <c r="K27" s="2861"/>
      <c r="L27" s="2861"/>
      <c r="M27" s="2861"/>
      <c r="N27" s="2856" t="s">
        <v>368</v>
      </c>
      <c r="O27" s="2857"/>
      <c r="P27" s="2862">
        <v>0</v>
      </c>
      <c r="Q27" s="2863"/>
      <c r="R27" s="2863"/>
      <c r="S27" s="2856" t="s">
        <v>366</v>
      </c>
      <c r="T27" s="2857"/>
      <c r="U27" s="2864">
        <v>0</v>
      </c>
      <c r="V27" s="2865"/>
      <c r="W27" s="2865"/>
      <c r="X27" s="2828" t="s">
        <v>366</v>
      </c>
      <c r="Y27" s="2829"/>
      <c r="Z27" s="2862">
        <v>0</v>
      </c>
      <c r="AA27" s="2863"/>
      <c r="AB27" s="2863"/>
      <c r="AC27" s="2856" t="s">
        <v>366</v>
      </c>
      <c r="AD27" s="2857"/>
      <c r="AE27" s="2864">
        <v>0</v>
      </c>
      <c r="AF27" s="2865"/>
      <c r="AG27" s="2865"/>
      <c r="AH27" s="2828" t="s">
        <v>366</v>
      </c>
      <c r="AI27" s="2829"/>
      <c r="AJ27" s="2864">
        <v>0</v>
      </c>
      <c r="AK27" s="2865"/>
      <c r="AL27" s="2865"/>
      <c r="AM27" s="2828" t="s">
        <v>366</v>
      </c>
      <c r="AN27" s="2829"/>
      <c r="AO27" s="2864">
        <v>0</v>
      </c>
      <c r="AP27" s="2865"/>
      <c r="AQ27" s="2865"/>
      <c r="AR27" s="2828" t="s">
        <v>366</v>
      </c>
      <c r="AS27" s="2829"/>
      <c r="AT27" s="2852">
        <f t="shared" si="0"/>
        <v>0</v>
      </c>
      <c r="AU27" s="2853"/>
      <c r="AV27" s="2853"/>
      <c r="AW27" s="2828" t="s">
        <v>366</v>
      </c>
      <c r="AX27" s="2829"/>
    </row>
    <row r="28" spans="3:53" ht="13.9" customHeight="1">
      <c r="E28" s="2841" t="s">
        <v>374</v>
      </c>
      <c r="F28" s="2841"/>
      <c r="G28" s="2841"/>
      <c r="H28" s="2841"/>
      <c r="I28" s="2841"/>
      <c r="J28" s="2860">
        <v>30</v>
      </c>
      <c r="K28" s="2861"/>
      <c r="L28" s="2861"/>
      <c r="M28" s="2861"/>
      <c r="N28" s="2856" t="s">
        <v>368</v>
      </c>
      <c r="O28" s="2857"/>
      <c r="P28" s="2862">
        <v>0</v>
      </c>
      <c r="Q28" s="2863"/>
      <c r="R28" s="2863"/>
      <c r="S28" s="2856" t="s">
        <v>366</v>
      </c>
      <c r="T28" s="2857"/>
      <c r="U28" s="2864">
        <v>0</v>
      </c>
      <c r="V28" s="2865"/>
      <c r="W28" s="2865"/>
      <c r="X28" s="2828" t="s">
        <v>366</v>
      </c>
      <c r="Y28" s="2829"/>
      <c r="Z28" s="2862">
        <v>0</v>
      </c>
      <c r="AA28" s="2863"/>
      <c r="AB28" s="2863"/>
      <c r="AC28" s="2856" t="s">
        <v>366</v>
      </c>
      <c r="AD28" s="2857"/>
      <c r="AE28" s="2864">
        <v>0</v>
      </c>
      <c r="AF28" s="2865"/>
      <c r="AG28" s="2865"/>
      <c r="AH28" s="2828" t="s">
        <v>366</v>
      </c>
      <c r="AI28" s="2829"/>
      <c r="AJ28" s="2864">
        <v>0</v>
      </c>
      <c r="AK28" s="2865"/>
      <c r="AL28" s="2865"/>
      <c r="AM28" s="2828" t="s">
        <v>366</v>
      </c>
      <c r="AN28" s="2829"/>
      <c r="AO28" s="2864">
        <v>0</v>
      </c>
      <c r="AP28" s="2865"/>
      <c r="AQ28" s="2865"/>
      <c r="AR28" s="2828" t="s">
        <v>366</v>
      </c>
      <c r="AS28" s="2829"/>
      <c r="AT28" s="2852">
        <f t="shared" si="0"/>
        <v>0</v>
      </c>
      <c r="AU28" s="2853"/>
      <c r="AV28" s="2853"/>
      <c r="AW28" s="2828" t="s">
        <v>366</v>
      </c>
      <c r="AX28" s="2829"/>
    </row>
    <row r="29" spans="3:53" ht="13.9" customHeight="1">
      <c r="E29" s="2841" t="s">
        <v>373</v>
      </c>
      <c r="F29" s="2841"/>
      <c r="G29" s="2841"/>
      <c r="H29" s="2841"/>
      <c r="I29" s="2841"/>
      <c r="J29" s="2860">
        <v>31</v>
      </c>
      <c r="K29" s="2861"/>
      <c r="L29" s="2861"/>
      <c r="M29" s="2861"/>
      <c r="N29" s="2856" t="s">
        <v>368</v>
      </c>
      <c r="O29" s="2857"/>
      <c r="P29" s="2862">
        <v>0</v>
      </c>
      <c r="Q29" s="2863"/>
      <c r="R29" s="2863"/>
      <c r="S29" s="2856" t="s">
        <v>366</v>
      </c>
      <c r="T29" s="2857"/>
      <c r="U29" s="2864">
        <v>0</v>
      </c>
      <c r="V29" s="2865"/>
      <c r="W29" s="2865"/>
      <c r="X29" s="2828" t="s">
        <v>366</v>
      </c>
      <c r="Y29" s="2829"/>
      <c r="Z29" s="2862">
        <v>0</v>
      </c>
      <c r="AA29" s="2863"/>
      <c r="AB29" s="2863"/>
      <c r="AC29" s="2856" t="s">
        <v>366</v>
      </c>
      <c r="AD29" s="2857"/>
      <c r="AE29" s="2864">
        <v>0</v>
      </c>
      <c r="AF29" s="2865"/>
      <c r="AG29" s="2865"/>
      <c r="AH29" s="2828" t="s">
        <v>366</v>
      </c>
      <c r="AI29" s="2829"/>
      <c r="AJ29" s="2864">
        <v>0</v>
      </c>
      <c r="AK29" s="2865"/>
      <c r="AL29" s="2865"/>
      <c r="AM29" s="2828" t="s">
        <v>366</v>
      </c>
      <c r="AN29" s="2829"/>
      <c r="AO29" s="2864">
        <v>0</v>
      </c>
      <c r="AP29" s="2865"/>
      <c r="AQ29" s="2865"/>
      <c r="AR29" s="2828" t="s">
        <v>366</v>
      </c>
      <c r="AS29" s="2829"/>
      <c r="AT29" s="2852">
        <f t="shared" si="0"/>
        <v>0</v>
      </c>
      <c r="AU29" s="2853"/>
      <c r="AV29" s="2853"/>
      <c r="AW29" s="2828" t="s">
        <v>366</v>
      </c>
      <c r="AX29" s="2829"/>
      <c r="BA29" s="931"/>
    </row>
    <row r="30" spans="3:53" ht="13.9" customHeight="1">
      <c r="E30" s="2841" t="s">
        <v>372</v>
      </c>
      <c r="F30" s="2841"/>
      <c r="G30" s="2841"/>
      <c r="H30" s="2841"/>
      <c r="I30" s="2841"/>
      <c r="J30" s="2860">
        <v>30</v>
      </c>
      <c r="K30" s="2861"/>
      <c r="L30" s="2861"/>
      <c r="M30" s="2861"/>
      <c r="N30" s="2856" t="s">
        <v>368</v>
      </c>
      <c r="O30" s="2857"/>
      <c r="P30" s="2862">
        <v>0</v>
      </c>
      <c r="Q30" s="2863"/>
      <c r="R30" s="2863"/>
      <c r="S30" s="2856" t="s">
        <v>366</v>
      </c>
      <c r="T30" s="2857"/>
      <c r="U30" s="2864">
        <v>0</v>
      </c>
      <c r="V30" s="2865"/>
      <c r="W30" s="2865"/>
      <c r="X30" s="2828" t="s">
        <v>366</v>
      </c>
      <c r="Y30" s="2829"/>
      <c r="Z30" s="2862">
        <v>0</v>
      </c>
      <c r="AA30" s="2863"/>
      <c r="AB30" s="2863"/>
      <c r="AC30" s="2856" t="s">
        <v>366</v>
      </c>
      <c r="AD30" s="2857"/>
      <c r="AE30" s="2864">
        <v>0</v>
      </c>
      <c r="AF30" s="2865"/>
      <c r="AG30" s="2865"/>
      <c r="AH30" s="2828" t="s">
        <v>366</v>
      </c>
      <c r="AI30" s="2829"/>
      <c r="AJ30" s="2864">
        <v>0</v>
      </c>
      <c r="AK30" s="2865"/>
      <c r="AL30" s="2865"/>
      <c r="AM30" s="2828" t="s">
        <v>366</v>
      </c>
      <c r="AN30" s="2829"/>
      <c r="AO30" s="2864">
        <v>0</v>
      </c>
      <c r="AP30" s="2865"/>
      <c r="AQ30" s="2865"/>
      <c r="AR30" s="2828" t="s">
        <v>366</v>
      </c>
      <c r="AS30" s="2829"/>
      <c r="AT30" s="2852">
        <f t="shared" si="0"/>
        <v>0</v>
      </c>
      <c r="AU30" s="2853"/>
      <c r="AV30" s="2853"/>
      <c r="AW30" s="2828" t="s">
        <v>366</v>
      </c>
      <c r="AX30" s="2829"/>
    </row>
    <row r="31" spans="3:53" ht="13.9" customHeight="1">
      <c r="E31" s="2841" t="s">
        <v>371</v>
      </c>
      <c r="F31" s="2841"/>
      <c r="G31" s="2841"/>
      <c r="H31" s="2841"/>
      <c r="I31" s="2841"/>
      <c r="J31" s="2860">
        <v>27</v>
      </c>
      <c r="K31" s="2861"/>
      <c r="L31" s="2861"/>
      <c r="M31" s="2861"/>
      <c r="N31" s="2856" t="s">
        <v>368</v>
      </c>
      <c r="O31" s="2857"/>
      <c r="P31" s="2862">
        <v>0</v>
      </c>
      <c r="Q31" s="2863"/>
      <c r="R31" s="2863"/>
      <c r="S31" s="2856" t="s">
        <v>366</v>
      </c>
      <c r="T31" s="2857"/>
      <c r="U31" s="2864">
        <v>0</v>
      </c>
      <c r="V31" s="2865"/>
      <c r="W31" s="2865"/>
      <c r="X31" s="2828" t="s">
        <v>366</v>
      </c>
      <c r="Y31" s="2829"/>
      <c r="Z31" s="2862">
        <v>0</v>
      </c>
      <c r="AA31" s="2863"/>
      <c r="AB31" s="2863"/>
      <c r="AC31" s="2856" t="s">
        <v>366</v>
      </c>
      <c r="AD31" s="2857"/>
      <c r="AE31" s="2864">
        <v>0</v>
      </c>
      <c r="AF31" s="2865"/>
      <c r="AG31" s="2865"/>
      <c r="AH31" s="2828" t="s">
        <v>366</v>
      </c>
      <c r="AI31" s="2829"/>
      <c r="AJ31" s="2864">
        <v>0</v>
      </c>
      <c r="AK31" s="2865"/>
      <c r="AL31" s="2865"/>
      <c r="AM31" s="2828" t="s">
        <v>366</v>
      </c>
      <c r="AN31" s="2829"/>
      <c r="AO31" s="2864">
        <v>0</v>
      </c>
      <c r="AP31" s="2865"/>
      <c r="AQ31" s="2865"/>
      <c r="AR31" s="2828" t="s">
        <v>366</v>
      </c>
      <c r="AS31" s="2829"/>
      <c r="AT31" s="2852">
        <f t="shared" si="0"/>
        <v>0</v>
      </c>
      <c r="AU31" s="2853"/>
      <c r="AV31" s="2853"/>
      <c r="AW31" s="2828" t="s">
        <v>366</v>
      </c>
      <c r="AX31" s="2829"/>
    </row>
    <row r="32" spans="3:53" ht="13.9" customHeight="1">
      <c r="E32" s="2841" t="s">
        <v>370</v>
      </c>
      <c r="F32" s="2841"/>
      <c r="G32" s="2841"/>
      <c r="H32" s="2841"/>
      <c r="I32" s="2841"/>
      <c r="J32" s="2860">
        <v>31</v>
      </c>
      <c r="K32" s="2861"/>
      <c r="L32" s="2861"/>
      <c r="M32" s="2861"/>
      <c r="N32" s="2856" t="s">
        <v>368</v>
      </c>
      <c r="O32" s="2857"/>
      <c r="P32" s="2862">
        <v>0</v>
      </c>
      <c r="Q32" s="2863"/>
      <c r="R32" s="2863"/>
      <c r="S32" s="2856" t="s">
        <v>366</v>
      </c>
      <c r="T32" s="2857"/>
      <c r="U32" s="2864">
        <v>0</v>
      </c>
      <c r="V32" s="2865"/>
      <c r="W32" s="2865"/>
      <c r="X32" s="2828" t="s">
        <v>366</v>
      </c>
      <c r="Y32" s="2829"/>
      <c r="Z32" s="2862">
        <v>0</v>
      </c>
      <c r="AA32" s="2863"/>
      <c r="AB32" s="2863"/>
      <c r="AC32" s="2856" t="s">
        <v>366</v>
      </c>
      <c r="AD32" s="2857"/>
      <c r="AE32" s="2864">
        <v>0</v>
      </c>
      <c r="AF32" s="2865"/>
      <c r="AG32" s="2865"/>
      <c r="AH32" s="2828" t="s">
        <v>366</v>
      </c>
      <c r="AI32" s="2829"/>
      <c r="AJ32" s="2864">
        <v>0</v>
      </c>
      <c r="AK32" s="2865"/>
      <c r="AL32" s="2865"/>
      <c r="AM32" s="2828" t="s">
        <v>366</v>
      </c>
      <c r="AN32" s="2829"/>
      <c r="AO32" s="2864">
        <v>0</v>
      </c>
      <c r="AP32" s="2865"/>
      <c r="AQ32" s="2865"/>
      <c r="AR32" s="2828" t="s">
        <v>366</v>
      </c>
      <c r="AS32" s="2829"/>
      <c r="AT32" s="2852">
        <f t="shared" si="0"/>
        <v>0</v>
      </c>
      <c r="AU32" s="2853"/>
      <c r="AV32" s="2853"/>
      <c r="AW32" s="2828" t="s">
        <v>366</v>
      </c>
      <c r="AX32" s="2829"/>
    </row>
    <row r="33" spans="2:54" ht="13.9" customHeight="1">
      <c r="E33" s="2841" t="s">
        <v>369</v>
      </c>
      <c r="F33" s="2841"/>
      <c r="G33" s="2841"/>
      <c r="H33" s="2841"/>
      <c r="I33" s="2841"/>
      <c r="J33" s="2858">
        <f>SUM(J21:M32)</f>
        <v>362</v>
      </c>
      <c r="K33" s="2859"/>
      <c r="L33" s="2859"/>
      <c r="M33" s="2859"/>
      <c r="N33" s="2856" t="s">
        <v>368</v>
      </c>
      <c r="O33" s="2857"/>
      <c r="P33" s="2854">
        <f>SUM(P21:R32)</f>
        <v>0</v>
      </c>
      <c r="Q33" s="2855"/>
      <c r="R33" s="2855"/>
      <c r="S33" s="2856" t="s">
        <v>366</v>
      </c>
      <c r="T33" s="2857"/>
      <c r="U33" s="2852">
        <f>SUM(U21:W32)</f>
        <v>0</v>
      </c>
      <c r="V33" s="2853"/>
      <c r="W33" s="2853"/>
      <c r="X33" s="2828" t="s">
        <v>366</v>
      </c>
      <c r="Y33" s="2829"/>
      <c r="Z33" s="2854">
        <f>SUM(Z21:AB32)</f>
        <v>0</v>
      </c>
      <c r="AA33" s="2855"/>
      <c r="AB33" s="2855"/>
      <c r="AC33" s="2856" t="s">
        <v>366</v>
      </c>
      <c r="AD33" s="2857"/>
      <c r="AE33" s="2852">
        <f>SUM(AE21:AG32)</f>
        <v>0</v>
      </c>
      <c r="AF33" s="2853"/>
      <c r="AG33" s="2853"/>
      <c r="AH33" s="2828" t="s">
        <v>366</v>
      </c>
      <c r="AI33" s="2829"/>
      <c r="AJ33" s="2852">
        <f>SUM(AJ21:AL32)</f>
        <v>0</v>
      </c>
      <c r="AK33" s="2853"/>
      <c r="AL33" s="2853"/>
      <c r="AM33" s="2828" t="s">
        <v>366</v>
      </c>
      <c r="AN33" s="2829"/>
      <c r="AO33" s="2852">
        <f>SUM(AO21:AQ32)</f>
        <v>0</v>
      </c>
      <c r="AP33" s="2853"/>
      <c r="AQ33" s="2853"/>
      <c r="AR33" s="2828" t="s">
        <v>366</v>
      </c>
      <c r="AS33" s="2829"/>
      <c r="AT33" s="2852">
        <f>SUM(AT21:AV32)</f>
        <v>0</v>
      </c>
      <c r="AU33" s="2853"/>
      <c r="AV33" s="2853"/>
      <c r="AW33" s="2828" t="s">
        <v>366</v>
      </c>
      <c r="AX33" s="2829"/>
    </row>
    <row r="34" spans="2:54" ht="13.9" customHeight="1">
      <c r="E34" s="2830" t="s">
        <v>1115</v>
      </c>
      <c r="F34" s="2831"/>
      <c r="G34" s="2831"/>
      <c r="H34" s="2831"/>
      <c r="I34" s="2832"/>
      <c r="J34" s="2833"/>
      <c r="K34" s="2834"/>
      <c r="L34" s="2834"/>
      <c r="M34" s="2834"/>
      <c r="N34" s="2834"/>
      <c r="O34" s="2835"/>
      <c r="P34" s="2836">
        <f>IFERROR(ROUNDUP(P33/$J$33,1),"0")</f>
        <v>0</v>
      </c>
      <c r="Q34" s="2837"/>
      <c r="R34" s="2837"/>
      <c r="S34" s="2856" t="s">
        <v>366</v>
      </c>
      <c r="T34" s="2857"/>
      <c r="U34" s="2836">
        <f>IFERROR(ROUNDUP(U33/$J$33,1),"0")</f>
        <v>0</v>
      </c>
      <c r="V34" s="2837"/>
      <c r="W34" s="2837"/>
      <c r="X34" s="2828" t="s">
        <v>366</v>
      </c>
      <c r="Y34" s="2829"/>
      <c r="Z34" s="2836">
        <f>IFERROR(ROUNDUP(Z33/$J$33,1),"0")</f>
        <v>0</v>
      </c>
      <c r="AA34" s="2837"/>
      <c r="AB34" s="2837"/>
      <c r="AC34" s="2828" t="s">
        <v>366</v>
      </c>
      <c r="AD34" s="2829"/>
      <c r="AE34" s="2836">
        <f>IFERROR(ROUNDUP(AE33/$J$33,1),"0")</f>
        <v>0</v>
      </c>
      <c r="AF34" s="2837"/>
      <c r="AG34" s="2837"/>
      <c r="AH34" s="2828" t="s">
        <v>366</v>
      </c>
      <c r="AI34" s="2829"/>
      <c r="AJ34" s="2836">
        <f>IFERROR(ROUNDUP(AJ33/$J$33,1),"0")</f>
        <v>0</v>
      </c>
      <c r="AK34" s="2837"/>
      <c r="AL34" s="2837"/>
      <c r="AM34" s="2828" t="s">
        <v>366</v>
      </c>
      <c r="AN34" s="2829"/>
      <c r="AO34" s="2836">
        <f>IFERROR(ROUNDUP(AO33/$J$33,1),"0")</f>
        <v>0</v>
      </c>
      <c r="AP34" s="2837"/>
      <c r="AQ34" s="2837"/>
      <c r="AR34" s="2828" t="s">
        <v>366</v>
      </c>
      <c r="AS34" s="2829"/>
      <c r="AT34" s="2839">
        <f>P34+U34+Z34+AE34+AJ34+AO34</f>
        <v>0</v>
      </c>
      <c r="AU34" s="2840"/>
      <c r="AV34" s="2840"/>
      <c r="AW34" s="2828" t="s">
        <v>366</v>
      </c>
      <c r="AX34" s="2829"/>
    </row>
    <row r="35" spans="2:54" ht="13.9" customHeight="1">
      <c r="E35" s="926" t="s">
        <v>1114</v>
      </c>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t="str">
        <f>IFERROR(IF(AT34&gt;Y9,"「１　事業者名等」の定員数を超過しています。",""),"")</f>
        <v/>
      </c>
    </row>
    <row r="36" spans="2:54" ht="13.9" customHeight="1">
      <c r="E36" s="926" t="s">
        <v>1113</v>
      </c>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29"/>
    </row>
    <row r="37" spans="2:54" ht="13.9" customHeight="1">
      <c r="E37" s="926" t="s">
        <v>1112</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29"/>
      <c r="AX37" s="929"/>
    </row>
    <row r="38" spans="2:54" ht="13.9" customHeight="1">
      <c r="E38" s="926" t="s">
        <v>1111</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29"/>
      <c r="AX38" s="929"/>
    </row>
    <row r="39" spans="2:54" ht="13.9" customHeight="1">
      <c r="E39" s="926" t="s">
        <v>1110</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row>
    <row r="40" spans="2:54" ht="13.9" customHeight="1">
      <c r="E40" s="926" t="s">
        <v>1109</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row>
    <row r="41" spans="2:54" ht="13.9" customHeight="1">
      <c r="E41" s="926"/>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row>
    <row r="42" spans="2:54" ht="13.9" customHeight="1">
      <c r="E42" s="926"/>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row>
    <row r="43" spans="2:54" ht="13.9" customHeight="1">
      <c r="B43" s="921"/>
      <c r="C43" s="922"/>
      <c r="D43" s="922"/>
      <c r="E43" s="922"/>
      <c r="F43" s="922"/>
      <c r="G43" s="919" t="s">
        <v>1108</v>
      </c>
      <c r="AA43" s="922"/>
      <c r="AB43" s="922"/>
      <c r="AC43" s="922"/>
      <c r="AD43" s="919" t="s">
        <v>1107</v>
      </c>
      <c r="AX43" s="928"/>
      <c r="AY43" s="928"/>
      <c r="AZ43" s="928"/>
      <c r="BA43" s="922"/>
      <c r="BB43" s="922"/>
    </row>
    <row r="44" spans="2:54" ht="13.9" customHeight="1">
      <c r="B44" s="921"/>
      <c r="C44" s="922"/>
      <c r="D44" s="922"/>
      <c r="E44" s="927"/>
      <c r="F44" s="927"/>
      <c r="I44" s="2841"/>
      <c r="J44" s="2841"/>
      <c r="K44" s="2841"/>
      <c r="L44" s="2841"/>
      <c r="M44" s="2841"/>
      <c r="N44" s="2841"/>
      <c r="O44" s="2841"/>
      <c r="P44" s="2841"/>
      <c r="Q44" s="2841"/>
      <c r="R44" s="2841"/>
      <c r="S44" s="2841"/>
      <c r="T44" s="2841"/>
      <c r="U44" s="2841" t="s">
        <v>868</v>
      </c>
      <c r="V44" s="2841"/>
      <c r="W44" s="2841"/>
      <c r="X44" s="2841"/>
      <c r="Y44" s="2841"/>
      <c r="Z44" s="2841"/>
      <c r="AA44" s="922"/>
      <c r="AB44" s="922"/>
      <c r="AC44" s="922"/>
      <c r="AF44" s="2841"/>
      <c r="AG44" s="2841"/>
      <c r="AH44" s="2841"/>
      <c r="AI44" s="2841"/>
      <c r="AJ44" s="2841"/>
      <c r="AK44" s="2841"/>
      <c r="AL44" s="2841"/>
      <c r="AM44" s="2841"/>
      <c r="AN44" s="2841"/>
      <c r="AO44" s="2841"/>
      <c r="AP44" s="2841"/>
      <c r="AQ44" s="2841"/>
      <c r="AR44" s="2841" t="s">
        <v>868</v>
      </c>
      <c r="AS44" s="2841"/>
      <c r="AT44" s="2841"/>
      <c r="AU44" s="2841"/>
      <c r="AV44" s="2841"/>
      <c r="AW44" s="2841"/>
      <c r="AX44" s="922"/>
      <c r="AY44" s="922"/>
      <c r="AZ44" s="922"/>
      <c r="BA44" s="922"/>
      <c r="BB44" s="922"/>
    </row>
    <row r="45" spans="2:54" ht="13.9" customHeight="1">
      <c r="B45" s="921"/>
      <c r="C45" s="922"/>
      <c r="D45" s="922"/>
      <c r="E45" s="927"/>
      <c r="F45" s="927"/>
      <c r="I45" s="2841" t="s">
        <v>1106</v>
      </c>
      <c r="J45" s="2841"/>
      <c r="K45" s="2841"/>
      <c r="L45" s="2841"/>
      <c r="M45" s="2841"/>
      <c r="N45" s="2841"/>
      <c r="O45" s="2841"/>
      <c r="P45" s="2841"/>
      <c r="Q45" s="2841"/>
      <c r="R45" s="2841"/>
      <c r="S45" s="2841"/>
      <c r="T45" s="2841"/>
      <c r="U45" s="2848" t="str">
        <f>IF(AND(OR(AK7="○",AK8="○"),E12="○"),ROUNDUP(AX15*0.9/7,0),IF(AND(OR(AK7="○",AK8="○"),OR(E13="○",E14="○")),ROUNDUP(AT34/7,0),""))</f>
        <v/>
      </c>
      <c r="V45" s="2849"/>
      <c r="W45" s="2849"/>
      <c r="X45" s="2850"/>
      <c r="Y45" s="2838" t="s">
        <v>591</v>
      </c>
      <c r="Z45" s="2838"/>
      <c r="AA45" s="922"/>
      <c r="AB45" s="922"/>
      <c r="AC45" s="922"/>
      <c r="AF45" s="2841" t="s">
        <v>1106</v>
      </c>
      <c r="AG45" s="2841"/>
      <c r="AH45" s="2841"/>
      <c r="AI45" s="2841"/>
      <c r="AJ45" s="2841"/>
      <c r="AK45" s="2841"/>
      <c r="AL45" s="2841"/>
      <c r="AM45" s="2841"/>
      <c r="AN45" s="2841"/>
      <c r="AO45" s="2841"/>
      <c r="AP45" s="2841"/>
      <c r="AQ45" s="2841"/>
      <c r="AR45" s="2851"/>
      <c r="AS45" s="2851"/>
      <c r="AT45" s="2851"/>
      <c r="AU45" s="2851"/>
      <c r="AV45" s="2838" t="s">
        <v>591</v>
      </c>
      <c r="AW45" s="2838"/>
    </row>
    <row r="46" spans="2:54" ht="13.9" customHeight="1">
      <c r="B46" s="921"/>
      <c r="C46" s="922"/>
      <c r="D46" s="922"/>
      <c r="E46" s="925"/>
      <c r="F46" s="922"/>
      <c r="I46" s="926"/>
      <c r="AA46" s="922"/>
      <c r="AB46" s="922"/>
      <c r="AC46" s="922"/>
      <c r="AF46" s="926"/>
    </row>
    <row r="47" spans="2:54" ht="13.9" customHeight="1">
      <c r="B47" s="921"/>
      <c r="C47" s="922"/>
      <c r="D47" s="922"/>
      <c r="E47" s="925"/>
      <c r="F47" s="922"/>
      <c r="G47" s="921" t="s">
        <v>1105</v>
      </c>
      <c r="H47" s="921"/>
      <c r="I47" s="921"/>
      <c r="J47" s="921"/>
      <c r="K47" s="921"/>
      <c r="L47" s="921"/>
      <c r="M47" s="921"/>
      <c r="N47" s="921"/>
      <c r="O47" s="921"/>
      <c r="P47" s="921"/>
      <c r="Q47" s="921"/>
      <c r="R47" s="921"/>
      <c r="S47" s="921"/>
      <c r="T47" s="924"/>
      <c r="U47" s="924"/>
      <c r="V47" s="924"/>
      <c r="W47" s="924"/>
      <c r="X47" s="924"/>
      <c r="Y47" s="924"/>
      <c r="Z47" s="924"/>
      <c r="AA47" s="924"/>
      <c r="AB47" s="924"/>
      <c r="AC47" s="924"/>
      <c r="AD47" s="924"/>
      <c r="AE47" s="924"/>
      <c r="AF47" s="924"/>
      <c r="AG47" s="924"/>
      <c r="AH47" s="924"/>
      <c r="AI47" s="924"/>
      <c r="AJ47" s="920"/>
      <c r="AK47" s="920"/>
      <c r="AL47" s="920"/>
      <c r="AM47" s="920"/>
      <c r="AN47" s="920"/>
      <c r="AO47" s="920"/>
      <c r="AP47" s="920"/>
      <c r="AQ47" s="920"/>
      <c r="AX47" s="922"/>
      <c r="AY47" s="922"/>
      <c r="AZ47" s="922"/>
    </row>
    <row r="48" spans="2:54" ht="13.9" customHeight="1" thickBot="1">
      <c r="B48" s="921"/>
      <c r="C48" s="922"/>
      <c r="D48" s="922"/>
      <c r="E48" s="925"/>
      <c r="F48" s="922"/>
      <c r="G48" s="921"/>
      <c r="H48" s="921"/>
      <c r="I48" s="921"/>
      <c r="J48" s="921"/>
      <c r="K48" s="921"/>
      <c r="L48" s="921"/>
      <c r="M48" s="921"/>
      <c r="N48" s="921"/>
      <c r="O48" s="921"/>
      <c r="P48" s="921"/>
      <c r="Q48" s="921"/>
      <c r="R48" s="921"/>
      <c r="S48" s="921"/>
      <c r="T48" s="924"/>
      <c r="U48" s="924"/>
      <c r="V48" s="924"/>
      <c r="W48" s="924"/>
      <c r="X48" s="924"/>
      <c r="Y48" s="924"/>
      <c r="Z48" s="924"/>
      <c r="AA48" s="924"/>
      <c r="AB48" s="924"/>
      <c r="AC48" s="924"/>
      <c r="AD48" s="924"/>
      <c r="AE48" s="924"/>
      <c r="AF48" s="924"/>
      <c r="AG48" s="924"/>
      <c r="AH48" s="924"/>
      <c r="AI48" s="924"/>
      <c r="AJ48" s="920"/>
      <c r="AK48" s="920"/>
      <c r="AL48" s="920"/>
      <c r="AM48" s="920"/>
      <c r="AN48" s="920"/>
      <c r="AO48" s="920"/>
      <c r="AP48" s="920"/>
      <c r="AQ48" s="920"/>
      <c r="AX48" s="922"/>
      <c r="AY48" s="922"/>
      <c r="AZ48" s="922"/>
    </row>
    <row r="49" spans="2:57" ht="13.9" customHeight="1">
      <c r="B49" s="921"/>
      <c r="C49" s="921"/>
      <c r="D49" s="921"/>
      <c r="E49" s="921"/>
      <c r="F49" s="921"/>
      <c r="G49" s="921"/>
      <c r="H49" s="921"/>
      <c r="I49" s="921"/>
      <c r="J49" s="921"/>
      <c r="K49" s="921"/>
      <c r="L49" s="921"/>
      <c r="M49" s="921"/>
      <c r="N49" s="921"/>
      <c r="O49" s="920"/>
      <c r="P49" s="920"/>
      <c r="Q49" s="924"/>
      <c r="R49" s="924"/>
      <c r="S49" s="924"/>
      <c r="T49" s="924"/>
      <c r="U49" s="924"/>
      <c r="V49" s="924"/>
      <c r="W49" s="924"/>
      <c r="X49" s="924"/>
      <c r="Y49" s="924"/>
      <c r="Z49" s="924"/>
      <c r="AA49" s="924"/>
      <c r="AB49" s="924"/>
      <c r="AC49" s="923"/>
      <c r="AD49" s="2842" t="str">
        <f>(IF(OR(U45&lt;=AR45),"可","規定の員数を満たしていません。"))</f>
        <v>可</v>
      </c>
      <c r="AE49" s="2843"/>
      <c r="AF49" s="2843"/>
      <c r="AG49" s="2843"/>
      <c r="AH49" s="2843"/>
      <c r="AI49" s="2843"/>
      <c r="AJ49" s="2843"/>
      <c r="AK49" s="2843"/>
      <c r="AL49" s="2843"/>
      <c r="AM49" s="2843"/>
      <c r="AN49" s="2843"/>
      <c r="AO49" s="2843"/>
      <c r="AP49" s="2843"/>
      <c r="AQ49" s="2843"/>
      <c r="AR49" s="2843"/>
      <c r="AS49" s="2843"/>
      <c r="AT49" s="2843"/>
      <c r="AU49" s="2844"/>
      <c r="AV49" s="920"/>
      <c r="AW49" s="920"/>
      <c r="AX49" s="920"/>
      <c r="AY49" s="920"/>
      <c r="AZ49" s="920"/>
      <c r="BA49" s="920"/>
      <c r="BB49" s="920"/>
      <c r="BC49" s="920"/>
      <c r="BD49" s="920"/>
      <c r="BE49" s="920"/>
    </row>
    <row r="50" spans="2:57" ht="13.9" customHeight="1" thickBot="1">
      <c r="O50" s="920"/>
      <c r="P50" s="920"/>
      <c r="Q50" s="922"/>
      <c r="R50" s="922"/>
      <c r="S50" s="922"/>
      <c r="T50" s="922"/>
      <c r="U50" s="922"/>
      <c r="V50" s="922"/>
      <c r="W50" s="922"/>
      <c r="X50" s="921"/>
      <c r="Y50" s="921"/>
      <c r="Z50" s="920"/>
      <c r="AA50" s="921"/>
      <c r="AB50" s="921"/>
      <c r="AC50" s="920"/>
      <c r="AD50" s="2845"/>
      <c r="AE50" s="2846"/>
      <c r="AF50" s="2846"/>
      <c r="AG50" s="2846"/>
      <c r="AH50" s="2846"/>
      <c r="AI50" s="2846"/>
      <c r="AJ50" s="2846"/>
      <c r="AK50" s="2846"/>
      <c r="AL50" s="2846"/>
      <c r="AM50" s="2846"/>
      <c r="AN50" s="2846"/>
      <c r="AO50" s="2846"/>
      <c r="AP50" s="2846"/>
      <c r="AQ50" s="2846"/>
      <c r="AR50" s="2846"/>
      <c r="AS50" s="2846"/>
      <c r="AT50" s="2846"/>
      <c r="AU50" s="284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5:AZ15"/>
    <mergeCell ref="BA15:BB15"/>
    <mergeCell ref="AT21:AV21"/>
    <mergeCell ref="AW21:AX21"/>
    <mergeCell ref="AT22:AV22"/>
    <mergeCell ref="AW22:AX22"/>
    <mergeCell ref="AH22:AI22"/>
    <mergeCell ref="AJ22:AL22"/>
    <mergeCell ref="AO22:AQ22"/>
    <mergeCell ref="AR22:AS22"/>
    <mergeCell ref="AO21:AQ21"/>
    <mergeCell ref="AR21:AS21"/>
    <mergeCell ref="Z22:AB22"/>
    <mergeCell ref="AC22:AD22"/>
    <mergeCell ref="AE22:AG22"/>
    <mergeCell ref="AH21:AI21"/>
    <mergeCell ref="AJ21:AL21"/>
    <mergeCell ref="AM21:AN21"/>
    <mergeCell ref="AM22:AN22"/>
    <mergeCell ref="Z21:AB21"/>
    <mergeCell ref="AC21:AD21"/>
    <mergeCell ref="AE21:AG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A2" sqref="A2"/>
    </sheetView>
  </sheetViews>
  <sheetFormatPr defaultColWidth="8.875" defaultRowHeight="12"/>
  <cols>
    <col min="1" max="56" width="1.75" style="919" customWidth="1"/>
    <col min="57" max="59" width="8.875" style="919" customWidth="1"/>
    <col min="60" max="16384" width="8.875" style="919"/>
  </cols>
  <sheetData>
    <row r="1" spans="1:56" ht="13.9" customHeight="1">
      <c r="A1" s="929"/>
    </row>
    <row r="2" spans="1:56" ht="13.9" customHeight="1">
      <c r="AP2" s="2877" t="s">
        <v>399</v>
      </c>
      <c r="AQ2" s="2877"/>
      <c r="AR2" s="2877"/>
      <c r="AS2" s="2876"/>
      <c r="AT2" s="2876"/>
      <c r="AU2" s="2877" t="s">
        <v>398</v>
      </c>
      <c r="AV2" s="2877"/>
      <c r="AW2" s="2876"/>
      <c r="AX2" s="2876"/>
      <c r="AY2" s="2877" t="s">
        <v>397</v>
      </c>
      <c r="AZ2" s="2877"/>
      <c r="BA2" s="2876"/>
      <c r="BB2" s="2876"/>
      <c r="BC2" s="2877" t="s">
        <v>368</v>
      </c>
      <c r="BD2" s="2877"/>
    </row>
    <row r="3" spans="1:56" ht="13.9" customHeight="1"/>
    <row r="4" spans="1:56" ht="13.9" customHeight="1">
      <c r="Q4" s="919" t="s">
        <v>358</v>
      </c>
    </row>
    <row r="5" spans="1:56" ht="13.9" customHeight="1"/>
    <row r="6" spans="1:56" ht="13.9" customHeight="1">
      <c r="C6" s="919" t="s">
        <v>396</v>
      </c>
      <c r="AI6" s="919" t="s">
        <v>395</v>
      </c>
    </row>
    <row r="7" spans="1:56" ht="13.9" customHeight="1">
      <c r="E7" s="2841" t="s">
        <v>394</v>
      </c>
      <c r="F7" s="2841"/>
      <c r="G7" s="2841"/>
      <c r="H7" s="2841"/>
      <c r="I7" s="2841"/>
      <c r="J7" s="2841"/>
      <c r="K7" s="2841"/>
      <c r="L7" s="2874"/>
      <c r="M7" s="2874"/>
      <c r="N7" s="2874"/>
      <c r="O7" s="2874"/>
      <c r="P7" s="2874"/>
      <c r="Q7" s="2874"/>
      <c r="R7" s="2874"/>
      <c r="S7" s="2874"/>
      <c r="T7" s="2874"/>
      <c r="U7" s="2874"/>
      <c r="V7" s="2874"/>
      <c r="W7" s="2874"/>
      <c r="X7" s="2874"/>
      <c r="Y7" s="2874"/>
      <c r="Z7" s="2874"/>
      <c r="AA7" s="2874"/>
      <c r="AB7" s="2874"/>
      <c r="AC7" s="2874"/>
      <c r="AD7" s="2874"/>
      <c r="AK7" s="2870" t="s">
        <v>358</v>
      </c>
      <c r="AL7" s="2870"/>
      <c r="AM7" s="2870"/>
      <c r="AN7" s="2841" t="s">
        <v>393</v>
      </c>
      <c r="AO7" s="2841"/>
      <c r="AP7" s="2841"/>
      <c r="AQ7" s="2841"/>
      <c r="AR7" s="2841"/>
      <c r="AS7" s="2841"/>
      <c r="AT7" s="2841"/>
      <c r="AU7" s="2841"/>
      <c r="AV7" s="2841"/>
      <c r="AW7" s="2841"/>
      <c r="AX7" s="2841"/>
      <c r="AY7" s="2841"/>
    </row>
    <row r="8" spans="1:56" ht="13.9" customHeight="1">
      <c r="E8" s="2841" t="s">
        <v>392</v>
      </c>
      <c r="F8" s="2841"/>
      <c r="G8" s="2841"/>
      <c r="H8" s="2841"/>
      <c r="I8" s="2841"/>
      <c r="J8" s="2841"/>
      <c r="K8" s="2841"/>
      <c r="L8" s="2874"/>
      <c r="M8" s="2874"/>
      <c r="N8" s="2874"/>
      <c r="O8" s="2874"/>
      <c r="P8" s="2874"/>
      <c r="Q8" s="2874"/>
      <c r="R8" s="2874"/>
      <c r="S8" s="2874"/>
      <c r="T8" s="2874"/>
      <c r="U8" s="2874"/>
      <c r="V8" s="2874"/>
      <c r="W8" s="2874"/>
      <c r="X8" s="2874"/>
      <c r="Y8" s="2874"/>
      <c r="Z8" s="2874"/>
      <c r="AA8" s="2874"/>
      <c r="AB8" s="2874"/>
      <c r="AC8" s="2874"/>
      <c r="AD8" s="2874"/>
      <c r="AK8" s="2870"/>
      <c r="AL8" s="2870"/>
      <c r="AM8" s="2870"/>
      <c r="AN8" s="2841" t="s">
        <v>391</v>
      </c>
      <c r="AO8" s="2841"/>
      <c r="AP8" s="2841"/>
      <c r="AQ8" s="2841"/>
      <c r="AR8" s="2841"/>
      <c r="AS8" s="2841"/>
      <c r="AT8" s="2841"/>
      <c r="AU8" s="2841"/>
      <c r="AV8" s="2841"/>
      <c r="AW8" s="2841"/>
      <c r="AX8" s="2841"/>
      <c r="AY8" s="2841"/>
    </row>
    <row r="9" spans="1:56" ht="13.9" customHeight="1">
      <c r="E9" s="2841" t="s">
        <v>342</v>
      </c>
      <c r="F9" s="2841"/>
      <c r="G9" s="2841"/>
      <c r="H9" s="2841"/>
      <c r="I9" s="2841"/>
      <c r="J9" s="2841"/>
      <c r="K9" s="2841"/>
      <c r="L9" s="2874"/>
      <c r="M9" s="2874"/>
      <c r="N9" s="2874"/>
      <c r="O9" s="2874"/>
      <c r="P9" s="2874"/>
      <c r="Q9" s="2874"/>
      <c r="R9" s="2874"/>
      <c r="S9" s="2874"/>
      <c r="T9" s="2874"/>
      <c r="U9" s="2874"/>
      <c r="V9" s="2841" t="s">
        <v>341</v>
      </c>
      <c r="W9" s="2841"/>
      <c r="X9" s="2841"/>
      <c r="Y9" s="2875">
        <v>14</v>
      </c>
      <c r="Z9" s="2875"/>
      <c r="AA9" s="2875"/>
      <c r="AB9" s="2875"/>
      <c r="AC9" s="2841" t="s">
        <v>366</v>
      </c>
      <c r="AD9" s="2841"/>
      <c r="AJ9" s="932"/>
      <c r="AK9" s="941" t="s">
        <v>389</v>
      </c>
      <c r="AL9" s="932"/>
      <c r="AM9" s="932"/>
      <c r="AN9" s="932"/>
      <c r="AO9" s="932"/>
      <c r="AP9" s="932"/>
      <c r="AQ9" s="932"/>
      <c r="AR9" s="932"/>
      <c r="AS9" s="932"/>
      <c r="AT9" s="932"/>
      <c r="AU9" s="932"/>
    </row>
    <row r="10" spans="1:56" ht="13.9" customHeight="1">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H10" s="932"/>
      <c r="AI10" s="932"/>
      <c r="AJ10" s="932"/>
      <c r="AK10" s="934" t="str">
        <f>IF(COUNTIF(AK6:AM8,"○")&gt;1,"いづれか１つを選択してください。","")</f>
        <v/>
      </c>
      <c r="AL10" s="932"/>
      <c r="AM10" s="932"/>
      <c r="AN10" s="932"/>
      <c r="AO10" s="932"/>
      <c r="AP10" s="932"/>
      <c r="AQ10" s="932"/>
      <c r="AR10" s="932"/>
      <c r="AS10" s="932"/>
      <c r="AT10" s="932"/>
      <c r="AU10" s="932"/>
    </row>
    <row r="11" spans="1:56" ht="13.9" customHeight="1">
      <c r="C11" s="919" t="s">
        <v>1131</v>
      </c>
      <c r="AH11" s="919" t="s">
        <v>1130</v>
      </c>
    </row>
    <row r="12" spans="1:56" ht="13.9" customHeight="1">
      <c r="E12" s="2870" t="s">
        <v>358</v>
      </c>
      <c r="F12" s="2870"/>
      <c r="G12" s="2870"/>
      <c r="H12" s="2871" t="s">
        <v>1129</v>
      </c>
      <c r="I12" s="2871"/>
      <c r="J12" s="2871"/>
      <c r="K12" s="2871"/>
      <c r="L12" s="2871"/>
      <c r="M12" s="2871"/>
      <c r="N12" s="2871"/>
      <c r="O12" s="2871"/>
      <c r="P12" s="2871"/>
      <c r="Q12" s="2871"/>
      <c r="R12" s="2871"/>
      <c r="S12" s="2871"/>
      <c r="T12" s="2871"/>
      <c r="U12" s="2871"/>
      <c r="V12" s="2871"/>
      <c r="W12" s="2871"/>
      <c r="X12" s="2871"/>
      <c r="Y12" s="2871"/>
      <c r="Z12" s="2871"/>
      <c r="AA12" s="2871"/>
      <c r="AB12" s="2871"/>
      <c r="AC12" s="2871"/>
      <c r="AD12" s="2871"/>
      <c r="AE12" s="2871"/>
      <c r="AF12" s="2871"/>
      <c r="AI12" s="933"/>
      <c r="AK12" s="2830" t="s">
        <v>1121</v>
      </c>
      <c r="AL12" s="2831"/>
      <c r="AM12" s="2831"/>
      <c r="AN12" s="2832"/>
      <c r="AO12" s="2872"/>
      <c r="AP12" s="2873"/>
      <c r="AQ12" s="2873"/>
      <c r="AR12" s="2828" t="s">
        <v>366</v>
      </c>
      <c r="AS12" s="2829"/>
      <c r="AT12" s="2866" t="s">
        <v>1118</v>
      </c>
      <c r="AU12" s="2828"/>
      <c r="AV12" s="2828"/>
      <c r="AW12" s="2829"/>
      <c r="AX12" s="2872">
        <v>3</v>
      </c>
      <c r="AY12" s="2873"/>
      <c r="AZ12" s="2873"/>
      <c r="BA12" s="2828" t="s">
        <v>366</v>
      </c>
      <c r="BB12" s="2829"/>
    </row>
    <row r="13" spans="1:56" ht="13.9" customHeight="1">
      <c r="E13" s="2870"/>
      <c r="F13" s="2870"/>
      <c r="G13" s="2870"/>
      <c r="H13" s="2871" t="s">
        <v>1128</v>
      </c>
      <c r="I13" s="2871"/>
      <c r="J13" s="2871"/>
      <c r="K13" s="2871"/>
      <c r="L13" s="2871"/>
      <c r="M13" s="2871"/>
      <c r="N13" s="2871"/>
      <c r="O13" s="2871"/>
      <c r="P13" s="2871"/>
      <c r="Q13" s="2871"/>
      <c r="R13" s="2871"/>
      <c r="S13" s="2871"/>
      <c r="T13" s="2871"/>
      <c r="U13" s="2871"/>
      <c r="V13" s="2871"/>
      <c r="W13" s="2871"/>
      <c r="X13" s="2871"/>
      <c r="Y13" s="2871"/>
      <c r="Z13" s="2871"/>
      <c r="AA13" s="2871"/>
      <c r="AB13" s="2871"/>
      <c r="AC13" s="2871"/>
      <c r="AD13" s="2871"/>
      <c r="AE13" s="2871"/>
      <c r="AF13" s="2871"/>
      <c r="AH13" s="933" t="str">
        <f>IF(E12="○","→","")</f>
        <v>→</v>
      </c>
      <c r="AI13" s="933"/>
      <c r="AK13" s="2866" t="s">
        <v>1120</v>
      </c>
      <c r="AL13" s="2828"/>
      <c r="AM13" s="2828"/>
      <c r="AN13" s="2829"/>
      <c r="AO13" s="2872"/>
      <c r="AP13" s="2873"/>
      <c r="AQ13" s="2873"/>
      <c r="AR13" s="2828" t="s">
        <v>366</v>
      </c>
      <c r="AS13" s="2829"/>
      <c r="AT13" s="2866" t="s">
        <v>1117</v>
      </c>
      <c r="AU13" s="2828"/>
      <c r="AV13" s="2828"/>
      <c r="AW13" s="2829"/>
      <c r="AX13" s="2872">
        <v>1</v>
      </c>
      <c r="AY13" s="2873"/>
      <c r="AZ13" s="2873"/>
      <c r="BA13" s="2828" t="s">
        <v>366</v>
      </c>
      <c r="BB13" s="2829"/>
    </row>
    <row r="14" spans="1:56" ht="13.9" customHeight="1">
      <c r="E14" s="2870"/>
      <c r="F14" s="2870"/>
      <c r="G14" s="2870"/>
      <c r="H14" s="2871" t="s">
        <v>1127</v>
      </c>
      <c r="I14" s="2871"/>
      <c r="J14" s="2871"/>
      <c r="K14" s="2871"/>
      <c r="L14" s="2871"/>
      <c r="M14" s="2871"/>
      <c r="N14" s="2871"/>
      <c r="O14" s="2871"/>
      <c r="P14" s="2871"/>
      <c r="Q14" s="2871"/>
      <c r="R14" s="2871"/>
      <c r="S14" s="2871"/>
      <c r="T14" s="2871"/>
      <c r="U14" s="2871"/>
      <c r="V14" s="2871"/>
      <c r="W14" s="2871"/>
      <c r="X14" s="2871"/>
      <c r="Y14" s="2871"/>
      <c r="Z14" s="2871"/>
      <c r="AA14" s="2871"/>
      <c r="AB14" s="2871"/>
      <c r="AC14" s="2871"/>
      <c r="AD14" s="2871"/>
      <c r="AE14" s="2871"/>
      <c r="AF14" s="2871"/>
      <c r="AH14" s="933"/>
      <c r="AI14" s="933"/>
      <c r="AK14" s="2866" t="s">
        <v>1119</v>
      </c>
      <c r="AL14" s="2828"/>
      <c r="AM14" s="2828"/>
      <c r="AN14" s="2829"/>
      <c r="AO14" s="2872">
        <v>3</v>
      </c>
      <c r="AP14" s="2873"/>
      <c r="AQ14" s="2873"/>
      <c r="AR14" s="2828" t="s">
        <v>366</v>
      </c>
      <c r="AS14" s="2829"/>
      <c r="AT14" s="2866" t="s">
        <v>1116</v>
      </c>
      <c r="AU14" s="2828"/>
      <c r="AV14" s="2828"/>
      <c r="AW14" s="2829"/>
      <c r="AX14" s="2872"/>
      <c r="AY14" s="2873"/>
      <c r="AZ14" s="2873"/>
      <c r="BA14" s="2828" t="s">
        <v>366</v>
      </c>
      <c r="BB14" s="2829"/>
    </row>
    <row r="15" spans="1:56" ht="13.9" customHeight="1">
      <c r="E15" s="939" t="s">
        <v>1126</v>
      </c>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K15" s="929"/>
      <c r="AL15" s="929"/>
      <c r="AM15" s="929"/>
      <c r="AN15" s="929"/>
      <c r="AO15" s="940"/>
      <c r="AP15" s="940"/>
      <c r="AQ15" s="940"/>
      <c r="AR15" s="929"/>
      <c r="AS15" s="929"/>
      <c r="AT15" s="2866" t="s">
        <v>1125</v>
      </c>
      <c r="AU15" s="2828"/>
      <c r="AV15" s="2828"/>
      <c r="AW15" s="2829"/>
      <c r="AX15" s="2867">
        <f>AO12+AO13+AO14+AX12+AX13+AX14</f>
        <v>7</v>
      </c>
      <c r="AY15" s="2868"/>
      <c r="AZ15" s="2868"/>
      <c r="BA15" s="2828" t="s">
        <v>366</v>
      </c>
      <c r="BB15" s="2829"/>
    </row>
    <row r="16" spans="1:56" ht="13.9" customHeight="1">
      <c r="E16" s="939" t="s">
        <v>1124</v>
      </c>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38" t="str">
        <f>IF(OR(E13="○",E14="○"),"↓","")</f>
        <v/>
      </c>
      <c r="AE16" s="937"/>
      <c r="AF16" s="929"/>
      <c r="AR16" s="932"/>
      <c r="AS16" s="932"/>
      <c r="AT16" s="936"/>
      <c r="AU16" s="936"/>
      <c r="AV16" s="936"/>
      <c r="AW16" s="936"/>
      <c r="AX16" s="936"/>
      <c r="AY16" s="936"/>
      <c r="AZ16" s="936"/>
      <c r="BA16" s="936"/>
      <c r="BB16" s="935" t="str">
        <f>IF(AND(AX15&lt;&gt;Y9,E12="○"),"「１　事業者名簿」の定員数と想定される利用者数が一致しません。","")</f>
        <v>「１　事業者名簿」の定員数と想定される利用者数が一致しません。</v>
      </c>
    </row>
    <row r="17" spans="3:53" ht="13.9" customHeight="1">
      <c r="E17" s="934" t="str">
        <f>IF(COUNTIF(E12:G14,"○")&gt;1,"いずれか１つを選択してください。","")</f>
        <v/>
      </c>
      <c r="AD17" s="933"/>
      <c r="AE17" s="933"/>
      <c r="AR17" s="932"/>
      <c r="AS17" s="932"/>
      <c r="AT17" s="932"/>
      <c r="AU17" s="932"/>
      <c r="AV17" s="932"/>
      <c r="AW17" s="932"/>
      <c r="AX17" s="932"/>
      <c r="AY17" s="932"/>
      <c r="AZ17" s="932"/>
    </row>
    <row r="18" spans="3:53" ht="13.9" customHeight="1">
      <c r="C18" s="919" t="s">
        <v>1123</v>
      </c>
    </row>
    <row r="19" spans="3:53" ht="13.9" customHeight="1">
      <c r="E19" s="2841"/>
      <c r="F19" s="2841"/>
      <c r="G19" s="2841"/>
      <c r="H19" s="2841"/>
      <c r="I19" s="2841"/>
      <c r="J19" s="2841" t="s">
        <v>386</v>
      </c>
      <c r="K19" s="2841"/>
      <c r="L19" s="2841"/>
      <c r="M19" s="2841"/>
      <c r="N19" s="2841"/>
      <c r="O19" s="2841"/>
      <c r="P19" s="2841" t="s">
        <v>1122</v>
      </c>
      <c r="Q19" s="2841"/>
      <c r="R19" s="2841"/>
      <c r="S19" s="2841"/>
      <c r="T19" s="2841"/>
      <c r="U19" s="2841"/>
      <c r="V19" s="2841"/>
      <c r="W19" s="2841"/>
      <c r="X19" s="2841"/>
      <c r="Y19" s="2841"/>
      <c r="Z19" s="2841"/>
      <c r="AA19" s="2841"/>
      <c r="AB19" s="2841"/>
      <c r="AC19" s="2841"/>
      <c r="AD19" s="2841"/>
      <c r="AE19" s="2841"/>
      <c r="AF19" s="2841"/>
      <c r="AG19" s="2841"/>
      <c r="AH19" s="2841"/>
      <c r="AI19" s="2841"/>
      <c r="AJ19" s="2841"/>
      <c r="AK19" s="2841"/>
      <c r="AL19" s="2841"/>
      <c r="AM19" s="2841"/>
      <c r="AN19" s="2841"/>
      <c r="AO19" s="2841"/>
      <c r="AP19" s="2841"/>
      <c r="AQ19" s="2841"/>
      <c r="AR19" s="2841"/>
      <c r="AS19" s="2841"/>
      <c r="AT19" s="2841"/>
      <c r="AU19" s="2841"/>
      <c r="AV19" s="2841"/>
      <c r="AW19" s="2841"/>
      <c r="AX19" s="2841"/>
    </row>
    <row r="20" spans="3:53" ht="13.9" customHeight="1">
      <c r="E20" s="2841"/>
      <c r="F20" s="2841"/>
      <c r="G20" s="2841"/>
      <c r="H20" s="2841"/>
      <c r="I20" s="2841"/>
      <c r="J20" s="2841"/>
      <c r="K20" s="2841"/>
      <c r="L20" s="2841"/>
      <c r="M20" s="2841"/>
      <c r="N20" s="2841"/>
      <c r="O20" s="2841"/>
      <c r="P20" s="2869" t="s">
        <v>1121</v>
      </c>
      <c r="Q20" s="2869"/>
      <c r="R20" s="2869"/>
      <c r="S20" s="2869"/>
      <c r="T20" s="2869"/>
      <c r="U20" s="2841" t="s">
        <v>1120</v>
      </c>
      <c r="V20" s="2841"/>
      <c r="W20" s="2841"/>
      <c r="X20" s="2841"/>
      <c r="Y20" s="2841"/>
      <c r="Z20" s="2841" t="s">
        <v>1119</v>
      </c>
      <c r="AA20" s="2841"/>
      <c r="AB20" s="2841"/>
      <c r="AC20" s="2841"/>
      <c r="AD20" s="2841"/>
      <c r="AE20" s="2841" t="s">
        <v>1118</v>
      </c>
      <c r="AF20" s="2841"/>
      <c r="AG20" s="2841"/>
      <c r="AH20" s="2841"/>
      <c r="AI20" s="2841"/>
      <c r="AJ20" s="2841" t="s">
        <v>1117</v>
      </c>
      <c r="AK20" s="2841"/>
      <c r="AL20" s="2841"/>
      <c r="AM20" s="2841"/>
      <c r="AN20" s="2841"/>
      <c r="AO20" s="2841" t="s">
        <v>1116</v>
      </c>
      <c r="AP20" s="2841"/>
      <c r="AQ20" s="2841"/>
      <c r="AR20" s="2841"/>
      <c r="AS20" s="2841"/>
      <c r="AT20" s="2841" t="s">
        <v>369</v>
      </c>
      <c r="AU20" s="2841"/>
      <c r="AV20" s="2841"/>
      <c r="AW20" s="2841"/>
      <c r="AX20" s="2841"/>
    </row>
    <row r="21" spans="3:53" ht="13.9" customHeight="1">
      <c r="E21" s="2841" t="s">
        <v>381</v>
      </c>
      <c r="F21" s="2841"/>
      <c r="G21" s="2841"/>
      <c r="H21" s="2841"/>
      <c r="I21" s="2841"/>
      <c r="J21" s="2860">
        <v>30</v>
      </c>
      <c r="K21" s="2861"/>
      <c r="L21" s="2861"/>
      <c r="M21" s="2861"/>
      <c r="N21" s="2856" t="s">
        <v>368</v>
      </c>
      <c r="O21" s="2857"/>
      <c r="P21" s="2862">
        <v>0</v>
      </c>
      <c r="Q21" s="2863"/>
      <c r="R21" s="2863"/>
      <c r="S21" s="2856" t="s">
        <v>366</v>
      </c>
      <c r="T21" s="2857"/>
      <c r="U21" s="2864">
        <v>0</v>
      </c>
      <c r="V21" s="2865"/>
      <c r="W21" s="2865"/>
      <c r="X21" s="2828" t="s">
        <v>366</v>
      </c>
      <c r="Y21" s="2829"/>
      <c r="Z21" s="2864">
        <v>210</v>
      </c>
      <c r="AA21" s="2865"/>
      <c r="AB21" s="2865"/>
      <c r="AC21" s="2828" t="s">
        <v>366</v>
      </c>
      <c r="AD21" s="2829"/>
      <c r="AE21" s="2864">
        <v>210</v>
      </c>
      <c r="AF21" s="2865"/>
      <c r="AG21" s="2865"/>
      <c r="AH21" s="2828" t="s">
        <v>366</v>
      </c>
      <c r="AI21" s="2829"/>
      <c r="AJ21" s="2864">
        <v>0</v>
      </c>
      <c r="AK21" s="2865"/>
      <c r="AL21" s="2865"/>
      <c r="AM21" s="2828" t="s">
        <v>366</v>
      </c>
      <c r="AN21" s="2829"/>
      <c r="AO21" s="2864">
        <v>0</v>
      </c>
      <c r="AP21" s="2865"/>
      <c r="AQ21" s="2865"/>
      <c r="AR21" s="2828" t="s">
        <v>366</v>
      </c>
      <c r="AS21" s="2829"/>
      <c r="AT21" s="2852">
        <f t="shared" ref="AT21:AT32" si="0">P21+U21+Z21+AE21+AJ21+AO21</f>
        <v>420</v>
      </c>
      <c r="AU21" s="2853"/>
      <c r="AV21" s="2853"/>
      <c r="AW21" s="2828" t="s">
        <v>366</v>
      </c>
      <c r="AX21" s="2829"/>
    </row>
    <row r="22" spans="3:53" ht="13.9" customHeight="1">
      <c r="E22" s="2841" t="s">
        <v>380</v>
      </c>
      <c r="F22" s="2841"/>
      <c r="G22" s="2841"/>
      <c r="H22" s="2841"/>
      <c r="I22" s="2841"/>
      <c r="J22" s="2860">
        <v>31</v>
      </c>
      <c r="K22" s="2861"/>
      <c r="L22" s="2861"/>
      <c r="M22" s="2861"/>
      <c r="N22" s="2856" t="s">
        <v>368</v>
      </c>
      <c r="O22" s="2857"/>
      <c r="P22" s="2862">
        <v>0</v>
      </c>
      <c r="Q22" s="2863"/>
      <c r="R22" s="2863"/>
      <c r="S22" s="2856" t="s">
        <v>366</v>
      </c>
      <c r="T22" s="2857"/>
      <c r="U22" s="2864">
        <v>0</v>
      </c>
      <c r="V22" s="2865"/>
      <c r="W22" s="2865"/>
      <c r="X22" s="2828" t="s">
        <v>366</v>
      </c>
      <c r="Y22" s="2829"/>
      <c r="Z22" s="2864">
        <v>210</v>
      </c>
      <c r="AA22" s="2865"/>
      <c r="AB22" s="2865"/>
      <c r="AC22" s="2828" t="s">
        <v>366</v>
      </c>
      <c r="AD22" s="2829"/>
      <c r="AE22" s="2864">
        <v>210</v>
      </c>
      <c r="AF22" s="2865"/>
      <c r="AG22" s="2865"/>
      <c r="AH22" s="2828" t="s">
        <v>366</v>
      </c>
      <c r="AI22" s="2829"/>
      <c r="AJ22" s="2864">
        <v>0</v>
      </c>
      <c r="AK22" s="2865"/>
      <c r="AL22" s="2865"/>
      <c r="AM22" s="2828" t="s">
        <v>366</v>
      </c>
      <c r="AN22" s="2829"/>
      <c r="AO22" s="2864">
        <v>0</v>
      </c>
      <c r="AP22" s="2865"/>
      <c r="AQ22" s="2865"/>
      <c r="AR22" s="2828" t="s">
        <v>366</v>
      </c>
      <c r="AS22" s="2829"/>
      <c r="AT22" s="2852">
        <f t="shared" si="0"/>
        <v>420</v>
      </c>
      <c r="AU22" s="2853"/>
      <c r="AV22" s="2853"/>
      <c r="AW22" s="2828" t="s">
        <v>366</v>
      </c>
      <c r="AX22" s="2829"/>
    </row>
    <row r="23" spans="3:53" ht="13.9" customHeight="1">
      <c r="E23" s="2841" t="s">
        <v>379</v>
      </c>
      <c r="F23" s="2841"/>
      <c r="G23" s="2841"/>
      <c r="H23" s="2841"/>
      <c r="I23" s="2841"/>
      <c r="J23" s="2860">
        <v>30</v>
      </c>
      <c r="K23" s="2861"/>
      <c r="L23" s="2861"/>
      <c r="M23" s="2861"/>
      <c r="N23" s="2856" t="s">
        <v>368</v>
      </c>
      <c r="O23" s="2857"/>
      <c r="P23" s="2862">
        <v>0</v>
      </c>
      <c r="Q23" s="2863"/>
      <c r="R23" s="2863"/>
      <c r="S23" s="2856" t="s">
        <v>366</v>
      </c>
      <c r="T23" s="2857"/>
      <c r="U23" s="2864">
        <v>0</v>
      </c>
      <c r="V23" s="2865"/>
      <c r="W23" s="2865"/>
      <c r="X23" s="2828" t="s">
        <v>366</v>
      </c>
      <c r="Y23" s="2829"/>
      <c r="Z23" s="2864">
        <v>210</v>
      </c>
      <c r="AA23" s="2865"/>
      <c r="AB23" s="2865"/>
      <c r="AC23" s="2828" t="s">
        <v>366</v>
      </c>
      <c r="AD23" s="2829"/>
      <c r="AE23" s="2864">
        <v>210</v>
      </c>
      <c r="AF23" s="2865"/>
      <c r="AG23" s="2865"/>
      <c r="AH23" s="2828" t="s">
        <v>366</v>
      </c>
      <c r="AI23" s="2829"/>
      <c r="AJ23" s="2864">
        <v>0</v>
      </c>
      <c r="AK23" s="2865"/>
      <c r="AL23" s="2865"/>
      <c r="AM23" s="2828" t="s">
        <v>366</v>
      </c>
      <c r="AN23" s="2829"/>
      <c r="AO23" s="2864">
        <v>0</v>
      </c>
      <c r="AP23" s="2865"/>
      <c r="AQ23" s="2865"/>
      <c r="AR23" s="2828" t="s">
        <v>366</v>
      </c>
      <c r="AS23" s="2829"/>
      <c r="AT23" s="2852">
        <f t="shared" si="0"/>
        <v>420</v>
      </c>
      <c r="AU23" s="2853"/>
      <c r="AV23" s="2853"/>
      <c r="AW23" s="2828" t="s">
        <v>366</v>
      </c>
      <c r="AX23" s="2829"/>
    </row>
    <row r="24" spans="3:53" ht="13.9" customHeight="1">
      <c r="E24" s="2841" t="s">
        <v>378</v>
      </c>
      <c r="F24" s="2841"/>
      <c r="G24" s="2841"/>
      <c r="H24" s="2841"/>
      <c r="I24" s="2841"/>
      <c r="J24" s="2860">
        <v>31</v>
      </c>
      <c r="K24" s="2861"/>
      <c r="L24" s="2861"/>
      <c r="M24" s="2861"/>
      <c r="N24" s="2856" t="s">
        <v>368</v>
      </c>
      <c r="O24" s="2857"/>
      <c r="P24" s="2862">
        <v>0</v>
      </c>
      <c r="Q24" s="2863"/>
      <c r="R24" s="2863"/>
      <c r="S24" s="2856" t="s">
        <v>366</v>
      </c>
      <c r="T24" s="2857"/>
      <c r="U24" s="2864">
        <v>0</v>
      </c>
      <c r="V24" s="2865"/>
      <c r="W24" s="2865"/>
      <c r="X24" s="2828" t="s">
        <v>366</v>
      </c>
      <c r="Y24" s="2829"/>
      <c r="Z24" s="2864">
        <v>210</v>
      </c>
      <c r="AA24" s="2865"/>
      <c r="AB24" s="2865"/>
      <c r="AC24" s="2828" t="s">
        <v>366</v>
      </c>
      <c r="AD24" s="2829"/>
      <c r="AE24" s="2864">
        <v>210</v>
      </c>
      <c r="AF24" s="2865"/>
      <c r="AG24" s="2865"/>
      <c r="AH24" s="2828" t="s">
        <v>366</v>
      </c>
      <c r="AI24" s="2829"/>
      <c r="AJ24" s="2864">
        <v>0</v>
      </c>
      <c r="AK24" s="2865"/>
      <c r="AL24" s="2865"/>
      <c r="AM24" s="2828" t="s">
        <v>366</v>
      </c>
      <c r="AN24" s="2829"/>
      <c r="AO24" s="2864">
        <v>0</v>
      </c>
      <c r="AP24" s="2865"/>
      <c r="AQ24" s="2865"/>
      <c r="AR24" s="2828" t="s">
        <v>366</v>
      </c>
      <c r="AS24" s="2829"/>
      <c r="AT24" s="2852">
        <f t="shared" si="0"/>
        <v>420</v>
      </c>
      <c r="AU24" s="2853"/>
      <c r="AV24" s="2853"/>
      <c r="AW24" s="2828" t="s">
        <v>366</v>
      </c>
      <c r="AX24" s="2829"/>
    </row>
    <row r="25" spans="3:53" ht="13.9" customHeight="1">
      <c r="E25" s="2841" t="s">
        <v>377</v>
      </c>
      <c r="F25" s="2841"/>
      <c r="G25" s="2841"/>
      <c r="H25" s="2841"/>
      <c r="I25" s="2841"/>
      <c r="J25" s="2860">
        <v>30</v>
      </c>
      <c r="K25" s="2861"/>
      <c r="L25" s="2861"/>
      <c r="M25" s="2861"/>
      <c r="N25" s="2856" t="s">
        <v>368</v>
      </c>
      <c r="O25" s="2857"/>
      <c r="P25" s="2862">
        <v>0</v>
      </c>
      <c r="Q25" s="2863"/>
      <c r="R25" s="2863"/>
      <c r="S25" s="2856" t="s">
        <v>366</v>
      </c>
      <c r="T25" s="2857"/>
      <c r="U25" s="2864">
        <v>0</v>
      </c>
      <c r="V25" s="2865"/>
      <c r="W25" s="2865"/>
      <c r="X25" s="2828" t="s">
        <v>366</v>
      </c>
      <c r="Y25" s="2829"/>
      <c r="Z25" s="2864">
        <v>210</v>
      </c>
      <c r="AA25" s="2865"/>
      <c r="AB25" s="2865"/>
      <c r="AC25" s="2828" t="s">
        <v>366</v>
      </c>
      <c r="AD25" s="2829"/>
      <c r="AE25" s="2864">
        <v>210</v>
      </c>
      <c r="AF25" s="2865"/>
      <c r="AG25" s="2865"/>
      <c r="AH25" s="2828" t="s">
        <v>366</v>
      </c>
      <c r="AI25" s="2829"/>
      <c r="AJ25" s="2864">
        <v>0</v>
      </c>
      <c r="AK25" s="2865"/>
      <c r="AL25" s="2865"/>
      <c r="AM25" s="2828" t="s">
        <v>366</v>
      </c>
      <c r="AN25" s="2829"/>
      <c r="AO25" s="2864">
        <v>0</v>
      </c>
      <c r="AP25" s="2865"/>
      <c r="AQ25" s="2865"/>
      <c r="AR25" s="2828" t="s">
        <v>366</v>
      </c>
      <c r="AS25" s="2829"/>
      <c r="AT25" s="2852">
        <f t="shared" si="0"/>
        <v>420</v>
      </c>
      <c r="AU25" s="2853"/>
      <c r="AV25" s="2853"/>
      <c r="AW25" s="2828" t="s">
        <v>366</v>
      </c>
      <c r="AX25" s="2829"/>
    </row>
    <row r="26" spans="3:53" ht="13.9" customHeight="1">
      <c r="E26" s="2841" t="s">
        <v>376</v>
      </c>
      <c r="F26" s="2841"/>
      <c r="G26" s="2841"/>
      <c r="H26" s="2841"/>
      <c r="I26" s="2841"/>
      <c r="J26" s="2860">
        <v>30</v>
      </c>
      <c r="K26" s="2861"/>
      <c r="L26" s="2861"/>
      <c r="M26" s="2861"/>
      <c r="N26" s="2856" t="s">
        <v>368</v>
      </c>
      <c r="O26" s="2857"/>
      <c r="P26" s="2862">
        <v>0</v>
      </c>
      <c r="Q26" s="2863"/>
      <c r="R26" s="2863"/>
      <c r="S26" s="2856" t="s">
        <v>366</v>
      </c>
      <c r="T26" s="2857"/>
      <c r="U26" s="2864">
        <v>0</v>
      </c>
      <c r="V26" s="2865"/>
      <c r="W26" s="2865"/>
      <c r="X26" s="2828" t="s">
        <v>366</v>
      </c>
      <c r="Y26" s="2829"/>
      <c r="Z26" s="2864">
        <v>210</v>
      </c>
      <c r="AA26" s="2865"/>
      <c r="AB26" s="2865"/>
      <c r="AC26" s="2828" t="s">
        <v>366</v>
      </c>
      <c r="AD26" s="2829"/>
      <c r="AE26" s="2864">
        <v>210</v>
      </c>
      <c r="AF26" s="2865"/>
      <c r="AG26" s="2865"/>
      <c r="AH26" s="2828" t="s">
        <v>366</v>
      </c>
      <c r="AI26" s="2829"/>
      <c r="AJ26" s="2864">
        <v>0</v>
      </c>
      <c r="AK26" s="2865"/>
      <c r="AL26" s="2865"/>
      <c r="AM26" s="2828" t="s">
        <v>366</v>
      </c>
      <c r="AN26" s="2829"/>
      <c r="AO26" s="2864">
        <v>0</v>
      </c>
      <c r="AP26" s="2865"/>
      <c r="AQ26" s="2865"/>
      <c r="AR26" s="2828" t="s">
        <v>366</v>
      </c>
      <c r="AS26" s="2829"/>
      <c r="AT26" s="2852">
        <f t="shared" si="0"/>
        <v>420</v>
      </c>
      <c r="AU26" s="2853"/>
      <c r="AV26" s="2853"/>
      <c r="AW26" s="2828" t="s">
        <v>366</v>
      </c>
      <c r="AX26" s="2829"/>
    </row>
    <row r="27" spans="3:53" ht="13.9" customHeight="1">
      <c r="E27" s="2841" t="s">
        <v>375</v>
      </c>
      <c r="F27" s="2841"/>
      <c r="G27" s="2841"/>
      <c r="H27" s="2841"/>
      <c r="I27" s="2841"/>
      <c r="J27" s="2860">
        <v>31</v>
      </c>
      <c r="K27" s="2861"/>
      <c r="L27" s="2861"/>
      <c r="M27" s="2861"/>
      <c r="N27" s="2856" t="s">
        <v>368</v>
      </c>
      <c r="O27" s="2857"/>
      <c r="P27" s="2862">
        <v>0</v>
      </c>
      <c r="Q27" s="2863"/>
      <c r="R27" s="2863"/>
      <c r="S27" s="2856" t="s">
        <v>366</v>
      </c>
      <c r="T27" s="2857"/>
      <c r="U27" s="2864">
        <v>0</v>
      </c>
      <c r="V27" s="2865"/>
      <c r="W27" s="2865"/>
      <c r="X27" s="2828" t="s">
        <v>366</v>
      </c>
      <c r="Y27" s="2829"/>
      <c r="Z27" s="2864">
        <v>210</v>
      </c>
      <c r="AA27" s="2865"/>
      <c r="AB27" s="2865"/>
      <c r="AC27" s="2828" t="s">
        <v>366</v>
      </c>
      <c r="AD27" s="2829"/>
      <c r="AE27" s="2864">
        <v>210</v>
      </c>
      <c r="AF27" s="2865"/>
      <c r="AG27" s="2865"/>
      <c r="AH27" s="2828" t="s">
        <v>366</v>
      </c>
      <c r="AI27" s="2829"/>
      <c r="AJ27" s="2864">
        <v>0</v>
      </c>
      <c r="AK27" s="2865"/>
      <c r="AL27" s="2865"/>
      <c r="AM27" s="2828" t="s">
        <v>366</v>
      </c>
      <c r="AN27" s="2829"/>
      <c r="AO27" s="2864">
        <v>0</v>
      </c>
      <c r="AP27" s="2865"/>
      <c r="AQ27" s="2865"/>
      <c r="AR27" s="2828" t="s">
        <v>366</v>
      </c>
      <c r="AS27" s="2829"/>
      <c r="AT27" s="2852">
        <f t="shared" si="0"/>
        <v>420</v>
      </c>
      <c r="AU27" s="2853"/>
      <c r="AV27" s="2853"/>
      <c r="AW27" s="2828" t="s">
        <v>366</v>
      </c>
      <c r="AX27" s="2829"/>
    </row>
    <row r="28" spans="3:53" ht="13.9" customHeight="1">
      <c r="E28" s="2841" t="s">
        <v>374</v>
      </c>
      <c r="F28" s="2841"/>
      <c r="G28" s="2841"/>
      <c r="H28" s="2841"/>
      <c r="I28" s="2841"/>
      <c r="J28" s="2860">
        <v>30</v>
      </c>
      <c r="K28" s="2861"/>
      <c r="L28" s="2861"/>
      <c r="M28" s="2861"/>
      <c r="N28" s="2856" t="s">
        <v>368</v>
      </c>
      <c r="O28" s="2857"/>
      <c r="P28" s="2862">
        <v>0</v>
      </c>
      <c r="Q28" s="2863"/>
      <c r="R28" s="2863"/>
      <c r="S28" s="2856" t="s">
        <v>366</v>
      </c>
      <c r="T28" s="2857"/>
      <c r="U28" s="2864">
        <v>0</v>
      </c>
      <c r="V28" s="2865"/>
      <c r="W28" s="2865"/>
      <c r="X28" s="2828" t="s">
        <v>366</v>
      </c>
      <c r="Y28" s="2829"/>
      <c r="Z28" s="2864">
        <v>210</v>
      </c>
      <c r="AA28" s="2865"/>
      <c r="AB28" s="2865"/>
      <c r="AC28" s="2828" t="s">
        <v>366</v>
      </c>
      <c r="AD28" s="2829"/>
      <c r="AE28" s="2864">
        <v>210</v>
      </c>
      <c r="AF28" s="2865"/>
      <c r="AG28" s="2865"/>
      <c r="AH28" s="2828" t="s">
        <v>366</v>
      </c>
      <c r="AI28" s="2829"/>
      <c r="AJ28" s="2864">
        <v>0</v>
      </c>
      <c r="AK28" s="2865"/>
      <c r="AL28" s="2865"/>
      <c r="AM28" s="2828" t="s">
        <v>366</v>
      </c>
      <c r="AN28" s="2829"/>
      <c r="AO28" s="2864">
        <v>0</v>
      </c>
      <c r="AP28" s="2865"/>
      <c r="AQ28" s="2865"/>
      <c r="AR28" s="2828" t="s">
        <v>366</v>
      </c>
      <c r="AS28" s="2829"/>
      <c r="AT28" s="2852">
        <f t="shared" si="0"/>
        <v>420</v>
      </c>
      <c r="AU28" s="2853"/>
      <c r="AV28" s="2853"/>
      <c r="AW28" s="2828" t="s">
        <v>366</v>
      </c>
      <c r="AX28" s="2829"/>
    </row>
    <row r="29" spans="3:53" ht="13.9" customHeight="1">
      <c r="E29" s="2841" t="s">
        <v>373</v>
      </c>
      <c r="F29" s="2841"/>
      <c r="G29" s="2841"/>
      <c r="H29" s="2841"/>
      <c r="I29" s="2841"/>
      <c r="J29" s="2860">
        <v>31</v>
      </c>
      <c r="K29" s="2861"/>
      <c r="L29" s="2861"/>
      <c r="M29" s="2861"/>
      <c r="N29" s="2856" t="s">
        <v>368</v>
      </c>
      <c r="O29" s="2857"/>
      <c r="P29" s="2862">
        <v>0</v>
      </c>
      <c r="Q29" s="2863"/>
      <c r="R29" s="2863"/>
      <c r="S29" s="2856" t="s">
        <v>366</v>
      </c>
      <c r="T29" s="2857"/>
      <c r="U29" s="2864">
        <v>0</v>
      </c>
      <c r="V29" s="2865"/>
      <c r="W29" s="2865"/>
      <c r="X29" s="2828" t="s">
        <v>366</v>
      </c>
      <c r="Y29" s="2829"/>
      <c r="Z29" s="2864">
        <v>210</v>
      </c>
      <c r="AA29" s="2865"/>
      <c r="AB29" s="2865"/>
      <c r="AC29" s="2828" t="s">
        <v>366</v>
      </c>
      <c r="AD29" s="2829"/>
      <c r="AE29" s="2864">
        <v>210</v>
      </c>
      <c r="AF29" s="2865"/>
      <c r="AG29" s="2865"/>
      <c r="AH29" s="2828" t="s">
        <v>366</v>
      </c>
      <c r="AI29" s="2829"/>
      <c r="AJ29" s="2864">
        <v>0</v>
      </c>
      <c r="AK29" s="2865"/>
      <c r="AL29" s="2865"/>
      <c r="AM29" s="2828" t="s">
        <v>366</v>
      </c>
      <c r="AN29" s="2829"/>
      <c r="AO29" s="2864">
        <v>0</v>
      </c>
      <c r="AP29" s="2865"/>
      <c r="AQ29" s="2865"/>
      <c r="AR29" s="2828" t="s">
        <v>366</v>
      </c>
      <c r="AS29" s="2829"/>
      <c r="AT29" s="2852">
        <f t="shared" si="0"/>
        <v>420</v>
      </c>
      <c r="AU29" s="2853"/>
      <c r="AV29" s="2853"/>
      <c r="AW29" s="2828" t="s">
        <v>366</v>
      </c>
      <c r="AX29" s="2829"/>
      <c r="BA29" s="931"/>
    </row>
    <row r="30" spans="3:53" ht="13.9" customHeight="1">
      <c r="E30" s="2841" t="s">
        <v>372</v>
      </c>
      <c r="F30" s="2841"/>
      <c r="G30" s="2841"/>
      <c r="H30" s="2841"/>
      <c r="I30" s="2841"/>
      <c r="J30" s="2860">
        <v>30</v>
      </c>
      <c r="K30" s="2861"/>
      <c r="L30" s="2861"/>
      <c r="M30" s="2861"/>
      <c r="N30" s="2856" t="s">
        <v>368</v>
      </c>
      <c r="O30" s="2857"/>
      <c r="P30" s="2862">
        <v>0</v>
      </c>
      <c r="Q30" s="2863"/>
      <c r="R30" s="2863"/>
      <c r="S30" s="2856" t="s">
        <v>366</v>
      </c>
      <c r="T30" s="2857"/>
      <c r="U30" s="2864">
        <v>0</v>
      </c>
      <c r="V30" s="2865"/>
      <c r="W30" s="2865"/>
      <c r="X30" s="2828" t="s">
        <v>366</v>
      </c>
      <c r="Y30" s="2829"/>
      <c r="Z30" s="2864">
        <v>210</v>
      </c>
      <c r="AA30" s="2865"/>
      <c r="AB30" s="2865"/>
      <c r="AC30" s="2828" t="s">
        <v>366</v>
      </c>
      <c r="AD30" s="2829"/>
      <c r="AE30" s="2864">
        <v>210</v>
      </c>
      <c r="AF30" s="2865"/>
      <c r="AG30" s="2865"/>
      <c r="AH30" s="2828" t="s">
        <v>366</v>
      </c>
      <c r="AI30" s="2829"/>
      <c r="AJ30" s="2864">
        <v>0</v>
      </c>
      <c r="AK30" s="2865"/>
      <c r="AL30" s="2865"/>
      <c r="AM30" s="2828" t="s">
        <v>366</v>
      </c>
      <c r="AN30" s="2829"/>
      <c r="AO30" s="2864">
        <v>0</v>
      </c>
      <c r="AP30" s="2865"/>
      <c r="AQ30" s="2865"/>
      <c r="AR30" s="2828" t="s">
        <v>366</v>
      </c>
      <c r="AS30" s="2829"/>
      <c r="AT30" s="2852">
        <f t="shared" si="0"/>
        <v>420</v>
      </c>
      <c r="AU30" s="2853"/>
      <c r="AV30" s="2853"/>
      <c r="AW30" s="2828" t="s">
        <v>366</v>
      </c>
      <c r="AX30" s="2829"/>
    </row>
    <row r="31" spans="3:53" ht="13.9" customHeight="1">
      <c r="E31" s="2841" t="s">
        <v>371</v>
      </c>
      <c r="F31" s="2841"/>
      <c r="G31" s="2841"/>
      <c r="H31" s="2841"/>
      <c r="I31" s="2841"/>
      <c r="J31" s="2860">
        <v>27</v>
      </c>
      <c r="K31" s="2861"/>
      <c r="L31" s="2861"/>
      <c r="M31" s="2861"/>
      <c r="N31" s="2856" t="s">
        <v>368</v>
      </c>
      <c r="O31" s="2857"/>
      <c r="P31" s="2862">
        <v>0</v>
      </c>
      <c r="Q31" s="2863"/>
      <c r="R31" s="2863"/>
      <c r="S31" s="2856" t="s">
        <v>366</v>
      </c>
      <c r="T31" s="2857"/>
      <c r="U31" s="2864">
        <v>0</v>
      </c>
      <c r="V31" s="2865"/>
      <c r="W31" s="2865"/>
      <c r="X31" s="2828" t="s">
        <v>366</v>
      </c>
      <c r="Y31" s="2829"/>
      <c r="Z31" s="2864">
        <v>210</v>
      </c>
      <c r="AA31" s="2865"/>
      <c r="AB31" s="2865"/>
      <c r="AC31" s="2828" t="s">
        <v>366</v>
      </c>
      <c r="AD31" s="2829"/>
      <c r="AE31" s="2864">
        <v>210</v>
      </c>
      <c r="AF31" s="2865"/>
      <c r="AG31" s="2865"/>
      <c r="AH31" s="2828" t="s">
        <v>366</v>
      </c>
      <c r="AI31" s="2829"/>
      <c r="AJ31" s="2864">
        <v>0</v>
      </c>
      <c r="AK31" s="2865"/>
      <c r="AL31" s="2865"/>
      <c r="AM31" s="2828" t="s">
        <v>366</v>
      </c>
      <c r="AN31" s="2829"/>
      <c r="AO31" s="2864">
        <v>0</v>
      </c>
      <c r="AP31" s="2865"/>
      <c r="AQ31" s="2865"/>
      <c r="AR31" s="2828" t="s">
        <v>366</v>
      </c>
      <c r="AS31" s="2829"/>
      <c r="AT31" s="2852">
        <f t="shared" si="0"/>
        <v>420</v>
      </c>
      <c r="AU31" s="2853"/>
      <c r="AV31" s="2853"/>
      <c r="AW31" s="2828" t="s">
        <v>366</v>
      </c>
      <c r="AX31" s="2829"/>
    </row>
    <row r="32" spans="3:53" ht="13.9" customHeight="1">
      <c r="E32" s="2841" t="s">
        <v>370</v>
      </c>
      <c r="F32" s="2841"/>
      <c r="G32" s="2841"/>
      <c r="H32" s="2841"/>
      <c r="I32" s="2841"/>
      <c r="J32" s="2860">
        <v>31</v>
      </c>
      <c r="K32" s="2861"/>
      <c r="L32" s="2861"/>
      <c r="M32" s="2861"/>
      <c r="N32" s="2856" t="s">
        <v>368</v>
      </c>
      <c r="O32" s="2857"/>
      <c r="P32" s="2862">
        <v>0</v>
      </c>
      <c r="Q32" s="2863"/>
      <c r="R32" s="2863"/>
      <c r="S32" s="2856" t="s">
        <v>366</v>
      </c>
      <c r="T32" s="2857"/>
      <c r="U32" s="2864">
        <v>0</v>
      </c>
      <c r="V32" s="2865"/>
      <c r="W32" s="2865"/>
      <c r="X32" s="2828" t="s">
        <v>366</v>
      </c>
      <c r="Y32" s="2829"/>
      <c r="Z32" s="2864">
        <v>210</v>
      </c>
      <c r="AA32" s="2865"/>
      <c r="AB32" s="2865"/>
      <c r="AC32" s="2828" t="s">
        <v>366</v>
      </c>
      <c r="AD32" s="2829"/>
      <c r="AE32" s="2864">
        <v>210</v>
      </c>
      <c r="AF32" s="2865"/>
      <c r="AG32" s="2865"/>
      <c r="AH32" s="2828" t="s">
        <v>366</v>
      </c>
      <c r="AI32" s="2829"/>
      <c r="AJ32" s="2864">
        <v>0</v>
      </c>
      <c r="AK32" s="2865"/>
      <c r="AL32" s="2865"/>
      <c r="AM32" s="2828" t="s">
        <v>366</v>
      </c>
      <c r="AN32" s="2829"/>
      <c r="AO32" s="2864">
        <v>0</v>
      </c>
      <c r="AP32" s="2865"/>
      <c r="AQ32" s="2865"/>
      <c r="AR32" s="2828" t="s">
        <v>366</v>
      </c>
      <c r="AS32" s="2829"/>
      <c r="AT32" s="2852">
        <f t="shared" si="0"/>
        <v>420</v>
      </c>
      <c r="AU32" s="2853"/>
      <c r="AV32" s="2853"/>
      <c r="AW32" s="2828" t="s">
        <v>366</v>
      </c>
      <c r="AX32" s="2829"/>
    </row>
    <row r="33" spans="2:54" ht="13.9" customHeight="1">
      <c r="E33" s="2841" t="s">
        <v>369</v>
      </c>
      <c r="F33" s="2841"/>
      <c r="G33" s="2841"/>
      <c r="H33" s="2841"/>
      <c r="I33" s="2841"/>
      <c r="J33" s="2858">
        <f>SUM(J21:M32)</f>
        <v>362</v>
      </c>
      <c r="K33" s="2859"/>
      <c r="L33" s="2859"/>
      <c r="M33" s="2859"/>
      <c r="N33" s="2856" t="s">
        <v>368</v>
      </c>
      <c r="O33" s="2857"/>
      <c r="P33" s="2854">
        <f>SUM(P21:R32)</f>
        <v>0</v>
      </c>
      <c r="Q33" s="2855"/>
      <c r="R33" s="2855"/>
      <c r="S33" s="2856" t="s">
        <v>366</v>
      </c>
      <c r="T33" s="2857"/>
      <c r="U33" s="2852">
        <f>SUM(U21:W32)</f>
        <v>0</v>
      </c>
      <c r="V33" s="2853"/>
      <c r="W33" s="2853"/>
      <c r="X33" s="2828" t="s">
        <v>366</v>
      </c>
      <c r="Y33" s="2829"/>
      <c r="Z33" s="2852">
        <f>SUM(Z21:AB32)</f>
        <v>2520</v>
      </c>
      <c r="AA33" s="2853"/>
      <c r="AB33" s="2853"/>
      <c r="AC33" s="2828" t="s">
        <v>366</v>
      </c>
      <c r="AD33" s="2829"/>
      <c r="AE33" s="2852">
        <f>SUM(AE21:AG32)</f>
        <v>2520</v>
      </c>
      <c r="AF33" s="2853"/>
      <c r="AG33" s="2853"/>
      <c r="AH33" s="2828" t="s">
        <v>366</v>
      </c>
      <c r="AI33" s="2829"/>
      <c r="AJ33" s="2852">
        <f>SUM(AJ21:AL32)</f>
        <v>0</v>
      </c>
      <c r="AK33" s="2853"/>
      <c r="AL33" s="2853"/>
      <c r="AM33" s="2828" t="s">
        <v>366</v>
      </c>
      <c r="AN33" s="2829"/>
      <c r="AO33" s="2852">
        <f>SUM(AO21:AQ32)</f>
        <v>0</v>
      </c>
      <c r="AP33" s="2853"/>
      <c r="AQ33" s="2853"/>
      <c r="AR33" s="2828" t="s">
        <v>366</v>
      </c>
      <c r="AS33" s="2829"/>
      <c r="AT33" s="2852">
        <f>SUM(AT21:AV32)</f>
        <v>5040</v>
      </c>
      <c r="AU33" s="2853"/>
      <c r="AV33" s="2853"/>
      <c r="AW33" s="2828" t="s">
        <v>366</v>
      </c>
      <c r="AX33" s="2829"/>
    </row>
    <row r="34" spans="2:54" ht="13.9" customHeight="1">
      <c r="E34" s="2830" t="s">
        <v>1115</v>
      </c>
      <c r="F34" s="2831"/>
      <c r="G34" s="2831"/>
      <c r="H34" s="2831"/>
      <c r="I34" s="2832"/>
      <c r="J34" s="2833"/>
      <c r="K34" s="2834"/>
      <c r="L34" s="2834"/>
      <c r="M34" s="2834"/>
      <c r="N34" s="2834"/>
      <c r="O34" s="2835"/>
      <c r="P34" s="2836">
        <f>IFERROR(ROUNDUP(P33/$J$33,1),"0")</f>
        <v>0</v>
      </c>
      <c r="Q34" s="2837"/>
      <c r="R34" s="2837"/>
      <c r="S34" s="2856" t="s">
        <v>366</v>
      </c>
      <c r="T34" s="2857"/>
      <c r="U34" s="2836">
        <f>IFERROR(ROUNDUP(U33/$J$33,1),"0")</f>
        <v>0</v>
      </c>
      <c r="V34" s="2837"/>
      <c r="W34" s="2837"/>
      <c r="X34" s="2828" t="s">
        <v>366</v>
      </c>
      <c r="Y34" s="2829"/>
      <c r="Z34" s="2836">
        <f>IFERROR(ROUNDUP(Z33/$J$33,1),"0")</f>
        <v>7</v>
      </c>
      <c r="AA34" s="2837"/>
      <c r="AB34" s="2837"/>
      <c r="AC34" s="2828" t="s">
        <v>366</v>
      </c>
      <c r="AD34" s="2829"/>
      <c r="AE34" s="2836">
        <f>IFERROR(ROUNDUP(AE33/$J$33,1),"0")</f>
        <v>7</v>
      </c>
      <c r="AF34" s="2837"/>
      <c r="AG34" s="2837"/>
      <c r="AH34" s="2828" t="s">
        <v>366</v>
      </c>
      <c r="AI34" s="2829"/>
      <c r="AJ34" s="2836">
        <f>IFERROR(ROUNDUP(AJ33/$J$33,1),"0")</f>
        <v>0</v>
      </c>
      <c r="AK34" s="2837"/>
      <c r="AL34" s="2837"/>
      <c r="AM34" s="2828" t="s">
        <v>366</v>
      </c>
      <c r="AN34" s="2829"/>
      <c r="AO34" s="2836">
        <f>IFERROR(ROUNDUP(AO33/$J$33,1),"0")</f>
        <v>0</v>
      </c>
      <c r="AP34" s="2837"/>
      <c r="AQ34" s="2837"/>
      <c r="AR34" s="2828" t="s">
        <v>366</v>
      </c>
      <c r="AS34" s="2829"/>
      <c r="AT34" s="2839">
        <f>P34+U34+Z34+AE34+AJ34+AO34</f>
        <v>14</v>
      </c>
      <c r="AU34" s="2840"/>
      <c r="AV34" s="2840"/>
      <c r="AW34" s="2828" t="s">
        <v>366</v>
      </c>
      <c r="AX34" s="2829"/>
    </row>
    <row r="35" spans="2:54" ht="13.9" customHeight="1">
      <c r="E35" s="926" t="s">
        <v>1114</v>
      </c>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t="str">
        <f>IFERROR(IF(AT34&gt;Y9,"「１　事業者名等」の定員数を超過しています。",""),"")</f>
        <v/>
      </c>
    </row>
    <row r="36" spans="2:54" ht="13.9" customHeight="1">
      <c r="E36" s="926" t="s">
        <v>1113</v>
      </c>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29"/>
    </row>
    <row r="37" spans="2:54" ht="13.9" customHeight="1">
      <c r="E37" s="926" t="s">
        <v>1112</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29"/>
      <c r="AX37" s="929"/>
    </row>
    <row r="38" spans="2:54" ht="13.9" customHeight="1">
      <c r="E38" s="926" t="s">
        <v>1111</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29"/>
      <c r="AX38" s="929"/>
    </row>
    <row r="39" spans="2:54" ht="13.9" customHeight="1">
      <c r="E39" s="926" t="s">
        <v>1110</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row>
    <row r="40" spans="2:54" ht="13.9" customHeight="1">
      <c r="E40" s="926" t="s">
        <v>1109</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row>
    <row r="41" spans="2:54" ht="13.9" customHeight="1">
      <c r="E41" s="926"/>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row>
    <row r="42" spans="2:54" ht="13.9" customHeight="1">
      <c r="E42" s="926"/>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row>
    <row r="43" spans="2:54" ht="13.9" customHeight="1">
      <c r="B43" s="921"/>
      <c r="C43" s="922"/>
      <c r="D43" s="922"/>
      <c r="E43" s="922"/>
      <c r="F43" s="922"/>
      <c r="G43" s="919" t="s">
        <v>1108</v>
      </c>
      <c r="AA43" s="922"/>
      <c r="AB43" s="922"/>
      <c r="AC43" s="922"/>
      <c r="AD43" s="919" t="s">
        <v>1107</v>
      </c>
      <c r="AX43" s="928"/>
      <c r="AY43" s="928"/>
      <c r="AZ43" s="928"/>
      <c r="BA43" s="922"/>
      <c r="BB43" s="922"/>
    </row>
    <row r="44" spans="2:54" ht="13.9" customHeight="1">
      <c r="B44" s="921"/>
      <c r="C44" s="922"/>
      <c r="D44" s="922"/>
      <c r="E44" s="927"/>
      <c r="F44" s="927"/>
      <c r="I44" s="2841"/>
      <c r="J44" s="2841"/>
      <c r="K44" s="2841"/>
      <c r="L44" s="2841"/>
      <c r="M44" s="2841"/>
      <c r="N44" s="2841"/>
      <c r="O44" s="2841"/>
      <c r="P44" s="2841"/>
      <c r="Q44" s="2841"/>
      <c r="R44" s="2841"/>
      <c r="S44" s="2841"/>
      <c r="T44" s="2841"/>
      <c r="U44" s="2841" t="s">
        <v>868</v>
      </c>
      <c r="V44" s="2841"/>
      <c r="W44" s="2841"/>
      <c r="X44" s="2841"/>
      <c r="Y44" s="2841"/>
      <c r="Z44" s="2841"/>
      <c r="AA44" s="922"/>
      <c r="AB44" s="922"/>
      <c r="AC44" s="922"/>
      <c r="AF44" s="2841"/>
      <c r="AG44" s="2841"/>
      <c r="AH44" s="2841"/>
      <c r="AI44" s="2841"/>
      <c r="AJ44" s="2841"/>
      <c r="AK44" s="2841"/>
      <c r="AL44" s="2841"/>
      <c r="AM44" s="2841"/>
      <c r="AN44" s="2841"/>
      <c r="AO44" s="2841"/>
      <c r="AP44" s="2841"/>
      <c r="AQ44" s="2841"/>
      <c r="AR44" s="2841" t="s">
        <v>868</v>
      </c>
      <c r="AS44" s="2841"/>
      <c r="AT44" s="2841"/>
      <c r="AU44" s="2841"/>
      <c r="AV44" s="2841"/>
      <c r="AW44" s="2841"/>
      <c r="AX44" s="922"/>
      <c r="AY44" s="922"/>
      <c r="AZ44" s="922"/>
      <c r="BA44" s="922"/>
      <c r="BB44" s="922"/>
    </row>
    <row r="45" spans="2:54" ht="13.9" customHeight="1">
      <c r="B45" s="921"/>
      <c r="C45" s="922"/>
      <c r="D45" s="922"/>
      <c r="E45" s="927"/>
      <c r="F45" s="927"/>
      <c r="I45" s="2841" t="s">
        <v>1106</v>
      </c>
      <c r="J45" s="2841"/>
      <c r="K45" s="2841"/>
      <c r="L45" s="2841"/>
      <c r="M45" s="2841"/>
      <c r="N45" s="2841"/>
      <c r="O45" s="2841"/>
      <c r="P45" s="2841"/>
      <c r="Q45" s="2841"/>
      <c r="R45" s="2841"/>
      <c r="S45" s="2841"/>
      <c r="T45" s="2841"/>
      <c r="U45" s="2848">
        <f>IF(AND(OR(AK7="○",AK8="○"),E12="○"),ROUNDUP(AX15*0.9/7,0),IF(AND(OR(AK7="○",AK8="○"),OR(E13="○",E14="○")),ROUNDUP(AT34/7,0),""))</f>
        <v>1</v>
      </c>
      <c r="V45" s="2849"/>
      <c r="W45" s="2849"/>
      <c r="X45" s="2850"/>
      <c r="Y45" s="2838" t="s">
        <v>591</v>
      </c>
      <c r="Z45" s="2838"/>
      <c r="AA45" s="922"/>
      <c r="AB45" s="922"/>
      <c r="AC45" s="922"/>
      <c r="AF45" s="2841" t="s">
        <v>1106</v>
      </c>
      <c r="AG45" s="2841"/>
      <c r="AH45" s="2841"/>
      <c r="AI45" s="2841"/>
      <c r="AJ45" s="2841"/>
      <c r="AK45" s="2841"/>
      <c r="AL45" s="2841"/>
      <c r="AM45" s="2841"/>
      <c r="AN45" s="2841"/>
      <c r="AO45" s="2841"/>
      <c r="AP45" s="2841"/>
      <c r="AQ45" s="2841"/>
      <c r="AR45" s="2851">
        <v>2</v>
      </c>
      <c r="AS45" s="2851"/>
      <c r="AT45" s="2851"/>
      <c r="AU45" s="2851"/>
      <c r="AV45" s="2838" t="s">
        <v>591</v>
      </c>
      <c r="AW45" s="2838"/>
    </row>
    <row r="46" spans="2:54" ht="13.9" customHeight="1">
      <c r="B46" s="921"/>
      <c r="C46" s="922"/>
      <c r="D46" s="922"/>
      <c r="E46" s="925"/>
      <c r="F46" s="922"/>
      <c r="I46" s="926"/>
      <c r="AA46" s="922"/>
      <c r="AB46" s="922"/>
      <c r="AC46" s="922"/>
      <c r="AF46" s="926"/>
    </row>
    <row r="47" spans="2:54" ht="13.9" customHeight="1">
      <c r="B47" s="921"/>
      <c r="C47" s="922"/>
      <c r="D47" s="922"/>
      <c r="E47" s="925"/>
      <c r="F47" s="922"/>
      <c r="G47" s="921" t="s">
        <v>1105</v>
      </c>
      <c r="H47" s="921"/>
      <c r="I47" s="921"/>
      <c r="J47" s="921"/>
      <c r="K47" s="921"/>
      <c r="L47" s="921"/>
      <c r="M47" s="921"/>
      <c r="N47" s="921"/>
      <c r="O47" s="921"/>
      <c r="P47" s="921"/>
      <c r="Q47" s="921"/>
      <c r="R47" s="921"/>
      <c r="S47" s="921"/>
      <c r="T47" s="924"/>
      <c r="U47" s="924"/>
      <c r="V47" s="924"/>
      <c r="W47" s="924"/>
      <c r="X47" s="924"/>
      <c r="Y47" s="924"/>
      <c r="Z47" s="924"/>
      <c r="AA47" s="924"/>
      <c r="AB47" s="924"/>
      <c r="AC47" s="924"/>
      <c r="AD47" s="924"/>
      <c r="AE47" s="924"/>
      <c r="AF47" s="924"/>
      <c r="AG47" s="924"/>
      <c r="AH47" s="924"/>
      <c r="AI47" s="924"/>
      <c r="AJ47" s="920"/>
      <c r="AK47" s="920"/>
      <c r="AL47" s="920"/>
      <c r="AM47" s="920"/>
      <c r="AN47" s="920"/>
      <c r="AO47" s="920"/>
      <c r="AP47" s="920"/>
      <c r="AQ47" s="920"/>
      <c r="AX47" s="922"/>
      <c r="AY47" s="922"/>
      <c r="AZ47" s="922"/>
    </row>
    <row r="48" spans="2:54" ht="13.9" customHeight="1" thickBot="1">
      <c r="B48" s="921"/>
      <c r="C48" s="922"/>
      <c r="D48" s="922"/>
      <c r="E48" s="925"/>
      <c r="F48" s="922"/>
      <c r="G48" s="921"/>
      <c r="H48" s="921"/>
      <c r="I48" s="921"/>
      <c r="J48" s="921"/>
      <c r="K48" s="921"/>
      <c r="L48" s="921"/>
      <c r="M48" s="921"/>
      <c r="N48" s="921"/>
      <c r="O48" s="921"/>
      <c r="P48" s="921"/>
      <c r="Q48" s="921"/>
      <c r="R48" s="921"/>
      <c r="S48" s="921"/>
      <c r="T48" s="924"/>
      <c r="U48" s="924"/>
      <c r="V48" s="924"/>
      <c r="W48" s="924"/>
      <c r="X48" s="924"/>
      <c r="Y48" s="924"/>
      <c r="Z48" s="924"/>
      <c r="AA48" s="924"/>
      <c r="AB48" s="924"/>
      <c r="AC48" s="924"/>
      <c r="AD48" s="924"/>
      <c r="AE48" s="924"/>
      <c r="AF48" s="924"/>
      <c r="AG48" s="924"/>
      <c r="AH48" s="924"/>
      <c r="AI48" s="924"/>
      <c r="AJ48" s="920"/>
      <c r="AK48" s="920"/>
      <c r="AL48" s="920"/>
      <c r="AM48" s="920"/>
      <c r="AN48" s="920"/>
      <c r="AO48" s="920"/>
      <c r="AP48" s="920"/>
      <c r="AQ48" s="920"/>
      <c r="AX48" s="922"/>
      <c r="AY48" s="922"/>
      <c r="AZ48" s="922"/>
    </row>
    <row r="49" spans="2:57" ht="13.9" customHeight="1">
      <c r="B49" s="921"/>
      <c r="C49" s="921"/>
      <c r="D49" s="921"/>
      <c r="E49" s="921"/>
      <c r="F49" s="921"/>
      <c r="G49" s="921"/>
      <c r="H49" s="921"/>
      <c r="I49" s="921"/>
      <c r="J49" s="921"/>
      <c r="K49" s="921"/>
      <c r="L49" s="921"/>
      <c r="M49" s="921"/>
      <c r="N49" s="921"/>
      <c r="O49" s="920"/>
      <c r="P49" s="920"/>
      <c r="Q49" s="924"/>
      <c r="R49" s="924"/>
      <c r="S49" s="924"/>
      <c r="T49" s="924"/>
      <c r="U49" s="924"/>
      <c r="V49" s="924"/>
      <c r="W49" s="924"/>
      <c r="X49" s="924"/>
      <c r="Y49" s="924"/>
      <c r="Z49" s="924"/>
      <c r="AA49" s="924"/>
      <c r="AB49" s="924"/>
      <c r="AC49" s="923"/>
      <c r="AD49" s="2878" t="str">
        <f>(IF(OR(U45&lt;=AR45),"可","規定の員数を満たしていません。"))</f>
        <v>可</v>
      </c>
      <c r="AE49" s="2879"/>
      <c r="AF49" s="2879"/>
      <c r="AG49" s="2879"/>
      <c r="AH49" s="2879"/>
      <c r="AI49" s="2879"/>
      <c r="AJ49" s="2879"/>
      <c r="AK49" s="2879"/>
      <c r="AL49" s="2879"/>
      <c r="AM49" s="2879"/>
      <c r="AN49" s="2879"/>
      <c r="AO49" s="2879"/>
      <c r="AP49" s="2879"/>
      <c r="AQ49" s="2879"/>
      <c r="AR49" s="2879"/>
      <c r="AS49" s="2879"/>
      <c r="AT49" s="2879"/>
      <c r="AU49" s="2880"/>
      <c r="AV49" s="920"/>
      <c r="AW49" s="920"/>
      <c r="AX49" s="920"/>
      <c r="AY49" s="920"/>
      <c r="AZ49" s="920"/>
      <c r="BA49" s="920"/>
      <c r="BB49" s="920"/>
      <c r="BC49" s="920"/>
      <c r="BD49" s="920"/>
      <c r="BE49" s="920"/>
    </row>
    <row r="50" spans="2:57" ht="13.9" customHeight="1" thickBot="1">
      <c r="O50" s="920"/>
      <c r="P50" s="920"/>
      <c r="Q50" s="922"/>
      <c r="R50" s="922"/>
      <c r="S50" s="922"/>
      <c r="T50" s="922"/>
      <c r="U50" s="922"/>
      <c r="V50" s="922"/>
      <c r="W50" s="922"/>
      <c r="X50" s="921"/>
      <c r="Y50" s="921"/>
      <c r="Z50" s="920"/>
      <c r="AA50" s="921"/>
      <c r="AB50" s="921"/>
      <c r="AC50" s="920"/>
      <c r="AD50" s="2881"/>
      <c r="AE50" s="2882"/>
      <c r="AF50" s="2882"/>
      <c r="AG50" s="2882"/>
      <c r="AH50" s="2882"/>
      <c r="AI50" s="2882"/>
      <c r="AJ50" s="2882"/>
      <c r="AK50" s="2882"/>
      <c r="AL50" s="2882"/>
      <c r="AM50" s="2882"/>
      <c r="AN50" s="2882"/>
      <c r="AO50" s="2882"/>
      <c r="AP50" s="2882"/>
      <c r="AQ50" s="2882"/>
      <c r="AR50" s="2882"/>
      <c r="AS50" s="2882"/>
      <c r="AT50" s="2882"/>
      <c r="AU50" s="288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5:AZ15"/>
    <mergeCell ref="BA15:BB15"/>
    <mergeCell ref="AT21:AV21"/>
    <mergeCell ref="AW21:AX21"/>
    <mergeCell ref="AT22:AV22"/>
    <mergeCell ref="AW22:AX22"/>
    <mergeCell ref="AH22:AI22"/>
    <mergeCell ref="AJ22:AL22"/>
    <mergeCell ref="AO22:AQ22"/>
    <mergeCell ref="AR22:AS22"/>
    <mergeCell ref="AO21:AQ21"/>
    <mergeCell ref="AR21:AS21"/>
    <mergeCell ref="Z22:AB22"/>
    <mergeCell ref="AC22:AD22"/>
    <mergeCell ref="AE22:AG22"/>
    <mergeCell ref="AH21:AI21"/>
    <mergeCell ref="AJ21:AL21"/>
    <mergeCell ref="AM21:AN21"/>
    <mergeCell ref="AM22:AN22"/>
    <mergeCell ref="Z21:AB21"/>
    <mergeCell ref="AC21:AD21"/>
    <mergeCell ref="AE21:AG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50"/>
  <sheetViews>
    <sheetView view="pageBreakPreview" zoomScaleNormal="100" zoomScaleSheetLayoutView="100" workbookViewId="0"/>
  </sheetViews>
  <sheetFormatPr defaultRowHeight="13.5"/>
  <cols>
    <col min="1" max="1" width="1.125" style="942" customWidth="1"/>
    <col min="2" max="6" width="3.125" style="942" customWidth="1"/>
    <col min="7" max="14" width="3.625" style="942" customWidth="1"/>
    <col min="15" max="26" width="4.625" style="942" customWidth="1"/>
    <col min="27" max="27" width="1" style="942" customWidth="1"/>
    <col min="28" max="55" width="2.625" style="942" customWidth="1"/>
    <col min="56" max="266" width="9" style="942"/>
    <col min="267" max="267" width="1.125" style="942" customWidth="1"/>
    <col min="268" max="280" width="2.625" style="942" customWidth="1"/>
    <col min="281" max="282" width="26.625" style="942" customWidth="1"/>
    <col min="283" max="311" width="2.625" style="942" customWidth="1"/>
    <col min="312" max="522" width="9" style="942"/>
    <col min="523" max="523" width="1.125" style="942" customWidth="1"/>
    <col min="524" max="536" width="2.625" style="942" customWidth="1"/>
    <col min="537" max="538" width="26.625" style="942" customWidth="1"/>
    <col min="539" max="567" width="2.625" style="942" customWidth="1"/>
    <col min="568" max="778" width="9" style="942"/>
    <col min="779" max="779" width="1.125" style="942" customWidth="1"/>
    <col min="780" max="792" width="2.625" style="942" customWidth="1"/>
    <col min="793" max="794" width="26.625" style="942" customWidth="1"/>
    <col min="795" max="823" width="2.625" style="942" customWidth="1"/>
    <col min="824" max="1034" width="9" style="942"/>
    <col min="1035" max="1035" width="1.125" style="942" customWidth="1"/>
    <col min="1036" max="1048" width="2.625" style="942" customWidth="1"/>
    <col min="1049" max="1050" width="26.625" style="942" customWidth="1"/>
    <col min="1051" max="1079" width="2.625" style="942" customWidth="1"/>
    <col min="1080" max="1290" width="9" style="942"/>
    <col min="1291" max="1291" width="1.125" style="942" customWidth="1"/>
    <col min="1292" max="1304" width="2.625" style="942" customWidth="1"/>
    <col min="1305" max="1306" width="26.625" style="942" customWidth="1"/>
    <col min="1307" max="1335" width="2.625" style="942" customWidth="1"/>
    <col min="1336" max="1546" width="9" style="942"/>
    <col min="1547" max="1547" width="1.125" style="942" customWidth="1"/>
    <col min="1548" max="1560" width="2.625" style="942" customWidth="1"/>
    <col min="1561" max="1562" width="26.625" style="942" customWidth="1"/>
    <col min="1563" max="1591" width="2.625" style="942" customWidth="1"/>
    <col min="1592" max="1802" width="9" style="942"/>
    <col min="1803" max="1803" width="1.125" style="942" customWidth="1"/>
    <col min="1804" max="1816" width="2.625" style="942" customWidth="1"/>
    <col min="1817" max="1818" width="26.625" style="942" customWidth="1"/>
    <col min="1819" max="1847" width="2.625" style="942" customWidth="1"/>
    <col min="1848" max="2058" width="9" style="942"/>
    <col min="2059" max="2059" width="1.125" style="942" customWidth="1"/>
    <col min="2060" max="2072" width="2.625" style="942" customWidth="1"/>
    <col min="2073" max="2074" width="26.625" style="942" customWidth="1"/>
    <col min="2075" max="2103" width="2.625" style="942" customWidth="1"/>
    <col min="2104" max="2314" width="9" style="942"/>
    <col min="2315" max="2315" width="1.125" style="942" customWidth="1"/>
    <col min="2316" max="2328" width="2.625" style="942" customWidth="1"/>
    <col min="2329" max="2330" width="26.625" style="942" customWidth="1"/>
    <col min="2331" max="2359" width="2.625" style="942" customWidth="1"/>
    <col min="2360" max="2570" width="9" style="942"/>
    <col min="2571" max="2571" width="1.125" style="942" customWidth="1"/>
    <col min="2572" max="2584" width="2.625" style="942" customWidth="1"/>
    <col min="2585" max="2586" width="26.625" style="942" customWidth="1"/>
    <col min="2587" max="2615" width="2.625" style="942" customWidth="1"/>
    <col min="2616" max="2826" width="9" style="942"/>
    <col min="2827" max="2827" width="1.125" style="942" customWidth="1"/>
    <col min="2828" max="2840" width="2.625" style="942" customWidth="1"/>
    <col min="2841" max="2842" width="26.625" style="942" customWidth="1"/>
    <col min="2843" max="2871" width="2.625" style="942" customWidth="1"/>
    <col min="2872" max="3082" width="9" style="942"/>
    <col min="3083" max="3083" width="1.125" style="942" customWidth="1"/>
    <col min="3084" max="3096" width="2.625" style="942" customWidth="1"/>
    <col min="3097" max="3098" width="26.625" style="942" customWidth="1"/>
    <col min="3099" max="3127" width="2.625" style="942" customWidth="1"/>
    <col min="3128" max="3338" width="9" style="942"/>
    <col min="3339" max="3339" width="1.125" style="942" customWidth="1"/>
    <col min="3340" max="3352" width="2.625" style="942" customWidth="1"/>
    <col min="3353" max="3354" width="26.625" style="942" customWidth="1"/>
    <col min="3355" max="3383" width="2.625" style="942" customWidth="1"/>
    <col min="3384" max="3594" width="9" style="942"/>
    <col min="3595" max="3595" width="1.125" style="942" customWidth="1"/>
    <col min="3596" max="3608" width="2.625" style="942" customWidth="1"/>
    <col min="3609" max="3610" width="26.625" style="942" customWidth="1"/>
    <col min="3611" max="3639" width="2.625" style="942" customWidth="1"/>
    <col min="3640" max="3850" width="9" style="942"/>
    <col min="3851" max="3851" width="1.125" style="942" customWidth="1"/>
    <col min="3852" max="3864" width="2.625" style="942" customWidth="1"/>
    <col min="3865" max="3866" width="26.625" style="942" customWidth="1"/>
    <col min="3867" max="3895" width="2.625" style="942" customWidth="1"/>
    <col min="3896" max="4106" width="9" style="942"/>
    <col min="4107" max="4107" width="1.125" style="942" customWidth="1"/>
    <col min="4108" max="4120" width="2.625" style="942" customWidth="1"/>
    <col min="4121" max="4122" width="26.625" style="942" customWidth="1"/>
    <col min="4123" max="4151" width="2.625" style="942" customWidth="1"/>
    <col min="4152" max="4362" width="9" style="942"/>
    <col min="4363" max="4363" width="1.125" style="942" customWidth="1"/>
    <col min="4364" max="4376" width="2.625" style="942" customWidth="1"/>
    <col min="4377" max="4378" width="26.625" style="942" customWidth="1"/>
    <col min="4379" max="4407" width="2.625" style="942" customWidth="1"/>
    <col min="4408" max="4618" width="9" style="942"/>
    <col min="4619" max="4619" width="1.125" style="942" customWidth="1"/>
    <col min="4620" max="4632" width="2.625" style="942" customWidth="1"/>
    <col min="4633" max="4634" width="26.625" style="942" customWidth="1"/>
    <col min="4635" max="4663" width="2.625" style="942" customWidth="1"/>
    <col min="4664" max="4874" width="9" style="942"/>
    <col min="4875" max="4875" width="1.125" style="942" customWidth="1"/>
    <col min="4876" max="4888" width="2.625" style="942" customWidth="1"/>
    <col min="4889" max="4890" width="26.625" style="942" customWidth="1"/>
    <col min="4891" max="4919" width="2.625" style="942" customWidth="1"/>
    <col min="4920" max="5130" width="9" style="942"/>
    <col min="5131" max="5131" width="1.125" style="942" customWidth="1"/>
    <col min="5132" max="5144" width="2.625" style="942" customWidth="1"/>
    <col min="5145" max="5146" width="26.625" style="942" customWidth="1"/>
    <col min="5147" max="5175" width="2.625" style="942" customWidth="1"/>
    <col min="5176" max="5386" width="9" style="942"/>
    <col min="5387" max="5387" width="1.125" style="942" customWidth="1"/>
    <col min="5388" max="5400" width="2.625" style="942" customWidth="1"/>
    <col min="5401" max="5402" width="26.625" style="942" customWidth="1"/>
    <col min="5403" max="5431" width="2.625" style="942" customWidth="1"/>
    <col min="5432" max="5642" width="9" style="942"/>
    <col min="5643" max="5643" width="1.125" style="942" customWidth="1"/>
    <col min="5644" max="5656" width="2.625" style="942" customWidth="1"/>
    <col min="5657" max="5658" width="26.625" style="942" customWidth="1"/>
    <col min="5659" max="5687" width="2.625" style="942" customWidth="1"/>
    <col min="5688" max="5898" width="9" style="942"/>
    <col min="5899" max="5899" width="1.125" style="942" customWidth="1"/>
    <col min="5900" max="5912" width="2.625" style="942" customWidth="1"/>
    <col min="5913" max="5914" width="26.625" style="942" customWidth="1"/>
    <col min="5915" max="5943" width="2.625" style="942" customWidth="1"/>
    <col min="5944" max="6154" width="9" style="942"/>
    <col min="6155" max="6155" width="1.125" style="942" customWidth="1"/>
    <col min="6156" max="6168" width="2.625" style="942" customWidth="1"/>
    <col min="6169" max="6170" width="26.625" style="942" customWidth="1"/>
    <col min="6171" max="6199" width="2.625" style="942" customWidth="1"/>
    <col min="6200" max="6410" width="9" style="942"/>
    <col min="6411" max="6411" width="1.125" style="942" customWidth="1"/>
    <col min="6412" max="6424" width="2.625" style="942" customWidth="1"/>
    <col min="6425" max="6426" width="26.625" style="942" customWidth="1"/>
    <col min="6427" max="6455" width="2.625" style="942" customWidth="1"/>
    <col min="6456" max="6666" width="9" style="942"/>
    <col min="6667" max="6667" width="1.125" style="942" customWidth="1"/>
    <col min="6668" max="6680" width="2.625" style="942" customWidth="1"/>
    <col min="6681" max="6682" width="26.625" style="942" customWidth="1"/>
    <col min="6683" max="6711" width="2.625" style="942" customWidth="1"/>
    <col min="6712" max="6922" width="9" style="942"/>
    <col min="6923" max="6923" width="1.125" style="942" customWidth="1"/>
    <col min="6924" max="6936" width="2.625" style="942" customWidth="1"/>
    <col min="6937" max="6938" width="26.625" style="942" customWidth="1"/>
    <col min="6939" max="6967" width="2.625" style="942" customWidth="1"/>
    <col min="6968" max="7178" width="9" style="942"/>
    <col min="7179" max="7179" width="1.125" style="942" customWidth="1"/>
    <col min="7180" max="7192" width="2.625" style="942" customWidth="1"/>
    <col min="7193" max="7194" width="26.625" style="942" customWidth="1"/>
    <col min="7195" max="7223" width="2.625" style="942" customWidth="1"/>
    <col min="7224" max="7434" width="9" style="942"/>
    <col min="7435" max="7435" width="1.125" style="942" customWidth="1"/>
    <col min="7436" max="7448" width="2.625" style="942" customWidth="1"/>
    <col min="7449" max="7450" width="26.625" style="942" customWidth="1"/>
    <col min="7451" max="7479" width="2.625" style="942" customWidth="1"/>
    <col min="7480" max="7690" width="9" style="942"/>
    <col min="7691" max="7691" width="1.125" style="942" customWidth="1"/>
    <col min="7692" max="7704" width="2.625" style="942" customWidth="1"/>
    <col min="7705" max="7706" width="26.625" style="942" customWidth="1"/>
    <col min="7707" max="7735" width="2.625" style="942" customWidth="1"/>
    <col min="7736" max="7946" width="9" style="942"/>
    <col min="7947" max="7947" width="1.125" style="942" customWidth="1"/>
    <col min="7948" max="7960" width="2.625" style="942" customWidth="1"/>
    <col min="7961" max="7962" width="26.625" style="942" customWidth="1"/>
    <col min="7963" max="7991" width="2.625" style="942" customWidth="1"/>
    <col min="7992" max="8202" width="9" style="942"/>
    <col min="8203" max="8203" width="1.125" style="942" customWidth="1"/>
    <col min="8204" max="8216" width="2.625" style="942" customWidth="1"/>
    <col min="8217" max="8218" width="26.625" style="942" customWidth="1"/>
    <col min="8219" max="8247" width="2.625" style="942" customWidth="1"/>
    <col min="8248" max="8458" width="9" style="942"/>
    <col min="8459" max="8459" width="1.125" style="942" customWidth="1"/>
    <col min="8460" max="8472" width="2.625" style="942" customWidth="1"/>
    <col min="8473" max="8474" width="26.625" style="942" customWidth="1"/>
    <col min="8475" max="8503" width="2.625" style="942" customWidth="1"/>
    <col min="8504" max="8714" width="9" style="942"/>
    <col min="8715" max="8715" width="1.125" style="942" customWidth="1"/>
    <col min="8716" max="8728" width="2.625" style="942" customWidth="1"/>
    <col min="8729" max="8730" width="26.625" style="942" customWidth="1"/>
    <col min="8731" max="8759" width="2.625" style="942" customWidth="1"/>
    <col min="8760" max="8970" width="9" style="942"/>
    <col min="8971" max="8971" width="1.125" style="942" customWidth="1"/>
    <col min="8972" max="8984" width="2.625" style="942" customWidth="1"/>
    <col min="8985" max="8986" width="26.625" style="942" customWidth="1"/>
    <col min="8987" max="9015" width="2.625" style="942" customWidth="1"/>
    <col min="9016" max="9226" width="9" style="942"/>
    <col min="9227" max="9227" width="1.125" style="942" customWidth="1"/>
    <col min="9228" max="9240" width="2.625" style="942" customWidth="1"/>
    <col min="9241" max="9242" width="26.625" style="942" customWidth="1"/>
    <col min="9243" max="9271" width="2.625" style="942" customWidth="1"/>
    <col min="9272" max="9482" width="9" style="942"/>
    <col min="9483" max="9483" width="1.125" style="942" customWidth="1"/>
    <col min="9484" max="9496" width="2.625" style="942" customWidth="1"/>
    <col min="9497" max="9498" width="26.625" style="942" customWidth="1"/>
    <col min="9499" max="9527" width="2.625" style="942" customWidth="1"/>
    <col min="9528" max="9738" width="9" style="942"/>
    <col min="9739" max="9739" width="1.125" style="942" customWidth="1"/>
    <col min="9740" max="9752" width="2.625" style="942" customWidth="1"/>
    <col min="9753" max="9754" width="26.625" style="942" customWidth="1"/>
    <col min="9755" max="9783" width="2.625" style="942" customWidth="1"/>
    <col min="9784" max="9994" width="9" style="942"/>
    <col min="9995" max="9995" width="1.125" style="942" customWidth="1"/>
    <col min="9996" max="10008" width="2.625" style="942" customWidth="1"/>
    <col min="10009" max="10010" width="26.625" style="942" customWidth="1"/>
    <col min="10011" max="10039" width="2.625" style="942" customWidth="1"/>
    <col min="10040" max="10250" width="9" style="942"/>
    <col min="10251" max="10251" width="1.125" style="942" customWidth="1"/>
    <col min="10252" max="10264" width="2.625" style="942" customWidth="1"/>
    <col min="10265" max="10266" width="26.625" style="942" customWidth="1"/>
    <col min="10267" max="10295" width="2.625" style="942" customWidth="1"/>
    <col min="10296" max="10506" width="9" style="942"/>
    <col min="10507" max="10507" width="1.125" style="942" customWidth="1"/>
    <col min="10508" max="10520" width="2.625" style="942" customWidth="1"/>
    <col min="10521" max="10522" width="26.625" style="942" customWidth="1"/>
    <col min="10523" max="10551" width="2.625" style="942" customWidth="1"/>
    <col min="10552" max="10762" width="9" style="942"/>
    <col min="10763" max="10763" width="1.125" style="942" customWidth="1"/>
    <col min="10764" max="10776" width="2.625" style="942" customWidth="1"/>
    <col min="10777" max="10778" width="26.625" style="942" customWidth="1"/>
    <col min="10779" max="10807" width="2.625" style="942" customWidth="1"/>
    <col min="10808" max="11018" width="9" style="942"/>
    <col min="11019" max="11019" width="1.125" style="942" customWidth="1"/>
    <col min="11020" max="11032" width="2.625" style="942" customWidth="1"/>
    <col min="11033" max="11034" width="26.625" style="942" customWidth="1"/>
    <col min="11035" max="11063" width="2.625" style="942" customWidth="1"/>
    <col min="11064" max="11274" width="9" style="942"/>
    <col min="11275" max="11275" width="1.125" style="942" customWidth="1"/>
    <col min="11276" max="11288" width="2.625" style="942" customWidth="1"/>
    <col min="11289" max="11290" width="26.625" style="942" customWidth="1"/>
    <col min="11291" max="11319" width="2.625" style="942" customWidth="1"/>
    <col min="11320" max="11530" width="9" style="942"/>
    <col min="11531" max="11531" width="1.125" style="942" customWidth="1"/>
    <col min="11532" max="11544" width="2.625" style="942" customWidth="1"/>
    <col min="11545" max="11546" width="26.625" style="942" customWidth="1"/>
    <col min="11547" max="11575" width="2.625" style="942" customWidth="1"/>
    <col min="11576" max="11786" width="9" style="942"/>
    <col min="11787" max="11787" width="1.125" style="942" customWidth="1"/>
    <col min="11788" max="11800" width="2.625" style="942" customWidth="1"/>
    <col min="11801" max="11802" width="26.625" style="942" customWidth="1"/>
    <col min="11803" max="11831" width="2.625" style="942" customWidth="1"/>
    <col min="11832" max="12042" width="9" style="942"/>
    <col min="12043" max="12043" width="1.125" style="942" customWidth="1"/>
    <col min="12044" max="12056" width="2.625" style="942" customWidth="1"/>
    <col min="12057" max="12058" width="26.625" style="942" customWidth="1"/>
    <col min="12059" max="12087" width="2.625" style="942" customWidth="1"/>
    <col min="12088" max="12298" width="9" style="942"/>
    <col min="12299" max="12299" width="1.125" style="942" customWidth="1"/>
    <col min="12300" max="12312" width="2.625" style="942" customWidth="1"/>
    <col min="12313" max="12314" width="26.625" style="942" customWidth="1"/>
    <col min="12315" max="12343" width="2.625" style="942" customWidth="1"/>
    <col min="12344" max="12554" width="9" style="942"/>
    <col min="12555" max="12555" width="1.125" style="942" customWidth="1"/>
    <col min="12556" max="12568" width="2.625" style="942" customWidth="1"/>
    <col min="12569" max="12570" width="26.625" style="942" customWidth="1"/>
    <col min="12571" max="12599" width="2.625" style="942" customWidth="1"/>
    <col min="12600" max="12810" width="9" style="942"/>
    <col min="12811" max="12811" width="1.125" style="942" customWidth="1"/>
    <col min="12812" max="12824" width="2.625" style="942" customWidth="1"/>
    <col min="12825" max="12826" width="26.625" style="942" customWidth="1"/>
    <col min="12827" max="12855" width="2.625" style="942" customWidth="1"/>
    <col min="12856" max="13066" width="9" style="942"/>
    <col min="13067" max="13067" width="1.125" style="942" customWidth="1"/>
    <col min="13068" max="13080" width="2.625" style="942" customWidth="1"/>
    <col min="13081" max="13082" width="26.625" style="942" customWidth="1"/>
    <col min="13083" max="13111" width="2.625" style="942" customWidth="1"/>
    <col min="13112" max="13322" width="9" style="942"/>
    <col min="13323" max="13323" width="1.125" style="942" customWidth="1"/>
    <col min="13324" max="13336" width="2.625" style="942" customWidth="1"/>
    <col min="13337" max="13338" width="26.625" style="942" customWidth="1"/>
    <col min="13339" max="13367" width="2.625" style="942" customWidth="1"/>
    <col min="13368" max="13578" width="9" style="942"/>
    <col min="13579" max="13579" width="1.125" style="942" customWidth="1"/>
    <col min="13580" max="13592" width="2.625" style="942" customWidth="1"/>
    <col min="13593" max="13594" width="26.625" style="942" customWidth="1"/>
    <col min="13595" max="13623" width="2.625" style="942" customWidth="1"/>
    <col min="13624" max="13834" width="9" style="942"/>
    <col min="13835" max="13835" width="1.125" style="942" customWidth="1"/>
    <col min="13836" max="13848" width="2.625" style="942" customWidth="1"/>
    <col min="13849" max="13850" width="26.625" style="942" customWidth="1"/>
    <col min="13851" max="13879" width="2.625" style="942" customWidth="1"/>
    <col min="13880" max="14090" width="9" style="942"/>
    <col min="14091" max="14091" width="1.125" style="942" customWidth="1"/>
    <col min="14092" max="14104" width="2.625" style="942" customWidth="1"/>
    <col min="14105" max="14106" width="26.625" style="942" customWidth="1"/>
    <col min="14107" max="14135" width="2.625" style="942" customWidth="1"/>
    <col min="14136" max="14346" width="9" style="942"/>
    <col min="14347" max="14347" width="1.125" style="942" customWidth="1"/>
    <col min="14348" max="14360" width="2.625" style="942" customWidth="1"/>
    <col min="14361" max="14362" width="26.625" style="942" customWidth="1"/>
    <col min="14363" max="14391" width="2.625" style="942" customWidth="1"/>
    <col min="14392" max="14602" width="9" style="942"/>
    <col min="14603" max="14603" width="1.125" style="942" customWidth="1"/>
    <col min="14604" max="14616" width="2.625" style="942" customWidth="1"/>
    <col min="14617" max="14618" width="26.625" style="942" customWidth="1"/>
    <col min="14619" max="14647" width="2.625" style="942" customWidth="1"/>
    <col min="14648" max="14858" width="9" style="942"/>
    <col min="14859" max="14859" width="1.125" style="942" customWidth="1"/>
    <col min="14860" max="14872" width="2.625" style="942" customWidth="1"/>
    <col min="14873" max="14874" width="26.625" style="942" customWidth="1"/>
    <col min="14875" max="14903" width="2.625" style="942" customWidth="1"/>
    <col min="14904" max="15114" width="9" style="942"/>
    <col min="15115" max="15115" width="1.125" style="942" customWidth="1"/>
    <col min="15116" max="15128" width="2.625" style="942" customWidth="1"/>
    <col min="15129" max="15130" width="26.625" style="942" customWidth="1"/>
    <col min="15131" max="15159" width="2.625" style="942" customWidth="1"/>
    <col min="15160" max="15370" width="9" style="942"/>
    <col min="15371" max="15371" width="1.125" style="942" customWidth="1"/>
    <col min="15372" max="15384" width="2.625" style="942" customWidth="1"/>
    <col min="15385" max="15386" width="26.625" style="942" customWidth="1"/>
    <col min="15387" max="15415" width="2.625" style="942" customWidth="1"/>
    <col min="15416" max="15626" width="9" style="942"/>
    <col min="15627" max="15627" width="1.125" style="942" customWidth="1"/>
    <col min="15628" max="15640" width="2.625" style="942" customWidth="1"/>
    <col min="15641" max="15642" width="26.625" style="942" customWidth="1"/>
    <col min="15643" max="15671" width="2.625" style="942" customWidth="1"/>
    <col min="15672" max="15882" width="9" style="942"/>
    <col min="15883" max="15883" width="1.125" style="942" customWidth="1"/>
    <col min="15884" max="15896" width="2.625" style="942" customWidth="1"/>
    <col min="15897" max="15898" width="26.625" style="942" customWidth="1"/>
    <col min="15899" max="15927" width="2.625" style="942" customWidth="1"/>
    <col min="15928" max="16138" width="9" style="942"/>
    <col min="16139" max="16139" width="1.125" style="942" customWidth="1"/>
    <col min="16140" max="16152" width="2.625" style="942" customWidth="1"/>
    <col min="16153" max="16154" width="26.625" style="942" customWidth="1"/>
    <col min="16155" max="16183" width="2.625" style="942" customWidth="1"/>
    <col min="16184" max="16383" width="9" style="942"/>
    <col min="16384" max="16384" width="9" style="942" customWidth="1"/>
  </cols>
  <sheetData>
    <row r="1" spans="1:26" ht="20.100000000000001" customHeight="1"/>
    <row r="2" spans="1:26" s="614" customFormat="1" ht="20.100000000000001" customHeight="1">
      <c r="A2" s="959"/>
      <c r="B2" s="2251" t="s">
        <v>207</v>
      </c>
      <c r="C2" s="2884"/>
      <c r="D2" s="2884"/>
      <c r="E2" s="2884"/>
      <c r="F2" s="2884"/>
      <c r="G2" s="2884"/>
      <c r="H2" s="2884"/>
      <c r="I2" s="2884"/>
      <c r="J2" s="2884"/>
      <c r="K2" s="2884"/>
      <c r="L2" s="2884"/>
      <c r="M2" s="2884"/>
      <c r="N2" s="2884"/>
      <c r="O2" s="2884"/>
      <c r="P2" s="2884"/>
      <c r="Q2" s="2884"/>
      <c r="R2" s="2884"/>
      <c r="S2" s="2884"/>
      <c r="T2" s="2884"/>
      <c r="U2" s="2884"/>
      <c r="V2" s="2884"/>
      <c r="W2" s="2884"/>
      <c r="X2" s="2884"/>
      <c r="Y2" s="2884"/>
      <c r="Z2" s="2884"/>
    </row>
    <row r="3" spans="1:26" s="614" customFormat="1" ht="20.100000000000001" customHeight="1">
      <c r="A3" s="959"/>
      <c r="B3" s="2251"/>
      <c r="C3" s="2884"/>
      <c r="D3" s="2884"/>
      <c r="E3" s="2884"/>
      <c r="F3" s="2884"/>
      <c r="G3" s="2884"/>
      <c r="H3" s="2884"/>
      <c r="I3" s="2884"/>
      <c r="J3" s="2884"/>
      <c r="K3" s="2884"/>
      <c r="L3" s="2884"/>
      <c r="M3" s="2884"/>
      <c r="N3" s="2884"/>
      <c r="O3" s="2884"/>
      <c r="P3" s="2884"/>
      <c r="Q3" s="2884"/>
      <c r="R3" s="2884"/>
      <c r="S3" s="2884"/>
      <c r="T3" s="2884"/>
      <c r="U3" s="2884"/>
      <c r="V3" s="2884"/>
      <c r="W3" s="2884"/>
      <c r="X3" s="2884"/>
      <c r="Y3" s="2884"/>
      <c r="Z3" s="2884"/>
    </row>
    <row r="4" spans="1:26" s="957" customFormat="1" ht="20.100000000000001" customHeight="1">
      <c r="A4" s="958"/>
      <c r="B4" s="2885" t="s">
        <v>1146</v>
      </c>
      <c r="C4" s="2885"/>
      <c r="D4" s="2885"/>
      <c r="E4" s="2885"/>
      <c r="F4" s="2885"/>
      <c r="G4" s="2885"/>
      <c r="H4" s="2885"/>
      <c r="I4" s="2885"/>
      <c r="J4" s="2885"/>
      <c r="K4" s="2885"/>
      <c r="L4" s="2885"/>
      <c r="M4" s="2885"/>
      <c r="N4" s="2885"/>
      <c r="O4" s="2885"/>
      <c r="P4" s="2885"/>
      <c r="Q4" s="2885"/>
      <c r="R4" s="2885"/>
      <c r="S4" s="2885"/>
      <c r="T4" s="2885"/>
      <c r="U4" s="2885"/>
      <c r="V4" s="2885"/>
      <c r="W4" s="2885"/>
      <c r="X4" s="2885"/>
      <c r="Y4" s="2885"/>
      <c r="Z4" s="2885"/>
    </row>
    <row r="5" spans="1:26" s="614" customFormat="1" ht="20.100000000000001" customHeight="1" thickBot="1">
      <c r="A5" s="956"/>
      <c r="B5" s="2254"/>
      <c r="C5" s="2886"/>
      <c r="D5" s="2886"/>
      <c r="E5" s="2886"/>
      <c r="F5" s="2886"/>
      <c r="G5" s="2886"/>
      <c r="H5" s="2886"/>
      <c r="I5" s="2886"/>
      <c r="J5" s="2886"/>
      <c r="K5" s="2886"/>
      <c r="L5" s="2886"/>
      <c r="M5" s="2886"/>
      <c r="N5" s="2886"/>
      <c r="O5" s="2886"/>
      <c r="P5" s="2886"/>
      <c r="Q5" s="2886"/>
      <c r="R5" s="2886"/>
      <c r="S5" s="2886"/>
      <c r="T5" s="2886"/>
      <c r="U5" s="2886"/>
      <c r="V5" s="2886"/>
      <c r="W5" s="2886"/>
      <c r="X5" s="2886"/>
      <c r="Y5" s="2886"/>
      <c r="Z5" s="2886"/>
    </row>
    <row r="6" spans="1:26" s="614" customFormat="1" ht="30" customHeight="1">
      <c r="A6" s="956"/>
      <c r="B6" s="2887" t="s">
        <v>205</v>
      </c>
      <c r="C6" s="2888"/>
      <c r="D6" s="2888"/>
      <c r="E6" s="2888"/>
      <c r="F6" s="2888"/>
      <c r="G6" s="2888"/>
      <c r="H6" s="2888"/>
      <c r="I6" s="2888"/>
      <c r="J6" s="2888"/>
      <c r="K6" s="2888"/>
      <c r="L6" s="2888"/>
      <c r="M6" s="2888"/>
      <c r="N6" s="2889"/>
      <c r="O6" s="2890"/>
      <c r="P6" s="2891"/>
      <c r="Q6" s="2891"/>
      <c r="R6" s="2891"/>
      <c r="S6" s="2891"/>
      <c r="T6" s="2891"/>
      <c r="U6" s="2891"/>
      <c r="V6" s="2891"/>
      <c r="W6" s="2891"/>
      <c r="X6" s="2891"/>
      <c r="Y6" s="2891"/>
      <c r="Z6" s="2892"/>
    </row>
    <row r="7" spans="1:26" s="614" customFormat="1" ht="30" customHeight="1">
      <c r="A7" s="788"/>
      <c r="B7" s="2893" t="s">
        <v>204</v>
      </c>
      <c r="C7" s="2248"/>
      <c r="D7" s="2248"/>
      <c r="E7" s="2248"/>
      <c r="F7" s="2248"/>
      <c r="G7" s="2248"/>
      <c r="H7" s="2248"/>
      <c r="I7" s="2248"/>
      <c r="J7" s="2248"/>
      <c r="K7" s="2248"/>
      <c r="L7" s="2248"/>
      <c r="M7" s="2248"/>
      <c r="N7" s="2249"/>
      <c r="O7" s="1375" t="s">
        <v>1145</v>
      </c>
      <c r="P7" s="1350"/>
      <c r="Q7" s="1350"/>
      <c r="R7" s="1350"/>
      <c r="S7" s="1350"/>
      <c r="T7" s="1350"/>
      <c r="U7" s="1350"/>
      <c r="V7" s="1350"/>
      <c r="W7" s="1350"/>
      <c r="X7" s="1350"/>
      <c r="Y7" s="1350"/>
      <c r="Z7" s="2250"/>
    </row>
    <row r="8" spans="1:26" ht="30" customHeight="1">
      <c r="A8" s="946"/>
      <c r="B8" s="2894" t="s">
        <v>543</v>
      </c>
      <c r="C8" s="2895"/>
      <c r="D8" s="2895"/>
      <c r="E8" s="2895"/>
      <c r="F8" s="2895"/>
      <c r="G8" s="2895"/>
      <c r="H8" s="2895"/>
      <c r="I8" s="2895"/>
      <c r="J8" s="2895"/>
      <c r="K8" s="2895"/>
      <c r="L8" s="2895"/>
      <c r="M8" s="2895"/>
      <c r="N8" s="2896"/>
      <c r="O8" s="2897" t="s">
        <v>542</v>
      </c>
      <c r="P8" s="2898"/>
      <c r="Q8" s="2898"/>
      <c r="R8" s="2898"/>
      <c r="S8" s="2898"/>
      <c r="T8" s="2898"/>
      <c r="U8" s="2898"/>
      <c r="V8" s="2898"/>
      <c r="W8" s="2898"/>
      <c r="X8" s="2898"/>
      <c r="Y8" s="2898"/>
      <c r="Z8" s="2899"/>
    </row>
    <row r="9" spans="1:26" ht="30" customHeight="1">
      <c r="A9" s="946"/>
      <c r="B9" s="2236" t="s">
        <v>282</v>
      </c>
      <c r="C9" s="2237"/>
      <c r="D9" s="2237"/>
      <c r="E9" s="2237"/>
      <c r="F9" s="2237"/>
      <c r="G9" s="2237" t="s">
        <v>280</v>
      </c>
      <c r="H9" s="2237"/>
      <c r="I9" s="2237"/>
      <c r="J9" s="2237"/>
      <c r="K9" s="2237"/>
      <c r="L9" s="2237"/>
      <c r="M9" s="2237"/>
      <c r="N9" s="2237"/>
      <c r="O9" s="2900" t="s">
        <v>661</v>
      </c>
      <c r="P9" s="2901"/>
      <c r="Q9" s="2901"/>
      <c r="R9" s="2901"/>
      <c r="S9" s="2901"/>
      <c r="T9" s="2909"/>
      <c r="U9" s="2900" t="s">
        <v>660</v>
      </c>
      <c r="V9" s="2901"/>
      <c r="W9" s="2901"/>
      <c r="X9" s="2901"/>
      <c r="Y9" s="2901"/>
      <c r="Z9" s="2902"/>
    </row>
    <row r="10" spans="1:26" ht="30" customHeight="1">
      <c r="A10" s="946"/>
      <c r="B10" s="2236"/>
      <c r="C10" s="2237"/>
      <c r="D10" s="2237"/>
      <c r="E10" s="2237"/>
      <c r="F10" s="2237"/>
      <c r="G10" s="2237"/>
      <c r="H10" s="2237"/>
      <c r="I10" s="2237"/>
      <c r="J10" s="2237"/>
      <c r="K10" s="2237"/>
      <c r="L10" s="2237"/>
      <c r="M10" s="2237"/>
      <c r="N10" s="2237"/>
      <c r="O10" s="2903"/>
      <c r="P10" s="2904"/>
      <c r="Q10" s="2904"/>
      <c r="R10" s="2904"/>
      <c r="S10" s="2904"/>
      <c r="T10" s="2910"/>
      <c r="U10" s="2903"/>
      <c r="V10" s="2904"/>
      <c r="W10" s="2904"/>
      <c r="X10" s="2904"/>
      <c r="Y10" s="2904"/>
      <c r="Z10" s="2905"/>
    </row>
    <row r="11" spans="1:26" ht="30" customHeight="1">
      <c r="A11" s="946"/>
      <c r="B11" s="2236"/>
      <c r="C11" s="2237"/>
      <c r="D11" s="2237"/>
      <c r="E11" s="2237"/>
      <c r="F11" s="2237"/>
      <c r="G11" s="2237"/>
      <c r="H11" s="2237"/>
      <c r="I11" s="2237"/>
      <c r="J11" s="2237"/>
      <c r="K11" s="2237"/>
      <c r="L11" s="2237"/>
      <c r="M11" s="2237"/>
      <c r="N11" s="2237"/>
      <c r="O11" s="2906"/>
      <c r="P11" s="2907"/>
      <c r="Q11" s="2907"/>
      <c r="R11" s="2907"/>
      <c r="S11" s="2907"/>
      <c r="T11" s="2911"/>
      <c r="U11" s="2906"/>
      <c r="V11" s="2907"/>
      <c r="W11" s="2907"/>
      <c r="X11" s="2907"/>
      <c r="Y11" s="2907"/>
      <c r="Z11" s="2908"/>
    </row>
    <row r="12" spans="1:26" ht="30" customHeight="1">
      <c r="A12" s="946"/>
      <c r="B12" s="2912"/>
      <c r="C12" s="2913"/>
      <c r="D12" s="2913"/>
      <c r="E12" s="2913"/>
      <c r="F12" s="2913"/>
      <c r="G12" s="2913"/>
      <c r="H12" s="2913"/>
      <c r="I12" s="2913"/>
      <c r="J12" s="2913"/>
      <c r="K12" s="2913"/>
      <c r="L12" s="2913"/>
      <c r="M12" s="2913"/>
      <c r="N12" s="2913"/>
      <c r="O12" s="2930"/>
      <c r="P12" s="2931"/>
      <c r="Q12" s="2931"/>
      <c r="R12" s="2931"/>
      <c r="S12" s="2931"/>
      <c r="T12" s="2932"/>
      <c r="U12" s="2930"/>
      <c r="V12" s="2931"/>
      <c r="W12" s="2931"/>
      <c r="X12" s="2931"/>
      <c r="Y12" s="2931"/>
      <c r="Z12" s="2933"/>
    </row>
    <row r="13" spans="1:26" ht="30" customHeight="1">
      <c r="A13" s="946"/>
      <c r="B13" s="2912"/>
      <c r="C13" s="2913"/>
      <c r="D13" s="2913"/>
      <c r="E13" s="2913"/>
      <c r="F13" s="2913"/>
      <c r="G13" s="2913"/>
      <c r="H13" s="2913"/>
      <c r="I13" s="2913"/>
      <c r="J13" s="2913"/>
      <c r="K13" s="2913"/>
      <c r="L13" s="2913"/>
      <c r="M13" s="2913"/>
      <c r="N13" s="2913"/>
      <c r="O13" s="2930"/>
      <c r="P13" s="2931"/>
      <c r="Q13" s="2931"/>
      <c r="R13" s="2931"/>
      <c r="S13" s="2931"/>
      <c r="T13" s="2932"/>
      <c r="U13" s="2930"/>
      <c r="V13" s="2931"/>
      <c r="W13" s="2931"/>
      <c r="X13" s="2931"/>
      <c r="Y13" s="2931"/>
      <c r="Z13" s="2933"/>
    </row>
    <row r="14" spans="1:26" ht="30" customHeight="1">
      <c r="A14" s="946"/>
      <c r="B14" s="2912"/>
      <c r="C14" s="2913"/>
      <c r="D14" s="2913"/>
      <c r="E14" s="2913"/>
      <c r="F14" s="2913"/>
      <c r="G14" s="2913"/>
      <c r="H14" s="2913"/>
      <c r="I14" s="2913"/>
      <c r="J14" s="2913"/>
      <c r="K14" s="2913"/>
      <c r="L14" s="2913"/>
      <c r="M14" s="2913"/>
      <c r="N14" s="2913"/>
      <c r="O14" s="2930"/>
      <c r="P14" s="2931"/>
      <c r="Q14" s="2931"/>
      <c r="R14" s="2931"/>
      <c r="S14" s="2931"/>
      <c r="T14" s="2932"/>
      <c r="U14" s="2930"/>
      <c r="V14" s="2931"/>
      <c r="W14" s="2931"/>
      <c r="X14" s="2931"/>
      <c r="Y14" s="2931"/>
      <c r="Z14" s="2933"/>
    </row>
    <row r="15" spans="1:26" ht="30" customHeight="1">
      <c r="A15" s="946"/>
      <c r="B15" s="2912"/>
      <c r="C15" s="2913"/>
      <c r="D15" s="2913"/>
      <c r="E15" s="2913"/>
      <c r="F15" s="2913"/>
      <c r="G15" s="2913"/>
      <c r="H15" s="2913"/>
      <c r="I15" s="2913"/>
      <c r="J15" s="2913"/>
      <c r="K15" s="2913"/>
      <c r="L15" s="2913"/>
      <c r="M15" s="2913"/>
      <c r="N15" s="2913"/>
      <c r="O15" s="2930"/>
      <c r="P15" s="2931"/>
      <c r="Q15" s="2931"/>
      <c r="R15" s="2931"/>
      <c r="S15" s="2931"/>
      <c r="T15" s="2932"/>
      <c r="U15" s="2930"/>
      <c r="V15" s="2931"/>
      <c r="W15" s="2931"/>
      <c r="X15" s="2931"/>
      <c r="Y15" s="2931"/>
      <c r="Z15" s="2933"/>
    </row>
    <row r="16" spans="1:26" ht="30" customHeight="1">
      <c r="A16" s="946"/>
      <c r="B16" s="2912"/>
      <c r="C16" s="2913"/>
      <c r="D16" s="2913"/>
      <c r="E16" s="2913"/>
      <c r="F16" s="2913"/>
      <c r="G16" s="2913"/>
      <c r="H16" s="2913"/>
      <c r="I16" s="2913"/>
      <c r="J16" s="2913"/>
      <c r="K16" s="2913"/>
      <c r="L16" s="2913"/>
      <c r="M16" s="2913"/>
      <c r="N16" s="2913"/>
      <c r="O16" s="2930"/>
      <c r="P16" s="2931"/>
      <c r="Q16" s="2931"/>
      <c r="R16" s="2931"/>
      <c r="S16" s="2931"/>
      <c r="T16" s="2932"/>
      <c r="U16" s="2930"/>
      <c r="V16" s="2931"/>
      <c r="W16" s="2931"/>
      <c r="X16" s="2931"/>
      <c r="Y16" s="2931"/>
      <c r="Z16" s="2933"/>
    </row>
    <row r="17" spans="1:26" ht="30" customHeight="1">
      <c r="A17" s="946"/>
      <c r="B17" s="2912"/>
      <c r="C17" s="2913"/>
      <c r="D17" s="2913"/>
      <c r="E17" s="2913"/>
      <c r="F17" s="2913"/>
      <c r="G17" s="2913"/>
      <c r="H17" s="2913"/>
      <c r="I17" s="2913"/>
      <c r="J17" s="2913"/>
      <c r="K17" s="2913"/>
      <c r="L17" s="2913"/>
      <c r="M17" s="2913"/>
      <c r="N17" s="2913"/>
      <c r="O17" s="2930"/>
      <c r="P17" s="2931"/>
      <c r="Q17" s="2931"/>
      <c r="R17" s="2931"/>
      <c r="S17" s="2931"/>
      <c r="T17" s="2932"/>
      <c r="U17" s="2930"/>
      <c r="V17" s="2931"/>
      <c r="W17" s="2931"/>
      <c r="X17" s="2931"/>
      <c r="Y17" s="2931"/>
      <c r="Z17" s="2933"/>
    </row>
    <row r="18" spans="1:26" ht="30" customHeight="1">
      <c r="A18" s="946"/>
      <c r="B18" s="2912"/>
      <c r="C18" s="2913"/>
      <c r="D18" s="2913"/>
      <c r="E18" s="2913"/>
      <c r="F18" s="2913"/>
      <c r="G18" s="2913"/>
      <c r="H18" s="2913"/>
      <c r="I18" s="2913"/>
      <c r="J18" s="2913"/>
      <c r="K18" s="2913"/>
      <c r="L18" s="2913"/>
      <c r="M18" s="2913"/>
      <c r="N18" s="2913"/>
      <c r="O18" s="2930"/>
      <c r="P18" s="2931"/>
      <c r="Q18" s="2931"/>
      <c r="R18" s="2931"/>
      <c r="S18" s="2931"/>
      <c r="T18" s="2932"/>
      <c r="U18" s="2930"/>
      <c r="V18" s="2931"/>
      <c r="W18" s="2931"/>
      <c r="X18" s="2931"/>
      <c r="Y18" s="2931"/>
      <c r="Z18" s="2933"/>
    </row>
    <row r="19" spans="1:26" ht="30" customHeight="1">
      <c r="A19" s="946"/>
      <c r="B19" s="2912"/>
      <c r="C19" s="2913"/>
      <c r="D19" s="2913"/>
      <c r="E19" s="2913"/>
      <c r="F19" s="2913"/>
      <c r="G19" s="2913"/>
      <c r="H19" s="2913"/>
      <c r="I19" s="2913"/>
      <c r="J19" s="2913"/>
      <c r="K19" s="2913"/>
      <c r="L19" s="2913"/>
      <c r="M19" s="2913"/>
      <c r="N19" s="2913"/>
      <c r="O19" s="2930"/>
      <c r="P19" s="2931"/>
      <c r="Q19" s="2931"/>
      <c r="R19" s="2931"/>
      <c r="S19" s="2931"/>
      <c r="T19" s="2932"/>
      <c r="U19" s="2930"/>
      <c r="V19" s="2931"/>
      <c r="W19" s="2931"/>
      <c r="X19" s="2931"/>
      <c r="Y19" s="2931"/>
      <c r="Z19" s="2933"/>
    </row>
    <row r="20" spans="1:26" ht="30" customHeight="1">
      <c r="A20" s="946"/>
      <c r="B20" s="2912"/>
      <c r="C20" s="2913"/>
      <c r="D20" s="2913"/>
      <c r="E20" s="2913"/>
      <c r="F20" s="2913"/>
      <c r="G20" s="2913"/>
      <c r="H20" s="2913"/>
      <c r="I20" s="2913"/>
      <c r="J20" s="2913"/>
      <c r="K20" s="2913"/>
      <c r="L20" s="2913"/>
      <c r="M20" s="2913"/>
      <c r="N20" s="2913"/>
      <c r="O20" s="2930"/>
      <c r="P20" s="2931"/>
      <c r="Q20" s="2931"/>
      <c r="R20" s="2931"/>
      <c r="S20" s="2931"/>
      <c r="T20" s="2932"/>
      <c r="U20" s="2930"/>
      <c r="V20" s="2931"/>
      <c r="W20" s="2931"/>
      <c r="X20" s="2931"/>
      <c r="Y20" s="2931"/>
      <c r="Z20" s="2933"/>
    </row>
    <row r="21" spans="1:26" ht="30" customHeight="1">
      <c r="A21" s="946"/>
      <c r="B21" s="2912"/>
      <c r="C21" s="2913"/>
      <c r="D21" s="2913"/>
      <c r="E21" s="2913"/>
      <c r="F21" s="2913"/>
      <c r="G21" s="2913"/>
      <c r="H21" s="2913"/>
      <c r="I21" s="2913"/>
      <c r="J21" s="2913"/>
      <c r="K21" s="2913"/>
      <c r="L21" s="2913"/>
      <c r="M21" s="2913"/>
      <c r="N21" s="2913"/>
      <c r="O21" s="2930"/>
      <c r="P21" s="2931"/>
      <c r="Q21" s="2931"/>
      <c r="R21" s="2931"/>
      <c r="S21" s="2931"/>
      <c r="T21" s="2932"/>
      <c r="U21" s="2930"/>
      <c r="V21" s="2931"/>
      <c r="W21" s="2931"/>
      <c r="X21" s="2931"/>
      <c r="Y21" s="2931"/>
      <c r="Z21" s="2933"/>
    </row>
    <row r="22" spans="1:26" ht="30" customHeight="1">
      <c r="A22" s="946"/>
      <c r="B22" s="2912"/>
      <c r="C22" s="2913"/>
      <c r="D22" s="2913"/>
      <c r="E22" s="2913"/>
      <c r="F22" s="2913"/>
      <c r="G22" s="2913"/>
      <c r="H22" s="2913"/>
      <c r="I22" s="2913"/>
      <c r="J22" s="2913"/>
      <c r="K22" s="2913"/>
      <c r="L22" s="2913"/>
      <c r="M22" s="2913"/>
      <c r="N22" s="2913"/>
      <c r="O22" s="2930"/>
      <c r="P22" s="2931"/>
      <c r="Q22" s="2931"/>
      <c r="R22" s="2931"/>
      <c r="S22" s="2931"/>
      <c r="T22" s="2932"/>
      <c r="U22" s="2930"/>
      <c r="V22" s="2931"/>
      <c r="W22" s="2931"/>
      <c r="X22" s="2931"/>
      <c r="Y22" s="2931"/>
      <c r="Z22" s="2933"/>
    </row>
    <row r="23" spans="1:26" ht="30" customHeight="1" thickBot="1">
      <c r="A23" s="946"/>
      <c r="B23" s="2914"/>
      <c r="C23" s="2915"/>
      <c r="D23" s="2915"/>
      <c r="E23" s="2915"/>
      <c r="F23" s="2915"/>
      <c r="G23" s="2915"/>
      <c r="H23" s="2915"/>
      <c r="I23" s="2915"/>
      <c r="J23" s="2915"/>
      <c r="K23" s="2915"/>
      <c r="L23" s="2915"/>
      <c r="M23" s="2915"/>
      <c r="N23" s="2915"/>
      <c r="O23" s="2927"/>
      <c r="P23" s="2928"/>
      <c r="Q23" s="2928"/>
      <c r="R23" s="2928"/>
      <c r="S23" s="2928"/>
      <c r="T23" s="2929"/>
      <c r="U23" s="2927"/>
      <c r="V23" s="2928"/>
      <c r="W23" s="2928"/>
      <c r="X23" s="2928"/>
      <c r="Y23" s="2928"/>
      <c r="Z23" s="2934"/>
    </row>
    <row r="24" spans="1:26" ht="30" customHeight="1" thickBot="1">
      <c r="A24" s="946"/>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row>
    <row r="25" spans="1:26" ht="30" customHeight="1">
      <c r="A25" s="946"/>
      <c r="B25" s="2916" t="s">
        <v>1144</v>
      </c>
      <c r="C25" s="2917"/>
      <c r="D25" s="2917"/>
      <c r="E25" s="2917"/>
      <c r="F25" s="2917"/>
      <c r="G25" s="2917"/>
      <c r="H25" s="2917"/>
      <c r="I25" s="2917"/>
      <c r="J25" s="2222"/>
      <c r="K25" s="2222"/>
      <c r="L25" s="2222"/>
      <c r="M25" s="2222"/>
      <c r="N25" s="2223"/>
      <c r="O25" s="2923" t="s">
        <v>658</v>
      </c>
      <c r="P25" s="2917"/>
      <c r="Q25" s="2917"/>
      <c r="R25" s="2917"/>
      <c r="S25" s="2917"/>
      <c r="T25" s="2917"/>
      <c r="U25" s="955"/>
      <c r="V25" s="955"/>
      <c r="W25" s="955"/>
      <c r="X25" s="955"/>
      <c r="Y25" s="955"/>
      <c r="Z25" s="954"/>
    </row>
    <row r="26" spans="1:26" ht="30" customHeight="1">
      <c r="A26" s="946"/>
      <c r="B26" s="2918"/>
      <c r="C26" s="2919"/>
      <c r="D26" s="2919"/>
      <c r="E26" s="2919"/>
      <c r="F26" s="2919"/>
      <c r="G26" s="2919"/>
      <c r="H26" s="2919"/>
      <c r="I26" s="2919"/>
      <c r="J26" s="1311"/>
      <c r="K26" s="1311"/>
      <c r="L26" s="1311"/>
      <c r="M26" s="1311"/>
      <c r="N26" s="1312"/>
      <c r="O26" s="2924"/>
      <c r="P26" s="2919"/>
      <c r="Q26" s="2919"/>
      <c r="R26" s="2919"/>
      <c r="S26" s="2919"/>
      <c r="T26" s="2919"/>
      <c r="U26" s="2935" t="s">
        <v>1143</v>
      </c>
      <c r="V26" s="2936"/>
      <c r="W26" s="2936"/>
      <c r="X26" s="2936"/>
      <c r="Y26" s="2936"/>
      <c r="Z26" s="2937"/>
    </row>
    <row r="27" spans="1:26" ht="30" customHeight="1" thickBot="1">
      <c r="A27" s="946"/>
      <c r="B27" s="2921">
        <f>COUNTIFS(O12:T23,"有")</f>
        <v>0</v>
      </c>
      <c r="C27" s="2922"/>
      <c r="D27" s="2922"/>
      <c r="E27" s="2922"/>
      <c r="F27" s="2922"/>
      <c r="G27" s="2922"/>
      <c r="H27" s="2922"/>
      <c r="I27" s="2922"/>
      <c r="J27" s="2922"/>
      <c r="K27" s="2922"/>
      <c r="L27" s="2922"/>
      <c r="M27" s="2229" t="s">
        <v>1142</v>
      </c>
      <c r="N27" s="2230"/>
      <c r="O27" s="2925">
        <f>COUNTIFS(B12:F23,"生活支援員")</f>
        <v>0</v>
      </c>
      <c r="P27" s="2926"/>
      <c r="Q27" s="2926"/>
      <c r="R27" s="2926"/>
      <c r="S27" s="2926"/>
      <c r="T27" s="953" t="s">
        <v>1142</v>
      </c>
      <c r="U27" s="2938" t="e">
        <f>COUNTIFS(B12:F23,"生活支援員",U12:Z23,"有")</f>
        <v>#VALUE!</v>
      </c>
      <c r="V27" s="2939"/>
      <c r="W27" s="952" t="s">
        <v>1142</v>
      </c>
      <c r="X27" s="2940" t="e">
        <f>U27/O27</f>
        <v>#VALUE!</v>
      </c>
      <c r="Y27" s="2940"/>
      <c r="Z27" s="951" t="s">
        <v>1141</v>
      </c>
    </row>
    <row r="28" spans="1:26" ht="13.5" customHeight="1">
      <c r="A28" s="946"/>
      <c r="B28" s="950"/>
      <c r="C28" s="950"/>
      <c r="D28" s="950"/>
      <c r="E28" s="950"/>
      <c r="F28" s="950"/>
      <c r="G28" s="950"/>
      <c r="H28" s="950"/>
      <c r="I28" s="950"/>
      <c r="J28" s="949"/>
      <c r="K28" s="949"/>
      <c r="L28" s="949"/>
      <c r="M28" s="949"/>
      <c r="N28" s="949"/>
      <c r="O28" s="948"/>
      <c r="P28" s="948"/>
      <c r="Q28" s="948"/>
      <c r="R28" s="948"/>
      <c r="S28" s="948"/>
      <c r="T28" s="948"/>
      <c r="U28" s="948"/>
      <c r="V28" s="948"/>
      <c r="W28" s="948"/>
      <c r="X28" s="948"/>
      <c r="Y28" s="948"/>
      <c r="Z28" s="948"/>
    </row>
    <row r="29" spans="1:26" ht="27" customHeight="1">
      <c r="A29" s="946"/>
      <c r="B29" s="2920" t="s">
        <v>1140</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2"/>
    </row>
    <row r="30" spans="1:26" ht="20.25" customHeight="1">
      <c r="A30" s="946"/>
      <c r="B30" s="2920" t="s">
        <v>655</v>
      </c>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row>
    <row r="31" spans="1:26" ht="13.5" customHeight="1">
      <c r="A31" s="946"/>
      <c r="B31" s="947"/>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21" customHeight="1">
      <c r="A32" s="946"/>
      <c r="B32" s="945" t="s">
        <v>1139</v>
      </c>
      <c r="C32" s="945"/>
      <c r="D32" s="944"/>
      <c r="E32" s="944"/>
      <c r="F32" s="944"/>
      <c r="G32" s="944"/>
      <c r="H32" s="944"/>
      <c r="I32" s="944"/>
      <c r="J32" s="944"/>
      <c r="K32" s="944"/>
      <c r="L32" s="944"/>
      <c r="M32" s="944"/>
      <c r="N32" s="944"/>
      <c r="O32" s="944"/>
      <c r="P32" s="944"/>
      <c r="Q32" s="944"/>
      <c r="R32" s="944"/>
      <c r="S32" s="944"/>
      <c r="T32" s="944"/>
      <c r="U32" s="944"/>
      <c r="V32" s="944"/>
      <c r="W32" s="944"/>
      <c r="X32" s="944"/>
      <c r="Y32" s="944"/>
      <c r="Z32" s="944"/>
    </row>
    <row r="33" spans="1:26" ht="21" customHeight="1">
      <c r="A33" s="946"/>
      <c r="B33" s="945" t="s">
        <v>1138</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row>
    <row r="34" spans="1:26" ht="21" customHeight="1">
      <c r="A34" s="946"/>
      <c r="B34" s="945" t="s">
        <v>1137</v>
      </c>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row>
    <row r="35" spans="1:26" ht="21" customHeight="1">
      <c r="A35" s="946"/>
      <c r="B35" s="945" t="s">
        <v>1136</v>
      </c>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row>
    <row r="36" spans="1:26" ht="21" customHeight="1">
      <c r="A36" s="946"/>
      <c r="B36" s="945" t="s">
        <v>1135</v>
      </c>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row>
    <row r="37" spans="1:26" ht="3.75" customHeight="1">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row>
    <row r="38" spans="1:26" ht="21" customHeight="1">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row>
    <row r="39" spans="1:26" ht="21" customHeight="1">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row>
    <row r="40" spans="1:26" ht="21" customHeight="1">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row>
    <row r="41" spans="1:26" ht="21" customHeight="1">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row>
    <row r="42" spans="1:26" ht="16.5" customHeight="1">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U17:Z17"/>
    <mergeCell ref="U18:Z18"/>
    <mergeCell ref="U19:Z19"/>
    <mergeCell ref="U20:Z20"/>
    <mergeCell ref="U21:Z21"/>
    <mergeCell ref="U22:Z22"/>
    <mergeCell ref="U23:Z23"/>
    <mergeCell ref="U26:Z26"/>
    <mergeCell ref="U27:V27"/>
    <mergeCell ref="X27:Y27"/>
    <mergeCell ref="U12:Z12"/>
    <mergeCell ref="U13:Z13"/>
    <mergeCell ref="U14:Z14"/>
    <mergeCell ref="U15:Z15"/>
    <mergeCell ref="U16:Z16"/>
    <mergeCell ref="O23:T23"/>
    <mergeCell ref="O12:T12"/>
    <mergeCell ref="O13:T13"/>
    <mergeCell ref="O14:T14"/>
    <mergeCell ref="O15:T15"/>
    <mergeCell ref="O16:T16"/>
    <mergeCell ref="O17:T17"/>
    <mergeCell ref="O18:T18"/>
    <mergeCell ref="O19:T19"/>
    <mergeCell ref="O20:T20"/>
    <mergeCell ref="O22:T22"/>
    <mergeCell ref="O21:T21"/>
    <mergeCell ref="B25:N26"/>
    <mergeCell ref="B29:Z29"/>
    <mergeCell ref="B30:Z30"/>
    <mergeCell ref="M27:N27"/>
    <mergeCell ref="B27:L27"/>
    <mergeCell ref="O25:T26"/>
    <mergeCell ref="O27:S27"/>
    <mergeCell ref="B21:F21"/>
    <mergeCell ref="G21:N21"/>
    <mergeCell ref="B22:F22"/>
    <mergeCell ref="G22:N22"/>
    <mergeCell ref="B23:F23"/>
    <mergeCell ref="G23:N23"/>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Z7"/>
    <mergeCell ref="B8:N8"/>
    <mergeCell ref="O8:Z8"/>
    <mergeCell ref="B9:F11"/>
    <mergeCell ref="G9:N11"/>
    <mergeCell ref="U9:Z11"/>
    <mergeCell ref="O9:T11"/>
    <mergeCell ref="B2:Z2"/>
    <mergeCell ref="B3:Z3"/>
    <mergeCell ref="B4:Z4"/>
    <mergeCell ref="B5:Z5"/>
    <mergeCell ref="B6:N6"/>
    <mergeCell ref="O6:Z6"/>
  </mergeCells>
  <phoneticPr fontId="2"/>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7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Normal="100" zoomScaleSheetLayoutView="110" workbookViewId="0"/>
  </sheetViews>
  <sheetFormatPr defaultRowHeight="18.75"/>
  <cols>
    <col min="1" max="1" width="1.375" style="767" customWidth="1"/>
    <col min="2" max="2" width="24.25" style="767" customWidth="1"/>
    <col min="3" max="3" width="6.75" style="767" customWidth="1"/>
    <col min="4" max="5" width="21.25" style="767" customWidth="1"/>
    <col min="6" max="6" width="3.125" style="767" customWidth="1"/>
    <col min="7" max="16384" width="9" style="767"/>
  </cols>
  <sheetData>
    <row r="1" spans="1:8" ht="18" customHeight="1">
      <c r="A1" s="144"/>
      <c r="B1" s="125"/>
      <c r="C1" s="125"/>
      <c r="D1" s="125"/>
      <c r="E1" s="125"/>
      <c r="F1" s="125"/>
    </row>
    <row r="2" spans="1:8" ht="27.75" customHeight="1">
      <c r="A2" s="144"/>
      <c r="B2" s="125"/>
      <c r="C2" s="125"/>
      <c r="D2" s="125"/>
      <c r="E2" s="1439" t="s">
        <v>207</v>
      </c>
      <c r="F2" s="1439"/>
    </row>
    <row r="3" spans="1:8" ht="18.75" customHeight="1">
      <c r="A3" s="144"/>
      <c r="B3" s="125"/>
      <c r="C3" s="125"/>
      <c r="D3" s="125"/>
      <c r="E3" s="969"/>
      <c r="F3" s="969"/>
    </row>
    <row r="4" spans="1:8" ht="36" customHeight="1">
      <c r="A4" s="2947" t="s">
        <v>1198</v>
      </c>
      <c r="B4" s="2947"/>
      <c r="C4" s="2947"/>
      <c r="D4" s="2947"/>
      <c r="E4" s="2947"/>
      <c r="F4" s="2947"/>
    </row>
    <row r="5" spans="1:8" ht="25.5" customHeight="1">
      <c r="A5" s="1007"/>
      <c r="B5" s="1007"/>
      <c r="C5" s="1007"/>
      <c r="D5" s="1007"/>
      <c r="E5" s="1007"/>
      <c r="F5" s="1007"/>
    </row>
    <row r="6" spans="1:8" ht="42" customHeight="1">
      <c r="A6" s="1007"/>
      <c r="B6" s="968" t="s">
        <v>431</v>
      </c>
      <c r="C6" s="1451"/>
      <c r="D6" s="1452"/>
      <c r="E6" s="1452"/>
      <c r="F6" s="1453"/>
    </row>
    <row r="7" spans="1:8" ht="42" customHeight="1">
      <c r="A7" s="1007"/>
      <c r="B7" s="972" t="s">
        <v>885</v>
      </c>
      <c r="C7" s="1451"/>
      <c r="D7" s="1452"/>
      <c r="E7" s="1452"/>
      <c r="F7" s="1453"/>
    </row>
    <row r="8" spans="1:8" ht="42" customHeight="1">
      <c r="A8" s="125"/>
      <c r="B8" s="1006" t="s">
        <v>1197</v>
      </c>
      <c r="C8" s="1440" t="s">
        <v>1196</v>
      </c>
      <c r="D8" s="1440"/>
      <c r="E8" s="1440"/>
      <c r="F8" s="1441"/>
    </row>
    <row r="9" spans="1:8" ht="71.25" customHeight="1">
      <c r="A9" s="125"/>
      <c r="B9" s="1005" t="s">
        <v>1195</v>
      </c>
      <c r="C9" s="970">
        <v>1</v>
      </c>
      <c r="D9" s="2943" t="s">
        <v>1194</v>
      </c>
      <c r="E9" s="2943"/>
      <c r="F9" s="2944"/>
    </row>
    <row r="10" spans="1:8" ht="71.25" customHeight="1">
      <c r="A10" s="125"/>
      <c r="B10" s="2941" t="s">
        <v>1193</v>
      </c>
      <c r="C10" s="968">
        <v>1</v>
      </c>
      <c r="D10" s="2943" t="s">
        <v>1192</v>
      </c>
      <c r="E10" s="2943"/>
      <c r="F10" s="2944"/>
    </row>
    <row r="11" spans="1:8" ht="71.25" customHeight="1">
      <c r="A11" s="125"/>
      <c r="B11" s="2942"/>
      <c r="C11" s="968">
        <v>2</v>
      </c>
      <c r="D11" s="2943" t="s">
        <v>1191</v>
      </c>
      <c r="E11" s="2943"/>
      <c r="F11" s="2944"/>
    </row>
    <row r="12" spans="1:8" ht="71.25" customHeight="1">
      <c r="A12" s="125"/>
      <c r="B12" s="2945" t="s">
        <v>1190</v>
      </c>
      <c r="C12" s="968">
        <v>1</v>
      </c>
      <c r="D12" s="2943" t="s">
        <v>1189</v>
      </c>
      <c r="E12" s="2943"/>
      <c r="F12" s="2944"/>
    </row>
    <row r="13" spans="1:8" ht="71.25" customHeight="1">
      <c r="A13" s="125"/>
      <c r="B13" s="2946"/>
      <c r="C13" s="1004">
        <v>2</v>
      </c>
      <c r="D13" s="2304" t="s">
        <v>1188</v>
      </c>
      <c r="E13" s="2304"/>
      <c r="F13" s="2305"/>
    </row>
    <row r="14" spans="1:8" ht="7.5" customHeight="1">
      <c r="A14" s="125"/>
      <c r="B14" s="125"/>
      <c r="C14" s="125"/>
      <c r="D14" s="125"/>
      <c r="E14" s="125"/>
      <c r="F14" s="125"/>
    </row>
    <row r="15" spans="1:8">
      <c r="A15" s="125"/>
      <c r="B15" s="1438" t="s">
        <v>1187</v>
      </c>
      <c r="C15" s="2101"/>
      <c r="D15" s="2101"/>
      <c r="E15" s="2101"/>
      <c r="F15" s="2101"/>
      <c r="H15" s="125"/>
    </row>
    <row r="16" spans="1:8" ht="18.75" customHeight="1">
      <c r="A16" s="97"/>
      <c r="B16" s="2101"/>
      <c r="C16" s="2101"/>
      <c r="D16" s="2101"/>
      <c r="E16" s="2101"/>
      <c r="F16" s="2101"/>
      <c r="H16" s="97" t="s">
        <v>143</v>
      </c>
    </row>
    <row r="17" spans="2:10">
      <c r="B17" s="2101"/>
      <c r="C17" s="2101"/>
      <c r="D17" s="2101"/>
      <c r="E17" s="2101"/>
      <c r="F17" s="2101"/>
      <c r="G17" s="1396"/>
      <c r="H17" s="1397"/>
      <c r="I17" s="1397"/>
      <c r="J17" s="1397"/>
    </row>
    <row r="18" spans="2:10">
      <c r="B18" s="2101"/>
      <c r="C18" s="2101"/>
      <c r="D18" s="2101"/>
      <c r="E18" s="2101"/>
      <c r="F18" s="2101"/>
    </row>
  </sheetData>
  <mergeCells count="14">
    <mergeCell ref="G17:J17"/>
    <mergeCell ref="B15:F18"/>
    <mergeCell ref="B12:B13"/>
    <mergeCell ref="D12:F12"/>
    <mergeCell ref="E2:F2"/>
    <mergeCell ref="A4:F4"/>
    <mergeCell ref="C6:F6"/>
    <mergeCell ref="C8:F8"/>
    <mergeCell ref="D9:F9"/>
    <mergeCell ref="B10:B11"/>
    <mergeCell ref="D10:F10"/>
    <mergeCell ref="D11:F11"/>
    <mergeCell ref="C7:F7"/>
    <mergeCell ref="D13:F13"/>
  </mergeCells>
  <phoneticPr fontId="2"/>
  <pageMargins left="0.76" right="0.70866141732283472" top="0.74803149606299213" bottom="0.74803149606299213" header="0.31496062992125984" footer="0.31496062992125984"/>
  <pageSetup paperSize="9" scale="102"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heetViews>
  <sheetFormatPr defaultColWidth="9.5" defaultRowHeight="13.5"/>
  <cols>
    <col min="1" max="1" width="4.625" style="1008" customWidth="1"/>
    <col min="2" max="2" width="17.125" style="1008" customWidth="1"/>
    <col min="3" max="3" width="4.375" style="1008" customWidth="1"/>
    <col min="4" max="4" width="15.625" style="1008" customWidth="1"/>
    <col min="5" max="6" width="22.625" style="1008" customWidth="1"/>
    <col min="7" max="7" width="3.875" style="1008" customWidth="1"/>
    <col min="8" max="8" width="3.625" style="1008" customWidth="1"/>
    <col min="9" max="16384" width="9.5" style="1008"/>
  </cols>
  <sheetData>
    <row r="1" spans="1:8" ht="17.25">
      <c r="A1" s="1021"/>
      <c r="B1" s="1011"/>
      <c r="C1" s="1011"/>
      <c r="D1" s="1011"/>
      <c r="E1" s="1011"/>
      <c r="F1" s="2948" t="s">
        <v>1214</v>
      </c>
      <c r="G1" s="2948"/>
      <c r="H1" s="2948"/>
    </row>
    <row r="2" spans="1:8" ht="17.25">
      <c r="A2" s="1011"/>
      <c r="B2" s="2949" t="s">
        <v>1213</v>
      </c>
      <c r="C2" s="2949"/>
      <c r="D2" s="2949"/>
      <c r="E2" s="2949"/>
      <c r="F2" s="2949"/>
      <c r="G2" s="2949"/>
      <c r="H2" s="1009"/>
    </row>
    <row r="3" spans="1:8" ht="9.9499999999999993" customHeight="1">
      <c r="A3" s="1011"/>
      <c r="B3" s="1020"/>
      <c r="C3" s="1020"/>
      <c r="D3" s="1020"/>
      <c r="E3" s="1020"/>
      <c r="F3" s="1020"/>
      <c r="G3" s="1020"/>
      <c r="H3" s="1009"/>
    </row>
    <row r="4" spans="1:8" ht="17.25">
      <c r="A4" s="1007"/>
      <c r="B4" s="1019"/>
      <c r="C4" s="1019"/>
      <c r="D4" s="1019"/>
      <c r="E4" s="1019"/>
      <c r="F4" s="1019"/>
      <c r="G4" s="1019"/>
      <c r="H4" s="1018"/>
    </row>
    <row r="5" spans="1:8" ht="17.25">
      <c r="A5" s="1882" t="s">
        <v>1212</v>
      </c>
      <c r="B5" s="1882"/>
      <c r="C5" s="1882"/>
      <c r="D5" s="1882"/>
      <c r="E5" s="1882"/>
      <c r="F5" s="1882"/>
      <c r="G5" s="1882"/>
      <c r="H5" s="1017"/>
    </row>
    <row r="6" spans="1:8" ht="19.350000000000001" customHeight="1">
      <c r="A6" s="1902" t="s">
        <v>1211</v>
      </c>
      <c r="B6" s="1902"/>
      <c r="C6" s="1882" t="s">
        <v>1210</v>
      </c>
      <c r="D6" s="1882"/>
      <c r="E6" s="1882"/>
      <c r="F6" s="1882"/>
      <c r="G6" s="1882"/>
      <c r="H6" s="1017"/>
    </row>
    <row r="7" spans="1:8" ht="30" customHeight="1">
      <c r="A7" s="1902" t="s">
        <v>1209</v>
      </c>
      <c r="B7" s="1902"/>
      <c r="C7" s="1882" t="s">
        <v>1208</v>
      </c>
      <c r="D7" s="1882"/>
      <c r="E7" s="1882"/>
      <c r="F7" s="1882"/>
      <c r="G7" s="1882"/>
      <c r="H7" s="1016"/>
    </row>
    <row r="8" spans="1:8" ht="14.25">
      <c r="A8" s="1011"/>
      <c r="B8" s="1015"/>
      <c r="C8" s="1014"/>
      <c r="D8" s="1014"/>
      <c r="E8" s="1014"/>
      <c r="F8" s="1014"/>
      <c r="G8" s="1014"/>
      <c r="H8" s="1012"/>
    </row>
    <row r="9" spans="1:8" ht="110.1" customHeight="1">
      <c r="A9" s="1013" t="s">
        <v>1207</v>
      </c>
      <c r="B9" s="2951" t="s">
        <v>1206</v>
      </c>
      <c r="C9" s="2951"/>
      <c r="D9" s="2951"/>
      <c r="E9" s="1882" t="s">
        <v>1199</v>
      </c>
      <c r="F9" s="1882"/>
      <c r="G9" s="1882"/>
      <c r="H9" s="1012"/>
    </row>
    <row r="10" spans="1:8" ht="65.099999999999994" customHeight="1">
      <c r="A10" s="1013" t="s">
        <v>1205</v>
      </c>
      <c r="B10" s="2951" t="s">
        <v>1204</v>
      </c>
      <c r="C10" s="2951"/>
      <c r="D10" s="2951"/>
      <c r="E10" s="1882" t="s">
        <v>1199</v>
      </c>
      <c r="F10" s="1882"/>
      <c r="G10" s="1882"/>
      <c r="H10" s="1012"/>
    </row>
    <row r="11" spans="1:8" ht="65.099999999999994" customHeight="1">
      <c r="A11" s="1013" t="s">
        <v>1203</v>
      </c>
      <c r="B11" s="2951" t="s">
        <v>1202</v>
      </c>
      <c r="C11" s="2951"/>
      <c r="D11" s="2951"/>
      <c r="E11" s="1882" t="s">
        <v>1199</v>
      </c>
      <c r="F11" s="1882"/>
      <c r="G11" s="1882"/>
      <c r="H11" s="1012"/>
    </row>
    <row r="12" spans="1:8" ht="65.099999999999994" customHeight="1">
      <c r="A12" s="1013" t="s">
        <v>1201</v>
      </c>
      <c r="B12" s="2951" t="s">
        <v>1200</v>
      </c>
      <c r="C12" s="2951"/>
      <c r="D12" s="2951"/>
      <c r="E12" s="1882" t="s">
        <v>1199</v>
      </c>
      <c r="F12" s="1882"/>
      <c r="G12" s="1882"/>
      <c r="H12" s="1012"/>
    </row>
    <row r="13" spans="1:8" ht="14.25">
      <c r="A13" s="1011"/>
      <c r="B13" s="1010"/>
      <c r="C13" s="1010"/>
      <c r="D13" s="1010"/>
      <c r="E13" s="1010"/>
      <c r="F13" s="1010"/>
      <c r="G13" s="1010"/>
      <c r="H13" s="1009"/>
    </row>
    <row r="14" spans="1:8" ht="14.25">
      <c r="A14" s="1009"/>
      <c r="B14" s="2950"/>
      <c r="C14" s="2950"/>
      <c r="D14" s="2950"/>
      <c r="E14" s="2950"/>
      <c r="F14" s="2950"/>
      <c r="G14" s="2950"/>
      <c r="H14" s="1009"/>
    </row>
  </sheetData>
  <mergeCells count="17">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s>
  <phoneticPr fontId="2"/>
  <pageMargins left="0.7" right="0.7" top="0.75" bottom="0.75" header="0.51180555555555496" footer="0.51180555555555496"/>
  <pageSetup paperSize="9" scale="83" firstPageNumber="0" orientation="portrait" horizontalDpi="300" verticalDpi="3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Normal="100" zoomScaleSheetLayoutView="100" workbookViewId="0"/>
  </sheetViews>
  <sheetFormatPr defaultRowHeight="18.75"/>
  <cols>
    <col min="1" max="1" width="21.375" style="459" customWidth="1"/>
    <col min="2" max="2" width="13.375" style="459" customWidth="1"/>
    <col min="3" max="3" width="12.375" style="459" customWidth="1"/>
    <col min="4" max="4" width="13" style="459" customWidth="1"/>
    <col min="5" max="5" width="13.625" style="459" customWidth="1"/>
    <col min="6" max="6" width="9" style="459"/>
    <col min="7" max="7" width="5.125" style="459" customWidth="1"/>
    <col min="8" max="16384" width="9" style="459"/>
  </cols>
  <sheetData>
    <row r="1" spans="1:256" ht="24.75" customHeight="1">
      <c r="A1" s="975"/>
      <c r="B1" s="975"/>
      <c r="C1" s="975"/>
      <c r="D1" s="975"/>
      <c r="E1" s="1398" t="s">
        <v>1221</v>
      </c>
      <c r="F1" s="2954"/>
      <c r="G1" s="2954"/>
    </row>
    <row r="2" spans="1:256" ht="30" customHeight="1">
      <c r="A2" s="975"/>
      <c r="B2" s="975"/>
      <c r="C2" s="975"/>
      <c r="D2" s="975"/>
      <c r="E2" s="965"/>
      <c r="F2" s="1026"/>
      <c r="G2" s="1026"/>
    </row>
    <row r="3" spans="1:256" ht="29.25" customHeight="1">
      <c r="A3" s="2955" t="s">
        <v>1220</v>
      </c>
      <c r="B3" s="2956"/>
      <c r="C3" s="2956"/>
      <c r="D3" s="2956"/>
      <c r="E3" s="2956"/>
      <c r="F3" s="2956"/>
      <c r="G3" s="2956"/>
    </row>
    <row r="4" spans="1:256">
      <c r="A4" s="602"/>
      <c r="B4" s="602"/>
      <c r="C4" s="602"/>
      <c r="D4" s="602"/>
      <c r="E4" s="602"/>
      <c r="F4" s="602"/>
      <c r="G4" s="101"/>
    </row>
    <row r="5" spans="1:256" ht="50.1" customHeight="1">
      <c r="A5" s="966" t="s">
        <v>1219</v>
      </c>
      <c r="B5" s="1404"/>
      <c r="C5" s="1405"/>
      <c r="D5" s="1405"/>
      <c r="E5" s="1405"/>
      <c r="F5" s="1405"/>
      <c r="G5" s="1406"/>
    </row>
    <row r="6" spans="1:256" ht="49.15" customHeight="1">
      <c r="A6" s="1025" t="s">
        <v>545</v>
      </c>
      <c r="B6" s="1448" t="s">
        <v>1218</v>
      </c>
      <c r="C6" s="1449"/>
      <c r="D6" s="1449"/>
      <c r="E6" s="1449"/>
      <c r="F6" s="1449"/>
      <c r="G6" s="1450"/>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c r="IP6" s="145"/>
      <c r="IQ6" s="145"/>
      <c r="IR6" s="145"/>
      <c r="IS6" s="145"/>
      <c r="IT6" s="145"/>
      <c r="IU6" s="145"/>
      <c r="IV6" s="145"/>
    </row>
    <row r="7" spans="1:256" ht="30" customHeight="1">
      <c r="A7" s="977"/>
      <c r="B7" s="976"/>
      <c r="C7" s="976"/>
      <c r="D7" s="976"/>
      <c r="E7" s="976"/>
      <c r="F7" s="976"/>
      <c r="G7" s="976"/>
      <c r="H7" s="1024"/>
    </row>
    <row r="8" spans="1:256" ht="80.099999999999994" customHeight="1">
      <c r="A8" s="1023" t="s">
        <v>1217</v>
      </c>
      <c r="B8" s="2027" t="s">
        <v>1216</v>
      </c>
      <c r="C8" s="2210"/>
      <c r="D8" s="2210"/>
      <c r="E8" s="2211"/>
      <c r="F8" s="2312" t="s">
        <v>605</v>
      </c>
      <c r="G8" s="2209"/>
    </row>
    <row r="9" spans="1:256" ht="30" customHeight="1">
      <c r="A9" s="975"/>
      <c r="B9" s="975"/>
      <c r="C9" s="975"/>
      <c r="D9" s="975"/>
      <c r="E9" s="975"/>
      <c r="F9" s="975"/>
      <c r="G9" s="975"/>
    </row>
    <row r="10" spans="1:256" ht="33.75" customHeight="1">
      <c r="A10" s="2952" t="s">
        <v>1215</v>
      </c>
      <c r="B10" s="2953"/>
      <c r="C10" s="2953"/>
      <c r="D10" s="2953"/>
      <c r="E10" s="2953"/>
      <c r="F10" s="2953"/>
      <c r="G10" s="2953"/>
    </row>
    <row r="11" spans="1:256">
      <c r="A11" s="1022"/>
      <c r="B11" s="1022"/>
      <c r="C11" s="1022"/>
      <c r="D11" s="1022"/>
      <c r="E11" s="1022"/>
      <c r="F11" s="1022"/>
      <c r="G11" s="1022"/>
    </row>
    <row r="12" spans="1:256">
      <c r="A12" s="1022"/>
      <c r="B12" s="1022"/>
      <c r="C12" s="1022"/>
      <c r="D12" s="1022"/>
      <c r="E12" s="1022"/>
      <c r="F12" s="1022"/>
      <c r="G12" s="1022"/>
    </row>
    <row r="13" spans="1:256">
      <c r="A13" s="1022"/>
      <c r="B13" s="1022"/>
      <c r="C13" s="1022"/>
      <c r="D13" s="1022"/>
      <c r="E13" s="1022"/>
      <c r="F13" s="1022"/>
      <c r="G13" s="1022"/>
    </row>
  </sheetData>
  <mergeCells count="7">
    <mergeCell ref="A10:G10"/>
    <mergeCell ref="B6:G6"/>
    <mergeCell ref="E1:G1"/>
    <mergeCell ref="A3:G3"/>
    <mergeCell ref="B5:G5"/>
    <mergeCell ref="B8:E8"/>
    <mergeCell ref="F8:G8"/>
  </mergeCells>
  <phoneticPr fontId="2"/>
  <pageMargins left="0.7" right="0.7" top="0.75" bottom="0.75" header="0.3" footer="0.3"/>
  <pageSetup paperSize="9" scale="9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heetViews>
  <sheetFormatPr defaultRowHeight="18.75"/>
  <cols>
    <col min="1" max="1" width="5.125" style="1027" customWidth="1"/>
    <col min="2" max="3" width="9" style="1027" customWidth="1"/>
    <col min="4" max="5" width="8.5" style="1027" customWidth="1"/>
    <col min="6" max="6" width="8.375" style="1027" customWidth="1"/>
    <col min="7" max="7" width="7.375" style="1027" customWidth="1"/>
    <col min="8" max="9" width="8.5" style="1027" customWidth="1"/>
    <col min="10" max="10" width="22.625" style="1027" customWidth="1"/>
    <col min="11" max="256" width="9" style="1027"/>
    <col min="257" max="257" width="5.125" style="1027" customWidth="1"/>
    <col min="258" max="259" width="9" style="1027" customWidth="1"/>
    <col min="260" max="261" width="8.5" style="1027" customWidth="1"/>
    <col min="262" max="262" width="8.375" style="1027" customWidth="1"/>
    <col min="263" max="263" width="7.375" style="1027" customWidth="1"/>
    <col min="264" max="265" width="8.5" style="1027" customWidth="1"/>
    <col min="266" max="266" width="22.625" style="1027" customWidth="1"/>
    <col min="267" max="512" width="9" style="1027"/>
    <col min="513" max="513" width="5.125" style="1027" customWidth="1"/>
    <col min="514" max="515" width="9" style="1027" customWidth="1"/>
    <col min="516" max="517" width="8.5" style="1027" customWidth="1"/>
    <col min="518" max="518" width="8.375" style="1027" customWidth="1"/>
    <col min="519" max="519" width="7.375" style="1027" customWidth="1"/>
    <col min="520" max="521" width="8.5" style="1027" customWidth="1"/>
    <col min="522" max="522" width="22.625" style="1027" customWidth="1"/>
    <col min="523" max="768" width="9" style="1027"/>
    <col min="769" max="769" width="5.125" style="1027" customWidth="1"/>
    <col min="770" max="771" width="9" style="1027" customWidth="1"/>
    <col min="772" max="773" width="8.5" style="1027" customWidth="1"/>
    <col min="774" max="774" width="8.375" style="1027" customWidth="1"/>
    <col min="775" max="775" width="7.375" style="1027" customWidth="1"/>
    <col min="776" max="777" width="8.5" style="1027" customWidth="1"/>
    <col min="778" max="778" width="22.625" style="1027" customWidth="1"/>
    <col min="779" max="1024" width="9" style="1027"/>
    <col min="1025" max="1025" width="5.125" style="1027" customWidth="1"/>
    <col min="1026" max="1027" width="9" style="1027" customWidth="1"/>
    <col min="1028" max="1029" width="8.5" style="1027" customWidth="1"/>
    <col min="1030" max="1030" width="8.375" style="1027" customWidth="1"/>
    <col min="1031" max="1031" width="7.375" style="1027" customWidth="1"/>
    <col min="1032" max="1033" width="8.5" style="1027" customWidth="1"/>
    <col min="1034" max="1034" width="22.625" style="1027" customWidth="1"/>
    <col min="1035" max="1280" width="9" style="1027"/>
    <col min="1281" max="1281" width="5.125" style="1027" customWidth="1"/>
    <col min="1282" max="1283" width="9" style="1027" customWidth="1"/>
    <col min="1284" max="1285" width="8.5" style="1027" customWidth="1"/>
    <col min="1286" max="1286" width="8.375" style="1027" customWidth="1"/>
    <col min="1287" max="1287" width="7.375" style="1027" customWidth="1"/>
    <col min="1288" max="1289" width="8.5" style="1027" customWidth="1"/>
    <col min="1290" max="1290" width="22.625" style="1027" customWidth="1"/>
    <col min="1291" max="1536" width="9" style="1027"/>
    <col min="1537" max="1537" width="5.125" style="1027" customWidth="1"/>
    <col min="1538" max="1539" width="9" style="1027" customWidth="1"/>
    <col min="1540" max="1541" width="8.5" style="1027" customWidth="1"/>
    <col min="1542" max="1542" width="8.375" style="1027" customWidth="1"/>
    <col min="1543" max="1543" width="7.375" style="1027" customWidth="1"/>
    <col min="1544" max="1545" width="8.5" style="1027" customWidth="1"/>
    <col min="1546" max="1546" width="22.625" style="1027" customWidth="1"/>
    <col min="1547" max="1792" width="9" style="1027"/>
    <col min="1793" max="1793" width="5.125" style="1027" customWidth="1"/>
    <col min="1794" max="1795" width="9" style="1027" customWidth="1"/>
    <col min="1796" max="1797" width="8.5" style="1027" customWidth="1"/>
    <col min="1798" max="1798" width="8.375" style="1027" customWidth="1"/>
    <col min="1799" max="1799" width="7.375" style="1027" customWidth="1"/>
    <col min="1800" max="1801" width="8.5" style="1027" customWidth="1"/>
    <col min="1802" max="1802" width="22.625" style="1027" customWidth="1"/>
    <col min="1803" max="2048" width="9" style="1027"/>
    <col min="2049" max="2049" width="5.125" style="1027" customWidth="1"/>
    <col min="2050" max="2051" width="9" style="1027" customWidth="1"/>
    <col min="2052" max="2053" width="8.5" style="1027" customWidth="1"/>
    <col min="2054" max="2054" width="8.375" style="1027" customWidth="1"/>
    <col min="2055" max="2055" width="7.375" style="1027" customWidth="1"/>
    <col min="2056" max="2057" width="8.5" style="1027" customWidth="1"/>
    <col min="2058" max="2058" width="22.625" style="1027" customWidth="1"/>
    <col min="2059" max="2304" width="9" style="1027"/>
    <col min="2305" max="2305" width="5.125" style="1027" customWidth="1"/>
    <col min="2306" max="2307" width="9" style="1027" customWidth="1"/>
    <col min="2308" max="2309" width="8.5" style="1027" customWidth="1"/>
    <col min="2310" max="2310" width="8.375" style="1027" customWidth="1"/>
    <col min="2311" max="2311" width="7.375" style="1027" customWidth="1"/>
    <col min="2312" max="2313" width="8.5" style="1027" customWidth="1"/>
    <col min="2314" max="2314" width="22.625" style="1027" customWidth="1"/>
    <col min="2315" max="2560" width="9" style="1027"/>
    <col min="2561" max="2561" width="5.125" style="1027" customWidth="1"/>
    <col min="2562" max="2563" width="9" style="1027" customWidth="1"/>
    <col min="2564" max="2565" width="8.5" style="1027" customWidth="1"/>
    <col min="2566" max="2566" width="8.375" style="1027" customWidth="1"/>
    <col min="2567" max="2567" width="7.375" style="1027" customWidth="1"/>
    <col min="2568" max="2569" width="8.5" style="1027" customWidth="1"/>
    <col min="2570" max="2570" width="22.625" style="1027" customWidth="1"/>
    <col min="2571" max="2816" width="9" style="1027"/>
    <col min="2817" max="2817" width="5.125" style="1027" customWidth="1"/>
    <col min="2818" max="2819" width="9" style="1027" customWidth="1"/>
    <col min="2820" max="2821" width="8.5" style="1027" customWidth="1"/>
    <col min="2822" max="2822" width="8.375" style="1027" customWidth="1"/>
    <col min="2823" max="2823" width="7.375" style="1027" customWidth="1"/>
    <col min="2824" max="2825" width="8.5" style="1027" customWidth="1"/>
    <col min="2826" max="2826" width="22.625" style="1027" customWidth="1"/>
    <col min="2827" max="3072" width="9" style="1027"/>
    <col min="3073" max="3073" width="5.125" style="1027" customWidth="1"/>
    <col min="3074" max="3075" width="9" style="1027" customWidth="1"/>
    <col min="3076" max="3077" width="8.5" style="1027" customWidth="1"/>
    <col min="3078" max="3078" width="8.375" style="1027" customWidth="1"/>
    <col min="3079" max="3079" width="7.375" style="1027" customWidth="1"/>
    <col min="3080" max="3081" width="8.5" style="1027" customWidth="1"/>
    <col min="3082" max="3082" width="22.625" style="1027" customWidth="1"/>
    <col min="3083" max="3328" width="9" style="1027"/>
    <col min="3329" max="3329" width="5.125" style="1027" customWidth="1"/>
    <col min="3330" max="3331" width="9" style="1027" customWidth="1"/>
    <col min="3332" max="3333" width="8.5" style="1027" customWidth="1"/>
    <col min="3334" max="3334" width="8.375" style="1027" customWidth="1"/>
    <col min="3335" max="3335" width="7.375" style="1027" customWidth="1"/>
    <col min="3336" max="3337" width="8.5" style="1027" customWidth="1"/>
    <col min="3338" max="3338" width="22.625" style="1027" customWidth="1"/>
    <col min="3339" max="3584" width="9" style="1027"/>
    <col min="3585" max="3585" width="5.125" style="1027" customWidth="1"/>
    <col min="3586" max="3587" width="9" style="1027" customWidth="1"/>
    <col min="3588" max="3589" width="8.5" style="1027" customWidth="1"/>
    <col min="3590" max="3590" width="8.375" style="1027" customWidth="1"/>
    <col min="3591" max="3591" width="7.375" style="1027" customWidth="1"/>
    <col min="3592" max="3593" width="8.5" style="1027" customWidth="1"/>
    <col min="3594" max="3594" width="22.625" style="1027" customWidth="1"/>
    <col min="3595" max="3840" width="9" style="1027"/>
    <col min="3841" max="3841" width="5.125" style="1027" customWidth="1"/>
    <col min="3842" max="3843" width="9" style="1027" customWidth="1"/>
    <col min="3844" max="3845" width="8.5" style="1027" customWidth="1"/>
    <col min="3846" max="3846" width="8.375" style="1027" customWidth="1"/>
    <col min="3847" max="3847" width="7.375" style="1027" customWidth="1"/>
    <col min="3848" max="3849" width="8.5" style="1027" customWidth="1"/>
    <col min="3850" max="3850" width="22.625" style="1027" customWidth="1"/>
    <col min="3851" max="4096" width="9" style="1027"/>
    <col min="4097" max="4097" width="5.125" style="1027" customWidth="1"/>
    <col min="4098" max="4099" width="9" style="1027" customWidth="1"/>
    <col min="4100" max="4101" width="8.5" style="1027" customWidth="1"/>
    <col min="4102" max="4102" width="8.375" style="1027" customWidth="1"/>
    <col min="4103" max="4103" width="7.375" style="1027" customWidth="1"/>
    <col min="4104" max="4105" width="8.5" style="1027" customWidth="1"/>
    <col min="4106" max="4106" width="22.625" style="1027" customWidth="1"/>
    <col min="4107" max="4352" width="9" style="1027"/>
    <col min="4353" max="4353" width="5.125" style="1027" customWidth="1"/>
    <col min="4354" max="4355" width="9" style="1027" customWidth="1"/>
    <col min="4356" max="4357" width="8.5" style="1027" customWidth="1"/>
    <col min="4358" max="4358" width="8.375" style="1027" customWidth="1"/>
    <col min="4359" max="4359" width="7.375" style="1027" customWidth="1"/>
    <col min="4360" max="4361" width="8.5" style="1027" customWidth="1"/>
    <col min="4362" max="4362" width="22.625" style="1027" customWidth="1"/>
    <col min="4363" max="4608" width="9" style="1027"/>
    <col min="4609" max="4609" width="5.125" style="1027" customWidth="1"/>
    <col min="4610" max="4611" width="9" style="1027" customWidth="1"/>
    <col min="4612" max="4613" width="8.5" style="1027" customWidth="1"/>
    <col min="4614" max="4614" width="8.375" style="1027" customWidth="1"/>
    <col min="4615" max="4615" width="7.375" style="1027" customWidth="1"/>
    <col min="4616" max="4617" width="8.5" style="1027" customWidth="1"/>
    <col min="4618" max="4618" width="22.625" style="1027" customWidth="1"/>
    <col min="4619" max="4864" width="9" style="1027"/>
    <col min="4865" max="4865" width="5.125" style="1027" customWidth="1"/>
    <col min="4866" max="4867" width="9" style="1027" customWidth="1"/>
    <col min="4868" max="4869" width="8.5" style="1027" customWidth="1"/>
    <col min="4870" max="4870" width="8.375" style="1027" customWidth="1"/>
    <col min="4871" max="4871" width="7.375" style="1027" customWidth="1"/>
    <col min="4872" max="4873" width="8.5" style="1027" customWidth="1"/>
    <col min="4874" max="4874" width="22.625" style="1027" customWidth="1"/>
    <col min="4875" max="5120" width="9" style="1027"/>
    <col min="5121" max="5121" width="5.125" style="1027" customWidth="1"/>
    <col min="5122" max="5123" width="9" style="1027" customWidth="1"/>
    <col min="5124" max="5125" width="8.5" style="1027" customWidth="1"/>
    <col min="5126" max="5126" width="8.375" style="1027" customWidth="1"/>
    <col min="5127" max="5127" width="7.375" style="1027" customWidth="1"/>
    <col min="5128" max="5129" width="8.5" style="1027" customWidth="1"/>
    <col min="5130" max="5130" width="22.625" style="1027" customWidth="1"/>
    <col min="5131" max="5376" width="9" style="1027"/>
    <col min="5377" max="5377" width="5.125" style="1027" customWidth="1"/>
    <col min="5378" max="5379" width="9" style="1027" customWidth="1"/>
    <col min="5380" max="5381" width="8.5" style="1027" customWidth="1"/>
    <col min="5382" max="5382" width="8.375" style="1027" customWidth="1"/>
    <col min="5383" max="5383" width="7.375" style="1027" customWidth="1"/>
    <col min="5384" max="5385" width="8.5" style="1027" customWidth="1"/>
    <col min="5386" max="5386" width="22.625" style="1027" customWidth="1"/>
    <col min="5387" max="5632" width="9" style="1027"/>
    <col min="5633" max="5633" width="5.125" style="1027" customWidth="1"/>
    <col min="5634" max="5635" width="9" style="1027" customWidth="1"/>
    <col min="5636" max="5637" width="8.5" style="1027" customWidth="1"/>
    <col min="5638" max="5638" width="8.375" style="1027" customWidth="1"/>
    <col min="5639" max="5639" width="7.375" style="1027" customWidth="1"/>
    <col min="5640" max="5641" width="8.5" style="1027" customWidth="1"/>
    <col min="5642" max="5642" width="22.625" style="1027" customWidth="1"/>
    <col min="5643" max="5888" width="9" style="1027"/>
    <col min="5889" max="5889" width="5.125" style="1027" customWidth="1"/>
    <col min="5890" max="5891" width="9" style="1027" customWidth="1"/>
    <col min="5892" max="5893" width="8.5" style="1027" customWidth="1"/>
    <col min="5894" max="5894" width="8.375" style="1027" customWidth="1"/>
    <col min="5895" max="5895" width="7.375" style="1027" customWidth="1"/>
    <col min="5896" max="5897" width="8.5" style="1027" customWidth="1"/>
    <col min="5898" max="5898" width="22.625" style="1027" customWidth="1"/>
    <col min="5899" max="6144" width="9" style="1027"/>
    <col min="6145" max="6145" width="5.125" style="1027" customWidth="1"/>
    <col min="6146" max="6147" width="9" style="1027" customWidth="1"/>
    <col min="6148" max="6149" width="8.5" style="1027" customWidth="1"/>
    <col min="6150" max="6150" width="8.375" style="1027" customWidth="1"/>
    <col min="6151" max="6151" width="7.375" style="1027" customWidth="1"/>
    <col min="6152" max="6153" width="8.5" style="1027" customWidth="1"/>
    <col min="6154" max="6154" width="22.625" style="1027" customWidth="1"/>
    <col min="6155" max="6400" width="9" style="1027"/>
    <col min="6401" max="6401" width="5.125" style="1027" customWidth="1"/>
    <col min="6402" max="6403" width="9" style="1027" customWidth="1"/>
    <col min="6404" max="6405" width="8.5" style="1027" customWidth="1"/>
    <col min="6406" max="6406" width="8.375" style="1027" customWidth="1"/>
    <col min="6407" max="6407" width="7.375" style="1027" customWidth="1"/>
    <col min="6408" max="6409" width="8.5" style="1027" customWidth="1"/>
    <col min="6410" max="6410" width="22.625" style="1027" customWidth="1"/>
    <col min="6411" max="6656" width="9" style="1027"/>
    <col min="6657" max="6657" width="5.125" style="1027" customWidth="1"/>
    <col min="6658" max="6659" width="9" style="1027" customWidth="1"/>
    <col min="6660" max="6661" width="8.5" style="1027" customWidth="1"/>
    <col min="6662" max="6662" width="8.375" style="1027" customWidth="1"/>
    <col min="6663" max="6663" width="7.375" style="1027" customWidth="1"/>
    <col min="6664" max="6665" width="8.5" style="1027" customWidth="1"/>
    <col min="6666" max="6666" width="22.625" style="1027" customWidth="1"/>
    <col min="6667" max="6912" width="9" style="1027"/>
    <col min="6913" max="6913" width="5.125" style="1027" customWidth="1"/>
    <col min="6914" max="6915" width="9" style="1027" customWidth="1"/>
    <col min="6916" max="6917" width="8.5" style="1027" customWidth="1"/>
    <col min="6918" max="6918" width="8.375" style="1027" customWidth="1"/>
    <col min="6919" max="6919" width="7.375" style="1027" customWidth="1"/>
    <col min="6920" max="6921" width="8.5" style="1027" customWidth="1"/>
    <col min="6922" max="6922" width="22.625" style="1027" customWidth="1"/>
    <col min="6923" max="7168" width="9" style="1027"/>
    <col min="7169" max="7169" width="5.125" style="1027" customWidth="1"/>
    <col min="7170" max="7171" width="9" style="1027" customWidth="1"/>
    <col min="7172" max="7173" width="8.5" style="1027" customWidth="1"/>
    <col min="7174" max="7174" width="8.375" style="1027" customWidth="1"/>
    <col min="7175" max="7175" width="7.375" style="1027" customWidth="1"/>
    <col min="7176" max="7177" width="8.5" style="1027" customWidth="1"/>
    <col min="7178" max="7178" width="22.625" style="1027" customWidth="1"/>
    <col min="7179" max="7424" width="9" style="1027"/>
    <col min="7425" max="7425" width="5.125" style="1027" customWidth="1"/>
    <col min="7426" max="7427" width="9" style="1027" customWidth="1"/>
    <col min="7428" max="7429" width="8.5" style="1027" customWidth="1"/>
    <col min="7430" max="7430" width="8.375" style="1027" customWidth="1"/>
    <col min="7431" max="7431" width="7.375" style="1027" customWidth="1"/>
    <col min="7432" max="7433" width="8.5" style="1027" customWidth="1"/>
    <col min="7434" max="7434" width="22.625" style="1027" customWidth="1"/>
    <col min="7435" max="7680" width="9" style="1027"/>
    <col min="7681" max="7681" width="5.125" style="1027" customWidth="1"/>
    <col min="7682" max="7683" width="9" style="1027" customWidth="1"/>
    <col min="7684" max="7685" width="8.5" style="1027" customWidth="1"/>
    <col min="7686" max="7686" width="8.375" style="1027" customWidth="1"/>
    <col min="7687" max="7687" width="7.375" style="1027" customWidth="1"/>
    <col min="7688" max="7689" width="8.5" style="1027" customWidth="1"/>
    <col min="7690" max="7690" width="22.625" style="1027" customWidth="1"/>
    <col min="7691" max="7936" width="9" style="1027"/>
    <col min="7937" max="7937" width="5.125" style="1027" customWidth="1"/>
    <col min="7938" max="7939" width="9" style="1027" customWidth="1"/>
    <col min="7940" max="7941" width="8.5" style="1027" customWidth="1"/>
    <col min="7942" max="7942" width="8.375" style="1027" customWidth="1"/>
    <col min="7943" max="7943" width="7.375" style="1027" customWidth="1"/>
    <col min="7944" max="7945" width="8.5" style="1027" customWidth="1"/>
    <col min="7946" max="7946" width="22.625" style="1027" customWidth="1"/>
    <col min="7947" max="8192" width="9" style="1027"/>
    <col min="8193" max="8193" width="5.125" style="1027" customWidth="1"/>
    <col min="8194" max="8195" width="9" style="1027" customWidth="1"/>
    <col min="8196" max="8197" width="8.5" style="1027" customWidth="1"/>
    <col min="8198" max="8198" width="8.375" style="1027" customWidth="1"/>
    <col min="8199" max="8199" width="7.375" style="1027" customWidth="1"/>
    <col min="8200" max="8201" width="8.5" style="1027" customWidth="1"/>
    <col min="8202" max="8202" width="22.625" style="1027" customWidth="1"/>
    <col min="8203" max="8448" width="9" style="1027"/>
    <col min="8449" max="8449" width="5.125" style="1027" customWidth="1"/>
    <col min="8450" max="8451" width="9" style="1027" customWidth="1"/>
    <col min="8452" max="8453" width="8.5" style="1027" customWidth="1"/>
    <col min="8454" max="8454" width="8.375" style="1027" customWidth="1"/>
    <col min="8455" max="8455" width="7.375" style="1027" customWidth="1"/>
    <col min="8456" max="8457" width="8.5" style="1027" customWidth="1"/>
    <col min="8458" max="8458" width="22.625" style="1027" customWidth="1"/>
    <col min="8459" max="8704" width="9" style="1027"/>
    <col min="8705" max="8705" width="5.125" style="1027" customWidth="1"/>
    <col min="8706" max="8707" width="9" style="1027" customWidth="1"/>
    <col min="8708" max="8709" width="8.5" style="1027" customWidth="1"/>
    <col min="8710" max="8710" width="8.375" style="1027" customWidth="1"/>
    <col min="8711" max="8711" width="7.375" style="1027" customWidth="1"/>
    <col min="8712" max="8713" width="8.5" style="1027" customWidth="1"/>
    <col min="8714" max="8714" width="22.625" style="1027" customWidth="1"/>
    <col min="8715" max="8960" width="9" style="1027"/>
    <col min="8961" max="8961" width="5.125" style="1027" customWidth="1"/>
    <col min="8962" max="8963" width="9" style="1027" customWidth="1"/>
    <col min="8964" max="8965" width="8.5" style="1027" customWidth="1"/>
    <col min="8966" max="8966" width="8.375" style="1027" customWidth="1"/>
    <col min="8967" max="8967" width="7.375" style="1027" customWidth="1"/>
    <col min="8968" max="8969" width="8.5" style="1027" customWidth="1"/>
    <col min="8970" max="8970" width="22.625" style="1027" customWidth="1"/>
    <col min="8971" max="9216" width="9" style="1027"/>
    <col min="9217" max="9217" width="5.125" style="1027" customWidth="1"/>
    <col min="9218" max="9219" width="9" style="1027" customWidth="1"/>
    <col min="9220" max="9221" width="8.5" style="1027" customWidth="1"/>
    <col min="9222" max="9222" width="8.375" style="1027" customWidth="1"/>
    <col min="9223" max="9223" width="7.375" style="1027" customWidth="1"/>
    <col min="9224" max="9225" width="8.5" style="1027" customWidth="1"/>
    <col min="9226" max="9226" width="22.625" style="1027" customWidth="1"/>
    <col min="9227" max="9472" width="9" style="1027"/>
    <col min="9473" max="9473" width="5.125" style="1027" customWidth="1"/>
    <col min="9474" max="9475" width="9" style="1027" customWidth="1"/>
    <col min="9476" max="9477" width="8.5" style="1027" customWidth="1"/>
    <col min="9478" max="9478" width="8.375" style="1027" customWidth="1"/>
    <col min="9479" max="9479" width="7.375" style="1027" customWidth="1"/>
    <col min="9480" max="9481" width="8.5" style="1027" customWidth="1"/>
    <col min="9482" max="9482" width="22.625" style="1027" customWidth="1"/>
    <col min="9483" max="9728" width="9" style="1027"/>
    <col min="9729" max="9729" width="5.125" style="1027" customWidth="1"/>
    <col min="9730" max="9731" width="9" style="1027" customWidth="1"/>
    <col min="9732" max="9733" width="8.5" style="1027" customWidth="1"/>
    <col min="9734" max="9734" width="8.375" style="1027" customWidth="1"/>
    <col min="9735" max="9735" width="7.375" style="1027" customWidth="1"/>
    <col min="9736" max="9737" width="8.5" style="1027" customWidth="1"/>
    <col min="9738" max="9738" width="22.625" style="1027" customWidth="1"/>
    <col min="9739" max="9984" width="9" style="1027"/>
    <col min="9985" max="9985" width="5.125" style="1027" customWidth="1"/>
    <col min="9986" max="9987" width="9" style="1027" customWidth="1"/>
    <col min="9988" max="9989" width="8.5" style="1027" customWidth="1"/>
    <col min="9990" max="9990" width="8.375" style="1027" customWidth="1"/>
    <col min="9991" max="9991" width="7.375" style="1027" customWidth="1"/>
    <col min="9992" max="9993" width="8.5" style="1027" customWidth="1"/>
    <col min="9994" max="9994" width="22.625" style="1027" customWidth="1"/>
    <col min="9995" max="10240" width="9" style="1027"/>
    <col min="10241" max="10241" width="5.125" style="1027" customWidth="1"/>
    <col min="10242" max="10243" width="9" style="1027" customWidth="1"/>
    <col min="10244" max="10245" width="8.5" style="1027" customWidth="1"/>
    <col min="10246" max="10246" width="8.375" style="1027" customWidth="1"/>
    <col min="10247" max="10247" width="7.375" style="1027" customWidth="1"/>
    <col min="10248" max="10249" width="8.5" style="1027" customWidth="1"/>
    <col min="10250" max="10250" width="22.625" style="1027" customWidth="1"/>
    <col min="10251" max="10496" width="9" style="1027"/>
    <col min="10497" max="10497" width="5.125" style="1027" customWidth="1"/>
    <col min="10498" max="10499" width="9" style="1027" customWidth="1"/>
    <col min="10500" max="10501" width="8.5" style="1027" customWidth="1"/>
    <col min="10502" max="10502" width="8.375" style="1027" customWidth="1"/>
    <col min="10503" max="10503" width="7.375" style="1027" customWidth="1"/>
    <col min="10504" max="10505" width="8.5" style="1027" customWidth="1"/>
    <col min="10506" max="10506" width="22.625" style="1027" customWidth="1"/>
    <col min="10507" max="10752" width="9" style="1027"/>
    <col min="10753" max="10753" width="5.125" style="1027" customWidth="1"/>
    <col min="10754" max="10755" width="9" style="1027" customWidth="1"/>
    <col min="10756" max="10757" width="8.5" style="1027" customWidth="1"/>
    <col min="10758" max="10758" width="8.375" style="1027" customWidth="1"/>
    <col min="10759" max="10759" width="7.375" style="1027" customWidth="1"/>
    <col min="10760" max="10761" width="8.5" style="1027" customWidth="1"/>
    <col min="10762" max="10762" width="22.625" style="1027" customWidth="1"/>
    <col min="10763" max="11008" width="9" style="1027"/>
    <col min="11009" max="11009" width="5.125" style="1027" customWidth="1"/>
    <col min="11010" max="11011" width="9" style="1027" customWidth="1"/>
    <col min="11012" max="11013" width="8.5" style="1027" customWidth="1"/>
    <col min="11014" max="11014" width="8.375" style="1027" customWidth="1"/>
    <col min="11015" max="11015" width="7.375" style="1027" customWidth="1"/>
    <col min="11016" max="11017" width="8.5" style="1027" customWidth="1"/>
    <col min="11018" max="11018" width="22.625" style="1027" customWidth="1"/>
    <col min="11019" max="11264" width="9" style="1027"/>
    <col min="11265" max="11265" width="5.125" style="1027" customWidth="1"/>
    <col min="11266" max="11267" width="9" style="1027" customWidth="1"/>
    <col min="11268" max="11269" width="8.5" style="1027" customWidth="1"/>
    <col min="11270" max="11270" width="8.375" style="1027" customWidth="1"/>
    <col min="11271" max="11271" width="7.375" style="1027" customWidth="1"/>
    <col min="11272" max="11273" width="8.5" style="1027" customWidth="1"/>
    <col min="11274" max="11274" width="22.625" style="1027" customWidth="1"/>
    <col min="11275" max="11520" width="9" style="1027"/>
    <col min="11521" max="11521" width="5.125" style="1027" customWidth="1"/>
    <col min="11522" max="11523" width="9" style="1027" customWidth="1"/>
    <col min="11524" max="11525" width="8.5" style="1027" customWidth="1"/>
    <col min="11526" max="11526" width="8.375" style="1027" customWidth="1"/>
    <col min="11527" max="11527" width="7.375" style="1027" customWidth="1"/>
    <col min="11528" max="11529" width="8.5" style="1027" customWidth="1"/>
    <col min="11530" max="11530" width="22.625" style="1027" customWidth="1"/>
    <col min="11531" max="11776" width="9" style="1027"/>
    <col min="11777" max="11777" width="5.125" style="1027" customWidth="1"/>
    <col min="11778" max="11779" width="9" style="1027" customWidth="1"/>
    <col min="11780" max="11781" width="8.5" style="1027" customWidth="1"/>
    <col min="11782" max="11782" width="8.375" style="1027" customWidth="1"/>
    <col min="11783" max="11783" width="7.375" style="1027" customWidth="1"/>
    <col min="11784" max="11785" width="8.5" style="1027" customWidth="1"/>
    <col min="11786" max="11786" width="22.625" style="1027" customWidth="1"/>
    <col min="11787" max="12032" width="9" style="1027"/>
    <col min="12033" max="12033" width="5.125" style="1027" customWidth="1"/>
    <col min="12034" max="12035" width="9" style="1027" customWidth="1"/>
    <col min="12036" max="12037" width="8.5" style="1027" customWidth="1"/>
    <col min="12038" max="12038" width="8.375" style="1027" customWidth="1"/>
    <col min="12039" max="12039" width="7.375" style="1027" customWidth="1"/>
    <col min="12040" max="12041" width="8.5" style="1027" customWidth="1"/>
    <col min="12042" max="12042" width="22.625" style="1027" customWidth="1"/>
    <col min="12043" max="12288" width="9" style="1027"/>
    <col min="12289" max="12289" width="5.125" style="1027" customWidth="1"/>
    <col min="12290" max="12291" width="9" style="1027" customWidth="1"/>
    <col min="12292" max="12293" width="8.5" style="1027" customWidth="1"/>
    <col min="12294" max="12294" width="8.375" style="1027" customWidth="1"/>
    <col min="12295" max="12295" width="7.375" style="1027" customWidth="1"/>
    <col min="12296" max="12297" width="8.5" style="1027" customWidth="1"/>
    <col min="12298" max="12298" width="22.625" style="1027" customWidth="1"/>
    <col min="12299" max="12544" width="9" style="1027"/>
    <col min="12545" max="12545" width="5.125" style="1027" customWidth="1"/>
    <col min="12546" max="12547" width="9" style="1027" customWidth="1"/>
    <col min="12548" max="12549" width="8.5" style="1027" customWidth="1"/>
    <col min="12550" max="12550" width="8.375" style="1027" customWidth="1"/>
    <col min="12551" max="12551" width="7.375" style="1027" customWidth="1"/>
    <col min="12552" max="12553" width="8.5" style="1027" customWidth="1"/>
    <col min="12554" max="12554" width="22.625" style="1027" customWidth="1"/>
    <col min="12555" max="12800" width="9" style="1027"/>
    <col min="12801" max="12801" width="5.125" style="1027" customWidth="1"/>
    <col min="12802" max="12803" width="9" style="1027" customWidth="1"/>
    <col min="12804" max="12805" width="8.5" style="1027" customWidth="1"/>
    <col min="12806" max="12806" width="8.375" style="1027" customWidth="1"/>
    <col min="12807" max="12807" width="7.375" style="1027" customWidth="1"/>
    <col min="12808" max="12809" width="8.5" style="1027" customWidth="1"/>
    <col min="12810" max="12810" width="22.625" style="1027" customWidth="1"/>
    <col min="12811" max="13056" width="9" style="1027"/>
    <col min="13057" max="13057" width="5.125" style="1027" customWidth="1"/>
    <col min="13058" max="13059" width="9" style="1027" customWidth="1"/>
    <col min="13060" max="13061" width="8.5" style="1027" customWidth="1"/>
    <col min="13062" max="13062" width="8.375" style="1027" customWidth="1"/>
    <col min="13063" max="13063" width="7.375" style="1027" customWidth="1"/>
    <col min="13064" max="13065" width="8.5" style="1027" customWidth="1"/>
    <col min="13066" max="13066" width="22.625" style="1027" customWidth="1"/>
    <col min="13067" max="13312" width="9" style="1027"/>
    <col min="13313" max="13313" width="5.125" style="1027" customWidth="1"/>
    <col min="13314" max="13315" width="9" style="1027" customWidth="1"/>
    <col min="13316" max="13317" width="8.5" style="1027" customWidth="1"/>
    <col min="13318" max="13318" width="8.375" style="1027" customWidth="1"/>
    <col min="13319" max="13319" width="7.375" style="1027" customWidth="1"/>
    <col min="13320" max="13321" width="8.5" style="1027" customWidth="1"/>
    <col min="13322" max="13322" width="22.625" style="1027" customWidth="1"/>
    <col min="13323" max="13568" width="9" style="1027"/>
    <col min="13569" max="13569" width="5.125" style="1027" customWidth="1"/>
    <col min="13570" max="13571" width="9" style="1027" customWidth="1"/>
    <col min="13572" max="13573" width="8.5" style="1027" customWidth="1"/>
    <col min="13574" max="13574" width="8.375" style="1027" customWidth="1"/>
    <col min="13575" max="13575" width="7.375" style="1027" customWidth="1"/>
    <col min="13576" max="13577" width="8.5" style="1027" customWidth="1"/>
    <col min="13578" max="13578" width="22.625" style="1027" customWidth="1"/>
    <col min="13579" max="13824" width="9" style="1027"/>
    <col min="13825" max="13825" width="5.125" style="1027" customWidth="1"/>
    <col min="13826" max="13827" width="9" style="1027" customWidth="1"/>
    <col min="13828" max="13829" width="8.5" style="1027" customWidth="1"/>
    <col min="13830" max="13830" width="8.375" style="1027" customWidth="1"/>
    <col min="13831" max="13831" width="7.375" style="1027" customWidth="1"/>
    <col min="13832" max="13833" width="8.5" style="1027" customWidth="1"/>
    <col min="13834" max="13834" width="22.625" style="1027" customWidth="1"/>
    <col min="13835" max="14080" width="9" style="1027"/>
    <col min="14081" max="14081" width="5.125" style="1027" customWidth="1"/>
    <col min="14082" max="14083" width="9" style="1027" customWidth="1"/>
    <col min="14084" max="14085" width="8.5" style="1027" customWidth="1"/>
    <col min="14086" max="14086" width="8.375" style="1027" customWidth="1"/>
    <col min="14087" max="14087" width="7.375" style="1027" customWidth="1"/>
    <col min="14088" max="14089" width="8.5" style="1027" customWidth="1"/>
    <col min="14090" max="14090" width="22.625" style="1027" customWidth="1"/>
    <col min="14091" max="14336" width="9" style="1027"/>
    <col min="14337" max="14337" width="5.125" style="1027" customWidth="1"/>
    <col min="14338" max="14339" width="9" style="1027" customWidth="1"/>
    <col min="14340" max="14341" width="8.5" style="1027" customWidth="1"/>
    <col min="14342" max="14342" width="8.375" style="1027" customWidth="1"/>
    <col min="14343" max="14343" width="7.375" style="1027" customWidth="1"/>
    <col min="14344" max="14345" width="8.5" style="1027" customWidth="1"/>
    <col min="14346" max="14346" width="22.625" style="1027" customWidth="1"/>
    <col min="14347" max="14592" width="9" style="1027"/>
    <col min="14593" max="14593" width="5.125" style="1027" customWidth="1"/>
    <col min="14594" max="14595" width="9" style="1027" customWidth="1"/>
    <col min="14596" max="14597" width="8.5" style="1027" customWidth="1"/>
    <col min="14598" max="14598" width="8.375" style="1027" customWidth="1"/>
    <col min="14599" max="14599" width="7.375" style="1027" customWidth="1"/>
    <col min="14600" max="14601" width="8.5" style="1027" customWidth="1"/>
    <col min="14602" max="14602" width="22.625" style="1027" customWidth="1"/>
    <col min="14603" max="14848" width="9" style="1027"/>
    <col min="14849" max="14849" width="5.125" style="1027" customWidth="1"/>
    <col min="14850" max="14851" width="9" style="1027" customWidth="1"/>
    <col min="14852" max="14853" width="8.5" style="1027" customWidth="1"/>
    <col min="14854" max="14854" width="8.375" style="1027" customWidth="1"/>
    <col min="14855" max="14855" width="7.375" style="1027" customWidth="1"/>
    <col min="14856" max="14857" width="8.5" style="1027" customWidth="1"/>
    <col min="14858" max="14858" width="22.625" style="1027" customWidth="1"/>
    <col min="14859" max="15104" width="9" style="1027"/>
    <col min="15105" max="15105" width="5.125" style="1027" customWidth="1"/>
    <col min="15106" max="15107" width="9" style="1027" customWidth="1"/>
    <col min="15108" max="15109" width="8.5" style="1027" customWidth="1"/>
    <col min="15110" max="15110" width="8.375" style="1027" customWidth="1"/>
    <col min="15111" max="15111" width="7.375" style="1027" customWidth="1"/>
    <col min="15112" max="15113" width="8.5" style="1027" customWidth="1"/>
    <col min="15114" max="15114" width="22.625" style="1027" customWidth="1"/>
    <col min="15115" max="15360" width="9" style="1027"/>
    <col min="15361" max="15361" width="5.125" style="1027" customWidth="1"/>
    <col min="15362" max="15363" width="9" style="1027" customWidth="1"/>
    <col min="15364" max="15365" width="8.5" style="1027" customWidth="1"/>
    <col min="15366" max="15366" width="8.375" style="1027" customWidth="1"/>
    <col min="15367" max="15367" width="7.375" style="1027" customWidth="1"/>
    <col min="15368" max="15369" width="8.5" style="1027" customWidth="1"/>
    <col min="15370" max="15370" width="22.625" style="1027" customWidth="1"/>
    <col min="15371" max="15616" width="9" style="1027"/>
    <col min="15617" max="15617" width="5.125" style="1027" customWidth="1"/>
    <col min="15618" max="15619" width="9" style="1027" customWidth="1"/>
    <col min="15620" max="15621" width="8.5" style="1027" customWidth="1"/>
    <col min="15622" max="15622" width="8.375" style="1027" customWidth="1"/>
    <col min="15623" max="15623" width="7.375" style="1027" customWidth="1"/>
    <col min="15624" max="15625" width="8.5" style="1027" customWidth="1"/>
    <col min="15626" max="15626" width="22.625" style="1027" customWidth="1"/>
    <col min="15627" max="15872" width="9" style="1027"/>
    <col min="15873" max="15873" width="5.125" style="1027" customWidth="1"/>
    <col min="15874" max="15875" width="9" style="1027" customWidth="1"/>
    <col min="15876" max="15877" width="8.5" style="1027" customWidth="1"/>
    <col min="15878" max="15878" width="8.375" style="1027" customWidth="1"/>
    <col min="15879" max="15879" width="7.375" style="1027" customWidth="1"/>
    <col min="15880" max="15881" width="8.5" style="1027" customWidth="1"/>
    <col min="15882" max="15882" width="22.625" style="1027" customWidth="1"/>
    <col min="15883" max="16128" width="9" style="1027"/>
    <col min="16129" max="16129" width="5.125" style="1027" customWidth="1"/>
    <col min="16130" max="16131" width="9" style="1027" customWidth="1"/>
    <col min="16132" max="16133" width="8.5" style="1027" customWidth="1"/>
    <col min="16134" max="16134" width="8.375" style="1027" customWidth="1"/>
    <col min="16135" max="16135" width="7.375" style="1027" customWidth="1"/>
    <col min="16136" max="16137" width="8.5" style="1027" customWidth="1"/>
    <col min="16138" max="16138" width="22.625" style="1027" customWidth="1"/>
    <col min="16139" max="16384" width="9" style="1027"/>
  </cols>
  <sheetData>
    <row r="1" spans="1:10" ht="27.75" customHeight="1">
      <c r="A1" s="1040"/>
      <c r="B1" s="1039"/>
      <c r="C1" s="1034"/>
      <c r="D1" s="1034"/>
      <c r="E1" s="1034"/>
      <c r="F1" s="1034"/>
      <c r="G1" s="2959" t="s">
        <v>1230</v>
      </c>
      <c r="H1" s="2959"/>
      <c r="I1" s="2959"/>
      <c r="J1" s="2959"/>
    </row>
    <row r="2" spans="1:10" ht="84.75" customHeight="1">
      <c r="A2" s="2960" t="s">
        <v>1229</v>
      </c>
      <c r="B2" s="2961"/>
      <c r="C2" s="2961"/>
      <c r="D2" s="2961"/>
      <c r="E2" s="2961"/>
      <c r="F2" s="2961"/>
      <c r="G2" s="2961"/>
      <c r="H2" s="2961"/>
      <c r="I2" s="2961"/>
      <c r="J2" s="2961"/>
    </row>
    <row r="3" spans="1:10" ht="17.25" customHeight="1">
      <c r="A3" s="1038"/>
      <c r="B3" s="1037"/>
      <c r="C3" s="1037"/>
      <c r="D3" s="1037"/>
      <c r="E3" s="1037"/>
      <c r="F3" s="1037"/>
      <c r="G3" s="1037"/>
      <c r="H3" s="1037"/>
      <c r="I3" s="1037"/>
      <c r="J3" s="1037"/>
    </row>
    <row r="4" spans="1:10" ht="30" customHeight="1">
      <c r="A4" s="2957" t="s">
        <v>546</v>
      </c>
      <c r="B4" s="2957"/>
      <c r="C4" s="2957"/>
      <c r="D4" s="2958"/>
      <c r="E4" s="2958"/>
      <c r="F4" s="2958"/>
      <c r="G4" s="2958"/>
      <c r="H4" s="2958"/>
      <c r="I4" s="2958"/>
      <c r="J4" s="2958"/>
    </row>
    <row r="5" spans="1:10" ht="30" customHeight="1">
      <c r="A5" s="2957" t="s">
        <v>545</v>
      </c>
      <c r="B5" s="2957"/>
      <c r="C5" s="2957"/>
      <c r="D5" s="2958" t="s">
        <v>1228</v>
      </c>
      <c r="E5" s="2958"/>
      <c r="F5" s="2958"/>
      <c r="G5" s="2958"/>
      <c r="H5" s="2958"/>
      <c r="I5" s="2958"/>
      <c r="J5" s="2958"/>
    </row>
    <row r="6" spans="1:10" ht="17.25" customHeight="1">
      <c r="A6" s="1038"/>
      <c r="B6" s="1037"/>
      <c r="C6" s="1037"/>
      <c r="D6" s="1037"/>
      <c r="E6" s="1037"/>
      <c r="F6" s="1037"/>
      <c r="G6" s="1037"/>
      <c r="H6" s="1037"/>
      <c r="I6" s="1037"/>
      <c r="J6" s="1037"/>
    </row>
    <row r="7" spans="1:10" ht="17.25" customHeight="1">
      <c r="A7" s="2962"/>
      <c r="B7" s="2962"/>
      <c r="C7" s="2962"/>
      <c r="D7" s="2963"/>
      <c r="E7" s="2964"/>
      <c r="F7" s="1036"/>
      <c r="G7" s="2965" t="s">
        <v>1227</v>
      </c>
      <c r="H7" s="2965"/>
      <c r="I7" s="2966" t="s">
        <v>24</v>
      </c>
      <c r="J7" s="2967"/>
    </row>
    <row r="8" spans="1:10" ht="17.25" customHeight="1">
      <c r="A8" s="2962"/>
      <c r="B8" s="2962"/>
      <c r="C8" s="2962"/>
      <c r="D8" s="2963"/>
      <c r="E8" s="2964"/>
      <c r="F8" s="1035"/>
      <c r="G8" s="2965"/>
      <c r="H8" s="2965"/>
      <c r="I8" s="2968"/>
      <c r="J8" s="2969"/>
    </row>
    <row r="9" spans="1:10" ht="17.25" customHeight="1">
      <c r="A9" s="2962"/>
      <c r="B9" s="2962"/>
      <c r="C9" s="2962"/>
      <c r="D9" s="2963"/>
      <c r="E9" s="2963"/>
      <c r="F9" s="1035"/>
      <c r="G9" s="2965"/>
      <c r="H9" s="2965"/>
      <c r="I9" s="2970"/>
      <c r="J9" s="2971"/>
    </row>
    <row r="10" spans="1:10" ht="15.75" customHeight="1">
      <c r="A10" s="1034"/>
      <c r="B10" s="1034"/>
      <c r="C10" s="1034"/>
      <c r="D10" s="1034"/>
      <c r="E10" s="1034"/>
      <c r="F10" s="1034"/>
      <c r="G10" s="1034"/>
      <c r="H10" s="1034"/>
      <c r="I10" s="1034"/>
      <c r="J10" s="1034"/>
    </row>
    <row r="11" spans="1:10" ht="15.75" customHeight="1" thickBot="1">
      <c r="A11" s="1033"/>
      <c r="B11" s="1033"/>
      <c r="C11" s="1033"/>
      <c r="D11" s="1033"/>
      <c r="E11" s="1033"/>
      <c r="F11" s="1033"/>
      <c r="G11" s="1033"/>
      <c r="H11" s="1033"/>
      <c r="I11" s="1033"/>
      <c r="J11" s="1033"/>
    </row>
    <row r="12" spans="1:10" s="1028" customFormat="1" ht="24.75" customHeight="1">
      <c r="A12" s="1030"/>
      <c r="B12" s="2972" t="s">
        <v>280</v>
      </c>
      <c r="C12" s="2972"/>
      <c r="D12" s="2972" t="s">
        <v>1226</v>
      </c>
      <c r="E12" s="2972"/>
      <c r="F12" s="2972" t="s">
        <v>1225</v>
      </c>
      <c r="G12" s="2973"/>
      <c r="H12" s="2974" t="s">
        <v>1224</v>
      </c>
      <c r="I12" s="2975"/>
      <c r="J12" s="1032" t="s">
        <v>1223</v>
      </c>
    </row>
    <row r="13" spans="1:10" s="1028" customFormat="1" ht="17.25" customHeight="1">
      <c r="A13" s="1030">
        <v>1</v>
      </c>
      <c r="B13" s="2972"/>
      <c r="C13" s="2972"/>
      <c r="D13" s="2976"/>
      <c r="E13" s="2977"/>
      <c r="F13" s="2972"/>
      <c r="G13" s="2973"/>
      <c r="H13" s="2978"/>
      <c r="I13" s="2979"/>
      <c r="J13" s="1031"/>
    </row>
    <row r="14" spans="1:10" s="1028" customFormat="1" ht="17.25" customHeight="1">
      <c r="A14" s="1030">
        <v>2</v>
      </c>
      <c r="B14" s="2972"/>
      <c r="C14" s="2972"/>
      <c r="D14" s="2976"/>
      <c r="E14" s="2977"/>
      <c r="F14" s="2972"/>
      <c r="G14" s="2973"/>
      <c r="H14" s="2978"/>
      <c r="I14" s="2979"/>
      <c r="J14" s="1031"/>
    </row>
    <row r="15" spans="1:10" s="1028" customFormat="1" ht="17.25" customHeight="1">
      <c r="A15" s="1030">
        <v>3</v>
      </c>
      <c r="B15" s="2973"/>
      <c r="C15" s="2980"/>
      <c r="D15" s="2981"/>
      <c r="E15" s="2982"/>
      <c r="F15" s="2973"/>
      <c r="G15" s="2983"/>
      <c r="H15" s="2978"/>
      <c r="I15" s="2984"/>
      <c r="J15" s="1031"/>
    </row>
    <row r="16" spans="1:10" s="1028" customFormat="1" ht="17.25" customHeight="1">
      <c r="A16" s="1030">
        <v>4</v>
      </c>
      <c r="B16" s="2973"/>
      <c r="C16" s="2980"/>
      <c r="D16" s="2981"/>
      <c r="E16" s="2982"/>
      <c r="F16" s="2973"/>
      <c r="G16" s="2983"/>
      <c r="H16" s="2978"/>
      <c r="I16" s="2984"/>
      <c r="J16" s="1031"/>
    </row>
    <row r="17" spans="1:10" s="1028" customFormat="1" ht="17.25" customHeight="1">
      <c r="A17" s="1030">
        <v>5</v>
      </c>
      <c r="B17" s="2973"/>
      <c r="C17" s="2980"/>
      <c r="D17" s="2981"/>
      <c r="E17" s="2982"/>
      <c r="F17" s="2973"/>
      <c r="G17" s="2983"/>
      <c r="H17" s="2978"/>
      <c r="I17" s="2984"/>
      <c r="J17" s="1031"/>
    </row>
    <row r="18" spans="1:10" s="1028" customFormat="1" ht="17.25" customHeight="1">
      <c r="A18" s="1030">
        <v>6</v>
      </c>
      <c r="B18" s="2973"/>
      <c r="C18" s="2980"/>
      <c r="D18" s="2981"/>
      <c r="E18" s="2982"/>
      <c r="F18" s="2973"/>
      <c r="G18" s="2983"/>
      <c r="H18" s="2978"/>
      <c r="I18" s="2984"/>
      <c r="J18" s="1029"/>
    </row>
    <row r="19" spans="1:10" s="1028" customFormat="1" ht="17.25" customHeight="1">
      <c r="A19" s="1030">
        <v>7</v>
      </c>
      <c r="B19" s="2972"/>
      <c r="C19" s="2972"/>
      <c r="D19" s="2972"/>
      <c r="E19" s="2972"/>
      <c r="F19" s="2972"/>
      <c r="G19" s="2973"/>
      <c r="H19" s="2985"/>
      <c r="I19" s="2986"/>
      <c r="J19" s="1029"/>
    </row>
    <row r="20" spans="1:10" s="1028" customFormat="1" ht="17.25" customHeight="1">
      <c r="A20" s="1030">
        <v>8</v>
      </c>
      <c r="B20" s="2972"/>
      <c r="C20" s="2972"/>
      <c r="D20" s="2972"/>
      <c r="E20" s="2972"/>
      <c r="F20" s="2972"/>
      <c r="G20" s="2973"/>
      <c r="H20" s="2987"/>
      <c r="I20" s="2979"/>
      <c r="J20" s="1029"/>
    </row>
    <row r="21" spans="1:10" s="1028" customFormat="1" ht="17.25" customHeight="1">
      <c r="A21" s="1030">
        <v>9</v>
      </c>
      <c r="B21" s="2972"/>
      <c r="C21" s="2972"/>
      <c r="D21" s="2972"/>
      <c r="E21" s="2972"/>
      <c r="F21" s="2972"/>
      <c r="G21" s="2973"/>
      <c r="H21" s="2987"/>
      <c r="I21" s="2979"/>
      <c r="J21" s="1029"/>
    </row>
    <row r="22" spans="1:10" s="1028" customFormat="1" ht="17.25" customHeight="1">
      <c r="A22" s="1030">
        <v>10</v>
      </c>
      <c r="B22" s="2972"/>
      <c r="C22" s="2972"/>
      <c r="D22" s="2972"/>
      <c r="E22" s="2972"/>
      <c r="F22" s="2972"/>
      <c r="G22" s="2973"/>
      <c r="H22" s="2988"/>
      <c r="I22" s="2989"/>
      <c r="J22" s="1029"/>
    </row>
    <row r="23" spans="1:10" s="1028" customFormat="1" ht="17.25" customHeight="1">
      <c r="A23" s="1030">
        <v>11</v>
      </c>
      <c r="B23" s="2973"/>
      <c r="C23" s="2980"/>
      <c r="D23" s="2981"/>
      <c r="E23" s="2982"/>
      <c r="F23" s="2972"/>
      <c r="G23" s="2973"/>
      <c r="H23" s="2978"/>
      <c r="I23" s="2984"/>
      <c r="J23" s="1031"/>
    </row>
    <row r="24" spans="1:10" s="1028" customFormat="1" ht="17.25" customHeight="1">
      <c r="A24" s="1030">
        <v>12</v>
      </c>
      <c r="B24" s="2972"/>
      <c r="C24" s="2972"/>
      <c r="D24" s="2976"/>
      <c r="E24" s="2977"/>
      <c r="F24" s="2972"/>
      <c r="G24" s="2973"/>
      <c r="H24" s="2978"/>
      <c r="I24" s="2979"/>
      <c r="J24" s="1031"/>
    </row>
    <row r="25" spans="1:10" s="1028" customFormat="1" ht="17.25" customHeight="1">
      <c r="A25" s="1030">
        <v>13</v>
      </c>
      <c r="B25" s="2973"/>
      <c r="C25" s="2980"/>
      <c r="D25" s="2981"/>
      <c r="E25" s="2982"/>
      <c r="F25" s="2973"/>
      <c r="G25" s="2983"/>
      <c r="H25" s="2978"/>
      <c r="I25" s="2984"/>
      <c r="J25" s="1031"/>
    </row>
    <row r="26" spans="1:10" s="1028" customFormat="1" ht="17.25" customHeight="1">
      <c r="A26" s="1030">
        <v>14</v>
      </c>
      <c r="B26" s="2972"/>
      <c r="C26" s="2972"/>
      <c r="D26" s="2976"/>
      <c r="E26" s="2977"/>
      <c r="F26" s="2972"/>
      <c r="G26" s="2973"/>
      <c r="H26" s="2978"/>
      <c r="I26" s="2979"/>
      <c r="J26" s="1031"/>
    </row>
    <row r="27" spans="1:10" s="1028" customFormat="1" ht="17.25" customHeight="1">
      <c r="A27" s="1030">
        <v>15</v>
      </c>
      <c r="B27" s="2972"/>
      <c r="C27" s="2972"/>
      <c r="D27" s="2981"/>
      <c r="E27" s="2980"/>
      <c r="F27" s="2972"/>
      <c r="G27" s="2973"/>
      <c r="H27" s="2978"/>
      <c r="I27" s="2979"/>
      <c r="J27" s="1029"/>
    </row>
    <row r="28" spans="1:10" s="1028" customFormat="1" ht="17.25" customHeight="1">
      <c r="A28" s="1030">
        <v>16</v>
      </c>
      <c r="B28" s="2972"/>
      <c r="C28" s="2972"/>
      <c r="D28" s="2990"/>
      <c r="E28" s="2972"/>
      <c r="F28" s="2972"/>
      <c r="G28" s="2973"/>
      <c r="H28" s="2978"/>
      <c r="I28" s="2979"/>
      <c r="J28" s="1029"/>
    </row>
    <row r="29" spans="1:10" s="1028" customFormat="1" ht="17.25" customHeight="1">
      <c r="A29" s="1030">
        <v>17</v>
      </c>
      <c r="B29" s="2972"/>
      <c r="C29" s="2972"/>
      <c r="D29" s="2972"/>
      <c r="E29" s="2972"/>
      <c r="F29" s="2972"/>
      <c r="G29" s="2973"/>
      <c r="H29" s="2978"/>
      <c r="I29" s="2979"/>
      <c r="J29" s="1029"/>
    </row>
    <row r="30" spans="1:10" s="1028" customFormat="1" ht="17.25" customHeight="1">
      <c r="A30" s="1030">
        <v>18</v>
      </c>
      <c r="B30" s="2972"/>
      <c r="C30" s="2972"/>
      <c r="D30" s="2972"/>
      <c r="E30" s="2972"/>
      <c r="F30" s="2972"/>
      <c r="G30" s="2973"/>
      <c r="H30" s="2978"/>
      <c r="I30" s="2979"/>
      <c r="J30" s="1029"/>
    </row>
    <row r="31" spans="1:10" s="1028" customFormat="1" ht="17.25" customHeight="1">
      <c r="A31" s="1030">
        <v>19</v>
      </c>
      <c r="B31" s="2972"/>
      <c r="C31" s="2972"/>
      <c r="D31" s="2972"/>
      <c r="E31" s="2972"/>
      <c r="F31" s="2972"/>
      <c r="G31" s="2973"/>
      <c r="H31" s="2978"/>
      <c r="I31" s="2979"/>
      <c r="J31" s="1029"/>
    </row>
    <row r="32" spans="1:10" s="1028" customFormat="1" ht="17.25" customHeight="1" thickBot="1">
      <c r="A32" s="1030">
        <v>20</v>
      </c>
      <c r="B32" s="2972"/>
      <c r="C32" s="2972"/>
      <c r="D32" s="2972"/>
      <c r="E32" s="2972"/>
      <c r="F32" s="2972"/>
      <c r="G32" s="2973"/>
      <c r="H32" s="2991"/>
      <c r="I32" s="2992"/>
      <c r="J32" s="1029"/>
    </row>
    <row r="33" spans="1:10" ht="30" customHeight="1">
      <c r="A33" s="2962" t="s">
        <v>1222</v>
      </c>
      <c r="B33" s="2993"/>
      <c r="C33" s="2993"/>
      <c r="D33" s="2993"/>
      <c r="E33" s="2993"/>
      <c r="F33" s="2993"/>
      <c r="G33" s="2993"/>
      <c r="H33" s="2993"/>
      <c r="I33" s="2993"/>
      <c r="J33" s="2993"/>
    </row>
    <row r="34" spans="1:10" ht="91.5" customHeight="1">
      <c r="A34" s="2993"/>
      <c r="B34" s="2993"/>
      <c r="C34" s="2993"/>
      <c r="D34" s="2993"/>
      <c r="E34" s="2993"/>
      <c r="F34" s="2993"/>
      <c r="G34" s="2993"/>
      <c r="H34" s="2993"/>
      <c r="I34" s="2993"/>
      <c r="J34" s="2993"/>
    </row>
  </sheetData>
  <mergeCells count="99">
    <mergeCell ref="B32:C32"/>
    <mergeCell ref="D32:E32"/>
    <mergeCell ref="F32:G32"/>
    <mergeCell ref="H32:I32"/>
    <mergeCell ref="A33:J34"/>
    <mergeCell ref="H29:I29"/>
    <mergeCell ref="B28:C28"/>
    <mergeCell ref="D28:E28"/>
    <mergeCell ref="F28:G28"/>
    <mergeCell ref="H28:I28"/>
    <mergeCell ref="B29:C29"/>
    <mergeCell ref="D29:E29"/>
    <mergeCell ref="F29:G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A4:C4"/>
    <mergeCell ref="A5:C5"/>
    <mergeCell ref="D4:J4"/>
    <mergeCell ref="D5:J5"/>
    <mergeCell ref="G1:J1"/>
    <mergeCell ref="A2:J2"/>
  </mergeCells>
  <phoneticPr fontId="2"/>
  <pageMargins left="0.51181102362204722" right="0.51181102362204722" top="0.74803149606299213" bottom="0.74803149606299213" header="0.31496062992125984" footer="0.31496062992125984"/>
  <pageSetup paperSize="9" scale="8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heetViews>
  <sheetFormatPr defaultRowHeight="13.5"/>
  <cols>
    <col min="1" max="1" width="3.125" style="97" customWidth="1"/>
    <col min="2" max="2" width="15.375" style="97" customWidth="1"/>
    <col min="3" max="4" width="8.5" style="97" customWidth="1"/>
    <col min="5" max="6" width="8.625" style="97" customWidth="1"/>
    <col min="7" max="7" width="18" style="97" customWidth="1"/>
    <col min="8" max="8" width="19.25" style="97" customWidth="1"/>
    <col min="9" max="256" width="9" style="97"/>
    <col min="257" max="257" width="3.125" style="97" customWidth="1"/>
    <col min="258" max="258" width="15.375" style="97" customWidth="1"/>
    <col min="259" max="260" width="8.5" style="97" customWidth="1"/>
    <col min="261" max="262" width="8.625" style="97" customWidth="1"/>
    <col min="263" max="263" width="16.375" style="97" customWidth="1"/>
    <col min="264" max="264" width="16.75" style="97" bestFit="1" customWidth="1"/>
    <col min="265" max="512" width="9" style="97"/>
    <col min="513" max="513" width="3.125" style="97" customWidth="1"/>
    <col min="514" max="514" width="15.375" style="97" customWidth="1"/>
    <col min="515" max="516" width="8.5" style="97" customWidth="1"/>
    <col min="517" max="518" width="8.625" style="97" customWidth="1"/>
    <col min="519" max="519" width="16.375" style="97" customWidth="1"/>
    <col min="520" max="520" width="16.75" style="97" bestFit="1" customWidth="1"/>
    <col min="521" max="768" width="9" style="97"/>
    <col min="769" max="769" width="3.125" style="97" customWidth="1"/>
    <col min="770" max="770" width="15.375" style="97" customWidth="1"/>
    <col min="771" max="772" width="8.5" style="97" customWidth="1"/>
    <col min="773" max="774" width="8.625" style="97" customWidth="1"/>
    <col min="775" max="775" width="16.375" style="97" customWidth="1"/>
    <col min="776" max="776" width="16.75" style="97" bestFit="1" customWidth="1"/>
    <col min="777" max="1024" width="9" style="97"/>
    <col min="1025" max="1025" width="3.125" style="97" customWidth="1"/>
    <col min="1026" max="1026" width="15.375" style="97" customWidth="1"/>
    <col min="1027" max="1028" width="8.5" style="97" customWidth="1"/>
    <col min="1029" max="1030" width="8.625" style="97" customWidth="1"/>
    <col min="1031" max="1031" width="16.375" style="97" customWidth="1"/>
    <col min="1032" max="1032" width="16.75" style="97" bestFit="1" customWidth="1"/>
    <col min="1033" max="1280" width="9" style="97"/>
    <col min="1281" max="1281" width="3.125" style="97" customWidth="1"/>
    <col min="1282" max="1282" width="15.375" style="97" customWidth="1"/>
    <col min="1283" max="1284" width="8.5" style="97" customWidth="1"/>
    <col min="1285" max="1286" width="8.625" style="97" customWidth="1"/>
    <col min="1287" max="1287" width="16.375" style="97" customWidth="1"/>
    <col min="1288" max="1288" width="16.75" style="97" bestFit="1" customWidth="1"/>
    <col min="1289" max="1536" width="9" style="97"/>
    <col min="1537" max="1537" width="3.125" style="97" customWidth="1"/>
    <col min="1538" max="1538" width="15.375" style="97" customWidth="1"/>
    <col min="1539" max="1540" width="8.5" style="97" customWidth="1"/>
    <col min="1541" max="1542" width="8.625" style="97" customWidth="1"/>
    <col min="1543" max="1543" width="16.375" style="97" customWidth="1"/>
    <col min="1544" max="1544" width="16.75" style="97" bestFit="1" customWidth="1"/>
    <col min="1545" max="1792" width="9" style="97"/>
    <col min="1793" max="1793" width="3.125" style="97" customWidth="1"/>
    <col min="1794" max="1794" width="15.375" style="97" customWidth="1"/>
    <col min="1795" max="1796" width="8.5" style="97" customWidth="1"/>
    <col min="1797" max="1798" width="8.625" style="97" customWidth="1"/>
    <col min="1799" max="1799" width="16.375" style="97" customWidth="1"/>
    <col min="1800" max="1800" width="16.75" style="97" bestFit="1" customWidth="1"/>
    <col min="1801" max="2048" width="9" style="97"/>
    <col min="2049" max="2049" width="3.125" style="97" customWidth="1"/>
    <col min="2050" max="2050" width="15.375" style="97" customWidth="1"/>
    <col min="2051" max="2052" width="8.5" style="97" customWidth="1"/>
    <col min="2053" max="2054" width="8.625" style="97" customWidth="1"/>
    <col min="2055" max="2055" width="16.375" style="97" customWidth="1"/>
    <col min="2056" max="2056" width="16.75" style="97" bestFit="1" customWidth="1"/>
    <col min="2057" max="2304" width="9" style="97"/>
    <col min="2305" max="2305" width="3.125" style="97" customWidth="1"/>
    <col min="2306" max="2306" width="15.375" style="97" customWidth="1"/>
    <col min="2307" max="2308" width="8.5" style="97" customWidth="1"/>
    <col min="2309" max="2310" width="8.625" style="97" customWidth="1"/>
    <col min="2311" max="2311" width="16.375" style="97" customWidth="1"/>
    <col min="2312" max="2312" width="16.75" style="97" bestFit="1" customWidth="1"/>
    <col min="2313" max="2560" width="9" style="97"/>
    <col min="2561" max="2561" width="3.125" style="97" customWidth="1"/>
    <col min="2562" max="2562" width="15.375" style="97" customWidth="1"/>
    <col min="2563" max="2564" width="8.5" style="97" customWidth="1"/>
    <col min="2565" max="2566" width="8.625" style="97" customWidth="1"/>
    <col min="2567" max="2567" width="16.375" style="97" customWidth="1"/>
    <col min="2568" max="2568" width="16.75" style="97" bestFit="1" customWidth="1"/>
    <col min="2569" max="2816" width="9" style="97"/>
    <col min="2817" max="2817" width="3.125" style="97" customWidth="1"/>
    <col min="2818" max="2818" width="15.375" style="97" customWidth="1"/>
    <col min="2819" max="2820" width="8.5" style="97" customWidth="1"/>
    <col min="2821" max="2822" width="8.625" style="97" customWidth="1"/>
    <col min="2823" max="2823" width="16.375" style="97" customWidth="1"/>
    <col min="2824" max="2824" width="16.75" style="97" bestFit="1" customWidth="1"/>
    <col min="2825" max="3072" width="9" style="97"/>
    <col min="3073" max="3073" width="3.125" style="97" customWidth="1"/>
    <col min="3074" max="3074" width="15.375" style="97" customWidth="1"/>
    <col min="3075" max="3076" width="8.5" style="97" customWidth="1"/>
    <col min="3077" max="3078" width="8.625" style="97" customWidth="1"/>
    <col min="3079" max="3079" width="16.375" style="97" customWidth="1"/>
    <col min="3080" max="3080" width="16.75" style="97" bestFit="1" customWidth="1"/>
    <col min="3081" max="3328" width="9" style="97"/>
    <col min="3329" max="3329" width="3.125" style="97" customWidth="1"/>
    <col min="3330" max="3330" width="15.375" style="97" customWidth="1"/>
    <col min="3331" max="3332" width="8.5" style="97" customWidth="1"/>
    <col min="3333" max="3334" width="8.625" style="97" customWidth="1"/>
    <col min="3335" max="3335" width="16.375" style="97" customWidth="1"/>
    <col min="3336" max="3336" width="16.75" style="97" bestFit="1" customWidth="1"/>
    <col min="3337" max="3584" width="9" style="97"/>
    <col min="3585" max="3585" width="3.125" style="97" customWidth="1"/>
    <col min="3586" max="3586" width="15.375" style="97" customWidth="1"/>
    <col min="3587" max="3588" width="8.5" style="97" customWidth="1"/>
    <col min="3589" max="3590" width="8.625" style="97" customWidth="1"/>
    <col min="3591" max="3591" width="16.375" style="97" customWidth="1"/>
    <col min="3592" max="3592" width="16.75" style="97" bestFit="1" customWidth="1"/>
    <col min="3593" max="3840" width="9" style="97"/>
    <col min="3841" max="3841" width="3.125" style="97" customWidth="1"/>
    <col min="3842" max="3842" width="15.375" style="97" customWidth="1"/>
    <col min="3843" max="3844" width="8.5" style="97" customWidth="1"/>
    <col min="3845" max="3846" width="8.625" style="97" customWidth="1"/>
    <col min="3847" max="3847" width="16.375" style="97" customWidth="1"/>
    <col min="3848" max="3848" width="16.75" style="97" bestFit="1" customWidth="1"/>
    <col min="3849" max="4096" width="9" style="97"/>
    <col min="4097" max="4097" width="3.125" style="97" customWidth="1"/>
    <col min="4098" max="4098" width="15.375" style="97" customWidth="1"/>
    <col min="4099" max="4100" width="8.5" style="97" customWidth="1"/>
    <col min="4101" max="4102" width="8.625" style="97" customWidth="1"/>
    <col min="4103" max="4103" width="16.375" style="97" customWidth="1"/>
    <col min="4104" max="4104" width="16.75" style="97" bestFit="1" customWidth="1"/>
    <col min="4105" max="4352" width="9" style="97"/>
    <col min="4353" max="4353" width="3.125" style="97" customWidth="1"/>
    <col min="4354" max="4354" width="15.375" style="97" customWidth="1"/>
    <col min="4355" max="4356" width="8.5" style="97" customWidth="1"/>
    <col min="4357" max="4358" width="8.625" style="97" customWidth="1"/>
    <col min="4359" max="4359" width="16.375" style="97" customWidth="1"/>
    <col min="4360" max="4360" width="16.75" style="97" bestFit="1" customWidth="1"/>
    <col min="4361" max="4608" width="9" style="97"/>
    <col min="4609" max="4609" width="3.125" style="97" customWidth="1"/>
    <col min="4610" max="4610" width="15.375" style="97" customWidth="1"/>
    <col min="4611" max="4612" width="8.5" style="97" customWidth="1"/>
    <col min="4613" max="4614" width="8.625" style="97" customWidth="1"/>
    <col min="4615" max="4615" width="16.375" style="97" customWidth="1"/>
    <col min="4616" max="4616" width="16.75" style="97" bestFit="1" customWidth="1"/>
    <col min="4617" max="4864" width="9" style="97"/>
    <col min="4865" max="4865" width="3.125" style="97" customWidth="1"/>
    <col min="4866" max="4866" width="15.375" style="97" customWidth="1"/>
    <col min="4867" max="4868" width="8.5" style="97" customWidth="1"/>
    <col min="4869" max="4870" width="8.625" style="97" customWidth="1"/>
    <col min="4871" max="4871" width="16.375" style="97" customWidth="1"/>
    <col min="4872" max="4872" width="16.75" style="97" bestFit="1" customWidth="1"/>
    <col min="4873" max="5120" width="9" style="97"/>
    <col min="5121" max="5121" width="3.125" style="97" customWidth="1"/>
    <col min="5122" max="5122" width="15.375" style="97" customWidth="1"/>
    <col min="5123" max="5124" width="8.5" style="97" customWidth="1"/>
    <col min="5125" max="5126" width="8.625" style="97" customWidth="1"/>
    <col min="5127" max="5127" width="16.375" style="97" customWidth="1"/>
    <col min="5128" max="5128" width="16.75" style="97" bestFit="1" customWidth="1"/>
    <col min="5129" max="5376" width="9" style="97"/>
    <col min="5377" max="5377" width="3.125" style="97" customWidth="1"/>
    <col min="5378" max="5378" width="15.375" style="97" customWidth="1"/>
    <col min="5379" max="5380" width="8.5" style="97" customWidth="1"/>
    <col min="5381" max="5382" width="8.625" style="97" customWidth="1"/>
    <col min="5383" max="5383" width="16.375" style="97" customWidth="1"/>
    <col min="5384" max="5384" width="16.75" style="97" bestFit="1" customWidth="1"/>
    <col min="5385" max="5632" width="9" style="97"/>
    <col min="5633" max="5633" width="3.125" style="97" customWidth="1"/>
    <col min="5634" max="5634" width="15.375" style="97" customWidth="1"/>
    <col min="5635" max="5636" width="8.5" style="97" customWidth="1"/>
    <col min="5637" max="5638" width="8.625" style="97" customWidth="1"/>
    <col min="5639" max="5639" width="16.375" style="97" customWidth="1"/>
    <col min="5640" max="5640" width="16.75" style="97" bestFit="1" customWidth="1"/>
    <col min="5641" max="5888" width="9" style="97"/>
    <col min="5889" max="5889" width="3.125" style="97" customWidth="1"/>
    <col min="5890" max="5890" width="15.375" style="97" customWidth="1"/>
    <col min="5891" max="5892" width="8.5" style="97" customWidth="1"/>
    <col min="5893" max="5894" width="8.625" style="97" customWidth="1"/>
    <col min="5895" max="5895" width="16.375" style="97" customWidth="1"/>
    <col min="5896" max="5896" width="16.75" style="97" bestFit="1" customWidth="1"/>
    <col min="5897" max="6144" width="9" style="97"/>
    <col min="6145" max="6145" width="3.125" style="97" customWidth="1"/>
    <col min="6146" max="6146" width="15.375" style="97" customWidth="1"/>
    <col min="6147" max="6148" width="8.5" style="97" customWidth="1"/>
    <col min="6149" max="6150" width="8.625" style="97" customWidth="1"/>
    <col min="6151" max="6151" width="16.375" style="97" customWidth="1"/>
    <col min="6152" max="6152" width="16.75" style="97" bestFit="1" customWidth="1"/>
    <col min="6153" max="6400" width="9" style="97"/>
    <col min="6401" max="6401" width="3.125" style="97" customWidth="1"/>
    <col min="6402" max="6402" width="15.375" style="97" customWidth="1"/>
    <col min="6403" max="6404" width="8.5" style="97" customWidth="1"/>
    <col min="6405" max="6406" width="8.625" style="97" customWidth="1"/>
    <col min="6407" max="6407" width="16.375" style="97" customWidth="1"/>
    <col min="6408" max="6408" width="16.75" style="97" bestFit="1" customWidth="1"/>
    <col min="6409" max="6656" width="9" style="97"/>
    <col min="6657" max="6657" width="3.125" style="97" customWidth="1"/>
    <col min="6658" max="6658" width="15.375" style="97" customWidth="1"/>
    <col min="6659" max="6660" width="8.5" style="97" customWidth="1"/>
    <col min="6661" max="6662" width="8.625" style="97" customWidth="1"/>
    <col min="6663" max="6663" width="16.375" style="97" customWidth="1"/>
    <col min="6664" max="6664" width="16.75" style="97" bestFit="1" customWidth="1"/>
    <col min="6665" max="6912" width="9" style="97"/>
    <col min="6913" max="6913" width="3.125" style="97" customWidth="1"/>
    <col min="6914" max="6914" width="15.375" style="97" customWidth="1"/>
    <col min="6915" max="6916" width="8.5" style="97" customWidth="1"/>
    <col min="6917" max="6918" width="8.625" style="97" customWidth="1"/>
    <col min="6919" max="6919" width="16.375" style="97" customWidth="1"/>
    <col min="6920" max="6920" width="16.75" style="97" bestFit="1" customWidth="1"/>
    <col min="6921" max="7168" width="9" style="97"/>
    <col min="7169" max="7169" width="3.125" style="97" customWidth="1"/>
    <col min="7170" max="7170" width="15.375" style="97" customWidth="1"/>
    <col min="7171" max="7172" width="8.5" style="97" customWidth="1"/>
    <col min="7173" max="7174" width="8.625" style="97" customWidth="1"/>
    <col min="7175" max="7175" width="16.375" style="97" customWidth="1"/>
    <col min="7176" max="7176" width="16.75" style="97" bestFit="1" customWidth="1"/>
    <col min="7177" max="7424" width="9" style="97"/>
    <col min="7425" max="7425" width="3.125" style="97" customWidth="1"/>
    <col min="7426" max="7426" width="15.375" style="97" customWidth="1"/>
    <col min="7427" max="7428" width="8.5" style="97" customWidth="1"/>
    <col min="7429" max="7430" width="8.625" style="97" customWidth="1"/>
    <col min="7431" max="7431" width="16.375" style="97" customWidth="1"/>
    <col min="7432" max="7432" width="16.75" style="97" bestFit="1" customWidth="1"/>
    <col min="7433" max="7680" width="9" style="97"/>
    <col min="7681" max="7681" width="3.125" style="97" customWidth="1"/>
    <col min="7682" max="7682" width="15.375" style="97" customWidth="1"/>
    <col min="7683" max="7684" width="8.5" style="97" customWidth="1"/>
    <col min="7685" max="7686" width="8.625" style="97" customWidth="1"/>
    <col min="7687" max="7687" width="16.375" style="97" customWidth="1"/>
    <col min="7688" max="7688" width="16.75" style="97" bestFit="1" customWidth="1"/>
    <col min="7689" max="7936" width="9" style="97"/>
    <col min="7937" max="7937" width="3.125" style="97" customWidth="1"/>
    <col min="7938" max="7938" width="15.375" style="97" customWidth="1"/>
    <col min="7939" max="7940" width="8.5" style="97" customWidth="1"/>
    <col min="7941" max="7942" width="8.625" style="97" customWidth="1"/>
    <col min="7943" max="7943" width="16.375" style="97" customWidth="1"/>
    <col min="7944" max="7944" width="16.75" style="97" bestFit="1" customWidth="1"/>
    <col min="7945" max="8192" width="9" style="97"/>
    <col min="8193" max="8193" width="3.125" style="97" customWidth="1"/>
    <col min="8194" max="8194" width="15.375" style="97" customWidth="1"/>
    <col min="8195" max="8196" width="8.5" style="97" customWidth="1"/>
    <col min="8197" max="8198" width="8.625" style="97" customWidth="1"/>
    <col min="8199" max="8199" width="16.375" style="97" customWidth="1"/>
    <col min="8200" max="8200" width="16.75" style="97" bestFit="1" customWidth="1"/>
    <col min="8201" max="8448" width="9" style="97"/>
    <col min="8449" max="8449" width="3.125" style="97" customWidth="1"/>
    <col min="8450" max="8450" width="15.375" style="97" customWidth="1"/>
    <col min="8451" max="8452" width="8.5" style="97" customWidth="1"/>
    <col min="8453" max="8454" width="8.625" style="97" customWidth="1"/>
    <col min="8455" max="8455" width="16.375" style="97" customWidth="1"/>
    <col min="8456" max="8456" width="16.75" style="97" bestFit="1" customWidth="1"/>
    <col min="8457" max="8704" width="9" style="97"/>
    <col min="8705" max="8705" width="3.125" style="97" customWidth="1"/>
    <col min="8706" max="8706" width="15.375" style="97" customWidth="1"/>
    <col min="8707" max="8708" width="8.5" style="97" customWidth="1"/>
    <col min="8709" max="8710" width="8.625" style="97" customWidth="1"/>
    <col min="8711" max="8711" width="16.375" style="97" customWidth="1"/>
    <col min="8712" max="8712" width="16.75" style="97" bestFit="1" customWidth="1"/>
    <col min="8713" max="8960" width="9" style="97"/>
    <col min="8961" max="8961" width="3.125" style="97" customWidth="1"/>
    <col min="8962" max="8962" width="15.375" style="97" customWidth="1"/>
    <col min="8963" max="8964" width="8.5" style="97" customWidth="1"/>
    <col min="8965" max="8966" width="8.625" style="97" customWidth="1"/>
    <col min="8967" max="8967" width="16.375" style="97" customWidth="1"/>
    <col min="8968" max="8968" width="16.75" style="97" bestFit="1" customWidth="1"/>
    <col min="8969" max="9216" width="9" style="97"/>
    <col min="9217" max="9217" width="3.125" style="97" customWidth="1"/>
    <col min="9218" max="9218" width="15.375" style="97" customWidth="1"/>
    <col min="9219" max="9220" width="8.5" style="97" customWidth="1"/>
    <col min="9221" max="9222" width="8.625" style="97" customWidth="1"/>
    <col min="9223" max="9223" width="16.375" style="97" customWidth="1"/>
    <col min="9224" max="9224" width="16.75" style="97" bestFit="1" customWidth="1"/>
    <col min="9225" max="9472" width="9" style="97"/>
    <col min="9473" max="9473" width="3.125" style="97" customWidth="1"/>
    <col min="9474" max="9474" width="15.375" style="97" customWidth="1"/>
    <col min="9475" max="9476" width="8.5" style="97" customWidth="1"/>
    <col min="9477" max="9478" width="8.625" style="97" customWidth="1"/>
    <col min="9479" max="9479" width="16.375" style="97" customWidth="1"/>
    <col min="9480" max="9480" width="16.75" style="97" bestFit="1" customWidth="1"/>
    <col min="9481" max="9728" width="9" style="97"/>
    <col min="9729" max="9729" width="3.125" style="97" customWidth="1"/>
    <col min="9730" max="9730" width="15.375" style="97" customWidth="1"/>
    <col min="9731" max="9732" width="8.5" style="97" customWidth="1"/>
    <col min="9733" max="9734" width="8.625" style="97" customWidth="1"/>
    <col min="9735" max="9735" width="16.375" style="97" customWidth="1"/>
    <col min="9736" max="9736" width="16.75" style="97" bestFit="1" customWidth="1"/>
    <col min="9737" max="9984" width="9" style="97"/>
    <col min="9985" max="9985" width="3.125" style="97" customWidth="1"/>
    <col min="9986" max="9986" width="15.375" style="97" customWidth="1"/>
    <col min="9987" max="9988" width="8.5" style="97" customWidth="1"/>
    <col min="9989" max="9990" width="8.625" style="97" customWidth="1"/>
    <col min="9991" max="9991" width="16.375" style="97" customWidth="1"/>
    <col min="9992" max="9992" width="16.75" style="97" bestFit="1" customWidth="1"/>
    <col min="9993" max="10240" width="9" style="97"/>
    <col min="10241" max="10241" width="3.125" style="97" customWidth="1"/>
    <col min="10242" max="10242" width="15.375" style="97" customWidth="1"/>
    <col min="10243" max="10244" width="8.5" style="97" customWidth="1"/>
    <col min="10245" max="10246" width="8.625" style="97" customWidth="1"/>
    <col min="10247" max="10247" width="16.375" style="97" customWidth="1"/>
    <col min="10248" max="10248" width="16.75" style="97" bestFit="1" customWidth="1"/>
    <col min="10249" max="10496" width="9" style="97"/>
    <col min="10497" max="10497" width="3.125" style="97" customWidth="1"/>
    <col min="10498" max="10498" width="15.375" style="97" customWidth="1"/>
    <col min="10499" max="10500" width="8.5" style="97" customWidth="1"/>
    <col min="10501" max="10502" width="8.625" style="97" customWidth="1"/>
    <col min="10503" max="10503" width="16.375" style="97" customWidth="1"/>
    <col min="10504" max="10504" width="16.75" style="97" bestFit="1" customWidth="1"/>
    <col min="10505" max="10752" width="9" style="97"/>
    <col min="10753" max="10753" width="3.125" style="97" customWidth="1"/>
    <col min="10754" max="10754" width="15.375" style="97" customWidth="1"/>
    <col min="10755" max="10756" width="8.5" style="97" customWidth="1"/>
    <col min="10757" max="10758" width="8.625" style="97" customWidth="1"/>
    <col min="10759" max="10759" width="16.375" style="97" customWidth="1"/>
    <col min="10760" max="10760" width="16.75" style="97" bestFit="1" customWidth="1"/>
    <col min="10761" max="11008" width="9" style="97"/>
    <col min="11009" max="11009" width="3.125" style="97" customWidth="1"/>
    <col min="11010" max="11010" width="15.375" style="97" customWidth="1"/>
    <col min="11011" max="11012" width="8.5" style="97" customWidth="1"/>
    <col min="11013" max="11014" width="8.625" style="97" customWidth="1"/>
    <col min="11015" max="11015" width="16.375" style="97" customWidth="1"/>
    <col min="11016" max="11016" width="16.75" style="97" bestFit="1" customWidth="1"/>
    <col min="11017" max="11264" width="9" style="97"/>
    <col min="11265" max="11265" width="3.125" style="97" customWidth="1"/>
    <col min="11266" max="11266" width="15.375" style="97" customWidth="1"/>
    <col min="11267" max="11268" width="8.5" style="97" customWidth="1"/>
    <col min="11269" max="11270" width="8.625" style="97" customWidth="1"/>
    <col min="11271" max="11271" width="16.375" style="97" customWidth="1"/>
    <col min="11272" max="11272" width="16.75" style="97" bestFit="1" customWidth="1"/>
    <col min="11273" max="11520" width="9" style="97"/>
    <col min="11521" max="11521" width="3.125" style="97" customWidth="1"/>
    <col min="11522" max="11522" width="15.375" style="97" customWidth="1"/>
    <col min="11523" max="11524" width="8.5" style="97" customWidth="1"/>
    <col min="11525" max="11526" width="8.625" style="97" customWidth="1"/>
    <col min="11527" max="11527" width="16.375" style="97" customWidth="1"/>
    <col min="11528" max="11528" width="16.75" style="97" bestFit="1" customWidth="1"/>
    <col min="11529" max="11776" width="9" style="97"/>
    <col min="11777" max="11777" width="3.125" style="97" customWidth="1"/>
    <col min="11778" max="11778" width="15.375" style="97" customWidth="1"/>
    <col min="11779" max="11780" width="8.5" style="97" customWidth="1"/>
    <col min="11781" max="11782" width="8.625" style="97" customWidth="1"/>
    <col min="11783" max="11783" width="16.375" style="97" customWidth="1"/>
    <col min="11784" max="11784" width="16.75" style="97" bestFit="1" customWidth="1"/>
    <col min="11785" max="12032" width="9" style="97"/>
    <col min="12033" max="12033" width="3.125" style="97" customWidth="1"/>
    <col min="12034" max="12034" width="15.375" style="97" customWidth="1"/>
    <col min="12035" max="12036" width="8.5" style="97" customWidth="1"/>
    <col min="12037" max="12038" width="8.625" style="97" customWidth="1"/>
    <col min="12039" max="12039" width="16.375" style="97" customWidth="1"/>
    <col min="12040" max="12040" width="16.75" style="97" bestFit="1" customWidth="1"/>
    <col min="12041" max="12288" width="9" style="97"/>
    <col min="12289" max="12289" width="3.125" style="97" customWidth="1"/>
    <col min="12290" max="12290" width="15.375" style="97" customWidth="1"/>
    <col min="12291" max="12292" width="8.5" style="97" customWidth="1"/>
    <col min="12293" max="12294" width="8.625" style="97" customWidth="1"/>
    <col min="12295" max="12295" width="16.375" style="97" customWidth="1"/>
    <col min="12296" max="12296" width="16.75" style="97" bestFit="1" customWidth="1"/>
    <col min="12297" max="12544" width="9" style="97"/>
    <col min="12545" max="12545" width="3.125" style="97" customWidth="1"/>
    <col min="12546" max="12546" width="15.375" style="97" customWidth="1"/>
    <col min="12547" max="12548" width="8.5" style="97" customWidth="1"/>
    <col min="12549" max="12550" width="8.625" style="97" customWidth="1"/>
    <col min="12551" max="12551" width="16.375" style="97" customWidth="1"/>
    <col min="12552" max="12552" width="16.75" style="97" bestFit="1" customWidth="1"/>
    <col min="12553" max="12800" width="9" style="97"/>
    <col min="12801" max="12801" width="3.125" style="97" customWidth="1"/>
    <col min="12802" max="12802" width="15.375" style="97" customWidth="1"/>
    <col min="12803" max="12804" width="8.5" style="97" customWidth="1"/>
    <col min="12805" max="12806" width="8.625" style="97" customWidth="1"/>
    <col min="12807" max="12807" width="16.375" style="97" customWidth="1"/>
    <col min="12808" max="12808" width="16.75" style="97" bestFit="1" customWidth="1"/>
    <col min="12809" max="13056" width="9" style="97"/>
    <col min="13057" max="13057" width="3.125" style="97" customWidth="1"/>
    <col min="13058" max="13058" width="15.375" style="97" customWidth="1"/>
    <col min="13059" max="13060" width="8.5" style="97" customWidth="1"/>
    <col min="13061" max="13062" width="8.625" style="97" customWidth="1"/>
    <col min="13063" max="13063" width="16.375" style="97" customWidth="1"/>
    <col min="13064" max="13064" width="16.75" style="97" bestFit="1" customWidth="1"/>
    <col min="13065" max="13312" width="9" style="97"/>
    <col min="13313" max="13313" width="3.125" style="97" customWidth="1"/>
    <col min="13314" max="13314" width="15.375" style="97" customWidth="1"/>
    <col min="13315" max="13316" width="8.5" style="97" customWidth="1"/>
    <col min="13317" max="13318" width="8.625" style="97" customWidth="1"/>
    <col min="13319" max="13319" width="16.375" style="97" customWidth="1"/>
    <col min="13320" max="13320" width="16.75" style="97" bestFit="1" customWidth="1"/>
    <col min="13321" max="13568" width="9" style="97"/>
    <col min="13569" max="13569" width="3.125" style="97" customWidth="1"/>
    <col min="13570" max="13570" width="15.375" style="97" customWidth="1"/>
    <col min="13571" max="13572" width="8.5" style="97" customWidth="1"/>
    <col min="13573" max="13574" width="8.625" style="97" customWidth="1"/>
    <col min="13575" max="13575" width="16.375" style="97" customWidth="1"/>
    <col min="13576" max="13576" width="16.75" style="97" bestFit="1" customWidth="1"/>
    <col min="13577" max="13824" width="9" style="97"/>
    <col min="13825" max="13825" width="3.125" style="97" customWidth="1"/>
    <col min="13826" max="13826" width="15.375" style="97" customWidth="1"/>
    <col min="13827" max="13828" width="8.5" style="97" customWidth="1"/>
    <col min="13829" max="13830" width="8.625" style="97" customWidth="1"/>
    <col min="13831" max="13831" width="16.375" style="97" customWidth="1"/>
    <col min="13832" max="13832" width="16.75" style="97" bestFit="1" customWidth="1"/>
    <col min="13833" max="14080" width="9" style="97"/>
    <col min="14081" max="14081" width="3.125" style="97" customWidth="1"/>
    <col min="14082" max="14082" width="15.375" style="97" customWidth="1"/>
    <col min="14083" max="14084" width="8.5" style="97" customWidth="1"/>
    <col min="14085" max="14086" width="8.625" style="97" customWidth="1"/>
    <col min="14087" max="14087" width="16.375" style="97" customWidth="1"/>
    <col min="14088" max="14088" width="16.75" style="97" bestFit="1" customWidth="1"/>
    <col min="14089" max="14336" width="9" style="97"/>
    <col min="14337" max="14337" width="3.125" style="97" customWidth="1"/>
    <col min="14338" max="14338" width="15.375" style="97" customWidth="1"/>
    <col min="14339" max="14340" width="8.5" style="97" customWidth="1"/>
    <col min="14341" max="14342" width="8.625" style="97" customWidth="1"/>
    <col min="14343" max="14343" width="16.375" style="97" customWidth="1"/>
    <col min="14344" max="14344" width="16.75" style="97" bestFit="1" customWidth="1"/>
    <col min="14345" max="14592" width="9" style="97"/>
    <col min="14593" max="14593" width="3.125" style="97" customWidth="1"/>
    <col min="14594" max="14594" width="15.375" style="97" customWidth="1"/>
    <col min="14595" max="14596" width="8.5" style="97" customWidth="1"/>
    <col min="14597" max="14598" width="8.625" style="97" customWidth="1"/>
    <col min="14599" max="14599" width="16.375" style="97" customWidth="1"/>
    <col min="14600" max="14600" width="16.75" style="97" bestFit="1" customWidth="1"/>
    <col min="14601" max="14848" width="9" style="97"/>
    <col min="14849" max="14849" width="3.125" style="97" customWidth="1"/>
    <col min="14850" max="14850" width="15.375" style="97" customWidth="1"/>
    <col min="14851" max="14852" width="8.5" style="97" customWidth="1"/>
    <col min="14853" max="14854" width="8.625" style="97" customWidth="1"/>
    <col min="14855" max="14855" width="16.375" style="97" customWidth="1"/>
    <col min="14856" max="14856" width="16.75" style="97" bestFit="1" customWidth="1"/>
    <col min="14857" max="15104" width="9" style="97"/>
    <col min="15105" max="15105" width="3.125" style="97" customWidth="1"/>
    <col min="15106" max="15106" width="15.375" style="97" customWidth="1"/>
    <col min="15107" max="15108" width="8.5" style="97" customWidth="1"/>
    <col min="15109" max="15110" width="8.625" style="97" customWidth="1"/>
    <col min="15111" max="15111" width="16.375" style="97" customWidth="1"/>
    <col min="15112" max="15112" width="16.75" style="97" bestFit="1" customWidth="1"/>
    <col min="15113" max="15360" width="9" style="97"/>
    <col min="15361" max="15361" width="3.125" style="97" customWidth="1"/>
    <col min="15362" max="15362" width="15.375" style="97" customWidth="1"/>
    <col min="15363" max="15364" width="8.5" style="97" customWidth="1"/>
    <col min="15365" max="15366" width="8.625" style="97" customWidth="1"/>
    <col min="15367" max="15367" width="16.375" style="97" customWidth="1"/>
    <col min="15368" max="15368" width="16.75" style="97" bestFit="1" customWidth="1"/>
    <col min="15369" max="15616" width="9" style="97"/>
    <col min="15617" max="15617" width="3.125" style="97" customWidth="1"/>
    <col min="15618" max="15618" width="15.375" style="97" customWidth="1"/>
    <col min="15619" max="15620" width="8.5" style="97" customWidth="1"/>
    <col min="15621" max="15622" width="8.625" style="97" customWidth="1"/>
    <col min="15623" max="15623" width="16.375" style="97" customWidth="1"/>
    <col min="15624" max="15624" width="16.75" style="97" bestFit="1" customWidth="1"/>
    <col min="15625" max="15872" width="9" style="97"/>
    <col min="15873" max="15873" width="3.125" style="97" customWidth="1"/>
    <col min="15874" max="15874" width="15.375" style="97" customWidth="1"/>
    <col min="15875" max="15876" width="8.5" style="97" customWidth="1"/>
    <col min="15877" max="15878" width="8.625" style="97" customWidth="1"/>
    <col min="15879" max="15879" width="16.375" style="97" customWidth="1"/>
    <col min="15880" max="15880" width="16.75" style="97" bestFit="1" customWidth="1"/>
    <col min="15881" max="16128" width="9" style="97"/>
    <col min="16129" max="16129" width="3.125" style="97" customWidth="1"/>
    <col min="16130" max="16130" width="15.375" style="97" customWidth="1"/>
    <col min="16131" max="16132" width="8.5" style="97" customWidth="1"/>
    <col min="16133" max="16134" width="8.625" style="97" customWidth="1"/>
    <col min="16135" max="16135" width="16.375" style="97" customWidth="1"/>
    <col min="16136" max="16136" width="16.75" style="97" bestFit="1" customWidth="1"/>
    <col min="16137" max="16384" width="9" style="97"/>
  </cols>
  <sheetData>
    <row r="1" spans="1:10" ht="27.75" customHeight="1">
      <c r="A1" s="1064"/>
      <c r="B1" s="1064"/>
      <c r="G1" s="598"/>
      <c r="H1" s="967" t="s">
        <v>1243</v>
      </c>
    </row>
    <row r="2" spans="1:10" ht="56.25" customHeight="1">
      <c r="A2" s="3018" t="s">
        <v>1242</v>
      </c>
      <c r="B2" s="3018"/>
      <c r="C2" s="3018"/>
      <c r="D2" s="3018"/>
      <c r="E2" s="3018"/>
      <c r="F2" s="3018"/>
      <c r="G2" s="3018"/>
      <c r="H2" s="3018"/>
    </row>
    <row r="3" spans="1:10" ht="15" customHeight="1">
      <c r="A3" s="1062"/>
      <c r="B3" s="1062"/>
      <c r="C3" s="1062"/>
      <c r="D3" s="1062"/>
      <c r="E3" s="1062"/>
      <c r="F3" s="1062"/>
      <c r="G3" s="1062"/>
      <c r="H3" s="1062"/>
    </row>
    <row r="4" spans="1:10" ht="30" customHeight="1">
      <c r="A4" s="3027" t="s">
        <v>546</v>
      </c>
      <c r="B4" s="3027"/>
      <c r="C4" s="3027"/>
      <c r="D4" s="3015"/>
      <c r="E4" s="3016"/>
      <c r="F4" s="3016"/>
      <c r="G4" s="3016"/>
      <c r="H4" s="3017"/>
      <c r="I4" s="1063"/>
      <c r="J4" s="1063"/>
    </row>
    <row r="5" spans="1:10" ht="30" customHeight="1">
      <c r="A5" s="3027" t="s">
        <v>545</v>
      </c>
      <c r="B5" s="3027"/>
      <c r="C5" s="3027"/>
      <c r="D5" s="3015" t="s">
        <v>1228</v>
      </c>
      <c r="E5" s="3016"/>
      <c r="F5" s="3016"/>
      <c r="G5" s="3016"/>
      <c r="H5" s="3017"/>
      <c r="I5" s="1063"/>
      <c r="J5" s="1063"/>
    </row>
    <row r="6" spans="1:10" ht="15" customHeight="1">
      <c r="A6" s="1062"/>
      <c r="B6" s="1062"/>
      <c r="C6" s="1062"/>
      <c r="D6" s="1062"/>
      <c r="E6" s="1062"/>
      <c r="F6" s="1062"/>
      <c r="G6" s="1062"/>
      <c r="H6" s="1062"/>
    </row>
    <row r="7" spans="1:10" ht="17.25" customHeight="1">
      <c r="A7" s="3004"/>
      <c r="B7" s="3004"/>
      <c r="C7" s="3005" t="s">
        <v>1227</v>
      </c>
      <c r="D7" s="3005"/>
      <c r="E7" s="3006" t="s">
        <v>24</v>
      </c>
      <c r="F7" s="3007"/>
      <c r="G7" s="3007"/>
      <c r="H7" s="3008"/>
    </row>
    <row r="8" spans="1:10" ht="17.25" customHeight="1">
      <c r="A8" s="3004"/>
      <c r="B8" s="3004"/>
      <c r="C8" s="3005"/>
      <c r="D8" s="3005"/>
      <c r="E8" s="3009"/>
      <c r="F8" s="3010"/>
      <c r="G8" s="3010"/>
      <c r="H8" s="3011"/>
    </row>
    <row r="9" spans="1:10" ht="17.25" customHeight="1">
      <c r="A9" s="3004"/>
      <c r="B9" s="3004"/>
      <c r="C9" s="3005"/>
      <c r="D9" s="3005"/>
      <c r="E9" s="3012"/>
      <c r="F9" s="3013"/>
      <c r="G9" s="3013"/>
      <c r="H9" s="3014"/>
    </row>
    <row r="10" spans="1:10" ht="17.25" customHeight="1">
      <c r="A10" s="1054"/>
      <c r="B10" s="1054"/>
      <c r="C10" s="1061"/>
      <c r="D10" s="1061"/>
      <c r="E10" s="1060"/>
      <c r="F10" s="1060"/>
      <c r="G10" s="1060"/>
    </row>
    <row r="11" spans="1:10" ht="15" customHeight="1">
      <c r="A11" s="1054"/>
      <c r="B11" s="1054"/>
      <c r="C11" s="3019" t="s">
        <v>1241</v>
      </c>
      <c r="D11" s="3020"/>
      <c r="E11" s="1059"/>
      <c r="F11" s="1058"/>
      <c r="G11" s="1058"/>
      <c r="H11" s="109"/>
    </row>
    <row r="12" spans="1:10" ht="15" customHeight="1">
      <c r="A12" s="1054"/>
      <c r="B12" s="1054"/>
      <c r="C12" s="3021"/>
      <c r="D12" s="3022"/>
      <c r="E12" s="1057">
        <v>1</v>
      </c>
      <c r="F12" s="1055" t="s">
        <v>1240</v>
      </c>
      <c r="G12" s="106"/>
      <c r="H12" s="107"/>
    </row>
    <row r="13" spans="1:10" ht="15" customHeight="1">
      <c r="A13" s="1054"/>
      <c r="B13" s="1054"/>
      <c r="C13" s="3021"/>
      <c r="D13" s="3022"/>
      <c r="E13" s="1057">
        <v>2</v>
      </c>
      <c r="F13" s="1055" t="s">
        <v>1239</v>
      </c>
      <c r="G13" s="106"/>
      <c r="H13" s="107"/>
    </row>
    <row r="14" spans="1:10" ht="15" customHeight="1">
      <c r="A14" s="1054"/>
      <c r="B14" s="1054"/>
      <c r="C14" s="3021"/>
      <c r="D14" s="3022"/>
      <c r="E14" s="1057">
        <v>3</v>
      </c>
      <c r="F14" s="1055" t="s">
        <v>1238</v>
      </c>
      <c r="G14" s="106"/>
      <c r="H14" s="107"/>
    </row>
    <row r="15" spans="1:10" ht="15" customHeight="1">
      <c r="A15" s="1054"/>
      <c r="B15" s="1054"/>
      <c r="C15" s="3021"/>
      <c r="D15" s="3022"/>
      <c r="E15" s="1056">
        <v>4</v>
      </c>
      <c r="F15" s="1055" t="s">
        <v>1237</v>
      </c>
      <c r="G15" s="106"/>
      <c r="H15" s="107"/>
    </row>
    <row r="16" spans="1:10" ht="15" customHeight="1">
      <c r="A16" s="1054"/>
      <c r="B16" s="1054"/>
      <c r="C16" s="3021"/>
      <c r="D16" s="3022"/>
      <c r="E16" s="1056">
        <v>5</v>
      </c>
      <c r="F16" s="1055" t="s">
        <v>1236</v>
      </c>
      <c r="G16" s="106"/>
      <c r="H16" s="107"/>
    </row>
    <row r="17" spans="1:8" ht="15" customHeight="1">
      <c r="A17" s="1054"/>
      <c r="B17" s="1054"/>
      <c r="C17" s="3021"/>
      <c r="D17" s="3022"/>
      <c r="E17" s="1056">
        <v>6</v>
      </c>
      <c r="F17" s="1055" t="s">
        <v>1235</v>
      </c>
      <c r="G17" s="106"/>
      <c r="H17" s="107"/>
    </row>
    <row r="18" spans="1:8" ht="15" customHeight="1">
      <c r="A18" s="1054"/>
      <c r="B18" s="1054"/>
      <c r="C18" s="3021"/>
      <c r="D18" s="3022"/>
      <c r="E18" s="1056">
        <v>7</v>
      </c>
      <c r="F18" s="1055" t="s">
        <v>1234</v>
      </c>
      <c r="G18" s="106"/>
      <c r="H18" s="107"/>
    </row>
    <row r="19" spans="1:8" ht="15" customHeight="1">
      <c r="A19" s="1054"/>
      <c r="B19" s="1054"/>
      <c r="C19" s="3023"/>
      <c r="D19" s="3024"/>
      <c r="E19" s="1053"/>
      <c r="F19" s="1052"/>
      <c r="G19" s="1052"/>
      <c r="H19" s="688"/>
    </row>
    <row r="20" spans="1:8" ht="15.75" customHeight="1"/>
    <row r="21" spans="1:8" ht="15.75" customHeight="1" thickBot="1">
      <c r="A21" s="452"/>
      <c r="B21" s="452"/>
      <c r="C21" s="452"/>
      <c r="D21" s="452"/>
      <c r="E21" s="452"/>
      <c r="F21" s="452"/>
      <c r="G21" s="452"/>
      <c r="H21" s="452"/>
    </row>
    <row r="22" spans="1:8" s="452" customFormat="1" ht="24.75" customHeight="1">
      <c r="A22" s="1044"/>
      <c r="B22" s="1051" t="s">
        <v>280</v>
      </c>
      <c r="C22" s="3025" t="s">
        <v>1233</v>
      </c>
      <c r="D22" s="3025"/>
      <c r="E22" s="3025" t="s">
        <v>1225</v>
      </c>
      <c r="F22" s="3026"/>
      <c r="G22" s="1050" t="s">
        <v>1232</v>
      </c>
      <c r="H22" s="1032" t="s">
        <v>1223</v>
      </c>
    </row>
    <row r="23" spans="1:8" s="452" customFormat="1" ht="17.25" customHeight="1">
      <c r="A23" s="1044">
        <v>1</v>
      </c>
      <c r="B23" s="1043"/>
      <c r="C23" s="2997"/>
      <c r="D23" s="2998"/>
      <c r="E23" s="2994"/>
      <c r="F23" s="2995"/>
      <c r="G23" s="1045"/>
      <c r="H23" s="1046"/>
    </row>
    <row r="24" spans="1:8" s="452" customFormat="1" ht="17.25" customHeight="1">
      <c r="A24" s="1044">
        <v>2</v>
      </c>
      <c r="B24" s="1043"/>
      <c r="C24" s="2997"/>
      <c r="D24" s="2998"/>
      <c r="E24" s="2994"/>
      <c r="F24" s="2995"/>
      <c r="G24" s="1045"/>
      <c r="H24" s="1046"/>
    </row>
    <row r="25" spans="1:8" s="452" customFormat="1" ht="17.25" customHeight="1">
      <c r="A25" s="1044">
        <v>3</v>
      </c>
      <c r="B25" s="1047"/>
      <c r="C25" s="2999"/>
      <c r="D25" s="3002"/>
      <c r="E25" s="2995"/>
      <c r="F25" s="3003"/>
      <c r="G25" s="1045"/>
      <c r="H25" s="1046"/>
    </row>
    <row r="26" spans="1:8" s="452" customFormat="1" ht="17.25" customHeight="1">
      <c r="A26" s="1044">
        <v>4</v>
      </c>
      <c r="B26" s="1047"/>
      <c r="C26" s="2999"/>
      <c r="D26" s="3002"/>
      <c r="E26" s="2995"/>
      <c r="F26" s="3003"/>
      <c r="G26" s="1045"/>
      <c r="H26" s="1046"/>
    </row>
    <row r="27" spans="1:8" s="452" customFormat="1" ht="17.25" customHeight="1">
      <c r="A27" s="1044">
        <v>5</v>
      </c>
      <c r="B27" s="1047"/>
      <c r="C27" s="2999"/>
      <c r="D27" s="3002"/>
      <c r="E27" s="2995"/>
      <c r="F27" s="3003"/>
      <c r="G27" s="1045"/>
      <c r="H27" s="1046"/>
    </row>
    <row r="28" spans="1:8" s="452" customFormat="1" ht="17.25" customHeight="1">
      <c r="A28" s="1044">
        <v>6</v>
      </c>
      <c r="B28" s="1047"/>
      <c r="C28" s="2999"/>
      <c r="D28" s="3002"/>
      <c r="E28" s="2995"/>
      <c r="F28" s="3003"/>
      <c r="G28" s="1045"/>
      <c r="H28" s="1041"/>
    </row>
    <row r="29" spans="1:8" s="452" customFormat="1" ht="17.25" customHeight="1">
      <c r="A29" s="1044">
        <v>7</v>
      </c>
      <c r="B29" s="1043"/>
      <c r="C29" s="2994"/>
      <c r="D29" s="2994"/>
      <c r="E29" s="2994"/>
      <c r="F29" s="2995"/>
      <c r="G29" s="1048"/>
      <c r="H29" s="1049"/>
    </row>
    <row r="30" spans="1:8" s="452" customFormat="1" ht="17.25" customHeight="1">
      <c r="A30" s="1044">
        <v>8</v>
      </c>
      <c r="B30" s="1043"/>
      <c r="C30" s="2994"/>
      <c r="D30" s="2994"/>
      <c r="E30" s="2994"/>
      <c r="F30" s="2995"/>
      <c r="G30" s="1048"/>
      <c r="H30" s="1041"/>
    </row>
    <row r="31" spans="1:8" s="452" customFormat="1" ht="17.25" customHeight="1">
      <c r="A31" s="1044">
        <v>9</v>
      </c>
      <c r="B31" s="1043"/>
      <c r="C31" s="2994"/>
      <c r="D31" s="2994"/>
      <c r="E31" s="2994"/>
      <c r="F31" s="2995"/>
      <c r="G31" s="1048"/>
      <c r="H31" s="1041"/>
    </row>
    <row r="32" spans="1:8" s="452" customFormat="1" ht="17.25" customHeight="1">
      <c r="A32" s="1044">
        <v>10</v>
      </c>
      <c r="B32" s="1043"/>
      <c r="C32" s="2994"/>
      <c r="D32" s="2994"/>
      <c r="E32" s="2994"/>
      <c r="F32" s="2995"/>
      <c r="G32" s="1048"/>
      <c r="H32" s="1041"/>
    </row>
    <row r="33" spans="1:8" s="452" customFormat="1" ht="17.25" customHeight="1">
      <c r="A33" s="1044">
        <v>11</v>
      </c>
      <c r="B33" s="1047"/>
      <c r="C33" s="2999"/>
      <c r="D33" s="3002"/>
      <c r="E33" s="2994"/>
      <c r="F33" s="2995"/>
      <c r="G33" s="1045"/>
      <c r="H33" s="1046"/>
    </row>
    <row r="34" spans="1:8" s="452" customFormat="1" ht="17.25" customHeight="1">
      <c r="A34" s="1044">
        <v>12</v>
      </c>
      <c r="B34" s="1043"/>
      <c r="C34" s="2997"/>
      <c r="D34" s="2998"/>
      <c r="E34" s="2994"/>
      <c r="F34" s="2995"/>
      <c r="G34" s="1045"/>
      <c r="H34" s="1046"/>
    </row>
    <row r="35" spans="1:8" s="452" customFormat="1" ht="17.25" customHeight="1">
      <c r="A35" s="1044">
        <v>13</v>
      </c>
      <c r="B35" s="1047"/>
      <c r="C35" s="2999"/>
      <c r="D35" s="3002"/>
      <c r="E35" s="2995"/>
      <c r="F35" s="3003"/>
      <c r="G35" s="1045"/>
      <c r="H35" s="1046"/>
    </row>
    <row r="36" spans="1:8" s="452" customFormat="1" ht="17.25" customHeight="1">
      <c r="A36" s="1044">
        <v>14</v>
      </c>
      <c r="B36" s="1043"/>
      <c r="C36" s="2997"/>
      <c r="D36" s="2998"/>
      <c r="E36" s="2994"/>
      <c r="F36" s="2995"/>
      <c r="G36" s="1045"/>
      <c r="H36" s="1046"/>
    </row>
    <row r="37" spans="1:8" s="452" customFormat="1" ht="17.25" customHeight="1">
      <c r="A37" s="1044">
        <v>15</v>
      </c>
      <c r="B37" s="1043"/>
      <c r="C37" s="2999"/>
      <c r="D37" s="3000"/>
      <c r="E37" s="2994"/>
      <c r="F37" s="2995"/>
      <c r="G37" s="1045"/>
      <c r="H37" s="1041"/>
    </row>
    <row r="38" spans="1:8" s="452" customFormat="1" ht="17.25" customHeight="1">
      <c r="A38" s="1044">
        <v>16</v>
      </c>
      <c r="B38" s="1043"/>
      <c r="C38" s="3001"/>
      <c r="D38" s="2994"/>
      <c r="E38" s="2994"/>
      <c r="F38" s="2995"/>
      <c r="G38" s="1045"/>
      <c r="H38" s="1041"/>
    </row>
    <row r="39" spans="1:8" s="452" customFormat="1" ht="17.25" customHeight="1">
      <c r="A39" s="1044">
        <v>17</v>
      </c>
      <c r="B39" s="1043"/>
      <c r="C39" s="2994"/>
      <c r="D39" s="2994"/>
      <c r="E39" s="2994"/>
      <c r="F39" s="2995"/>
      <c r="G39" s="1045"/>
      <c r="H39" s="1041"/>
    </row>
    <row r="40" spans="1:8" s="452" customFormat="1" ht="17.25" customHeight="1">
      <c r="A40" s="1044">
        <v>18</v>
      </c>
      <c r="B40" s="1043"/>
      <c r="C40" s="2994"/>
      <c r="D40" s="2994"/>
      <c r="E40" s="2994"/>
      <c r="F40" s="2995"/>
      <c r="G40" s="1045"/>
      <c r="H40" s="1041"/>
    </row>
    <row r="41" spans="1:8" s="452" customFormat="1" ht="17.25" customHeight="1">
      <c r="A41" s="1044">
        <v>19</v>
      </c>
      <c r="B41" s="1043"/>
      <c r="C41" s="2994"/>
      <c r="D41" s="2994"/>
      <c r="E41" s="2994"/>
      <c r="F41" s="2995"/>
      <c r="G41" s="1045"/>
      <c r="H41" s="1041"/>
    </row>
    <row r="42" spans="1:8" s="452" customFormat="1" ht="17.25" customHeight="1" thickBot="1">
      <c r="A42" s="1044">
        <v>20</v>
      </c>
      <c r="B42" s="1043"/>
      <c r="C42" s="2994"/>
      <c r="D42" s="2994"/>
      <c r="E42" s="2994"/>
      <c r="F42" s="2995"/>
      <c r="G42" s="1042"/>
      <c r="H42" s="1041"/>
    </row>
    <row r="43" spans="1:8" ht="39.75" customHeight="1">
      <c r="A43" s="2012" t="s">
        <v>1231</v>
      </c>
      <c r="B43" s="2996"/>
      <c r="C43" s="2996"/>
      <c r="D43" s="2996"/>
      <c r="E43" s="2996"/>
      <c r="F43" s="2996"/>
      <c r="G43" s="2996"/>
      <c r="H43" s="2996"/>
    </row>
    <row r="44" spans="1:8" ht="96" customHeight="1">
      <c r="A44" s="2996"/>
      <c r="B44" s="2996"/>
      <c r="C44" s="2996"/>
      <c r="D44" s="2996"/>
      <c r="E44" s="2996"/>
      <c r="F44" s="2996"/>
      <c r="G44" s="2996"/>
      <c r="H44" s="2996"/>
    </row>
  </sheetData>
  <mergeCells count="54">
    <mergeCell ref="D5:H5"/>
    <mergeCell ref="A2:H2"/>
    <mergeCell ref="C11:D19"/>
    <mergeCell ref="C22:D22"/>
    <mergeCell ref="E22:F22"/>
    <mergeCell ref="A4:C4"/>
    <mergeCell ref="A5:C5"/>
    <mergeCell ref="D4:H4"/>
    <mergeCell ref="C23:D23"/>
    <mergeCell ref="A7:B7"/>
    <mergeCell ref="C7:D9"/>
    <mergeCell ref="E7:H9"/>
    <mergeCell ref="A8:B8"/>
    <mergeCell ref="A9:B9"/>
    <mergeCell ref="E23:F23"/>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2"/>
  <pageMargins left="0.7" right="0.7" top="0.75" bottom="0.75" header="0.3" footer="0.3"/>
  <pageSetup paperSize="9" scale="81" orientation="portrait" r:id="rId1"/>
  <colBreaks count="1" manualBreakCount="1">
    <brk id="8"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heetViews>
  <sheetFormatPr defaultRowHeight="13.5"/>
  <cols>
    <col min="1" max="1" width="3.125" style="97" customWidth="1"/>
    <col min="2" max="2" width="15.375" style="97" customWidth="1"/>
    <col min="3" max="4" width="8.5" style="97" customWidth="1"/>
    <col min="5" max="6" width="8.625" style="97" customWidth="1"/>
    <col min="7" max="7" width="19.125" style="97" customWidth="1"/>
    <col min="8" max="8" width="19.25" style="97" customWidth="1"/>
    <col min="9" max="256" width="9" style="97"/>
    <col min="257" max="257" width="3.125" style="97" customWidth="1"/>
    <col min="258" max="258" width="15.375" style="97" customWidth="1"/>
    <col min="259" max="260" width="8.5" style="97" customWidth="1"/>
    <col min="261" max="262" width="8.625" style="97" customWidth="1"/>
    <col min="263" max="263" width="16.375" style="97" customWidth="1"/>
    <col min="264" max="264" width="16.75" style="97" bestFit="1" customWidth="1"/>
    <col min="265" max="512" width="9" style="97"/>
    <col min="513" max="513" width="3.125" style="97" customWidth="1"/>
    <col min="514" max="514" width="15.375" style="97" customWidth="1"/>
    <col min="515" max="516" width="8.5" style="97" customWidth="1"/>
    <col min="517" max="518" width="8.625" style="97" customWidth="1"/>
    <col min="519" max="519" width="16.375" style="97" customWidth="1"/>
    <col min="520" max="520" width="16.75" style="97" bestFit="1" customWidth="1"/>
    <col min="521" max="768" width="9" style="97"/>
    <col min="769" max="769" width="3.125" style="97" customWidth="1"/>
    <col min="770" max="770" width="15.375" style="97" customWidth="1"/>
    <col min="771" max="772" width="8.5" style="97" customWidth="1"/>
    <col min="773" max="774" width="8.625" style="97" customWidth="1"/>
    <col min="775" max="775" width="16.375" style="97" customWidth="1"/>
    <col min="776" max="776" width="16.75" style="97" bestFit="1" customWidth="1"/>
    <col min="777" max="1024" width="9" style="97"/>
    <col min="1025" max="1025" width="3.125" style="97" customWidth="1"/>
    <col min="1026" max="1026" width="15.375" style="97" customWidth="1"/>
    <col min="1027" max="1028" width="8.5" style="97" customWidth="1"/>
    <col min="1029" max="1030" width="8.625" style="97" customWidth="1"/>
    <col min="1031" max="1031" width="16.375" style="97" customWidth="1"/>
    <col min="1032" max="1032" width="16.75" style="97" bestFit="1" customWidth="1"/>
    <col min="1033" max="1280" width="9" style="97"/>
    <col min="1281" max="1281" width="3.125" style="97" customWidth="1"/>
    <col min="1282" max="1282" width="15.375" style="97" customWidth="1"/>
    <col min="1283" max="1284" width="8.5" style="97" customWidth="1"/>
    <col min="1285" max="1286" width="8.625" style="97" customWidth="1"/>
    <col min="1287" max="1287" width="16.375" style="97" customWidth="1"/>
    <col min="1288" max="1288" width="16.75" style="97" bestFit="1" customWidth="1"/>
    <col min="1289" max="1536" width="9" style="97"/>
    <col min="1537" max="1537" width="3.125" style="97" customWidth="1"/>
    <col min="1538" max="1538" width="15.375" style="97" customWidth="1"/>
    <col min="1539" max="1540" width="8.5" style="97" customWidth="1"/>
    <col min="1541" max="1542" width="8.625" style="97" customWidth="1"/>
    <col min="1543" max="1543" width="16.375" style="97" customWidth="1"/>
    <col min="1544" max="1544" width="16.75" style="97" bestFit="1" customWidth="1"/>
    <col min="1545" max="1792" width="9" style="97"/>
    <col min="1793" max="1793" width="3.125" style="97" customWidth="1"/>
    <col min="1794" max="1794" width="15.375" style="97" customWidth="1"/>
    <col min="1795" max="1796" width="8.5" style="97" customWidth="1"/>
    <col min="1797" max="1798" width="8.625" style="97" customWidth="1"/>
    <col min="1799" max="1799" width="16.375" style="97" customWidth="1"/>
    <col min="1800" max="1800" width="16.75" style="97" bestFit="1" customWidth="1"/>
    <col min="1801" max="2048" width="9" style="97"/>
    <col min="2049" max="2049" width="3.125" style="97" customWidth="1"/>
    <col min="2050" max="2050" width="15.375" style="97" customWidth="1"/>
    <col min="2051" max="2052" width="8.5" style="97" customWidth="1"/>
    <col min="2053" max="2054" width="8.625" style="97" customWidth="1"/>
    <col min="2055" max="2055" width="16.375" style="97" customWidth="1"/>
    <col min="2056" max="2056" width="16.75" style="97" bestFit="1" customWidth="1"/>
    <col min="2057" max="2304" width="9" style="97"/>
    <col min="2305" max="2305" width="3.125" style="97" customWidth="1"/>
    <col min="2306" max="2306" width="15.375" style="97" customWidth="1"/>
    <col min="2307" max="2308" width="8.5" style="97" customWidth="1"/>
    <col min="2309" max="2310" width="8.625" style="97" customWidth="1"/>
    <col min="2311" max="2311" width="16.375" style="97" customWidth="1"/>
    <col min="2312" max="2312" width="16.75" style="97" bestFit="1" customWidth="1"/>
    <col min="2313" max="2560" width="9" style="97"/>
    <col min="2561" max="2561" width="3.125" style="97" customWidth="1"/>
    <col min="2562" max="2562" width="15.375" style="97" customWidth="1"/>
    <col min="2563" max="2564" width="8.5" style="97" customWidth="1"/>
    <col min="2565" max="2566" width="8.625" style="97" customWidth="1"/>
    <col min="2567" max="2567" width="16.375" style="97" customWidth="1"/>
    <col min="2568" max="2568" width="16.75" style="97" bestFit="1" customWidth="1"/>
    <col min="2569" max="2816" width="9" style="97"/>
    <col min="2817" max="2817" width="3.125" style="97" customWidth="1"/>
    <col min="2818" max="2818" width="15.375" style="97" customWidth="1"/>
    <col min="2819" max="2820" width="8.5" style="97" customWidth="1"/>
    <col min="2821" max="2822" width="8.625" style="97" customWidth="1"/>
    <col min="2823" max="2823" width="16.375" style="97" customWidth="1"/>
    <col min="2824" max="2824" width="16.75" style="97" bestFit="1" customWidth="1"/>
    <col min="2825" max="3072" width="9" style="97"/>
    <col min="3073" max="3073" width="3.125" style="97" customWidth="1"/>
    <col min="3074" max="3074" width="15.375" style="97" customWidth="1"/>
    <col min="3075" max="3076" width="8.5" style="97" customWidth="1"/>
    <col min="3077" max="3078" width="8.625" style="97" customWidth="1"/>
    <col min="3079" max="3079" width="16.375" style="97" customWidth="1"/>
    <col min="3080" max="3080" width="16.75" style="97" bestFit="1" customWidth="1"/>
    <col min="3081" max="3328" width="9" style="97"/>
    <col min="3329" max="3329" width="3.125" style="97" customWidth="1"/>
    <col min="3330" max="3330" width="15.375" style="97" customWidth="1"/>
    <col min="3331" max="3332" width="8.5" style="97" customWidth="1"/>
    <col min="3333" max="3334" width="8.625" style="97" customWidth="1"/>
    <col min="3335" max="3335" width="16.375" style="97" customWidth="1"/>
    <col min="3336" max="3336" width="16.75" style="97" bestFit="1" customWidth="1"/>
    <col min="3337" max="3584" width="9" style="97"/>
    <col min="3585" max="3585" width="3.125" style="97" customWidth="1"/>
    <col min="3586" max="3586" width="15.375" style="97" customWidth="1"/>
    <col min="3587" max="3588" width="8.5" style="97" customWidth="1"/>
    <col min="3589" max="3590" width="8.625" style="97" customWidth="1"/>
    <col min="3591" max="3591" width="16.375" style="97" customWidth="1"/>
    <col min="3592" max="3592" width="16.75" style="97" bestFit="1" customWidth="1"/>
    <col min="3593" max="3840" width="9" style="97"/>
    <col min="3841" max="3841" width="3.125" style="97" customWidth="1"/>
    <col min="3842" max="3842" width="15.375" style="97" customWidth="1"/>
    <col min="3843" max="3844" width="8.5" style="97" customWidth="1"/>
    <col min="3845" max="3846" width="8.625" style="97" customWidth="1"/>
    <col min="3847" max="3847" width="16.375" style="97" customWidth="1"/>
    <col min="3848" max="3848" width="16.75" style="97" bestFit="1" customWidth="1"/>
    <col min="3849" max="4096" width="9" style="97"/>
    <col min="4097" max="4097" width="3.125" style="97" customWidth="1"/>
    <col min="4098" max="4098" width="15.375" style="97" customWidth="1"/>
    <col min="4099" max="4100" width="8.5" style="97" customWidth="1"/>
    <col min="4101" max="4102" width="8.625" style="97" customWidth="1"/>
    <col min="4103" max="4103" width="16.375" style="97" customWidth="1"/>
    <col min="4104" max="4104" width="16.75" style="97" bestFit="1" customWidth="1"/>
    <col min="4105" max="4352" width="9" style="97"/>
    <col min="4353" max="4353" width="3.125" style="97" customWidth="1"/>
    <col min="4354" max="4354" width="15.375" style="97" customWidth="1"/>
    <col min="4355" max="4356" width="8.5" style="97" customWidth="1"/>
    <col min="4357" max="4358" width="8.625" style="97" customWidth="1"/>
    <col min="4359" max="4359" width="16.375" style="97" customWidth="1"/>
    <col min="4360" max="4360" width="16.75" style="97" bestFit="1" customWidth="1"/>
    <col min="4361" max="4608" width="9" style="97"/>
    <col min="4609" max="4609" width="3.125" style="97" customWidth="1"/>
    <col min="4610" max="4610" width="15.375" style="97" customWidth="1"/>
    <col min="4611" max="4612" width="8.5" style="97" customWidth="1"/>
    <col min="4613" max="4614" width="8.625" style="97" customWidth="1"/>
    <col min="4615" max="4615" width="16.375" style="97" customWidth="1"/>
    <col min="4616" max="4616" width="16.75" style="97" bestFit="1" customWidth="1"/>
    <col min="4617" max="4864" width="9" style="97"/>
    <col min="4865" max="4865" width="3.125" style="97" customWidth="1"/>
    <col min="4866" max="4866" width="15.375" style="97" customWidth="1"/>
    <col min="4867" max="4868" width="8.5" style="97" customWidth="1"/>
    <col min="4869" max="4870" width="8.625" style="97" customWidth="1"/>
    <col min="4871" max="4871" width="16.375" style="97" customWidth="1"/>
    <col min="4872" max="4872" width="16.75" style="97" bestFit="1" customWidth="1"/>
    <col min="4873" max="5120" width="9" style="97"/>
    <col min="5121" max="5121" width="3.125" style="97" customWidth="1"/>
    <col min="5122" max="5122" width="15.375" style="97" customWidth="1"/>
    <col min="5123" max="5124" width="8.5" style="97" customWidth="1"/>
    <col min="5125" max="5126" width="8.625" style="97" customWidth="1"/>
    <col min="5127" max="5127" width="16.375" style="97" customWidth="1"/>
    <col min="5128" max="5128" width="16.75" style="97" bestFit="1" customWidth="1"/>
    <col min="5129" max="5376" width="9" style="97"/>
    <col min="5377" max="5377" width="3.125" style="97" customWidth="1"/>
    <col min="5378" max="5378" width="15.375" style="97" customWidth="1"/>
    <col min="5379" max="5380" width="8.5" style="97" customWidth="1"/>
    <col min="5381" max="5382" width="8.625" style="97" customWidth="1"/>
    <col min="5383" max="5383" width="16.375" style="97" customWidth="1"/>
    <col min="5384" max="5384" width="16.75" style="97" bestFit="1" customWidth="1"/>
    <col min="5385" max="5632" width="9" style="97"/>
    <col min="5633" max="5633" width="3.125" style="97" customWidth="1"/>
    <col min="5634" max="5634" width="15.375" style="97" customWidth="1"/>
    <col min="5635" max="5636" width="8.5" style="97" customWidth="1"/>
    <col min="5637" max="5638" width="8.625" style="97" customWidth="1"/>
    <col min="5639" max="5639" width="16.375" style="97" customWidth="1"/>
    <col min="5640" max="5640" width="16.75" style="97" bestFit="1" customWidth="1"/>
    <col min="5641" max="5888" width="9" style="97"/>
    <col min="5889" max="5889" width="3.125" style="97" customWidth="1"/>
    <col min="5890" max="5890" width="15.375" style="97" customWidth="1"/>
    <col min="5891" max="5892" width="8.5" style="97" customWidth="1"/>
    <col min="5893" max="5894" width="8.625" style="97" customWidth="1"/>
    <col min="5895" max="5895" width="16.375" style="97" customWidth="1"/>
    <col min="5896" max="5896" width="16.75" style="97" bestFit="1" customWidth="1"/>
    <col min="5897" max="6144" width="9" style="97"/>
    <col min="6145" max="6145" width="3.125" style="97" customWidth="1"/>
    <col min="6146" max="6146" width="15.375" style="97" customWidth="1"/>
    <col min="6147" max="6148" width="8.5" style="97" customWidth="1"/>
    <col min="6149" max="6150" width="8.625" style="97" customWidth="1"/>
    <col min="6151" max="6151" width="16.375" style="97" customWidth="1"/>
    <col min="6152" max="6152" width="16.75" style="97" bestFit="1" customWidth="1"/>
    <col min="6153" max="6400" width="9" style="97"/>
    <col min="6401" max="6401" width="3.125" style="97" customWidth="1"/>
    <col min="6402" max="6402" width="15.375" style="97" customWidth="1"/>
    <col min="6403" max="6404" width="8.5" style="97" customWidth="1"/>
    <col min="6405" max="6406" width="8.625" style="97" customWidth="1"/>
    <col min="6407" max="6407" width="16.375" style="97" customWidth="1"/>
    <col min="6408" max="6408" width="16.75" style="97" bestFit="1" customWidth="1"/>
    <col min="6409" max="6656" width="9" style="97"/>
    <col min="6657" max="6657" width="3.125" style="97" customWidth="1"/>
    <col min="6658" max="6658" width="15.375" style="97" customWidth="1"/>
    <col min="6659" max="6660" width="8.5" style="97" customWidth="1"/>
    <col min="6661" max="6662" width="8.625" style="97" customWidth="1"/>
    <col min="6663" max="6663" width="16.375" style="97" customWidth="1"/>
    <col min="6664" max="6664" width="16.75" style="97" bestFit="1" customWidth="1"/>
    <col min="6665" max="6912" width="9" style="97"/>
    <col min="6913" max="6913" width="3.125" style="97" customWidth="1"/>
    <col min="6914" max="6914" width="15.375" style="97" customWidth="1"/>
    <col min="6915" max="6916" width="8.5" style="97" customWidth="1"/>
    <col min="6917" max="6918" width="8.625" style="97" customWidth="1"/>
    <col min="6919" max="6919" width="16.375" style="97" customWidth="1"/>
    <col min="6920" max="6920" width="16.75" style="97" bestFit="1" customWidth="1"/>
    <col min="6921" max="7168" width="9" style="97"/>
    <col min="7169" max="7169" width="3.125" style="97" customWidth="1"/>
    <col min="7170" max="7170" width="15.375" style="97" customWidth="1"/>
    <col min="7171" max="7172" width="8.5" style="97" customWidth="1"/>
    <col min="7173" max="7174" width="8.625" style="97" customWidth="1"/>
    <col min="7175" max="7175" width="16.375" style="97" customWidth="1"/>
    <col min="7176" max="7176" width="16.75" style="97" bestFit="1" customWidth="1"/>
    <col min="7177" max="7424" width="9" style="97"/>
    <col min="7425" max="7425" width="3.125" style="97" customWidth="1"/>
    <col min="7426" max="7426" width="15.375" style="97" customWidth="1"/>
    <col min="7427" max="7428" width="8.5" style="97" customWidth="1"/>
    <col min="7429" max="7430" width="8.625" style="97" customWidth="1"/>
    <col min="7431" max="7431" width="16.375" style="97" customWidth="1"/>
    <col min="7432" max="7432" width="16.75" style="97" bestFit="1" customWidth="1"/>
    <col min="7433" max="7680" width="9" style="97"/>
    <col min="7681" max="7681" width="3.125" style="97" customWidth="1"/>
    <col min="7682" max="7682" width="15.375" style="97" customWidth="1"/>
    <col min="7683" max="7684" width="8.5" style="97" customWidth="1"/>
    <col min="7685" max="7686" width="8.625" style="97" customWidth="1"/>
    <col min="7687" max="7687" width="16.375" style="97" customWidth="1"/>
    <col min="7688" max="7688" width="16.75" style="97" bestFit="1" customWidth="1"/>
    <col min="7689" max="7936" width="9" style="97"/>
    <col min="7937" max="7937" width="3.125" style="97" customWidth="1"/>
    <col min="7938" max="7938" width="15.375" style="97" customWidth="1"/>
    <col min="7939" max="7940" width="8.5" style="97" customWidth="1"/>
    <col min="7941" max="7942" width="8.625" style="97" customWidth="1"/>
    <col min="7943" max="7943" width="16.375" style="97" customWidth="1"/>
    <col min="7944" max="7944" width="16.75" style="97" bestFit="1" customWidth="1"/>
    <col min="7945" max="8192" width="9" style="97"/>
    <col min="8193" max="8193" width="3.125" style="97" customWidth="1"/>
    <col min="8194" max="8194" width="15.375" style="97" customWidth="1"/>
    <col min="8195" max="8196" width="8.5" style="97" customWidth="1"/>
    <col min="8197" max="8198" width="8.625" style="97" customWidth="1"/>
    <col min="8199" max="8199" width="16.375" style="97" customWidth="1"/>
    <col min="8200" max="8200" width="16.75" style="97" bestFit="1" customWidth="1"/>
    <col min="8201" max="8448" width="9" style="97"/>
    <col min="8449" max="8449" width="3.125" style="97" customWidth="1"/>
    <col min="8450" max="8450" width="15.375" style="97" customWidth="1"/>
    <col min="8451" max="8452" width="8.5" style="97" customWidth="1"/>
    <col min="8453" max="8454" width="8.625" style="97" customWidth="1"/>
    <col min="8455" max="8455" width="16.375" style="97" customWidth="1"/>
    <col min="8456" max="8456" width="16.75" style="97" bestFit="1" customWidth="1"/>
    <col min="8457" max="8704" width="9" style="97"/>
    <col min="8705" max="8705" width="3.125" style="97" customWidth="1"/>
    <col min="8706" max="8706" width="15.375" style="97" customWidth="1"/>
    <col min="8707" max="8708" width="8.5" style="97" customWidth="1"/>
    <col min="8709" max="8710" width="8.625" style="97" customWidth="1"/>
    <col min="8711" max="8711" width="16.375" style="97" customWidth="1"/>
    <col min="8712" max="8712" width="16.75" style="97" bestFit="1" customWidth="1"/>
    <col min="8713" max="8960" width="9" style="97"/>
    <col min="8961" max="8961" width="3.125" style="97" customWidth="1"/>
    <col min="8962" max="8962" width="15.375" style="97" customWidth="1"/>
    <col min="8963" max="8964" width="8.5" style="97" customWidth="1"/>
    <col min="8965" max="8966" width="8.625" style="97" customWidth="1"/>
    <col min="8967" max="8967" width="16.375" style="97" customWidth="1"/>
    <col min="8968" max="8968" width="16.75" style="97" bestFit="1" customWidth="1"/>
    <col min="8969" max="9216" width="9" style="97"/>
    <col min="9217" max="9217" width="3.125" style="97" customWidth="1"/>
    <col min="9218" max="9218" width="15.375" style="97" customWidth="1"/>
    <col min="9219" max="9220" width="8.5" style="97" customWidth="1"/>
    <col min="9221" max="9222" width="8.625" style="97" customWidth="1"/>
    <col min="9223" max="9223" width="16.375" style="97" customWidth="1"/>
    <col min="9224" max="9224" width="16.75" style="97" bestFit="1" customWidth="1"/>
    <col min="9225" max="9472" width="9" style="97"/>
    <col min="9473" max="9473" width="3.125" style="97" customWidth="1"/>
    <col min="9474" max="9474" width="15.375" style="97" customWidth="1"/>
    <col min="9475" max="9476" width="8.5" style="97" customWidth="1"/>
    <col min="9477" max="9478" width="8.625" style="97" customWidth="1"/>
    <col min="9479" max="9479" width="16.375" style="97" customWidth="1"/>
    <col min="9480" max="9480" width="16.75" style="97" bestFit="1" customWidth="1"/>
    <col min="9481" max="9728" width="9" style="97"/>
    <col min="9729" max="9729" width="3.125" style="97" customWidth="1"/>
    <col min="9730" max="9730" width="15.375" style="97" customWidth="1"/>
    <col min="9731" max="9732" width="8.5" style="97" customWidth="1"/>
    <col min="9733" max="9734" width="8.625" style="97" customWidth="1"/>
    <col min="9735" max="9735" width="16.375" style="97" customWidth="1"/>
    <col min="9736" max="9736" width="16.75" style="97" bestFit="1" customWidth="1"/>
    <col min="9737" max="9984" width="9" style="97"/>
    <col min="9985" max="9985" width="3.125" style="97" customWidth="1"/>
    <col min="9986" max="9986" width="15.375" style="97" customWidth="1"/>
    <col min="9987" max="9988" width="8.5" style="97" customWidth="1"/>
    <col min="9989" max="9990" width="8.625" style="97" customWidth="1"/>
    <col min="9991" max="9991" width="16.375" style="97" customWidth="1"/>
    <col min="9992" max="9992" width="16.75" style="97" bestFit="1" customWidth="1"/>
    <col min="9993" max="10240" width="9" style="97"/>
    <col min="10241" max="10241" width="3.125" style="97" customWidth="1"/>
    <col min="10242" max="10242" width="15.375" style="97" customWidth="1"/>
    <col min="10243" max="10244" width="8.5" style="97" customWidth="1"/>
    <col min="10245" max="10246" width="8.625" style="97" customWidth="1"/>
    <col min="10247" max="10247" width="16.375" style="97" customWidth="1"/>
    <col min="10248" max="10248" width="16.75" style="97" bestFit="1" customWidth="1"/>
    <col min="10249" max="10496" width="9" style="97"/>
    <col min="10497" max="10497" width="3.125" style="97" customWidth="1"/>
    <col min="10498" max="10498" width="15.375" style="97" customWidth="1"/>
    <col min="10499" max="10500" width="8.5" style="97" customWidth="1"/>
    <col min="10501" max="10502" width="8.625" style="97" customWidth="1"/>
    <col min="10503" max="10503" width="16.375" style="97" customWidth="1"/>
    <col min="10504" max="10504" width="16.75" style="97" bestFit="1" customWidth="1"/>
    <col min="10505" max="10752" width="9" style="97"/>
    <col min="10753" max="10753" width="3.125" style="97" customWidth="1"/>
    <col min="10754" max="10754" width="15.375" style="97" customWidth="1"/>
    <col min="10755" max="10756" width="8.5" style="97" customWidth="1"/>
    <col min="10757" max="10758" width="8.625" style="97" customWidth="1"/>
    <col min="10759" max="10759" width="16.375" style="97" customWidth="1"/>
    <col min="10760" max="10760" width="16.75" style="97" bestFit="1" customWidth="1"/>
    <col min="10761" max="11008" width="9" style="97"/>
    <col min="11009" max="11009" width="3.125" style="97" customWidth="1"/>
    <col min="11010" max="11010" width="15.375" style="97" customWidth="1"/>
    <col min="11011" max="11012" width="8.5" style="97" customWidth="1"/>
    <col min="11013" max="11014" width="8.625" style="97" customWidth="1"/>
    <col min="11015" max="11015" width="16.375" style="97" customWidth="1"/>
    <col min="11016" max="11016" width="16.75" style="97" bestFit="1" customWidth="1"/>
    <col min="11017" max="11264" width="9" style="97"/>
    <col min="11265" max="11265" width="3.125" style="97" customWidth="1"/>
    <col min="11266" max="11266" width="15.375" style="97" customWidth="1"/>
    <col min="11267" max="11268" width="8.5" style="97" customWidth="1"/>
    <col min="11269" max="11270" width="8.625" style="97" customWidth="1"/>
    <col min="11271" max="11271" width="16.375" style="97" customWidth="1"/>
    <col min="11272" max="11272" width="16.75" style="97" bestFit="1" customWidth="1"/>
    <col min="11273" max="11520" width="9" style="97"/>
    <col min="11521" max="11521" width="3.125" style="97" customWidth="1"/>
    <col min="11522" max="11522" width="15.375" style="97" customWidth="1"/>
    <col min="11523" max="11524" width="8.5" style="97" customWidth="1"/>
    <col min="11525" max="11526" width="8.625" style="97" customWidth="1"/>
    <col min="11527" max="11527" width="16.375" style="97" customWidth="1"/>
    <col min="11528" max="11528" width="16.75" style="97" bestFit="1" customWidth="1"/>
    <col min="11529" max="11776" width="9" style="97"/>
    <col min="11777" max="11777" width="3.125" style="97" customWidth="1"/>
    <col min="11778" max="11778" width="15.375" style="97" customWidth="1"/>
    <col min="11779" max="11780" width="8.5" style="97" customWidth="1"/>
    <col min="11781" max="11782" width="8.625" style="97" customWidth="1"/>
    <col min="11783" max="11783" width="16.375" style="97" customWidth="1"/>
    <col min="11784" max="11784" width="16.75" style="97" bestFit="1" customWidth="1"/>
    <col min="11785" max="12032" width="9" style="97"/>
    <col min="12033" max="12033" width="3.125" style="97" customWidth="1"/>
    <col min="12034" max="12034" width="15.375" style="97" customWidth="1"/>
    <col min="12035" max="12036" width="8.5" style="97" customWidth="1"/>
    <col min="12037" max="12038" width="8.625" style="97" customWidth="1"/>
    <col min="12039" max="12039" width="16.375" style="97" customWidth="1"/>
    <col min="12040" max="12040" width="16.75" style="97" bestFit="1" customWidth="1"/>
    <col min="12041" max="12288" width="9" style="97"/>
    <col min="12289" max="12289" width="3.125" style="97" customWidth="1"/>
    <col min="12290" max="12290" width="15.375" style="97" customWidth="1"/>
    <col min="12291" max="12292" width="8.5" style="97" customWidth="1"/>
    <col min="12293" max="12294" width="8.625" style="97" customWidth="1"/>
    <col min="12295" max="12295" width="16.375" style="97" customWidth="1"/>
    <col min="12296" max="12296" width="16.75" style="97" bestFit="1" customWidth="1"/>
    <col min="12297" max="12544" width="9" style="97"/>
    <col min="12545" max="12545" width="3.125" style="97" customWidth="1"/>
    <col min="12546" max="12546" width="15.375" style="97" customWidth="1"/>
    <col min="12547" max="12548" width="8.5" style="97" customWidth="1"/>
    <col min="12549" max="12550" width="8.625" style="97" customWidth="1"/>
    <col min="12551" max="12551" width="16.375" style="97" customWidth="1"/>
    <col min="12552" max="12552" width="16.75" style="97" bestFit="1" customWidth="1"/>
    <col min="12553" max="12800" width="9" style="97"/>
    <col min="12801" max="12801" width="3.125" style="97" customWidth="1"/>
    <col min="12802" max="12802" width="15.375" style="97" customWidth="1"/>
    <col min="12803" max="12804" width="8.5" style="97" customWidth="1"/>
    <col min="12805" max="12806" width="8.625" style="97" customWidth="1"/>
    <col min="12807" max="12807" width="16.375" style="97" customWidth="1"/>
    <col min="12808" max="12808" width="16.75" style="97" bestFit="1" customWidth="1"/>
    <col min="12809" max="13056" width="9" style="97"/>
    <col min="13057" max="13057" width="3.125" style="97" customWidth="1"/>
    <col min="13058" max="13058" width="15.375" style="97" customWidth="1"/>
    <col min="13059" max="13060" width="8.5" style="97" customWidth="1"/>
    <col min="13061" max="13062" width="8.625" style="97" customWidth="1"/>
    <col min="13063" max="13063" width="16.375" style="97" customWidth="1"/>
    <col min="13064" max="13064" width="16.75" style="97" bestFit="1" customWidth="1"/>
    <col min="13065" max="13312" width="9" style="97"/>
    <col min="13313" max="13313" width="3.125" style="97" customWidth="1"/>
    <col min="13314" max="13314" width="15.375" style="97" customWidth="1"/>
    <col min="13315" max="13316" width="8.5" style="97" customWidth="1"/>
    <col min="13317" max="13318" width="8.625" style="97" customWidth="1"/>
    <col min="13319" max="13319" width="16.375" style="97" customWidth="1"/>
    <col min="13320" max="13320" width="16.75" style="97" bestFit="1" customWidth="1"/>
    <col min="13321" max="13568" width="9" style="97"/>
    <col min="13569" max="13569" width="3.125" style="97" customWidth="1"/>
    <col min="13570" max="13570" width="15.375" style="97" customWidth="1"/>
    <col min="13571" max="13572" width="8.5" style="97" customWidth="1"/>
    <col min="13573" max="13574" width="8.625" style="97" customWidth="1"/>
    <col min="13575" max="13575" width="16.375" style="97" customWidth="1"/>
    <col min="13576" max="13576" width="16.75" style="97" bestFit="1" customWidth="1"/>
    <col min="13577" max="13824" width="9" style="97"/>
    <col min="13825" max="13825" width="3.125" style="97" customWidth="1"/>
    <col min="13826" max="13826" width="15.375" style="97" customWidth="1"/>
    <col min="13827" max="13828" width="8.5" style="97" customWidth="1"/>
    <col min="13829" max="13830" width="8.625" style="97" customWidth="1"/>
    <col min="13831" max="13831" width="16.375" style="97" customWidth="1"/>
    <col min="13832" max="13832" width="16.75" style="97" bestFit="1" customWidth="1"/>
    <col min="13833" max="14080" width="9" style="97"/>
    <col min="14081" max="14081" width="3.125" style="97" customWidth="1"/>
    <col min="14082" max="14082" width="15.375" style="97" customWidth="1"/>
    <col min="14083" max="14084" width="8.5" style="97" customWidth="1"/>
    <col min="14085" max="14086" width="8.625" style="97" customWidth="1"/>
    <col min="14087" max="14087" width="16.375" style="97" customWidth="1"/>
    <col min="14088" max="14088" width="16.75" style="97" bestFit="1" customWidth="1"/>
    <col min="14089" max="14336" width="9" style="97"/>
    <col min="14337" max="14337" width="3.125" style="97" customWidth="1"/>
    <col min="14338" max="14338" width="15.375" style="97" customWidth="1"/>
    <col min="14339" max="14340" width="8.5" style="97" customWidth="1"/>
    <col min="14341" max="14342" width="8.625" style="97" customWidth="1"/>
    <col min="14343" max="14343" width="16.375" style="97" customWidth="1"/>
    <col min="14344" max="14344" width="16.75" style="97" bestFit="1" customWidth="1"/>
    <col min="14345" max="14592" width="9" style="97"/>
    <col min="14593" max="14593" width="3.125" style="97" customWidth="1"/>
    <col min="14594" max="14594" width="15.375" style="97" customWidth="1"/>
    <col min="14595" max="14596" width="8.5" style="97" customWidth="1"/>
    <col min="14597" max="14598" width="8.625" style="97" customWidth="1"/>
    <col min="14599" max="14599" width="16.375" style="97" customWidth="1"/>
    <col min="14600" max="14600" width="16.75" style="97" bestFit="1" customWidth="1"/>
    <col min="14601" max="14848" width="9" style="97"/>
    <col min="14849" max="14849" width="3.125" style="97" customWidth="1"/>
    <col min="14850" max="14850" width="15.375" style="97" customWidth="1"/>
    <col min="14851" max="14852" width="8.5" style="97" customWidth="1"/>
    <col min="14853" max="14854" width="8.625" style="97" customWidth="1"/>
    <col min="14855" max="14855" width="16.375" style="97" customWidth="1"/>
    <col min="14856" max="14856" width="16.75" style="97" bestFit="1" customWidth="1"/>
    <col min="14857" max="15104" width="9" style="97"/>
    <col min="15105" max="15105" width="3.125" style="97" customWidth="1"/>
    <col min="15106" max="15106" width="15.375" style="97" customWidth="1"/>
    <col min="15107" max="15108" width="8.5" style="97" customWidth="1"/>
    <col min="15109" max="15110" width="8.625" style="97" customWidth="1"/>
    <col min="15111" max="15111" width="16.375" style="97" customWidth="1"/>
    <col min="15112" max="15112" width="16.75" style="97" bestFit="1" customWidth="1"/>
    <col min="15113" max="15360" width="9" style="97"/>
    <col min="15361" max="15361" width="3.125" style="97" customWidth="1"/>
    <col min="15362" max="15362" width="15.375" style="97" customWidth="1"/>
    <col min="15363" max="15364" width="8.5" style="97" customWidth="1"/>
    <col min="15365" max="15366" width="8.625" style="97" customWidth="1"/>
    <col min="15367" max="15367" width="16.375" style="97" customWidth="1"/>
    <col min="15368" max="15368" width="16.75" style="97" bestFit="1" customWidth="1"/>
    <col min="15369" max="15616" width="9" style="97"/>
    <col min="15617" max="15617" width="3.125" style="97" customWidth="1"/>
    <col min="15618" max="15618" width="15.375" style="97" customWidth="1"/>
    <col min="15619" max="15620" width="8.5" style="97" customWidth="1"/>
    <col min="15621" max="15622" width="8.625" style="97" customWidth="1"/>
    <col min="15623" max="15623" width="16.375" style="97" customWidth="1"/>
    <col min="15624" max="15624" width="16.75" style="97" bestFit="1" customWidth="1"/>
    <col min="15625" max="15872" width="9" style="97"/>
    <col min="15873" max="15873" width="3.125" style="97" customWidth="1"/>
    <col min="15874" max="15874" width="15.375" style="97" customWidth="1"/>
    <col min="15875" max="15876" width="8.5" style="97" customWidth="1"/>
    <col min="15877" max="15878" width="8.625" style="97" customWidth="1"/>
    <col min="15879" max="15879" width="16.375" style="97" customWidth="1"/>
    <col min="15880" max="15880" width="16.75" style="97" bestFit="1" customWidth="1"/>
    <col min="15881" max="16128" width="9" style="97"/>
    <col min="16129" max="16129" width="3.125" style="97" customWidth="1"/>
    <col min="16130" max="16130" width="15.375" style="97" customWidth="1"/>
    <col min="16131" max="16132" width="8.5" style="97" customWidth="1"/>
    <col min="16133" max="16134" width="8.625" style="97" customWidth="1"/>
    <col min="16135" max="16135" width="16.375" style="97" customWidth="1"/>
    <col min="16136" max="16136" width="16.75" style="97" bestFit="1" customWidth="1"/>
    <col min="16137" max="16384" width="9" style="97"/>
  </cols>
  <sheetData>
    <row r="1" spans="1:8" ht="21.75" customHeight="1">
      <c r="A1" s="1064"/>
      <c r="B1" s="1064"/>
      <c r="G1" s="598"/>
      <c r="H1" s="967" t="s">
        <v>1243</v>
      </c>
    </row>
    <row r="2" spans="1:8" ht="56.25" customHeight="1">
      <c r="A2" s="3018" t="s">
        <v>1255</v>
      </c>
      <c r="B2" s="3018"/>
      <c r="C2" s="3018"/>
      <c r="D2" s="3018"/>
      <c r="E2" s="3018"/>
      <c r="F2" s="3018"/>
      <c r="G2" s="3018"/>
      <c r="H2" s="3018"/>
    </row>
    <row r="3" spans="1:8" ht="15" customHeight="1">
      <c r="A3" s="1062"/>
      <c r="B3" s="1062"/>
      <c r="C3" s="1062"/>
      <c r="D3" s="1062"/>
      <c r="E3" s="1062"/>
      <c r="F3" s="1062"/>
      <c r="G3" s="1062"/>
      <c r="H3" s="1062"/>
    </row>
    <row r="4" spans="1:8" ht="30" customHeight="1">
      <c r="A4" s="3027" t="s">
        <v>546</v>
      </c>
      <c r="B4" s="3027"/>
      <c r="C4" s="3027"/>
      <c r="D4" s="3015"/>
      <c r="E4" s="3016"/>
      <c r="F4" s="3016"/>
      <c r="G4" s="3016"/>
      <c r="H4" s="3017"/>
    </row>
    <row r="5" spans="1:8" ht="30" customHeight="1">
      <c r="A5" s="3027" t="s">
        <v>545</v>
      </c>
      <c r="B5" s="3027"/>
      <c r="C5" s="3027"/>
      <c r="D5" s="3015" t="s">
        <v>1228</v>
      </c>
      <c r="E5" s="3016"/>
      <c r="F5" s="3016"/>
      <c r="G5" s="3016"/>
      <c r="H5" s="3017"/>
    </row>
    <row r="6" spans="1:8" ht="15" customHeight="1">
      <c r="A6" s="1062"/>
      <c r="B6" s="1062"/>
      <c r="C6" s="1062"/>
      <c r="D6" s="1062"/>
      <c r="E6" s="1062"/>
      <c r="F6" s="1062"/>
      <c r="G6" s="1062"/>
      <c r="H6" s="1062"/>
    </row>
    <row r="7" spans="1:8" ht="17.25" customHeight="1">
      <c r="A7" s="3004"/>
      <c r="B7" s="3004"/>
      <c r="C7" s="3005" t="s">
        <v>1227</v>
      </c>
      <c r="D7" s="3005"/>
      <c r="E7" s="3006" t="s">
        <v>24</v>
      </c>
      <c r="F7" s="3007"/>
      <c r="G7" s="3007"/>
      <c r="H7" s="3008"/>
    </row>
    <row r="8" spans="1:8" ht="17.25" customHeight="1">
      <c r="A8" s="3004"/>
      <c r="B8" s="3004"/>
      <c r="C8" s="3005"/>
      <c r="D8" s="3005"/>
      <c r="E8" s="3009"/>
      <c r="F8" s="3010"/>
      <c r="G8" s="3010"/>
      <c r="H8" s="3011"/>
    </row>
    <row r="9" spans="1:8" ht="17.25" customHeight="1">
      <c r="A9" s="3004"/>
      <c r="B9" s="3004"/>
      <c r="C9" s="3005"/>
      <c r="D9" s="3005"/>
      <c r="E9" s="3012"/>
      <c r="F9" s="3013"/>
      <c r="G9" s="3013"/>
      <c r="H9" s="3014"/>
    </row>
    <row r="10" spans="1:8" ht="17.25" customHeight="1">
      <c r="A10" s="1054"/>
      <c r="B10" s="1054"/>
      <c r="C10" s="1061"/>
      <c r="D10" s="1061"/>
      <c r="E10" s="1060"/>
      <c r="F10" s="1060"/>
      <c r="G10" s="1060"/>
    </row>
    <row r="11" spans="1:8" ht="12.75" customHeight="1">
      <c r="A11" s="1054"/>
      <c r="B11" s="3028" t="s">
        <v>1241</v>
      </c>
      <c r="C11" s="3019" t="s">
        <v>1254</v>
      </c>
      <c r="D11" s="3031"/>
      <c r="E11" s="3020"/>
      <c r="F11" s="1058"/>
      <c r="G11" s="1058"/>
      <c r="H11" s="1070"/>
    </row>
    <row r="12" spans="1:8" ht="12.75" customHeight="1">
      <c r="A12" s="1054"/>
      <c r="B12" s="3029"/>
      <c r="C12" s="3021"/>
      <c r="D12" s="3032"/>
      <c r="E12" s="3022"/>
      <c r="F12" s="1069">
        <v>1</v>
      </c>
      <c r="G12" s="1067" t="s">
        <v>1253</v>
      </c>
      <c r="H12" s="1066"/>
    </row>
    <row r="13" spans="1:8" ht="12.75" customHeight="1">
      <c r="A13" s="1054"/>
      <c r="B13" s="3029"/>
      <c r="C13" s="3021"/>
      <c r="D13" s="3032"/>
      <c r="E13" s="3022"/>
      <c r="F13" s="1069">
        <v>2</v>
      </c>
      <c r="G13" s="1067" t="s">
        <v>1252</v>
      </c>
      <c r="H13" s="1066"/>
    </row>
    <row r="14" spans="1:8" ht="12.75" customHeight="1">
      <c r="A14" s="1054"/>
      <c r="B14" s="3029"/>
      <c r="C14" s="3021"/>
      <c r="D14" s="3032"/>
      <c r="E14" s="3022"/>
      <c r="F14" s="1069">
        <v>3</v>
      </c>
      <c r="G14" s="1067" t="s">
        <v>1251</v>
      </c>
      <c r="H14" s="1066"/>
    </row>
    <row r="15" spans="1:8" ht="12.75" customHeight="1">
      <c r="A15" s="1054"/>
      <c r="B15" s="3029"/>
      <c r="C15" s="3021"/>
      <c r="D15" s="3032"/>
      <c r="E15" s="3022"/>
      <c r="F15" s="1068">
        <v>4</v>
      </c>
      <c r="G15" s="1067" t="s">
        <v>1250</v>
      </c>
      <c r="H15" s="1066"/>
    </row>
    <row r="16" spans="1:8" ht="12.75" customHeight="1">
      <c r="A16" s="1054"/>
      <c r="B16" s="3029"/>
      <c r="C16" s="3021"/>
      <c r="D16" s="3032"/>
      <c r="E16" s="3022"/>
      <c r="F16" s="1068">
        <v>5</v>
      </c>
      <c r="G16" s="1067" t="s">
        <v>1249</v>
      </c>
      <c r="H16" s="1066"/>
    </row>
    <row r="17" spans="1:8" ht="12.75" customHeight="1">
      <c r="A17" s="1054"/>
      <c r="B17" s="3029"/>
      <c r="C17" s="3021"/>
      <c r="D17" s="3032"/>
      <c r="E17" s="3022"/>
      <c r="F17" s="1068">
        <v>6</v>
      </c>
      <c r="G17" s="1067" t="s">
        <v>1248</v>
      </c>
      <c r="H17" s="1066"/>
    </row>
    <row r="18" spans="1:8" ht="12.75" customHeight="1">
      <c r="A18" s="1054"/>
      <c r="B18" s="3029"/>
      <c r="C18" s="3021"/>
      <c r="D18" s="3032"/>
      <c r="E18" s="3022"/>
      <c r="F18" s="1068">
        <v>7</v>
      </c>
      <c r="G18" s="1067" t="s">
        <v>1247</v>
      </c>
      <c r="H18" s="1066"/>
    </row>
    <row r="19" spans="1:8" ht="12.75" customHeight="1">
      <c r="A19" s="1054"/>
      <c r="B19" s="3029"/>
      <c r="C19" s="3021"/>
      <c r="D19" s="3032"/>
      <c r="E19" s="3022"/>
      <c r="F19" s="1068">
        <v>8</v>
      </c>
      <c r="G19" s="1067" t="s">
        <v>1246</v>
      </c>
      <c r="H19" s="1066"/>
    </row>
    <row r="20" spans="1:8" ht="12.75" customHeight="1">
      <c r="A20" s="1054"/>
      <c r="B20" s="3029"/>
      <c r="C20" s="3023"/>
      <c r="D20" s="3033"/>
      <c r="E20" s="3024"/>
      <c r="F20" s="1052"/>
      <c r="G20" s="1052"/>
      <c r="H20" s="1065"/>
    </row>
    <row r="21" spans="1:8" ht="47.25" customHeight="1">
      <c r="B21" s="3030"/>
      <c r="C21" s="3034" t="s">
        <v>1245</v>
      </c>
      <c r="D21" s="3035"/>
      <c r="E21" s="3035"/>
      <c r="F21" s="3035"/>
      <c r="G21" s="3035"/>
      <c r="H21" s="3036"/>
    </row>
    <row r="22" spans="1:8" ht="15.75" customHeight="1" thickBot="1">
      <c r="A22" s="452"/>
      <c r="B22" s="452"/>
      <c r="C22" s="452"/>
      <c r="D22" s="452"/>
      <c r="E22" s="452"/>
      <c r="F22" s="452"/>
      <c r="G22" s="452"/>
      <c r="H22" s="452"/>
    </row>
    <row r="23" spans="1:8" s="452" customFormat="1" ht="24.75" customHeight="1">
      <c r="A23" s="1044"/>
      <c r="B23" s="1051" t="s">
        <v>280</v>
      </c>
      <c r="C23" s="3025" t="s">
        <v>1233</v>
      </c>
      <c r="D23" s="3025"/>
      <c r="E23" s="3025" t="s">
        <v>1225</v>
      </c>
      <c r="F23" s="3026"/>
      <c r="G23" s="1050" t="s">
        <v>1232</v>
      </c>
      <c r="H23" s="1032" t="s">
        <v>1223</v>
      </c>
    </row>
    <row r="24" spans="1:8" s="452" customFormat="1" ht="17.25" customHeight="1">
      <c r="A24" s="1044">
        <v>1</v>
      </c>
      <c r="B24" s="1043"/>
      <c r="C24" s="2997"/>
      <c r="D24" s="2998"/>
      <c r="E24" s="2994"/>
      <c r="F24" s="2995"/>
      <c r="G24" s="1045"/>
      <c r="H24" s="1046"/>
    </row>
    <row r="25" spans="1:8" s="452" customFormat="1" ht="17.25" customHeight="1">
      <c r="A25" s="1044">
        <v>2</v>
      </c>
      <c r="B25" s="1043"/>
      <c r="C25" s="2997"/>
      <c r="D25" s="2998"/>
      <c r="E25" s="2994"/>
      <c r="F25" s="2995"/>
      <c r="G25" s="1045"/>
      <c r="H25" s="1046"/>
    </row>
    <row r="26" spans="1:8" s="452" customFormat="1" ht="17.25" customHeight="1">
      <c r="A26" s="1044">
        <v>3</v>
      </c>
      <c r="B26" s="1047"/>
      <c r="C26" s="2999"/>
      <c r="D26" s="3002"/>
      <c r="E26" s="2995"/>
      <c r="F26" s="3003"/>
      <c r="G26" s="1045"/>
      <c r="H26" s="1046"/>
    </row>
    <row r="27" spans="1:8" s="452" customFormat="1" ht="17.25" customHeight="1">
      <c r="A27" s="1044">
        <v>4</v>
      </c>
      <c r="B27" s="1047"/>
      <c r="C27" s="2999"/>
      <c r="D27" s="3002"/>
      <c r="E27" s="2995"/>
      <c r="F27" s="3003"/>
      <c r="G27" s="1045"/>
      <c r="H27" s="1046"/>
    </row>
    <row r="28" spans="1:8" s="452" customFormat="1" ht="17.25" customHeight="1">
      <c r="A28" s="1044">
        <v>5</v>
      </c>
      <c r="B28" s="1047"/>
      <c r="C28" s="2999"/>
      <c r="D28" s="3002"/>
      <c r="E28" s="2995"/>
      <c r="F28" s="3003"/>
      <c r="G28" s="1045"/>
      <c r="H28" s="1046"/>
    </row>
    <row r="29" spans="1:8" s="452" customFormat="1" ht="17.25" customHeight="1">
      <c r="A29" s="1044">
        <v>6</v>
      </c>
      <c r="B29" s="1047"/>
      <c r="C29" s="2999"/>
      <c r="D29" s="3002"/>
      <c r="E29" s="2995"/>
      <c r="F29" s="3003"/>
      <c r="G29" s="1045"/>
      <c r="H29" s="1041"/>
    </row>
    <row r="30" spans="1:8" s="452" customFormat="1" ht="17.25" customHeight="1">
      <c r="A30" s="1044">
        <v>7</v>
      </c>
      <c r="B30" s="1043"/>
      <c r="C30" s="2994"/>
      <c r="D30" s="2994"/>
      <c r="E30" s="2994"/>
      <c r="F30" s="2995"/>
      <c r="G30" s="1048"/>
      <c r="H30" s="1049"/>
    </row>
    <row r="31" spans="1:8" s="452" customFormat="1" ht="17.25" customHeight="1">
      <c r="A31" s="1044">
        <v>8</v>
      </c>
      <c r="B31" s="1043"/>
      <c r="C31" s="2994"/>
      <c r="D31" s="2994"/>
      <c r="E31" s="2994"/>
      <c r="F31" s="2995"/>
      <c r="G31" s="1048"/>
      <c r="H31" s="1041"/>
    </row>
    <row r="32" spans="1:8" s="452" customFormat="1" ht="17.25" customHeight="1">
      <c r="A32" s="1044">
        <v>9</v>
      </c>
      <c r="B32" s="1043"/>
      <c r="C32" s="2994"/>
      <c r="D32" s="2994"/>
      <c r="E32" s="2994"/>
      <c r="F32" s="2995"/>
      <c r="G32" s="1048"/>
      <c r="H32" s="1041"/>
    </row>
    <row r="33" spans="1:8" s="452" customFormat="1" ht="17.25" customHeight="1">
      <c r="A33" s="1044">
        <v>10</v>
      </c>
      <c r="B33" s="1043"/>
      <c r="C33" s="2994"/>
      <c r="D33" s="2994"/>
      <c r="E33" s="2994"/>
      <c r="F33" s="2995"/>
      <c r="G33" s="1048"/>
      <c r="H33" s="1041"/>
    </row>
    <row r="34" spans="1:8" s="452" customFormat="1" ht="17.25" customHeight="1">
      <c r="A34" s="1044">
        <v>11</v>
      </c>
      <c r="B34" s="1047"/>
      <c r="C34" s="2999"/>
      <c r="D34" s="3002"/>
      <c r="E34" s="2994"/>
      <c r="F34" s="2995"/>
      <c r="G34" s="1045"/>
      <c r="H34" s="1046"/>
    </row>
    <row r="35" spans="1:8" s="452" customFormat="1" ht="17.25" customHeight="1">
      <c r="A35" s="1044">
        <v>12</v>
      </c>
      <c r="B35" s="1043"/>
      <c r="C35" s="2997"/>
      <c r="D35" s="2998"/>
      <c r="E35" s="2994"/>
      <c r="F35" s="2995"/>
      <c r="G35" s="1045"/>
      <c r="H35" s="1046"/>
    </row>
    <row r="36" spans="1:8" s="452" customFormat="1" ht="17.25" customHeight="1">
      <c r="A36" s="1044">
        <v>13</v>
      </c>
      <c r="B36" s="1047"/>
      <c r="C36" s="2999"/>
      <c r="D36" s="3002"/>
      <c r="E36" s="2995"/>
      <c r="F36" s="3003"/>
      <c r="G36" s="1045"/>
      <c r="H36" s="1046"/>
    </row>
    <row r="37" spans="1:8" s="452" customFormat="1" ht="17.25" customHeight="1">
      <c r="A37" s="1044">
        <v>14</v>
      </c>
      <c r="B37" s="1043"/>
      <c r="C37" s="2997"/>
      <c r="D37" s="2998"/>
      <c r="E37" s="2994"/>
      <c r="F37" s="2995"/>
      <c r="G37" s="1045"/>
      <c r="H37" s="1046"/>
    </row>
    <row r="38" spans="1:8" s="452" customFormat="1" ht="17.25" customHeight="1">
      <c r="A38" s="1044">
        <v>15</v>
      </c>
      <c r="B38" s="1043"/>
      <c r="C38" s="2999"/>
      <c r="D38" s="3000"/>
      <c r="E38" s="2994"/>
      <c r="F38" s="2995"/>
      <c r="G38" s="1045"/>
      <c r="H38" s="1041"/>
    </row>
    <row r="39" spans="1:8" s="452" customFormat="1" ht="17.25" customHeight="1">
      <c r="A39" s="1044">
        <v>16</v>
      </c>
      <c r="B39" s="1043"/>
      <c r="C39" s="3001"/>
      <c r="D39" s="2994"/>
      <c r="E39" s="2994"/>
      <c r="F39" s="2995"/>
      <c r="G39" s="1045"/>
      <c r="H39" s="1041"/>
    </row>
    <row r="40" spans="1:8" s="452" customFormat="1" ht="17.25" customHeight="1">
      <c r="A40" s="1044">
        <v>17</v>
      </c>
      <c r="B40" s="1043"/>
      <c r="C40" s="2994"/>
      <c r="D40" s="2994"/>
      <c r="E40" s="2994"/>
      <c r="F40" s="2995"/>
      <c r="G40" s="1045"/>
      <c r="H40" s="1041"/>
    </row>
    <row r="41" spans="1:8" s="452" customFormat="1" ht="17.25" customHeight="1">
      <c r="A41" s="1044">
        <v>18</v>
      </c>
      <c r="B41" s="1043"/>
      <c r="C41" s="2994"/>
      <c r="D41" s="2994"/>
      <c r="E41" s="2994"/>
      <c r="F41" s="2995"/>
      <c r="G41" s="1045"/>
      <c r="H41" s="1041"/>
    </row>
    <row r="42" spans="1:8" s="452" customFormat="1" ht="17.25" customHeight="1">
      <c r="A42" s="1044">
        <v>19</v>
      </c>
      <c r="B42" s="1043"/>
      <c r="C42" s="2994"/>
      <c r="D42" s="2994"/>
      <c r="E42" s="2994"/>
      <c r="F42" s="2995"/>
      <c r="G42" s="1045"/>
      <c r="H42" s="1041"/>
    </row>
    <row r="43" spans="1:8" s="452" customFormat="1" ht="17.25" customHeight="1" thickBot="1">
      <c r="A43" s="1044">
        <v>20</v>
      </c>
      <c r="B43" s="1043"/>
      <c r="C43" s="2994"/>
      <c r="D43" s="2994"/>
      <c r="E43" s="2994"/>
      <c r="F43" s="2995"/>
      <c r="G43" s="1042"/>
      <c r="H43" s="1041"/>
    </row>
    <row r="44" spans="1:8" ht="39.75" customHeight="1">
      <c r="A44" s="2012" t="s">
        <v>1244</v>
      </c>
      <c r="B44" s="2996"/>
      <c r="C44" s="2996"/>
      <c r="D44" s="2996"/>
      <c r="E44" s="2996"/>
      <c r="F44" s="2996"/>
      <c r="G44" s="2996"/>
      <c r="H44" s="2996"/>
    </row>
    <row r="45" spans="1:8" ht="129" customHeight="1">
      <c r="A45" s="2996"/>
      <c r="B45" s="2996"/>
      <c r="C45" s="2996"/>
      <c r="D45" s="2996"/>
      <c r="E45" s="2996"/>
      <c r="F45" s="2996"/>
      <c r="G45" s="2996"/>
      <c r="H45" s="2996"/>
    </row>
  </sheetData>
  <mergeCells count="56">
    <mergeCell ref="D5:H5"/>
    <mergeCell ref="C24:D24"/>
    <mergeCell ref="E24:F24"/>
    <mergeCell ref="A2:H2"/>
    <mergeCell ref="A7:B7"/>
    <mergeCell ref="C7:D9"/>
    <mergeCell ref="E7:H9"/>
    <mergeCell ref="A8:B8"/>
    <mergeCell ref="A9:B9"/>
    <mergeCell ref="A4:C4"/>
    <mergeCell ref="D4:H4"/>
    <mergeCell ref="A5:C5"/>
    <mergeCell ref="C27:D27"/>
    <mergeCell ref="E27:F27"/>
    <mergeCell ref="C25:D25"/>
    <mergeCell ref="E25:F25"/>
    <mergeCell ref="C26:D26"/>
    <mergeCell ref="E26:F26"/>
    <mergeCell ref="B11:B21"/>
    <mergeCell ref="C11:E20"/>
    <mergeCell ref="C21:H21"/>
    <mergeCell ref="C23:D23"/>
    <mergeCell ref="E23:F23"/>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2"/>
  <pageMargins left="0.7" right="0.7" top="0.75" bottom="0.75" header="0.3" footer="0.3"/>
  <pageSetup paperSize="9" scale="77"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70" zoomScaleSheetLayoutView="85" workbookViewId="0"/>
  </sheetViews>
  <sheetFormatPr defaultRowHeight="13.5"/>
  <cols>
    <col min="1" max="1" width="5.625" style="1071" customWidth="1"/>
    <col min="2" max="2" width="5" style="1071" customWidth="1"/>
    <col min="3" max="3" width="24.125" style="1071" customWidth="1"/>
    <col min="4" max="4" width="15.375" style="1071" customWidth="1"/>
    <col min="5" max="5" width="2.5" style="1071" customWidth="1"/>
    <col min="6" max="6" width="9.25" style="1071" customWidth="1"/>
    <col min="7" max="8" width="25" style="1071" customWidth="1"/>
    <col min="9" max="9" width="5.75" style="1071" customWidth="1"/>
    <col min="10" max="20" width="20.625" style="1071" customWidth="1"/>
    <col min="21" max="16384" width="9" style="1071"/>
  </cols>
  <sheetData>
    <row r="1" spans="2:8" ht="20.25" customHeight="1">
      <c r="B1" s="124"/>
      <c r="C1" s="124"/>
      <c r="D1" s="124"/>
      <c r="E1" s="124"/>
      <c r="F1" s="124"/>
      <c r="G1" s="124"/>
      <c r="H1" s="125" t="s">
        <v>1275</v>
      </c>
    </row>
    <row r="2" spans="2:8" ht="20.25" customHeight="1">
      <c r="B2" s="124"/>
      <c r="C2" s="124"/>
      <c r="D2" s="124"/>
      <c r="E2" s="124"/>
      <c r="F2" s="124"/>
      <c r="G2" s="124"/>
      <c r="H2" s="124"/>
    </row>
    <row r="3" spans="2:8" ht="52.5" customHeight="1">
      <c r="B3" s="3041" t="s">
        <v>1274</v>
      </c>
      <c r="C3" s="3041"/>
      <c r="D3" s="3041"/>
      <c r="E3" s="3041"/>
      <c r="F3" s="3041"/>
      <c r="G3" s="3041"/>
      <c r="H3" s="3041"/>
    </row>
    <row r="4" spans="2:8" ht="30.75" customHeight="1" thickBot="1">
      <c r="B4" s="1087"/>
      <c r="C4" s="1087"/>
      <c r="D4" s="1087"/>
      <c r="E4" s="1087"/>
      <c r="F4" s="1087"/>
      <c r="G4" s="1087"/>
      <c r="H4" s="1087"/>
    </row>
    <row r="5" spans="2:8" ht="30.75" customHeight="1">
      <c r="B5" s="3050" t="s">
        <v>1273</v>
      </c>
      <c r="C5" s="3051"/>
      <c r="D5" s="3051"/>
      <c r="E5" s="3051"/>
      <c r="F5" s="3051"/>
      <c r="G5" s="3037"/>
      <c r="H5" s="3038"/>
    </row>
    <row r="6" spans="2:8" ht="30.75" customHeight="1">
      <c r="B6" s="3052" t="s">
        <v>976</v>
      </c>
      <c r="C6" s="3053"/>
      <c r="D6" s="3053"/>
      <c r="E6" s="3053"/>
      <c r="F6" s="3053"/>
      <c r="G6" s="3039" t="s">
        <v>1272</v>
      </c>
      <c r="H6" s="3040"/>
    </row>
    <row r="7" spans="2:8" ht="30.75" customHeight="1">
      <c r="B7" s="3042"/>
      <c r="C7" s="3044" t="s">
        <v>1271</v>
      </c>
      <c r="D7" s="3045"/>
      <c r="E7" s="2301"/>
      <c r="F7" s="1086" t="s">
        <v>1270</v>
      </c>
      <c r="G7" s="3046" t="s">
        <v>1267</v>
      </c>
      <c r="H7" s="3047"/>
    </row>
    <row r="8" spans="2:8" ht="30" customHeight="1">
      <c r="B8" s="3042"/>
      <c r="C8" s="1871" t="s">
        <v>1269</v>
      </c>
      <c r="D8" s="1871"/>
      <c r="E8" s="1448"/>
      <c r="F8" s="1085" t="s">
        <v>1268</v>
      </c>
      <c r="G8" s="3046" t="s">
        <v>1267</v>
      </c>
      <c r="H8" s="3047"/>
    </row>
    <row r="9" spans="2:8" ht="30" customHeight="1">
      <c r="B9" s="3043"/>
      <c r="C9" s="1448" t="s">
        <v>1266</v>
      </c>
      <c r="D9" s="1449"/>
      <c r="E9" s="1449"/>
      <c r="F9" s="1085" t="s">
        <v>1265</v>
      </c>
      <c r="G9" s="3048" t="s">
        <v>1264</v>
      </c>
      <c r="H9" s="3049"/>
    </row>
    <row r="10" spans="2:8" ht="30" customHeight="1" thickBot="1">
      <c r="B10" s="3056" t="s">
        <v>845</v>
      </c>
      <c r="C10" s="3057"/>
      <c r="D10" s="3057"/>
      <c r="E10" s="3057"/>
      <c r="F10" s="3057"/>
      <c r="G10" s="1084" t="s">
        <v>1263</v>
      </c>
      <c r="H10" s="1083" t="s">
        <v>1262</v>
      </c>
    </row>
    <row r="11" spans="2:8" ht="30" customHeight="1" thickTop="1">
      <c r="B11" s="1082">
        <v>1</v>
      </c>
      <c r="C11" s="3058"/>
      <c r="D11" s="3059"/>
      <c r="E11" s="3059"/>
      <c r="F11" s="3059"/>
      <c r="G11" s="1081"/>
      <c r="H11" s="1080"/>
    </row>
    <row r="12" spans="2:8" ht="30" customHeight="1">
      <c r="B12" s="1077">
        <v>2</v>
      </c>
      <c r="C12" s="3054"/>
      <c r="D12" s="3055"/>
      <c r="E12" s="3055"/>
      <c r="F12" s="3055"/>
      <c r="G12" s="1079"/>
      <c r="H12" s="1078"/>
    </row>
    <row r="13" spans="2:8" ht="30" customHeight="1">
      <c r="B13" s="1077">
        <v>3</v>
      </c>
      <c r="C13" s="3054"/>
      <c r="D13" s="3055"/>
      <c r="E13" s="3055"/>
      <c r="F13" s="3055"/>
      <c r="G13" s="1079"/>
      <c r="H13" s="1078"/>
    </row>
    <row r="14" spans="2:8" ht="30" customHeight="1">
      <c r="B14" s="1077">
        <v>4</v>
      </c>
      <c r="C14" s="3054"/>
      <c r="D14" s="3055"/>
      <c r="E14" s="3055"/>
      <c r="F14" s="3055"/>
      <c r="G14" s="1079"/>
      <c r="H14" s="1078"/>
    </row>
    <row r="15" spans="2:8" ht="30" customHeight="1">
      <c r="B15" s="1077">
        <v>5</v>
      </c>
      <c r="C15" s="3054"/>
      <c r="D15" s="3055"/>
      <c r="E15" s="3055"/>
      <c r="F15" s="3055"/>
      <c r="G15" s="1079"/>
      <c r="H15" s="1078"/>
    </row>
    <row r="16" spans="2:8" ht="30" customHeight="1">
      <c r="B16" s="1077">
        <v>6</v>
      </c>
      <c r="C16" s="1448"/>
      <c r="D16" s="1449"/>
      <c r="E16" s="1449"/>
      <c r="F16" s="1449"/>
      <c r="G16" s="973"/>
      <c r="H16" s="1076"/>
    </row>
    <row r="17" spans="2:8" ht="30" customHeight="1">
      <c r="B17" s="1077">
        <v>7</v>
      </c>
      <c r="C17" s="1448"/>
      <c r="D17" s="1449"/>
      <c r="E17" s="1449"/>
      <c r="F17" s="1449"/>
      <c r="G17" s="973"/>
      <c r="H17" s="1076"/>
    </row>
    <row r="18" spans="2:8" ht="30" customHeight="1">
      <c r="B18" s="1077">
        <v>8</v>
      </c>
      <c r="C18" s="1448"/>
      <c r="D18" s="1449"/>
      <c r="E18" s="1449"/>
      <c r="F18" s="1449"/>
      <c r="G18" s="973"/>
      <c r="H18" s="1076"/>
    </row>
    <row r="19" spans="2:8" ht="30" customHeight="1">
      <c r="B19" s="1077">
        <v>9</v>
      </c>
      <c r="C19" s="1448"/>
      <c r="D19" s="1449"/>
      <c r="E19" s="1449"/>
      <c r="F19" s="1449"/>
      <c r="G19" s="973"/>
      <c r="H19" s="1076"/>
    </row>
    <row r="20" spans="2:8" ht="30" customHeight="1" thickBot="1">
      <c r="B20" s="1075">
        <v>10</v>
      </c>
      <c r="C20" s="2543"/>
      <c r="D20" s="2544"/>
      <c r="E20" s="2544"/>
      <c r="F20" s="2544"/>
      <c r="G20" s="1074"/>
      <c r="H20" s="1073"/>
    </row>
    <row r="21" spans="2:8" ht="30" customHeight="1">
      <c r="B21" s="125" t="s">
        <v>1261</v>
      </c>
      <c r="C21" s="125"/>
      <c r="D21" s="125"/>
      <c r="E21" s="125"/>
      <c r="F21" s="125"/>
      <c r="G21" s="125"/>
      <c r="H21" s="125"/>
    </row>
    <row r="22" spans="2:8" ht="30" customHeight="1">
      <c r="B22" s="125" t="s">
        <v>1260</v>
      </c>
      <c r="C22" s="125"/>
      <c r="D22" s="125"/>
      <c r="E22" s="125"/>
      <c r="F22" s="125"/>
      <c r="G22" s="125"/>
      <c r="H22" s="125"/>
    </row>
    <row r="23" spans="2:8" ht="30" customHeight="1"/>
    <row r="24" spans="2:8" ht="30" customHeight="1">
      <c r="C24" s="1072"/>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3:H3"/>
    <mergeCell ref="B7:B9"/>
    <mergeCell ref="C7:E7"/>
    <mergeCell ref="G7:H7"/>
    <mergeCell ref="C8:E8"/>
    <mergeCell ref="G8:H8"/>
    <mergeCell ref="C9:E9"/>
    <mergeCell ref="G9:H9"/>
    <mergeCell ref="B5:F5"/>
    <mergeCell ref="B6:F6"/>
    <mergeCell ref="C20:F20"/>
    <mergeCell ref="G5:H5"/>
    <mergeCell ref="G6:H6"/>
    <mergeCell ref="C16:F16"/>
    <mergeCell ref="C17:F17"/>
    <mergeCell ref="C18:F18"/>
    <mergeCell ref="C19:F19"/>
    <mergeCell ref="C15:F15"/>
    <mergeCell ref="B10:F10"/>
    <mergeCell ref="C11:F11"/>
    <mergeCell ref="C12:F12"/>
    <mergeCell ref="C13:F13"/>
    <mergeCell ref="C14:F14"/>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70" zoomScaleSheetLayoutView="85" workbookViewId="0">
      <selection activeCell="J5" sqref="J5"/>
    </sheetView>
  </sheetViews>
  <sheetFormatPr defaultRowHeight="13.5"/>
  <cols>
    <col min="1" max="1" width="7.25" style="1088" customWidth="1"/>
    <col min="2" max="2" width="5" style="1088" customWidth="1"/>
    <col min="3" max="3" width="20.625" style="1088" customWidth="1"/>
    <col min="4" max="4" width="15.375" style="1088" customWidth="1"/>
    <col min="5" max="5" width="2.5" style="1088" customWidth="1"/>
    <col min="6" max="6" width="9.25" style="1088" customWidth="1"/>
    <col min="7" max="7" width="25" style="1088" customWidth="1"/>
    <col min="8" max="8" width="28" style="1088" customWidth="1"/>
    <col min="9" max="9" width="9.125" style="1088" customWidth="1"/>
    <col min="10" max="20" width="20.625" style="1088" customWidth="1"/>
    <col min="21" max="16384" width="9" style="1088"/>
  </cols>
  <sheetData>
    <row r="1" spans="2:8" ht="20.25" customHeight="1">
      <c r="H1" s="1088" t="s">
        <v>1282</v>
      </c>
    </row>
    <row r="2" spans="2:8" ht="20.25" customHeight="1"/>
    <row r="3" spans="2:8" ht="52.5" customHeight="1" thickBot="1">
      <c r="B3" s="3078" t="s">
        <v>1274</v>
      </c>
      <c r="C3" s="3078"/>
      <c r="D3" s="3078"/>
      <c r="E3" s="3078"/>
      <c r="F3" s="3078"/>
      <c r="G3" s="3078"/>
      <c r="H3" s="3078"/>
    </row>
    <row r="4" spans="2:8" ht="30.75" customHeight="1" thickBot="1">
      <c r="B4" s="1105"/>
      <c r="C4" s="1105"/>
      <c r="D4" s="1105"/>
      <c r="E4" s="1105"/>
      <c r="F4" s="1105"/>
      <c r="G4" s="1105"/>
      <c r="H4" s="1105"/>
    </row>
    <row r="5" spans="2:8" ht="30.75" customHeight="1">
      <c r="B5" s="3062" t="s">
        <v>1273</v>
      </c>
      <c r="C5" s="3063"/>
      <c r="D5" s="3063"/>
      <c r="E5" s="3063"/>
      <c r="F5" s="3063"/>
      <c r="G5" s="3066"/>
      <c r="H5" s="3067"/>
    </row>
    <row r="6" spans="2:8" ht="30.75" customHeight="1">
      <c r="B6" s="3064" t="s">
        <v>976</v>
      </c>
      <c r="C6" s="3065"/>
      <c r="D6" s="3065"/>
      <c r="E6" s="3065"/>
      <c r="F6" s="3065"/>
      <c r="G6" s="3068" t="s">
        <v>1272</v>
      </c>
      <c r="H6" s="3069"/>
    </row>
    <row r="7" spans="2:8" ht="30.75" customHeight="1">
      <c r="B7" s="3087"/>
      <c r="C7" s="3079" t="s">
        <v>1271</v>
      </c>
      <c r="D7" s="3080"/>
      <c r="E7" s="3081"/>
      <c r="F7" s="1104" t="s">
        <v>1270</v>
      </c>
      <c r="G7" s="3082" t="s">
        <v>1281</v>
      </c>
      <c r="H7" s="3083"/>
    </row>
    <row r="8" spans="2:8" ht="30" customHeight="1">
      <c r="B8" s="3087"/>
      <c r="C8" s="3084" t="s">
        <v>1269</v>
      </c>
      <c r="D8" s="3084"/>
      <c r="E8" s="3070"/>
      <c r="F8" s="1103" t="s">
        <v>1268</v>
      </c>
      <c r="G8" s="3085" t="s">
        <v>1280</v>
      </c>
      <c r="H8" s="3086"/>
    </row>
    <row r="9" spans="2:8" ht="30" customHeight="1">
      <c r="B9" s="3088"/>
      <c r="C9" s="3070" t="s">
        <v>1279</v>
      </c>
      <c r="D9" s="3071"/>
      <c r="E9" s="3071"/>
      <c r="F9" s="1103" t="s">
        <v>1265</v>
      </c>
      <c r="G9" s="3060">
        <v>0.5</v>
      </c>
      <c r="H9" s="3061"/>
    </row>
    <row r="10" spans="2:8" ht="30" customHeight="1" thickBot="1">
      <c r="B10" s="3072" t="s">
        <v>845</v>
      </c>
      <c r="C10" s="3073"/>
      <c r="D10" s="3073"/>
      <c r="E10" s="3073"/>
      <c r="F10" s="3073"/>
      <c r="G10" s="1102" t="s">
        <v>1263</v>
      </c>
      <c r="H10" s="1101" t="s">
        <v>1262</v>
      </c>
    </row>
    <row r="11" spans="2:8" ht="30" customHeight="1" thickTop="1">
      <c r="B11" s="1100">
        <v>1</v>
      </c>
      <c r="C11" s="3074" t="s">
        <v>1270</v>
      </c>
      <c r="D11" s="3075"/>
      <c r="E11" s="3075"/>
      <c r="F11" s="3075"/>
      <c r="G11" s="1099" t="s">
        <v>344</v>
      </c>
      <c r="H11" s="1098"/>
    </row>
    <row r="12" spans="2:8" ht="30" customHeight="1">
      <c r="B12" s="1095">
        <v>2</v>
      </c>
      <c r="C12" s="3076" t="s">
        <v>1268</v>
      </c>
      <c r="D12" s="3077"/>
      <c r="E12" s="3077"/>
      <c r="F12" s="3077"/>
      <c r="G12" s="1097"/>
      <c r="H12" s="1096" t="s">
        <v>344</v>
      </c>
    </row>
    <row r="13" spans="2:8" ht="30" customHeight="1">
      <c r="B13" s="1095">
        <v>3</v>
      </c>
      <c r="C13" s="3076" t="s">
        <v>1265</v>
      </c>
      <c r="D13" s="3077"/>
      <c r="E13" s="3077"/>
      <c r="F13" s="3077"/>
      <c r="G13" s="1097" t="s">
        <v>344</v>
      </c>
      <c r="H13" s="1096" t="s">
        <v>344</v>
      </c>
    </row>
    <row r="14" spans="2:8" ht="30" customHeight="1">
      <c r="B14" s="1095">
        <v>4</v>
      </c>
      <c r="C14" s="3076" t="s">
        <v>1278</v>
      </c>
      <c r="D14" s="3077"/>
      <c r="E14" s="3077"/>
      <c r="F14" s="3077"/>
      <c r="G14" s="1097" t="s">
        <v>344</v>
      </c>
      <c r="H14" s="1096"/>
    </row>
    <row r="15" spans="2:8" ht="30" customHeight="1">
      <c r="B15" s="1095">
        <v>5</v>
      </c>
      <c r="C15" s="3076" t="s">
        <v>1277</v>
      </c>
      <c r="D15" s="3077"/>
      <c r="E15" s="3077"/>
      <c r="F15" s="3077"/>
      <c r="G15" s="1097"/>
      <c r="H15" s="1096" t="s">
        <v>344</v>
      </c>
    </row>
    <row r="16" spans="2:8" ht="30" customHeight="1">
      <c r="B16" s="1095">
        <v>6</v>
      </c>
      <c r="C16" s="3070"/>
      <c r="D16" s="3071"/>
      <c r="E16" s="3071"/>
      <c r="F16" s="3071"/>
      <c r="G16" s="1094"/>
      <c r="H16" s="1093"/>
    </row>
    <row r="17" spans="2:8" ht="30" customHeight="1">
      <c r="B17" s="1095">
        <v>7</v>
      </c>
      <c r="C17" s="3070"/>
      <c r="D17" s="3071"/>
      <c r="E17" s="3071"/>
      <c r="F17" s="3071"/>
      <c r="G17" s="1094"/>
      <c r="H17" s="1093"/>
    </row>
    <row r="18" spans="2:8" ht="30" customHeight="1">
      <c r="B18" s="1095">
        <v>8</v>
      </c>
      <c r="C18" s="3070"/>
      <c r="D18" s="3071"/>
      <c r="E18" s="3071"/>
      <c r="F18" s="3071"/>
      <c r="G18" s="1094"/>
      <c r="H18" s="1093"/>
    </row>
    <row r="19" spans="2:8" ht="30" customHeight="1">
      <c r="B19" s="1095">
        <v>9</v>
      </c>
      <c r="C19" s="3070"/>
      <c r="D19" s="3071"/>
      <c r="E19" s="3071"/>
      <c r="F19" s="3071"/>
      <c r="G19" s="1094"/>
      <c r="H19" s="1093"/>
    </row>
    <row r="20" spans="2:8" ht="30" customHeight="1" thickBot="1">
      <c r="B20" s="1092">
        <v>10</v>
      </c>
      <c r="C20" s="3089"/>
      <c r="D20" s="3090"/>
      <c r="E20" s="3090"/>
      <c r="F20" s="3090"/>
      <c r="G20" s="1091"/>
      <c r="H20" s="1090"/>
    </row>
    <row r="21" spans="2:8" ht="30" customHeight="1">
      <c r="B21" s="1088" t="s">
        <v>1261</v>
      </c>
    </row>
    <row r="22" spans="2:8" ht="30" customHeight="1">
      <c r="B22" s="1088" t="s">
        <v>1260</v>
      </c>
    </row>
    <row r="23" spans="2:8" ht="30" customHeight="1"/>
    <row r="24" spans="2:8" ht="30" customHeight="1">
      <c r="C24" s="1089"/>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8:F18"/>
    <mergeCell ref="C19:F19"/>
    <mergeCell ref="C20:F20"/>
    <mergeCell ref="C12:F12"/>
    <mergeCell ref="C14:F14"/>
    <mergeCell ref="C15:F15"/>
    <mergeCell ref="C16:F16"/>
    <mergeCell ref="C17:F17"/>
    <mergeCell ref="B10:F10"/>
    <mergeCell ref="C11:F11"/>
    <mergeCell ref="C13:F13"/>
    <mergeCell ref="B3:H3"/>
    <mergeCell ref="C7:E7"/>
    <mergeCell ref="G7:H7"/>
    <mergeCell ref="C8:E8"/>
    <mergeCell ref="G8:H8"/>
    <mergeCell ref="B7:B9"/>
    <mergeCell ref="G9:H9"/>
    <mergeCell ref="B5:F5"/>
    <mergeCell ref="B6:F6"/>
    <mergeCell ref="G5:H5"/>
    <mergeCell ref="G6:H6"/>
    <mergeCell ref="C9:E9"/>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heetViews>
  <sheetFormatPr defaultRowHeight="21" customHeight="1"/>
  <cols>
    <col min="1" max="2" width="3" style="1106" customWidth="1"/>
    <col min="3" max="9" width="3.125" style="1106" customWidth="1"/>
    <col min="10" max="19" width="3" style="1106" customWidth="1"/>
    <col min="20" max="20" width="2.875" style="1106" customWidth="1"/>
    <col min="21" max="21" width="3" style="1106" customWidth="1"/>
    <col min="22" max="22" width="3.75" style="1106" customWidth="1"/>
    <col min="23" max="23" width="4" style="1106" customWidth="1"/>
    <col min="24" max="25" width="3" style="1106" customWidth="1"/>
    <col min="26" max="26" width="2.875" style="1106" customWidth="1"/>
    <col min="27" max="30" width="2.625" style="1106" customWidth="1"/>
    <col min="31" max="16384" width="9" style="1106"/>
  </cols>
  <sheetData>
    <row r="1" spans="1:36" s="197" customFormat="1" ht="17.25" customHeight="1">
      <c r="A1" s="1132"/>
      <c r="B1" s="1131"/>
      <c r="C1" s="1131"/>
      <c r="D1" s="1131"/>
      <c r="E1" s="1131"/>
      <c r="F1" s="1131"/>
      <c r="G1" s="1131"/>
      <c r="H1" s="1131"/>
      <c r="I1" s="1131"/>
      <c r="J1" s="1131"/>
      <c r="K1" s="1131"/>
      <c r="L1" s="1131"/>
      <c r="M1" s="1131"/>
      <c r="N1" s="1131"/>
      <c r="O1" s="1131"/>
      <c r="P1" s="1131"/>
      <c r="Q1" s="1131"/>
      <c r="R1" s="2030" t="s">
        <v>1299</v>
      </c>
      <c r="S1" s="2030"/>
      <c r="T1" s="2030"/>
      <c r="U1" s="2030"/>
      <c r="V1" s="2030"/>
      <c r="W1" s="2030"/>
      <c r="X1" s="2030"/>
      <c r="Y1" s="2030"/>
      <c r="Z1" s="2030"/>
      <c r="AA1" s="971"/>
      <c r="AB1" s="971"/>
      <c r="AC1" s="971"/>
      <c r="AD1" s="971"/>
    </row>
    <row r="2" spans="1:36" s="197" customFormat="1" ht="24.75" customHeight="1">
      <c r="A2" s="3159" t="s">
        <v>1298</v>
      </c>
      <c r="B2" s="3160"/>
      <c r="C2" s="3160"/>
      <c r="D2" s="3160"/>
      <c r="E2" s="3160"/>
      <c r="F2" s="3160"/>
      <c r="G2" s="3160"/>
      <c r="H2" s="3160"/>
      <c r="I2" s="3160"/>
      <c r="J2" s="3160"/>
      <c r="K2" s="3160"/>
      <c r="L2" s="3160"/>
      <c r="M2" s="3160"/>
      <c r="N2" s="3160"/>
      <c r="O2" s="3160"/>
      <c r="P2" s="3160"/>
      <c r="Q2" s="3160"/>
      <c r="R2" s="3160"/>
      <c r="S2" s="3160"/>
      <c r="T2" s="3160"/>
      <c r="U2" s="3160"/>
      <c r="V2" s="3160"/>
      <c r="W2" s="3160"/>
      <c r="X2" s="3160"/>
      <c r="Y2" s="3160"/>
      <c r="Z2" s="3160"/>
      <c r="AA2" s="309"/>
      <c r="AB2" s="309"/>
      <c r="AC2" s="309"/>
      <c r="AD2" s="309"/>
    </row>
    <row r="3" spans="1:36" s="197" customFormat="1" ht="24.75" customHeight="1">
      <c r="A3" s="3160"/>
      <c r="B3" s="3160"/>
      <c r="C3" s="3160"/>
      <c r="D3" s="3160"/>
      <c r="E3" s="3160"/>
      <c r="F3" s="3160"/>
      <c r="G3" s="3160"/>
      <c r="H3" s="3160"/>
      <c r="I3" s="3160"/>
      <c r="J3" s="3160"/>
      <c r="K3" s="3160"/>
      <c r="L3" s="3160"/>
      <c r="M3" s="3160"/>
      <c r="N3" s="3160"/>
      <c r="O3" s="3160"/>
      <c r="P3" s="3160"/>
      <c r="Q3" s="3160"/>
      <c r="R3" s="3160"/>
      <c r="S3" s="3160"/>
      <c r="T3" s="3160"/>
      <c r="U3" s="3160"/>
      <c r="V3" s="3160"/>
      <c r="W3" s="3160"/>
      <c r="X3" s="3160"/>
      <c r="Y3" s="3160"/>
      <c r="Z3" s="3160"/>
    </row>
    <row r="4" spans="1:36" s="1127" customFormat="1" ht="24" customHeight="1">
      <c r="A4" s="1129"/>
      <c r="B4" s="3103" t="s">
        <v>546</v>
      </c>
      <c r="C4" s="3103"/>
      <c r="D4" s="3103"/>
      <c r="E4" s="3103"/>
      <c r="F4" s="3103"/>
      <c r="G4" s="3103"/>
      <c r="H4" s="3103"/>
      <c r="I4" s="3104"/>
      <c r="J4" s="3104"/>
      <c r="K4" s="3104"/>
      <c r="L4" s="3104"/>
      <c r="M4" s="3104"/>
      <c r="N4" s="3104"/>
      <c r="O4" s="3104"/>
      <c r="P4" s="3104"/>
      <c r="Q4" s="3104"/>
      <c r="R4" s="3104"/>
      <c r="S4" s="3104"/>
      <c r="T4" s="3104"/>
      <c r="U4" s="3104"/>
      <c r="V4" s="3104"/>
      <c r="W4" s="3104"/>
      <c r="X4" s="3104"/>
      <c r="Y4" s="3104"/>
      <c r="Z4" s="3104"/>
      <c r="AA4" s="1130"/>
      <c r="AB4" s="1128"/>
      <c r="AC4" s="1128"/>
      <c r="AD4" s="1128"/>
      <c r="AE4" s="1128"/>
      <c r="AF4" s="1128"/>
      <c r="AG4" s="1128"/>
      <c r="AH4" s="1128"/>
      <c r="AI4" s="1128"/>
      <c r="AJ4" s="1128"/>
    </row>
    <row r="5" spans="1:36" s="1127" customFormat="1" ht="24" customHeight="1">
      <c r="A5" s="1129"/>
      <c r="B5" s="3161" t="s">
        <v>545</v>
      </c>
      <c r="C5" s="3161"/>
      <c r="D5" s="3161"/>
      <c r="E5" s="3161"/>
      <c r="F5" s="3161"/>
      <c r="G5" s="3161"/>
      <c r="H5" s="3161"/>
      <c r="I5" s="3162" t="s">
        <v>1297</v>
      </c>
      <c r="J5" s="3162"/>
      <c r="K5" s="3162"/>
      <c r="L5" s="3162"/>
      <c r="M5" s="3162"/>
      <c r="N5" s="3162"/>
      <c r="O5" s="3162"/>
      <c r="P5" s="3162"/>
      <c r="Q5" s="3162"/>
      <c r="R5" s="3162"/>
      <c r="S5" s="3162"/>
      <c r="T5" s="3162"/>
      <c r="U5" s="3162"/>
      <c r="V5" s="3162"/>
      <c r="W5" s="3162"/>
      <c r="X5" s="3162"/>
      <c r="Y5" s="3162"/>
      <c r="Z5" s="3162"/>
      <c r="AA5" s="1128"/>
      <c r="AB5" s="1128"/>
      <c r="AC5" s="1128"/>
      <c r="AD5" s="1128"/>
      <c r="AE5" s="1128"/>
      <c r="AF5" s="1128"/>
      <c r="AG5" s="1128"/>
      <c r="AH5" s="1128"/>
      <c r="AI5" s="1128"/>
      <c r="AJ5" s="1128"/>
    </row>
    <row r="6" spans="1:36" s="1109" customFormat="1" ht="13.5" customHeight="1">
      <c r="A6" s="1126"/>
      <c r="B6" s="1126"/>
      <c r="C6" s="1126"/>
      <c r="D6" s="1126"/>
      <c r="E6" s="1126"/>
      <c r="F6" s="3163"/>
      <c r="G6" s="3163"/>
      <c r="H6" s="3163"/>
      <c r="I6" s="3163"/>
      <c r="J6" s="3163"/>
      <c r="K6" s="3163"/>
      <c r="L6" s="3163"/>
      <c r="M6" s="3163"/>
      <c r="N6" s="3163"/>
      <c r="O6" s="3163"/>
      <c r="P6" s="3163"/>
      <c r="Q6" s="3163"/>
      <c r="R6" s="3163"/>
      <c r="S6" s="3163"/>
      <c r="T6" s="3163"/>
      <c r="U6" s="3163"/>
      <c r="V6" s="3163"/>
      <c r="W6" s="3163"/>
      <c r="X6" s="3163"/>
      <c r="Y6" s="3163"/>
      <c r="Z6" s="3163"/>
    </row>
    <row r="7" spans="1:36" s="1109" customFormat="1" ht="11.25" customHeight="1">
      <c r="A7" s="1125"/>
      <c r="B7" s="3164" t="s">
        <v>1296</v>
      </c>
      <c r="C7" s="3164"/>
      <c r="D7" s="3164"/>
      <c r="E7" s="3164"/>
      <c r="F7" s="3164"/>
      <c r="G7" s="3164"/>
      <c r="H7" s="3164"/>
      <c r="I7" s="3164"/>
      <c r="J7" s="3164"/>
      <c r="K7" s="3164"/>
      <c r="L7" s="3164"/>
      <c r="M7" s="3164"/>
      <c r="N7" s="3164"/>
      <c r="O7" s="3164"/>
      <c r="P7" s="3164"/>
      <c r="Q7" s="3164"/>
      <c r="R7" s="3164"/>
      <c r="S7" s="3144" t="s">
        <v>1295</v>
      </c>
      <c r="T7" s="3145"/>
      <c r="U7" s="3150"/>
      <c r="V7" s="3150"/>
      <c r="W7" s="3150"/>
      <c r="X7" s="3153" t="s">
        <v>225</v>
      </c>
      <c r="Y7" s="1121"/>
      <c r="Z7" s="1124"/>
    </row>
    <row r="8" spans="1:36" s="1109" customFormat="1" ht="11.25" customHeight="1">
      <c r="A8" s="1115"/>
      <c r="B8" s="3164"/>
      <c r="C8" s="3164"/>
      <c r="D8" s="3164"/>
      <c r="E8" s="3164"/>
      <c r="F8" s="3164"/>
      <c r="G8" s="3164"/>
      <c r="H8" s="3164"/>
      <c r="I8" s="3164"/>
      <c r="J8" s="3164"/>
      <c r="K8" s="3164"/>
      <c r="L8" s="3164"/>
      <c r="M8" s="3164"/>
      <c r="N8" s="3164"/>
      <c r="O8" s="3164"/>
      <c r="P8" s="3164"/>
      <c r="Q8" s="3164"/>
      <c r="R8" s="3164"/>
      <c r="S8" s="3146"/>
      <c r="T8" s="3147"/>
      <c r="U8" s="3151"/>
      <c r="V8" s="3151"/>
      <c r="W8" s="3151"/>
      <c r="X8" s="3154"/>
      <c r="Y8" s="1119"/>
      <c r="Z8" s="1123"/>
    </row>
    <row r="9" spans="1:36" s="1109" customFormat="1" ht="6" customHeight="1">
      <c r="A9" s="1115"/>
      <c r="B9" s="3164"/>
      <c r="C9" s="3164"/>
      <c r="D9" s="3164"/>
      <c r="E9" s="3164"/>
      <c r="F9" s="3164"/>
      <c r="G9" s="3164"/>
      <c r="H9" s="3164"/>
      <c r="I9" s="3164"/>
      <c r="J9" s="3164"/>
      <c r="K9" s="3164"/>
      <c r="L9" s="3164"/>
      <c r="M9" s="3164"/>
      <c r="N9" s="3164"/>
      <c r="O9" s="3164"/>
      <c r="P9" s="3164"/>
      <c r="Q9" s="3164"/>
      <c r="R9" s="3164"/>
      <c r="S9" s="3148"/>
      <c r="T9" s="3149"/>
      <c r="U9" s="3152"/>
      <c r="V9" s="3152"/>
      <c r="W9" s="3152"/>
      <c r="X9" s="3155"/>
      <c r="Y9" s="1117"/>
      <c r="Z9" s="1122"/>
    </row>
    <row r="10" spans="1:36" s="1109" customFormat="1" ht="9.75" customHeight="1">
      <c r="A10" s="1115"/>
      <c r="B10" s="3115" t="s">
        <v>1294</v>
      </c>
      <c r="C10" s="3116"/>
      <c r="D10" s="3116"/>
      <c r="E10" s="3116"/>
      <c r="F10" s="3116"/>
      <c r="G10" s="3116"/>
      <c r="H10" s="3116"/>
      <c r="I10" s="3116"/>
      <c r="J10" s="3116"/>
      <c r="K10" s="3116"/>
      <c r="L10" s="3116"/>
      <c r="M10" s="3116"/>
      <c r="N10" s="3116"/>
      <c r="O10" s="3116"/>
      <c r="P10" s="3116"/>
      <c r="Q10" s="3116"/>
      <c r="R10" s="3116"/>
      <c r="S10" s="3144" t="s">
        <v>1293</v>
      </c>
      <c r="T10" s="3145"/>
      <c r="U10" s="3150">
        <f>SUM(U21:Z50)</f>
        <v>0</v>
      </c>
      <c r="V10" s="3150"/>
      <c r="W10" s="3150"/>
      <c r="X10" s="3153" t="s">
        <v>225</v>
      </c>
      <c r="Y10" s="1121"/>
      <c r="Z10" s="1120"/>
    </row>
    <row r="11" spans="1:36" s="1109" customFormat="1" ht="9.75" customHeight="1">
      <c r="A11" s="1115"/>
      <c r="B11" s="3142"/>
      <c r="C11" s="3143"/>
      <c r="D11" s="3143"/>
      <c r="E11" s="3143"/>
      <c r="F11" s="3143"/>
      <c r="G11" s="3143"/>
      <c r="H11" s="3143"/>
      <c r="I11" s="3143"/>
      <c r="J11" s="3143"/>
      <c r="K11" s="3143"/>
      <c r="L11" s="3143"/>
      <c r="M11" s="3143"/>
      <c r="N11" s="3143"/>
      <c r="O11" s="3143"/>
      <c r="P11" s="3143"/>
      <c r="Q11" s="3143"/>
      <c r="R11" s="3143"/>
      <c r="S11" s="3146"/>
      <c r="T11" s="3147"/>
      <c r="U11" s="3151"/>
      <c r="V11" s="3151"/>
      <c r="W11" s="3151"/>
      <c r="X11" s="3154"/>
      <c r="Y11" s="1119"/>
      <c r="Z11" s="1118"/>
    </row>
    <row r="12" spans="1:36" s="1109" customFormat="1" ht="6" customHeight="1">
      <c r="A12" s="1115"/>
      <c r="B12" s="3118"/>
      <c r="C12" s="3119"/>
      <c r="D12" s="3119"/>
      <c r="E12" s="3119"/>
      <c r="F12" s="3119"/>
      <c r="G12" s="3119"/>
      <c r="H12" s="3119"/>
      <c r="I12" s="3119"/>
      <c r="J12" s="3119"/>
      <c r="K12" s="3119"/>
      <c r="L12" s="3119"/>
      <c r="M12" s="3119"/>
      <c r="N12" s="3119"/>
      <c r="O12" s="3119"/>
      <c r="P12" s="3119"/>
      <c r="Q12" s="3119"/>
      <c r="R12" s="3119"/>
      <c r="S12" s="3148"/>
      <c r="T12" s="3149"/>
      <c r="U12" s="3152"/>
      <c r="V12" s="3152"/>
      <c r="W12" s="3152"/>
      <c r="X12" s="3155"/>
      <c r="Y12" s="1117"/>
      <c r="Z12" s="1116"/>
    </row>
    <row r="13" spans="1:36" s="1109" customFormat="1" ht="9.75" customHeight="1">
      <c r="A13" s="1115"/>
      <c r="B13" s="3115" t="s">
        <v>1292</v>
      </c>
      <c r="C13" s="3116"/>
      <c r="D13" s="3116"/>
      <c r="E13" s="3116"/>
      <c r="F13" s="3116"/>
      <c r="G13" s="3116"/>
      <c r="H13" s="3116"/>
      <c r="I13" s="3116"/>
      <c r="J13" s="3116"/>
      <c r="K13" s="3116"/>
      <c r="L13" s="3116"/>
      <c r="M13" s="3116"/>
      <c r="N13" s="3116"/>
      <c r="O13" s="3116"/>
      <c r="P13" s="3116"/>
      <c r="Q13" s="3116"/>
      <c r="R13" s="3116"/>
      <c r="S13" s="3144" t="s">
        <v>1291</v>
      </c>
      <c r="T13" s="3145"/>
      <c r="U13" s="3156"/>
      <c r="V13" s="3156"/>
      <c r="W13" s="3156"/>
      <c r="X13" s="3153" t="s">
        <v>508</v>
      </c>
      <c r="Y13" s="1121"/>
      <c r="Z13" s="1120"/>
    </row>
    <row r="14" spans="1:36" s="1109" customFormat="1" ht="9.75" customHeight="1">
      <c r="A14" s="1115"/>
      <c r="B14" s="3142"/>
      <c r="C14" s="3143"/>
      <c r="D14" s="3143"/>
      <c r="E14" s="3143"/>
      <c r="F14" s="3143"/>
      <c r="G14" s="3143"/>
      <c r="H14" s="3143"/>
      <c r="I14" s="3143"/>
      <c r="J14" s="3143"/>
      <c r="K14" s="3143"/>
      <c r="L14" s="3143"/>
      <c r="M14" s="3143"/>
      <c r="N14" s="3143"/>
      <c r="O14" s="3143"/>
      <c r="P14" s="3143"/>
      <c r="Q14" s="3143"/>
      <c r="R14" s="3143"/>
      <c r="S14" s="3146"/>
      <c r="T14" s="3147"/>
      <c r="U14" s="3157"/>
      <c r="V14" s="3157"/>
      <c r="W14" s="3157"/>
      <c r="X14" s="3154"/>
      <c r="Y14" s="1119"/>
      <c r="Z14" s="1118"/>
    </row>
    <row r="15" spans="1:36" s="1109" customFormat="1" ht="6" customHeight="1">
      <c r="A15" s="1115"/>
      <c r="B15" s="3118"/>
      <c r="C15" s="3119"/>
      <c r="D15" s="3119"/>
      <c r="E15" s="3119"/>
      <c r="F15" s="3119"/>
      <c r="G15" s="3119"/>
      <c r="H15" s="3119"/>
      <c r="I15" s="3119"/>
      <c r="J15" s="3119"/>
      <c r="K15" s="3119"/>
      <c r="L15" s="3119"/>
      <c r="M15" s="3119"/>
      <c r="N15" s="3119"/>
      <c r="O15" s="3119"/>
      <c r="P15" s="3119"/>
      <c r="Q15" s="3119"/>
      <c r="R15" s="3119"/>
      <c r="S15" s="3148"/>
      <c r="T15" s="3149"/>
      <c r="U15" s="3158"/>
      <c r="V15" s="3158"/>
      <c r="W15" s="3158"/>
      <c r="X15" s="3155"/>
      <c r="Y15" s="1117"/>
      <c r="Z15" s="1116"/>
    </row>
    <row r="16" spans="1:36" s="1109" customFormat="1" ht="36.75" customHeight="1">
      <c r="A16" s="1115"/>
      <c r="B16" s="3115" t="s">
        <v>1290</v>
      </c>
      <c r="C16" s="3116"/>
      <c r="D16" s="3116"/>
      <c r="E16" s="3116"/>
      <c r="F16" s="3116"/>
      <c r="G16" s="3116"/>
      <c r="H16" s="3117"/>
      <c r="I16" s="3121" t="s">
        <v>1289</v>
      </c>
      <c r="J16" s="3122"/>
      <c r="K16" s="3122"/>
      <c r="L16" s="3122"/>
      <c r="M16" s="3122"/>
      <c r="N16" s="3122"/>
      <c r="O16" s="3122"/>
      <c r="P16" s="3122"/>
      <c r="Q16" s="3122"/>
      <c r="R16" s="3121" t="s">
        <v>1288</v>
      </c>
      <c r="S16" s="3122"/>
      <c r="T16" s="3122"/>
      <c r="U16" s="3122"/>
      <c r="V16" s="3122"/>
      <c r="W16" s="3122"/>
      <c r="X16" s="3122"/>
      <c r="Y16" s="3122"/>
      <c r="Z16" s="3123"/>
    </row>
    <row r="17" spans="1:26" s="1109" customFormat="1" ht="27.75" customHeight="1">
      <c r="A17" s="1114"/>
      <c r="B17" s="3118"/>
      <c r="C17" s="3119"/>
      <c r="D17" s="3119"/>
      <c r="E17" s="3119"/>
      <c r="F17" s="3119"/>
      <c r="G17" s="3119"/>
      <c r="H17" s="3120"/>
      <c r="I17" s="3121" t="s">
        <v>593</v>
      </c>
      <c r="J17" s="3122"/>
      <c r="K17" s="3122"/>
      <c r="L17" s="3122"/>
      <c r="M17" s="3122"/>
      <c r="N17" s="3122"/>
      <c r="O17" s="3122"/>
      <c r="P17" s="3122"/>
      <c r="Q17" s="3122"/>
      <c r="R17" s="3121"/>
      <c r="S17" s="3122"/>
      <c r="T17" s="3122"/>
      <c r="U17" s="3122"/>
      <c r="V17" s="3122"/>
      <c r="W17" s="3122"/>
      <c r="X17" s="3122"/>
      <c r="Y17" s="3122"/>
      <c r="Z17" s="3123"/>
    </row>
    <row r="18" spans="1:26" s="1109" customFormat="1" ht="15" customHeight="1">
      <c r="A18" s="1113"/>
      <c r="B18" s="1112"/>
      <c r="C18" s="3133" t="s">
        <v>1287</v>
      </c>
      <c r="D18" s="3134"/>
      <c r="E18" s="3134"/>
      <c r="F18" s="3134"/>
      <c r="G18" s="3134"/>
      <c r="H18" s="3134"/>
      <c r="I18" s="3134"/>
      <c r="J18" s="3134"/>
      <c r="K18" s="3134"/>
      <c r="L18" s="3134"/>
      <c r="M18" s="3134"/>
      <c r="N18" s="3134"/>
      <c r="O18" s="3134"/>
      <c r="P18" s="3134"/>
      <c r="Q18" s="3134"/>
      <c r="R18" s="3134"/>
      <c r="S18" s="3134"/>
      <c r="T18" s="3135"/>
      <c r="U18" s="3124" t="s">
        <v>1286</v>
      </c>
      <c r="V18" s="3125"/>
      <c r="W18" s="3125"/>
      <c r="X18" s="3125"/>
      <c r="Y18" s="3125"/>
      <c r="Z18" s="3126"/>
    </row>
    <row r="19" spans="1:26" s="1109" customFormat="1" ht="15" customHeight="1">
      <c r="A19" s="1113"/>
      <c r="B19" s="1112"/>
      <c r="C19" s="3136"/>
      <c r="D19" s="3137"/>
      <c r="E19" s="3137"/>
      <c r="F19" s="3137"/>
      <c r="G19" s="3137"/>
      <c r="H19" s="3137"/>
      <c r="I19" s="3137"/>
      <c r="J19" s="3137"/>
      <c r="K19" s="3137"/>
      <c r="L19" s="3137"/>
      <c r="M19" s="3137"/>
      <c r="N19" s="3137"/>
      <c r="O19" s="3137"/>
      <c r="P19" s="3137"/>
      <c r="Q19" s="3137"/>
      <c r="R19" s="3137"/>
      <c r="S19" s="3137"/>
      <c r="T19" s="3138"/>
      <c r="U19" s="3127"/>
      <c r="V19" s="3128"/>
      <c r="W19" s="3128"/>
      <c r="X19" s="3128"/>
      <c r="Y19" s="3128"/>
      <c r="Z19" s="3129"/>
    </row>
    <row r="20" spans="1:26" s="1109" customFormat="1" ht="6" customHeight="1" thickBot="1">
      <c r="A20" s="1111"/>
      <c r="B20" s="1110"/>
      <c r="C20" s="3139"/>
      <c r="D20" s="3140"/>
      <c r="E20" s="3140"/>
      <c r="F20" s="3140"/>
      <c r="G20" s="3140"/>
      <c r="H20" s="3140"/>
      <c r="I20" s="3140"/>
      <c r="J20" s="3140"/>
      <c r="K20" s="3140"/>
      <c r="L20" s="3140"/>
      <c r="M20" s="3140"/>
      <c r="N20" s="3140"/>
      <c r="O20" s="3140"/>
      <c r="P20" s="3140"/>
      <c r="Q20" s="3140"/>
      <c r="R20" s="3140"/>
      <c r="S20" s="3140"/>
      <c r="T20" s="3141"/>
      <c r="U20" s="3130"/>
      <c r="V20" s="3131"/>
      <c r="W20" s="3131"/>
      <c r="X20" s="3131"/>
      <c r="Y20" s="3131"/>
      <c r="Z20" s="3132"/>
    </row>
    <row r="21" spans="1:26" s="1109" customFormat="1" ht="15" customHeight="1" thickTop="1">
      <c r="A21" s="3107">
        <v>1</v>
      </c>
      <c r="B21" s="3108"/>
      <c r="C21" s="3113" t="s">
        <v>1285</v>
      </c>
      <c r="D21" s="3111"/>
      <c r="E21" s="3111"/>
      <c r="F21" s="3111"/>
      <c r="G21" s="3111"/>
      <c r="H21" s="3111"/>
      <c r="I21" s="3111"/>
      <c r="J21" s="3111"/>
      <c r="K21" s="3111"/>
      <c r="L21" s="3111"/>
      <c r="M21" s="3111"/>
      <c r="N21" s="3111"/>
      <c r="O21" s="3111"/>
      <c r="P21" s="3111"/>
      <c r="Q21" s="3111"/>
      <c r="R21" s="3111"/>
      <c r="S21" s="3111"/>
      <c r="T21" s="3114"/>
      <c r="U21" s="3111"/>
      <c r="V21" s="3111"/>
      <c r="W21" s="3111"/>
      <c r="X21" s="3111"/>
      <c r="Y21" s="3111"/>
      <c r="Z21" s="3112"/>
    </row>
    <row r="22" spans="1:26" s="1109" customFormat="1" ht="15" customHeight="1">
      <c r="A22" s="3107"/>
      <c r="B22" s="3108"/>
      <c r="C22" s="3099"/>
      <c r="D22" s="3093"/>
      <c r="E22" s="3093"/>
      <c r="F22" s="3093"/>
      <c r="G22" s="3093"/>
      <c r="H22" s="3093"/>
      <c r="I22" s="3093"/>
      <c r="J22" s="3093"/>
      <c r="K22" s="3093"/>
      <c r="L22" s="3093"/>
      <c r="M22" s="3093"/>
      <c r="N22" s="3093"/>
      <c r="O22" s="3093"/>
      <c r="P22" s="3093"/>
      <c r="Q22" s="3093"/>
      <c r="R22" s="3093"/>
      <c r="S22" s="3093"/>
      <c r="T22" s="3100"/>
      <c r="U22" s="3093"/>
      <c r="V22" s="3093"/>
      <c r="W22" s="3093"/>
      <c r="X22" s="3093"/>
      <c r="Y22" s="3093"/>
      <c r="Z22" s="3094"/>
    </row>
    <row r="23" spans="1:26" s="1109" customFormat="1" ht="6" customHeight="1">
      <c r="A23" s="3109"/>
      <c r="B23" s="3110"/>
      <c r="C23" s="3101"/>
      <c r="D23" s="3095"/>
      <c r="E23" s="3095"/>
      <c r="F23" s="3095"/>
      <c r="G23" s="3095"/>
      <c r="H23" s="3095"/>
      <c r="I23" s="3095"/>
      <c r="J23" s="3095"/>
      <c r="K23" s="3095"/>
      <c r="L23" s="3095"/>
      <c r="M23" s="3095"/>
      <c r="N23" s="3095"/>
      <c r="O23" s="3095"/>
      <c r="P23" s="3095"/>
      <c r="Q23" s="3095"/>
      <c r="R23" s="3095"/>
      <c r="S23" s="3095"/>
      <c r="T23" s="3102"/>
      <c r="U23" s="3095"/>
      <c r="V23" s="3095"/>
      <c r="W23" s="3095"/>
      <c r="X23" s="3095"/>
      <c r="Y23" s="3095"/>
      <c r="Z23" s="3096"/>
    </row>
    <row r="24" spans="1:26" s="1109" customFormat="1" ht="15" customHeight="1">
      <c r="A24" s="3105">
        <v>2</v>
      </c>
      <c r="B24" s="3106"/>
      <c r="C24" s="3097" t="s">
        <v>1285</v>
      </c>
      <c r="D24" s="3091"/>
      <c r="E24" s="3091"/>
      <c r="F24" s="3091"/>
      <c r="G24" s="3091"/>
      <c r="H24" s="3091"/>
      <c r="I24" s="3091"/>
      <c r="J24" s="3091"/>
      <c r="K24" s="3091"/>
      <c r="L24" s="3091"/>
      <c r="M24" s="3091"/>
      <c r="N24" s="3091"/>
      <c r="O24" s="3091"/>
      <c r="P24" s="3091"/>
      <c r="Q24" s="3091"/>
      <c r="R24" s="3091"/>
      <c r="S24" s="3091"/>
      <c r="T24" s="3098"/>
      <c r="U24" s="3091"/>
      <c r="V24" s="3091"/>
      <c r="W24" s="3091"/>
      <c r="X24" s="3091"/>
      <c r="Y24" s="3091"/>
      <c r="Z24" s="3092"/>
    </row>
    <row r="25" spans="1:26" s="1109" customFormat="1" ht="15" customHeight="1">
      <c r="A25" s="3107"/>
      <c r="B25" s="3108"/>
      <c r="C25" s="3099"/>
      <c r="D25" s="3093"/>
      <c r="E25" s="3093"/>
      <c r="F25" s="3093"/>
      <c r="G25" s="3093"/>
      <c r="H25" s="3093"/>
      <c r="I25" s="3093"/>
      <c r="J25" s="3093"/>
      <c r="K25" s="3093"/>
      <c r="L25" s="3093"/>
      <c r="M25" s="3093"/>
      <c r="N25" s="3093"/>
      <c r="O25" s="3093"/>
      <c r="P25" s="3093"/>
      <c r="Q25" s="3093"/>
      <c r="R25" s="3093"/>
      <c r="S25" s="3093"/>
      <c r="T25" s="3100"/>
      <c r="U25" s="3093"/>
      <c r="V25" s="3093"/>
      <c r="W25" s="3093"/>
      <c r="X25" s="3093"/>
      <c r="Y25" s="3093"/>
      <c r="Z25" s="3094"/>
    </row>
    <row r="26" spans="1:26" s="1109" customFormat="1" ht="6" customHeight="1">
      <c r="A26" s="3109"/>
      <c r="B26" s="3110"/>
      <c r="C26" s="3101"/>
      <c r="D26" s="3095"/>
      <c r="E26" s="3095"/>
      <c r="F26" s="3095"/>
      <c r="G26" s="3095"/>
      <c r="H26" s="3095"/>
      <c r="I26" s="3095"/>
      <c r="J26" s="3095"/>
      <c r="K26" s="3095"/>
      <c r="L26" s="3095"/>
      <c r="M26" s="3095"/>
      <c r="N26" s="3095"/>
      <c r="O26" s="3095"/>
      <c r="P26" s="3095"/>
      <c r="Q26" s="3095"/>
      <c r="R26" s="3095"/>
      <c r="S26" s="3095"/>
      <c r="T26" s="3102"/>
      <c r="U26" s="3095"/>
      <c r="V26" s="3095"/>
      <c r="W26" s="3095"/>
      <c r="X26" s="3095"/>
      <c r="Y26" s="3095"/>
      <c r="Z26" s="3096"/>
    </row>
    <row r="27" spans="1:26" s="1109" customFormat="1" ht="15" customHeight="1">
      <c r="A27" s="3105">
        <v>3</v>
      </c>
      <c r="B27" s="3106"/>
      <c r="C27" s="3097" t="s">
        <v>1285</v>
      </c>
      <c r="D27" s="3091"/>
      <c r="E27" s="3091"/>
      <c r="F27" s="3091"/>
      <c r="G27" s="3091"/>
      <c r="H27" s="3091"/>
      <c r="I27" s="3091"/>
      <c r="J27" s="3091"/>
      <c r="K27" s="3091"/>
      <c r="L27" s="3091"/>
      <c r="M27" s="3091"/>
      <c r="N27" s="3091"/>
      <c r="O27" s="3091"/>
      <c r="P27" s="3091"/>
      <c r="Q27" s="3091"/>
      <c r="R27" s="3091"/>
      <c r="S27" s="3091"/>
      <c r="T27" s="3098"/>
      <c r="U27" s="3091"/>
      <c r="V27" s="3091"/>
      <c r="W27" s="3091"/>
      <c r="X27" s="3091"/>
      <c r="Y27" s="3091"/>
      <c r="Z27" s="3092"/>
    </row>
    <row r="28" spans="1:26" s="1109" customFormat="1" ht="15" customHeight="1">
      <c r="A28" s="3107"/>
      <c r="B28" s="3108"/>
      <c r="C28" s="3099"/>
      <c r="D28" s="3093"/>
      <c r="E28" s="3093"/>
      <c r="F28" s="3093"/>
      <c r="G28" s="3093"/>
      <c r="H28" s="3093"/>
      <c r="I28" s="3093"/>
      <c r="J28" s="3093"/>
      <c r="K28" s="3093"/>
      <c r="L28" s="3093"/>
      <c r="M28" s="3093"/>
      <c r="N28" s="3093"/>
      <c r="O28" s="3093"/>
      <c r="P28" s="3093"/>
      <c r="Q28" s="3093"/>
      <c r="R28" s="3093"/>
      <c r="S28" s="3093"/>
      <c r="T28" s="3100"/>
      <c r="U28" s="3093"/>
      <c r="V28" s="3093"/>
      <c r="W28" s="3093"/>
      <c r="X28" s="3093"/>
      <c r="Y28" s="3093"/>
      <c r="Z28" s="3094"/>
    </row>
    <row r="29" spans="1:26" s="1109" customFormat="1" ht="6" customHeight="1">
      <c r="A29" s="3109"/>
      <c r="B29" s="3110"/>
      <c r="C29" s="3101"/>
      <c r="D29" s="3095"/>
      <c r="E29" s="3095"/>
      <c r="F29" s="3095"/>
      <c r="G29" s="3095"/>
      <c r="H29" s="3095"/>
      <c r="I29" s="3095"/>
      <c r="J29" s="3095"/>
      <c r="K29" s="3095"/>
      <c r="L29" s="3095"/>
      <c r="M29" s="3095"/>
      <c r="N29" s="3095"/>
      <c r="O29" s="3095"/>
      <c r="P29" s="3095"/>
      <c r="Q29" s="3095"/>
      <c r="R29" s="3095"/>
      <c r="S29" s="3095"/>
      <c r="T29" s="3102"/>
      <c r="U29" s="3095"/>
      <c r="V29" s="3095"/>
      <c r="W29" s="3095"/>
      <c r="X29" s="3095"/>
      <c r="Y29" s="3095"/>
      <c r="Z29" s="3096"/>
    </row>
    <row r="30" spans="1:26" s="1109" customFormat="1" ht="15" customHeight="1">
      <c r="A30" s="3105">
        <v>4</v>
      </c>
      <c r="B30" s="3106"/>
      <c r="C30" s="3097" t="s">
        <v>1285</v>
      </c>
      <c r="D30" s="3091"/>
      <c r="E30" s="3091"/>
      <c r="F30" s="3091"/>
      <c r="G30" s="3091"/>
      <c r="H30" s="3091"/>
      <c r="I30" s="3091"/>
      <c r="J30" s="3091"/>
      <c r="K30" s="3091"/>
      <c r="L30" s="3091"/>
      <c r="M30" s="3091"/>
      <c r="N30" s="3091"/>
      <c r="O30" s="3091"/>
      <c r="P30" s="3091"/>
      <c r="Q30" s="3091"/>
      <c r="R30" s="3091"/>
      <c r="S30" s="3091"/>
      <c r="T30" s="3098"/>
      <c r="U30" s="3091"/>
      <c r="V30" s="3091"/>
      <c r="W30" s="3091"/>
      <c r="X30" s="3091"/>
      <c r="Y30" s="3091"/>
      <c r="Z30" s="3092"/>
    </row>
    <row r="31" spans="1:26" s="1109" customFormat="1" ht="15" customHeight="1">
      <c r="A31" s="3107"/>
      <c r="B31" s="3108"/>
      <c r="C31" s="3099"/>
      <c r="D31" s="3093"/>
      <c r="E31" s="3093"/>
      <c r="F31" s="3093"/>
      <c r="G31" s="3093"/>
      <c r="H31" s="3093"/>
      <c r="I31" s="3093"/>
      <c r="J31" s="3093"/>
      <c r="K31" s="3093"/>
      <c r="L31" s="3093"/>
      <c r="M31" s="3093"/>
      <c r="N31" s="3093"/>
      <c r="O31" s="3093"/>
      <c r="P31" s="3093"/>
      <c r="Q31" s="3093"/>
      <c r="R31" s="3093"/>
      <c r="S31" s="3093"/>
      <c r="T31" s="3100"/>
      <c r="U31" s="3093"/>
      <c r="V31" s="3093"/>
      <c r="W31" s="3093"/>
      <c r="X31" s="3093"/>
      <c r="Y31" s="3093"/>
      <c r="Z31" s="3094"/>
    </row>
    <row r="32" spans="1:26" s="1109" customFormat="1" ht="6" customHeight="1">
      <c r="A32" s="3109"/>
      <c r="B32" s="3110"/>
      <c r="C32" s="3101"/>
      <c r="D32" s="3095"/>
      <c r="E32" s="3095"/>
      <c r="F32" s="3095"/>
      <c r="G32" s="3095"/>
      <c r="H32" s="3095"/>
      <c r="I32" s="3095"/>
      <c r="J32" s="3095"/>
      <c r="K32" s="3095"/>
      <c r="L32" s="3095"/>
      <c r="M32" s="3095"/>
      <c r="N32" s="3095"/>
      <c r="O32" s="3095"/>
      <c r="P32" s="3095"/>
      <c r="Q32" s="3095"/>
      <c r="R32" s="3095"/>
      <c r="S32" s="3095"/>
      <c r="T32" s="3102"/>
      <c r="U32" s="3095"/>
      <c r="V32" s="3095"/>
      <c r="W32" s="3095"/>
      <c r="X32" s="3095"/>
      <c r="Y32" s="3095"/>
      <c r="Z32" s="3096"/>
    </row>
    <row r="33" spans="1:26" s="1109" customFormat="1" ht="15" customHeight="1">
      <c r="A33" s="3105">
        <v>5</v>
      </c>
      <c r="B33" s="3106"/>
      <c r="C33" s="3097" t="s">
        <v>1285</v>
      </c>
      <c r="D33" s="3091"/>
      <c r="E33" s="3091"/>
      <c r="F33" s="3091"/>
      <c r="G33" s="3091"/>
      <c r="H33" s="3091"/>
      <c r="I33" s="3091"/>
      <c r="J33" s="3091"/>
      <c r="K33" s="3091"/>
      <c r="L33" s="3091"/>
      <c r="M33" s="3091"/>
      <c r="N33" s="3091"/>
      <c r="O33" s="3091"/>
      <c r="P33" s="3091"/>
      <c r="Q33" s="3091"/>
      <c r="R33" s="3091"/>
      <c r="S33" s="3091"/>
      <c r="T33" s="3098"/>
      <c r="U33" s="3091"/>
      <c r="V33" s="3091"/>
      <c r="W33" s="3091"/>
      <c r="X33" s="3091"/>
      <c r="Y33" s="3091"/>
      <c r="Z33" s="3092"/>
    </row>
    <row r="34" spans="1:26" s="1109" customFormat="1" ht="15" customHeight="1">
      <c r="A34" s="3107"/>
      <c r="B34" s="3108"/>
      <c r="C34" s="3099"/>
      <c r="D34" s="3093"/>
      <c r="E34" s="3093"/>
      <c r="F34" s="3093"/>
      <c r="G34" s="3093"/>
      <c r="H34" s="3093"/>
      <c r="I34" s="3093"/>
      <c r="J34" s="3093"/>
      <c r="K34" s="3093"/>
      <c r="L34" s="3093"/>
      <c r="M34" s="3093"/>
      <c r="N34" s="3093"/>
      <c r="O34" s="3093"/>
      <c r="P34" s="3093"/>
      <c r="Q34" s="3093"/>
      <c r="R34" s="3093"/>
      <c r="S34" s="3093"/>
      <c r="T34" s="3100"/>
      <c r="U34" s="3093"/>
      <c r="V34" s="3093"/>
      <c r="W34" s="3093"/>
      <c r="X34" s="3093"/>
      <c r="Y34" s="3093"/>
      <c r="Z34" s="3094"/>
    </row>
    <row r="35" spans="1:26" s="1109" customFormat="1" ht="6" customHeight="1">
      <c r="A35" s="3109"/>
      <c r="B35" s="3110"/>
      <c r="C35" s="3101"/>
      <c r="D35" s="3095"/>
      <c r="E35" s="3095"/>
      <c r="F35" s="3095"/>
      <c r="G35" s="3095"/>
      <c r="H35" s="3095"/>
      <c r="I35" s="3095"/>
      <c r="J35" s="3095"/>
      <c r="K35" s="3095"/>
      <c r="L35" s="3095"/>
      <c r="M35" s="3095"/>
      <c r="N35" s="3095"/>
      <c r="O35" s="3095"/>
      <c r="P35" s="3095"/>
      <c r="Q35" s="3095"/>
      <c r="R35" s="3095"/>
      <c r="S35" s="3095"/>
      <c r="T35" s="3102"/>
      <c r="U35" s="3095"/>
      <c r="V35" s="3095"/>
      <c r="W35" s="3095"/>
      <c r="X35" s="3095"/>
      <c r="Y35" s="3095"/>
      <c r="Z35" s="3096"/>
    </row>
    <row r="36" spans="1:26" s="1109" customFormat="1" ht="15" customHeight="1">
      <c r="A36" s="3105">
        <v>6</v>
      </c>
      <c r="B36" s="3106"/>
      <c r="C36" s="3097" t="s">
        <v>1285</v>
      </c>
      <c r="D36" s="3091"/>
      <c r="E36" s="3091"/>
      <c r="F36" s="3091"/>
      <c r="G36" s="3091"/>
      <c r="H36" s="3091"/>
      <c r="I36" s="3091"/>
      <c r="J36" s="3091"/>
      <c r="K36" s="3091"/>
      <c r="L36" s="3091"/>
      <c r="M36" s="3091"/>
      <c r="N36" s="3091"/>
      <c r="O36" s="3091"/>
      <c r="P36" s="3091"/>
      <c r="Q36" s="3091"/>
      <c r="R36" s="3091"/>
      <c r="S36" s="3091"/>
      <c r="T36" s="3098"/>
      <c r="U36" s="3091"/>
      <c r="V36" s="3091"/>
      <c r="W36" s="3091"/>
      <c r="X36" s="3091"/>
      <c r="Y36" s="3091"/>
      <c r="Z36" s="3092"/>
    </row>
    <row r="37" spans="1:26" s="1109" customFormat="1" ht="15" customHeight="1">
      <c r="A37" s="3107"/>
      <c r="B37" s="3108"/>
      <c r="C37" s="3099"/>
      <c r="D37" s="3093"/>
      <c r="E37" s="3093"/>
      <c r="F37" s="3093"/>
      <c r="G37" s="3093"/>
      <c r="H37" s="3093"/>
      <c r="I37" s="3093"/>
      <c r="J37" s="3093"/>
      <c r="K37" s="3093"/>
      <c r="L37" s="3093"/>
      <c r="M37" s="3093"/>
      <c r="N37" s="3093"/>
      <c r="O37" s="3093"/>
      <c r="P37" s="3093"/>
      <c r="Q37" s="3093"/>
      <c r="R37" s="3093"/>
      <c r="S37" s="3093"/>
      <c r="T37" s="3100"/>
      <c r="U37" s="3093"/>
      <c r="V37" s="3093"/>
      <c r="W37" s="3093"/>
      <c r="X37" s="3093"/>
      <c r="Y37" s="3093"/>
      <c r="Z37" s="3094"/>
    </row>
    <row r="38" spans="1:26" s="1109" customFormat="1" ht="6" customHeight="1">
      <c r="A38" s="3109"/>
      <c r="B38" s="3110"/>
      <c r="C38" s="3101"/>
      <c r="D38" s="3095"/>
      <c r="E38" s="3095"/>
      <c r="F38" s="3095"/>
      <c r="G38" s="3095"/>
      <c r="H38" s="3095"/>
      <c r="I38" s="3095"/>
      <c r="J38" s="3095"/>
      <c r="K38" s="3095"/>
      <c r="L38" s="3095"/>
      <c r="M38" s="3095"/>
      <c r="N38" s="3095"/>
      <c r="O38" s="3095"/>
      <c r="P38" s="3095"/>
      <c r="Q38" s="3095"/>
      <c r="R38" s="3095"/>
      <c r="S38" s="3095"/>
      <c r="T38" s="3102"/>
      <c r="U38" s="3095"/>
      <c r="V38" s="3095"/>
      <c r="W38" s="3095"/>
      <c r="X38" s="3095"/>
      <c r="Y38" s="3095"/>
      <c r="Z38" s="3096"/>
    </row>
    <row r="39" spans="1:26" s="1109" customFormat="1" ht="15" customHeight="1">
      <c r="A39" s="3105">
        <v>7</v>
      </c>
      <c r="B39" s="3106"/>
      <c r="C39" s="3097" t="s">
        <v>1285</v>
      </c>
      <c r="D39" s="3091"/>
      <c r="E39" s="3091"/>
      <c r="F39" s="3091"/>
      <c r="G39" s="3091"/>
      <c r="H39" s="3091"/>
      <c r="I39" s="3091"/>
      <c r="J39" s="3091"/>
      <c r="K39" s="3091"/>
      <c r="L39" s="3091"/>
      <c r="M39" s="3091"/>
      <c r="N39" s="3091"/>
      <c r="O39" s="3091"/>
      <c r="P39" s="3091"/>
      <c r="Q39" s="3091"/>
      <c r="R39" s="3091"/>
      <c r="S39" s="3091"/>
      <c r="T39" s="3098"/>
      <c r="U39" s="3091"/>
      <c r="V39" s="3091"/>
      <c r="W39" s="3091"/>
      <c r="X39" s="3091"/>
      <c r="Y39" s="3091"/>
      <c r="Z39" s="3092"/>
    </row>
    <row r="40" spans="1:26" s="1109" customFormat="1" ht="15" customHeight="1">
      <c r="A40" s="3107"/>
      <c r="B40" s="3108"/>
      <c r="C40" s="3099"/>
      <c r="D40" s="3093"/>
      <c r="E40" s="3093"/>
      <c r="F40" s="3093"/>
      <c r="G40" s="3093"/>
      <c r="H40" s="3093"/>
      <c r="I40" s="3093"/>
      <c r="J40" s="3093"/>
      <c r="K40" s="3093"/>
      <c r="L40" s="3093"/>
      <c r="M40" s="3093"/>
      <c r="N40" s="3093"/>
      <c r="O40" s="3093"/>
      <c r="P40" s="3093"/>
      <c r="Q40" s="3093"/>
      <c r="R40" s="3093"/>
      <c r="S40" s="3093"/>
      <c r="T40" s="3100"/>
      <c r="U40" s="3093"/>
      <c r="V40" s="3093"/>
      <c r="W40" s="3093"/>
      <c r="X40" s="3093"/>
      <c r="Y40" s="3093"/>
      <c r="Z40" s="3094"/>
    </row>
    <row r="41" spans="1:26" s="1109" customFormat="1" ht="6" customHeight="1">
      <c r="A41" s="3109"/>
      <c r="B41" s="3110"/>
      <c r="C41" s="3101"/>
      <c r="D41" s="3095"/>
      <c r="E41" s="3095"/>
      <c r="F41" s="3095"/>
      <c r="G41" s="3095"/>
      <c r="H41" s="3095"/>
      <c r="I41" s="3095"/>
      <c r="J41" s="3095"/>
      <c r="K41" s="3095"/>
      <c r="L41" s="3095"/>
      <c r="M41" s="3095"/>
      <c r="N41" s="3095"/>
      <c r="O41" s="3095"/>
      <c r="P41" s="3095"/>
      <c r="Q41" s="3095"/>
      <c r="R41" s="3095"/>
      <c r="S41" s="3095"/>
      <c r="T41" s="3102"/>
      <c r="U41" s="3095"/>
      <c r="V41" s="3095"/>
      <c r="W41" s="3095"/>
      <c r="X41" s="3095"/>
      <c r="Y41" s="3095"/>
      <c r="Z41" s="3096"/>
    </row>
    <row r="42" spans="1:26" s="1109" customFormat="1" ht="15" customHeight="1">
      <c r="A42" s="3105">
        <v>8</v>
      </c>
      <c r="B42" s="3106"/>
      <c r="C42" s="3097" t="s">
        <v>1285</v>
      </c>
      <c r="D42" s="3091"/>
      <c r="E42" s="3091"/>
      <c r="F42" s="3091"/>
      <c r="G42" s="3091"/>
      <c r="H42" s="3091"/>
      <c r="I42" s="3091"/>
      <c r="J42" s="3091"/>
      <c r="K42" s="3091"/>
      <c r="L42" s="3091"/>
      <c r="M42" s="3091"/>
      <c r="N42" s="3091"/>
      <c r="O42" s="3091"/>
      <c r="P42" s="3091"/>
      <c r="Q42" s="3091"/>
      <c r="R42" s="3091"/>
      <c r="S42" s="3091"/>
      <c r="T42" s="3098"/>
      <c r="U42" s="3091"/>
      <c r="V42" s="3091"/>
      <c r="W42" s="3091"/>
      <c r="X42" s="3091"/>
      <c r="Y42" s="3091"/>
      <c r="Z42" s="3092"/>
    </row>
    <row r="43" spans="1:26" s="1109" customFormat="1" ht="15" customHeight="1">
      <c r="A43" s="3107"/>
      <c r="B43" s="3108"/>
      <c r="C43" s="3099"/>
      <c r="D43" s="3093"/>
      <c r="E43" s="3093"/>
      <c r="F43" s="3093"/>
      <c r="G43" s="3093"/>
      <c r="H43" s="3093"/>
      <c r="I43" s="3093"/>
      <c r="J43" s="3093"/>
      <c r="K43" s="3093"/>
      <c r="L43" s="3093"/>
      <c r="M43" s="3093"/>
      <c r="N43" s="3093"/>
      <c r="O43" s="3093"/>
      <c r="P43" s="3093"/>
      <c r="Q43" s="3093"/>
      <c r="R43" s="3093"/>
      <c r="S43" s="3093"/>
      <c r="T43" s="3100"/>
      <c r="U43" s="3093"/>
      <c r="V43" s="3093"/>
      <c r="W43" s="3093"/>
      <c r="X43" s="3093"/>
      <c r="Y43" s="3093"/>
      <c r="Z43" s="3094"/>
    </row>
    <row r="44" spans="1:26" s="1109" customFormat="1" ht="6" customHeight="1">
      <c r="A44" s="3109"/>
      <c r="B44" s="3110"/>
      <c r="C44" s="3101"/>
      <c r="D44" s="3095"/>
      <c r="E44" s="3095"/>
      <c r="F44" s="3095"/>
      <c r="G44" s="3095"/>
      <c r="H44" s="3095"/>
      <c r="I44" s="3095"/>
      <c r="J44" s="3095"/>
      <c r="K44" s="3095"/>
      <c r="L44" s="3095"/>
      <c r="M44" s="3095"/>
      <c r="N44" s="3095"/>
      <c r="O44" s="3095"/>
      <c r="P44" s="3095"/>
      <c r="Q44" s="3095"/>
      <c r="R44" s="3095"/>
      <c r="S44" s="3095"/>
      <c r="T44" s="3102"/>
      <c r="U44" s="3095"/>
      <c r="V44" s="3095"/>
      <c r="W44" s="3095"/>
      <c r="X44" s="3095"/>
      <c r="Y44" s="3095"/>
      <c r="Z44" s="3096"/>
    </row>
    <row r="45" spans="1:26" s="1109" customFormat="1" ht="15" customHeight="1">
      <c r="A45" s="3105">
        <v>9</v>
      </c>
      <c r="B45" s="3106"/>
      <c r="C45" s="3099" t="s">
        <v>1285</v>
      </c>
      <c r="D45" s="3093"/>
      <c r="E45" s="3093"/>
      <c r="F45" s="3093"/>
      <c r="G45" s="3093"/>
      <c r="H45" s="3093"/>
      <c r="I45" s="3093"/>
      <c r="J45" s="3093"/>
      <c r="K45" s="3093"/>
      <c r="L45" s="3093"/>
      <c r="M45" s="3093"/>
      <c r="N45" s="3093"/>
      <c r="O45" s="3093"/>
      <c r="P45" s="3093"/>
      <c r="Q45" s="3093"/>
      <c r="R45" s="3093"/>
      <c r="S45" s="3093"/>
      <c r="T45" s="3100"/>
      <c r="U45" s="3093"/>
      <c r="V45" s="3093"/>
      <c r="W45" s="3093"/>
      <c r="X45" s="3093"/>
      <c r="Y45" s="3093"/>
      <c r="Z45" s="3094"/>
    </row>
    <row r="46" spans="1:26" s="1109" customFormat="1" ht="15" customHeight="1">
      <c r="A46" s="3107"/>
      <c r="B46" s="3108"/>
      <c r="C46" s="3099"/>
      <c r="D46" s="3093"/>
      <c r="E46" s="3093"/>
      <c r="F46" s="3093"/>
      <c r="G46" s="3093"/>
      <c r="H46" s="3093"/>
      <c r="I46" s="3093"/>
      <c r="J46" s="3093"/>
      <c r="K46" s="3093"/>
      <c r="L46" s="3093"/>
      <c r="M46" s="3093"/>
      <c r="N46" s="3093"/>
      <c r="O46" s="3093"/>
      <c r="P46" s="3093"/>
      <c r="Q46" s="3093"/>
      <c r="R46" s="3093"/>
      <c r="S46" s="3093"/>
      <c r="T46" s="3100"/>
      <c r="U46" s="3093"/>
      <c r="V46" s="3093"/>
      <c r="W46" s="3093"/>
      <c r="X46" s="3093"/>
      <c r="Y46" s="3093"/>
      <c r="Z46" s="3094"/>
    </row>
    <row r="47" spans="1:26" s="1109" customFormat="1" ht="6" customHeight="1">
      <c r="A47" s="3109"/>
      <c r="B47" s="3110"/>
      <c r="C47" s="3101"/>
      <c r="D47" s="3095"/>
      <c r="E47" s="3095"/>
      <c r="F47" s="3095"/>
      <c r="G47" s="3095"/>
      <c r="H47" s="3095"/>
      <c r="I47" s="3095"/>
      <c r="J47" s="3095"/>
      <c r="K47" s="3095"/>
      <c r="L47" s="3095"/>
      <c r="M47" s="3095"/>
      <c r="N47" s="3095"/>
      <c r="O47" s="3095"/>
      <c r="P47" s="3095"/>
      <c r="Q47" s="3095"/>
      <c r="R47" s="3095"/>
      <c r="S47" s="3095"/>
      <c r="T47" s="3102"/>
      <c r="U47" s="3095"/>
      <c r="V47" s="3095"/>
      <c r="W47" s="3095"/>
      <c r="X47" s="3095"/>
      <c r="Y47" s="3095"/>
      <c r="Z47" s="3096"/>
    </row>
    <row r="48" spans="1:26" s="1109" customFormat="1" ht="15" customHeight="1">
      <c r="A48" s="3105">
        <v>10</v>
      </c>
      <c r="B48" s="3106"/>
      <c r="C48" s="3099" t="s">
        <v>1285</v>
      </c>
      <c r="D48" s="3093"/>
      <c r="E48" s="3093"/>
      <c r="F48" s="3093"/>
      <c r="G48" s="3093"/>
      <c r="H48" s="3093"/>
      <c r="I48" s="3093"/>
      <c r="J48" s="3093"/>
      <c r="K48" s="3093"/>
      <c r="L48" s="3093"/>
      <c r="M48" s="3093"/>
      <c r="N48" s="3093"/>
      <c r="O48" s="3093"/>
      <c r="P48" s="3093"/>
      <c r="Q48" s="3093"/>
      <c r="R48" s="3093"/>
      <c r="S48" s="3093"/>
      <c r="T48" s="3100"/>
      <c r="U48" s="3093"/>
      <c r="V48" s="3093"/>
      <c r="W48" s="3093"/>
      <c r="X48" s="3093"/>
      <c r="Y48" s="3093"/>
      <c r="Z48" s="3094"/>
    </row>
    <row r="49" spans="1:26" s="1109" customFormat="1" ht="15" customHeight="1">
      <c r="A49" s="3107"/>
      <c r="B49" s="3108"/>
      <c r="C49" s="3099"/>
      <c r="D49" s="3093"/>
      <c r="E49" s="3093"/>
      <c r="F49" s="3093"/>
      <c r="G49" s="3093"/>
      <c r="H49" s="3093"/>
      <c r="I49" s="3093"/>
      <c r="J49" s="3093"/>
      <c r="K49" s="3093"/>
      <c r="L49" s="3093"/>
      <c r="M49" s="3093"/>
      <c r="N49" s="3093"/>
      <c r="O49" s="3093"/>
      <c r="P49" s="3093"/>
      <c r="Q49" s="3093"/>
      <c r="R49" s="3093"/>
      <c r="S49" s="3093"/>
      <c r="T49" s="3100"/>
      <c r="U49" s="3093"/>
      <c r="V49" s="3093"/>
      <c r="W49" s="3093"/>
      <c r="X49" s="3093"/>
      <c r="Y49" s="3093"/>
      <c r="Z49" s="3094"/>
    </row>
    <row r="50" spans="1:26" s="1109" customFormat="1" ht="6" customHeight="1">
      <c r="A50" s="3109"/>
      <c r="B50" s="3110"/>
      <c r="C50" s="3101"/>
      <c r="D50" s="3095"/>
      <c r="E50" s="3095"/>
      <c r="F50" s="3095"/>
      <c r="G50" s="3095"/>
      <c r="H50" s="3095"/>
      <c r="I50" s="3095"/>
      <c r="J50" s="3095"/>
      <c r="K50" s="3095"/>
      <c r="L50" s="3095"/>
      <c r="M50" s="3095"/>
      <c r="N50" s="3095"/>
      <c r="O50" s="3095"/>
      <c r="P50" s="3095"/>
      <c r="Q50" s="3095"/>
      <c r="R50" s="3095"/>
      <c r="S50" s="3095"/>
      <c r="T50" s="3102"/>
      <c r="U50" s="3095"/>
      <c r="V50" s="3095"/>
      <c r="W50" s="3095"/>
      <c r="X50" s="3095"/>
      <c r="Y50" s="3095"/>
      <c r="Z50" s="3096"/>
    </row>
    <row r="51" spans="1:26" s="1107" customFormat="1" ht="24.75" customHeight="1">
      <c r="A51" s="1108"/>
      <c r="B51" s="1108" t="s">
        <v>1284</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row>
    <row r="52" spans="1:26" s="1107" customFormat="1" ht="19.5" customHeight="1">
      <c r="A52" s="1108"/>
      <c r="B52" s="1108" t="s">
        <v>1283</v>
      </c>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row>
  </sheetData>
  <mergeCells count="56">
    <mergeCell ref="A2:Z3"/>
    <mergeCell ref="B5:H5"/>
    <mergeCell ref="I5:Z5"/>
    <mergeCell ref="F6:Z6"/>
    <mergeCell ref="B7:R9"/>
    <mergeCell ref="S7:T9"/>
    <mergeCell ref="U7:W9"/>
    <mergeCell ref="X7:X9"/>
    <mergeCell ref="B10:R12"/>
    <mergeCell ref="S10:T12"/>
    <mergeCell ref="U10:W12"/>
    <mergeCell ref="X10:X12"/>
    <mergeCell ref="B13:R15"/>
    <mergeCell ref="S13:T15"/>
    <mergeCell ref="U13:W15"/>
    <mergeCell ref="X13:X15"/>
    <mergeCell ref="U21:Z23"/>
    <mergeCell ref="C21:T23"/>
    <mergeCell ref="C24:T26"/>
    <mergeCell ref="U24:Z26"/>
    <mergeCell ref="B16:H17"/>
    <mergeCell ref="R16:Z16"/>
    <mergeCell ref="I16:Q16"/>
    <mergeCell ref="I17:Q17"/>
    <mergeCell ref="R17:Z17"/>
    <mergeCell ref="U18:Z20"/>
    <mergeCell ref="C18:T20"/>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Normal="100" zoomScaleSheetLayoutView="100" workbookViewId="0"/>
  </sheetViews>
  <sheetFormatPr defaultRowHeight="18.75"/>
  <cols>
    <col min="1" max="1" width="5.25" style="767" customWidth="1"/>
    <col min="2" max="5" width="7.875" style="767" customWidth="1"/>
    <col min="6" max="6" width="11.25" style="767" customWidth="1"/>
    <col min="7" max="8" width="7.875" style="767" customWidth="1"/>
    <col min="9" max="9" width="10" style="767" customWidth="1"/>
    <col min="10" max="10" width="15.75" style="767" customWidth="1"/>
    <col min="11" max="11" width="13.25" style="767" customWidth="1"/>
    <col min="12" max="256" width="9" style="767"/>
    <col min="257" max="257" width="5.25" style="767" customWidth="1"/>
    <col min="258" max="261" width="7.875" style="767" customWidth="1"/>
    <col min="262" max="262" width="11.25" style="767" customWidth="1"/>
    <col min="263" max="265" width="7.875" style="767" customWidth="1"/>
    <col min="266" max="266" width="15.75" style="767" customWidth="1"/>
    <col min="267" max="267" width="13.25" style="767" customWidth="1"/>
    <col min="268" max="512" width="9" style="767"/>
    <col min="513" max="513" width="5.25" style="767" customWidth="1"/>
    <col min="514" max="517" width="7.875" style="767" customWidth="1"/>
    <col min="518" max="518" width="11.25" style="767" customWidth="1"/>
    <col min="519" max="521" width="7.875" style="767" customWidth="1"/>
    <col min="522" max="522" width="15.75" style="767" customWidth="1"/>
    <col min="523" max="523" width="13.25" style="767" customWidth="1"/>
    <col min="524" max="768" width="9" style="767"/>
    <col min="769" max="769" width="5.25" style="767" customWidth="1"/>
    <col min="770" max="773" width="7.875" style="767" customWidth="1"/>
    <col min="774" max="774" width="11.25" style="767" customWidth="1"/>
    <col min="775" max="777" width="7.875" style="767" customWidth="1"/>
    <col min="778" max="778" width="15.75" style="767" customWidth="1"/>
    <col min="779" max="779" width="13.25" style="767" customWidth="1"/>
    <col min="780" max="1024" width="9" style="767"/>
    <col min="1025" max="1025" width="5.25" style="767" customWidth="1"/>
    <col min="1026" max="1029" width="7.875" style="767" customWidth="1"/>
    <col min="1030" max="1030" width="11.25" style="767" customWidth="1"/>
    <col min="1031" max="1033" width="7.875" style="767" customWidth="1"/>
    <col min="1034" max="1034" width="15.75" style="767" customWidth="1"/>
    <col min="1035" max="1035" width="13.25" style="767" customWidth="1"/>
    <col min="1036" max="1280" width="9" style="767"/>
    <col min="1281" max="1281" width="5.25" style="767" customWidth="1"/>
    <col min="1282" max="1285" width="7.875" style="767" customWidth="1"/>
    <col min="1286" max="1286" width="11.25" style="767" customWidth="1"/>
    <col min="1287" max="1289" width="7.875" style="767" customWidth="1"/>
    <col min="1290" max="1290" width="15.75" style="767" customWidth="1"/>
    <col min="1291" max="1291" width="13.25" style="767" customWidth="1"/>
    <col min="1292" max="1536" width="9" style="767"/>
    <col min="1537" max="1537" width="5.25" style="767" customWidth="1"/>
    <col min="1538" max="1541" width="7.875" style="767" customWidth="1"/>
    <col min="1542" max="1542" width="11.25" style="767" customWidth="1"/>
    <col min="1543" max="1545" width="7.875" style="767" customWidth="1"/>
    <col min="1546" max="1546" width="15.75" style="767" customWidth="1"/>
    <col min="1547" max="1547" width="13.25" style="767" customWidth="1"/>
    <col min="1548" max="1792" width="9" style="767"/>
    <col min="1793" max="1793" width="5.25" style="767" customWidth="1"/>
    <col min="1794" max="1797" width="7.875" style="767" customWidth="1"/>
    <col min="1798" max="1798" width="11.25" style="767" customWidth="1"/>
    <col min="1799" max="1801" width="7.875" style="767" customWidth="1"/>
    <col min="1802" max="1802" width="15.75" style="767" customWidth="1"/>
    <col min="1803" max="1803" width="13.25" style="767" customWidth="1"/>
    <col min="1804" max="2048" width="9" style="767"/>
    <col min="2049" max="2049" width="5.25" style="767" customWidth="1"/>
    <col min="2050" max="2053" width="7.875" style="767" customWidth="1"/>
    <col min="2054" max="2054" width="11.25" style="767" customWidth="1"/>
    <col min="2055" max="2057" width="7.875" style="767" customWidth="1"/>
    <col min="2058" max="2058" width="15.75" style="767" customWidth="1"/>
    <col min="2059" max="2059" width="13.25" style="767" customWidth="1"/>
    <col min="2060" max="2304" width="9" style="767"/>
    <col min="2305" max="2305" width="5.25" style="767" customWidth="1"/>
    <col min="2306" max="2309" width="7.875" style="767" customWidth="1"/>
    <col min="2310" max="2310" width="11.25" style="767" customWidth="1"/>
    <col min="2311" max="2313" width="7.875" style="767" customWidth="1"/>
    <col min="2314" max="2314" width="15.75" style="767" customWidth="1"/>
    <col min="2315" max="2315" width="13.25" style="767" customWidth="1"/>
    <col min="2316" max="2560" width="9" style="767"/>
    <col min="2561" max="2561" width="5.25" style="767" customWidth="1"/>
    <col min="2562" max="2565" width="7.875" style="767" customWidth="1"/>
    <col min="2566" max="2566" width="11.25" style="767" customWidth="1"/>
    <col min="2567" max="2569" width="7.875" style="767" customWidth="1"/>
    <col min="2570" max="2570" width="15.75" style="767" customWidth="1"/>
    <col min="2571" max="2571" width="13.25" style="767" customWidth="1"/>
    <col min="2572" max="2816" width="9" style="767"/>
    <col min="2817" max="2817" width="5.25" style="767" customWidth="1"/>
    <col min="2818" max="2821" width="7.875" style="767" customWidth="1"/>
    <col min="2822" max="2822" width="11.25" style="767" customWidth="1"/>
    <col min="2823" max="2825" width="7.875" style="767" customWidth="1"/>
    <col min="2826" max="2826" width="15.75" style="767" customWidth="1"/>
    <col min="2827" max="2827" width="13.25" style="767" customWidth="1"/>
    <col min="2828" max="3072" width="9" style="767"/>
    <col min="3073" max="3073" width="5.25" style="767" customWidth="1"/>
    <col min="3074" max="3077" width="7.875" style="767" customWidth="1"/>
    <col min="3078" max="3078" width="11.25" style="767" customWidth="1"/>
    <col min="3079" max="3081" width="7.875" style="767" customWidth="1"/>
    <col min="3082" max="3082" width="15.75" style="767" customWidth="1"/>
    <col min="3083" max="3083" width="13.25" style="767" customWidth="1"/>
    <col min="3084" max="3328" width="9" style="767"/>
    <col min="3329" max="3329" width="5.25" style="767" customWidth="1"/>
    <col min="3330" max="3333" width="7.875" style="767" customWidth="1"/>
    <col min="3334" max="3334" width="11.25" style="767" customWidth="1"/>
    <col min="3335" max="3337" width="7.875" style="767" customWidth="1"/>
    <col min="3338" max="3338" width="15.75" style="767" customWidth="1"/>
    <col min="3339" max="3339" width="13.25" style="767" customWidth="1"/>
    <col min="3340" max="3584" width="9" style="767"/>
    <col min="3585" max="3585" width="5.25" style="767" customWidth="1"/>
    <col min="3586" max="3589" width="7.875" style="767" customWidth="1"/>
    <col min="3590" max="3590" width="11.25" style="767" customWidth="1"/>
    <col min="3591" max="3593" width="7.875" style="767" customWidth="1"/>
    <col min="3594" max="3594" width="15.75" style="767" customWidth="1"/>
    <col min="3595" max="3595" width="13.25" style="767" customWidth="1"/>
    <col min="3596" max="3840" width="9" style="767"/>
    <col min="3841" max="3841" width="5.25" style="767" customWidth="1"/>
    <col min="3842" max="3845" width="7.875" style="767" customWidth="1"/>
    <col min="3846" max="3846" width="11.25" style="767" customWidth="1"/>
    <col min="3847" max="3849" width="7.875" style="767" customWidth="1"/>
    <col min="3850" max="3850" width="15.75" style="767" customWidth="1"/>
    <col min="3851" max="3851" width="13.25" style="767" customWidth="1"/>
    <col min="3852" max="4096" width="9" style="767"/>
    <col min="4097" max="4097" width="5.25" style="767" customWidth="1"/>
    <col min="4098" max="4101" width="7.875" style="767" customWidth="1"/>
    <col min="4102" max="4102" width="11.25" style="767" customWidth="1"/>
    <col min="4103" max="4105" width="7.875" style="767" customWidth="1"/>
    <col min="4106" max="4106" width="15.75" style="767" customWidth="1"/>
    <col min="4107" max="4107" width="13.25" style="767" customWidth="1"/>
    <col min="4108" max="4352" width="9" style="767"/>
    <col min="4353" max="4353" width="5.25" style="767" customWidth="1"/>
    <col min="4354" max="4357" width="7.875" style="767" customWidth="1"/>
    <col min="4358" max="4358" width="11.25" style="767" customWidth="1"/>
    <col min="4359" max="4361" width="7.875" style="767" customWidth="1"/>
    <col min="4362" max="4362" width="15.75" style="767" customWidth="1"/>
    <col min="4363" max="4363" width="13.25" style="767" customWidth="1"/>
    <col min="4364" max="4608" width="9" style="767"/>
    <col min="4609" max="4609" width="5.25" style="767" customWidth="1"/>
    <col min="4610" max="4613" width="7.875" style="767" customWidth="1"/>
    <col min="4614" max="4614" width="11.25" style="767" customWidth="1"/>
    <col min="4615" max="4617" width="7.875" style="767" customWidth="1"/>
    <col min="4618" max="4618" width="15.75" style="767" customWidth="1"/>
    <col min="4619" max="4619" width="13.25" style="767" customWidth="1"/>
    <col min="4620" max="4864" width="9" style="767"/>
    <col min="4865" max="4865" width="5.25" style="767" customWidth="1"/>
    <col min="4866" max="4869" width="7.875" style="767" customWidth="1"/>
    <col min="4870" max="4870" width="11.25" style="767" customWidth="1"/>
    <col min="4871" max="4873" width="7.875" style="767" customWidth="1"/>
    <col min="4874" max="4874" width="15.75" style="767" customWidth="1"/>
    <col min="4875" max="4875" width="13.25" style="767" customWidth="1"/>
    <col min="4876" max="5120" width="9" style="767"/>
    <col min="5121" max="5121" width="5.25" style="767" customWidth="1"/>
    <col min="5122" max="5125" width="7.875" style="767" customWidth="1"/>
    <col min="5126" max="5126" width="11.25" style="767" customWidth="1"/>
    <col min="5127" max="5129" width="7.875" style="767" customWidth="1"/>
    <col min="5130" max="5130" width="15.75" style="767" customWidth="1"/>
    <col min="5131" max="5131" width="13.25" style="767" customWidth="1"/>
    <col min="5132" max="5376" width="9" style="767"/>
    <col min="5377" max="5377" width="5.25" style="767" customWidth="1"/>
    <col min="5378" max="5381" width="7.875" style="767" customWidth="1"/>
    <col min="5382" max="5382" width="11.25" style="767" customWidth="1"/>
    <col min="5383" max="5385" width="7.875" style="767" customWidth="1"/>
    <col min="5386" max="5386" width="15.75" style="767" customWidth="1"/>
    <col min="5387" max="5387" width="13.25" style="767" customWidth="1"/>
    <col min="5388" max="5632" width="9" style="767"/>
    <col min="5633" max="5633" width="5.25" style="767" customWidth="1"/>
    <col min="5634" max="5637" width="7.875" style="767" customWidth="1"/>
    <col min="5638" max="5638" width="11.25" style="767" customWidth="1"/>
    <col min="5639" max="5641" width="7.875" style="767" customWidth="1"/>
    <col min="5642" max="5642" width="15.75" style="767" customWidth="1"/>
    <col min="5643" max="5643" width="13.25" style="767" customWidth="1"/>
    <col min="5644" max="5888" width="9" style="767"/>
    <col min="5889" max="5889" width="5.25" style="767" customWidth="1"/>
    <col min="5890" max="5893" width="7.875" style="767" customWidth="1"/>
    <col min="5894" max="5894" width="11.25" style="767" customWidth="1"/>
    <col min="5895" max="5897" width="7.875" style="767" customWidth="1"/>
    <col min="5898" max="5898" width="15.75" style="767" customWidth="1"/>
    <col min="5899" max="5899" width="13.25" style="767" customWidth="1"/>
    <col min="5900" max="6144" width="9" style="767"/>
    <col min="6145" max="6145" width="5.25" style="767" customWidth="1"/>
    <col min="6146" max="6149" width="7.875" style="767" customWidth="1"/>
    <col min="6150" max="6150" width="11.25" style="767" customWidth="1"/>
    <col min="6151" max="6153" width="7.875" style="767" customWidth="1"/>
    <col min="6154" max="6154" width="15.75" style="767" customWidth="1"/>
    <col min="6155" max="6155" width="13.25" style="767" customWidth="1"/>
    <col min="6156" max="6400" width="9" style="767"/>
    <col min="6401" max="6401" width="5.25" style="767" customWidth="1"/>
    <col min="6402" max="6405" width="7.875" style="767" customWidth="1"/>
    <col min="6406" max="6406" width="11.25" style="767" customWidth="1"/>
    <col min="6407" max="6409" width="7.875" style="767" customWidth="1"/>
    <col min="6410" max="6410" width="15.75" style="767" customWidth="1"/>
    <col min="6411" max="6411" width="13.25" style="767" customWidth="1"/>
    <col min="6412" max="6656" width="9" style="767"/>
    <col min="6657" max="6657" width="5.25" style="767" customWidth="1"/>
    <col min="6658" max="6661" width="7.875" style="767" customWidth="1"/>
    <col min="6662" max="6662" width="11.25" style="767" customWidth="1"/>
    <col min="6663" max="6665" width="7.875" style="767" customWidth="1"/>
    <col min="6666" max="6666" width="15.75" style="767" customWidth="1"/>
    <col min="6667" max="6667" width="13.25" style="767" customWidth="1"/>
    <col min="6668" max="6912" width="9" style="767"/>
    <col min="6913" max="6913" width="5.25" style="767" customWidth="1"/>
    <col min="6914" max="6917" width="7.875" style="767" customWidth="1"/>
    <col min="6918" max="6918" width="11.25" style="767" customWidth="1"/>
    <col min="6919" max="6921" width="7.875" style="767" customWidth="1"/>
    <col min="6922" max="6922" width="15.75" style="767" customWidth="1"/>
    <col min="6923" max="6923" width="13.25" style="767" customWidth="1"/>
    <col min="6924" max="7168" width="9" style="767"/>
    <col min="7169" max="7169" width="5.25" style="767" customWidth="1"/>
    <col min="7170" max="7173" width="7.875" style="767" customWidth="1"/>
    <col min="7174" max="7174" width="11.25" style="767" customWidth="1"/>
    <col min="7175" max="7177" width="7.875" style="767" customWidth="1"/>
    <col min="7178" max="7178" width="15.75" style="767" customWidth="1"/>
    <col min="7179" max="7179" width="13.25" style="767" customWidth="1"/>
    <col min="7180" max="7424" width="9" style="767"/>
    <col min="7425" max="7425" width="5.25" style="767" customWidth="1"/>
    <col min="7426" max="7429" width="7.875" style="767" customWidth="1"/>
    <col min="7430" max="7430" width="11.25" style="767" customWidth="1"/>
    <col min="7431" max="7433" width="7.875" style="767" customWidth="1"/>
    <col min="7434" max="7434" width="15.75" style="767" customWidth="1"/>
    <col min="7435" max="7435" width="13.25" style="767" customWidth="1"/>
    <col min="7436" max="7680" width="9" style="767"/>
    <col min="7681" max="7681" width="5.25" style="767" customWidth="1"/>
    <col min="7682" max="7685" width="7.875" style="767" customWidth="1"/>
    <col min="7686" max="7686" width="11.25" style="767" customWidth="1"/>
    <col min="7687" max="7689" width="7.875" style="767" customWidth="1"/>
    <col min="7690" max="7690" width="15.75" style="767" customWidth="1"/>
    <col min="7691" max="7691" width="13.25" style="767" customWidth="1"/>
    <col min="7692" max="7936" width="9" style="767"/>
    <col min="7937" max="7937" width="5.25" style="767" customWidth="1"/>
    <col min="7938" max="7941" width="7.875" style="767" customWidth="1"/>
    <col min="7942" max="7942" width="11.25" style="767" customWidth="1"/>
    <col min="7943" max="7945" width="7.875" style="767" customWidth="1"/>
    <col min="7946" max="7946" width="15.75" style="767" customWidth="1"/>
    <col min="7947" max="7947" width="13.25" style="767" customWidth="1"/>
    <col min="7948" max="8192" width="9" style="767"/>
    <col min="8193" max="8193" width="5.25" style="767" customWidth="1"/>
    <col min="8194" max="8197" width="7.875" style="767" customWidth="1"/>
    <col min="8198" max="8198" width="11.25" style="767" customWidth="1"/>
    <col min="8199" max="8201" width="7.875" style="767" customWidth="1"/>
    <col min="8202" max="8202" width="15.75" style="767" customWidth="1"/>
    <col min="8203" max="8203" width="13.25" style="767" customWidth="1"/>
    <col min="8204" max="8448" width="9" style="767"/>
    <col min="8449" max="8449" width="5.25" style="767" customWidth="1"/>
    <col min="8450" max="8453" width="7.875" style="767" customWidth="1"/>
    <col min="8454" max="8454" width="11.25" style="767" customWidth="1"/>
    <col min="8455" max="8457" width="7.875" style="767" customWidth="1"/>
    <col min="8458" max="8458" width="15.75" style="767" customWidth="1"/>
    <col min="8459" max="8459" width="13.25" style="767" customWidth="1"/>
    <col min="8460" max="8704" width="9" style="767"/>
    <col min="8705" max="8705" width="5.25" style="767" customWidth="1"/>
    <col min="8706" max="8709" width="7.875" style="767" customWidth="1"/>
    <col min="8710" max="8710" width="11.25" style="767" customWidth="1"/>
    <col min="8711" max="8713" width="7.875" style="767" customWidth="1"/>
    <col min="8714" max="8714" width="15.75" style="767" customWidth="1"/>
    <col min="8715" max="8715" width="13.25" style="767" customWidth="1"/>
    <col min="8716" max="8960" width="9" style="767"/>
    <col min="8961" max="8961" width="5.25" style="767" customWidth="1"/>
    <col min="8962" max="8965" width="7.875" style="767" customWidth="1"/>
    <col min="8966" max="8966" width="11.25" style="767" customWidth="1"/>
    <col min="8967" max="8969" width="7.875" style="767" customWidth="1"/>
    <col min="8970" max="8970" width="15.75" style="767" customWidth="1"/>
    <col min="8971" max="8971" width="13.25" style="767" customWidth="1"/>
    <col min="8972" max="9216" width="9" style="767"/>
    <col min="9217" max="9217" width="5.25" style="767" customWidth="1"/>
    <col min="9218" max="9221" width="7.875" style="767" customWidth="1"/>
    <col min="9222" max="9222" width="11.25" style="767" customWidth="1"/>
    <col min="9223" max="9225" width="7.875" style="767" customWidth="1"/>
    <col min="9226" max="9226" width="15.75" style="767" customWidth="1"/>
    <col min="9227" max="9227" width="13.25" style="767" customWidth="1"/>
    <col min="9228" max="9472" width="9" style="767"/>
    <col min="9473" max="9473" width="5.25" style="767" customWidth="1"/>
    <col min="9474" max="9477" width="7.875" style="767" customWidth="1"/>
    <col min="9478" max="9478" width="11.25" style="767" customWidth="1"/>
    <col min="9479" max="9481" width="7.875" style="767" customWidth="1"/>
    <col min="9482" max="9482" width="15.75" style="767" customWidth="1"/>
    <col min="9483" max="9483" width="13.25" style="767" customWidth="1"/>
    <col min="9484" max="9728" width="9" style="767"/>
    <col min="9729" max="9729" width="5.25" style="767" customWidth="1"/>
    <col min="9730" max="9733" width="7.875" style="767" customWidth="1"/>
    <col min="9734" max="9734" width="11.25" style="767" customWidth="1"/>
    <col min="9735" max="9737" width="7.875" style="767" customWidth="1"/>
    <col min="9738" max="9738" width="15.75" style="767" customWidth="1"/>
    <col min="9739" max="9739" width="13.25" style="767" customWidth="1"/>
    <col min="9740" max="9984" width="9" style="767"/>
    <col min="9985" max="9985" width="5.25" style="767" customWidth="1"/>
    <col min="9986" max="9989" width="7.875" style="767" customWidth="1"/>
    <col min="9990" max="9990" width="11.25" style="767" customWidth="1"/>
    <col min="9991" max="9993" width="7.875" style="767" customWidth="1"/>
    <col min="9994" max="9994" width="15.75" style="767" customWidth="1"/>
    <col min="9995" max="9995" width="13.25" style="767" customWidth="1"/>
    <col min="9996" max="10240" width="9" style="767"/>
    <col min="10241" max="10241" width="5.25" style="767" customWidth="1"/>
    <col min="10242" max="10245" width="7.875" style="767" customWidth="1"/>
    <col min="10246" max="10246" width="11.25" style="767" customWidth="1"/>
    <col min="10247" max="10249" width="7.875" style="767" customWidth="1"/>
    <col min="10250" max="10250" width="15.75" style="767" customWidth="1"/>
    <col min="10251" max="10251" width="13.25" style="767" customWidth="1"/>
    <col min="10252" max="10496" width="9" style="767"/>
    <col min="10497" max="10497" width="5.25" style="767" customWidth="1"/>
    <col min="10498" max="10501" width="7.875" style="767" customWidth="1"/>
    <col min="10502" max="10502" width="11.25" style="767" customWidth="1"/>
    <col min="10503" max="10505" width="7.875" style="767" customWidth="1"/>
    <col min="10506" max="10506" width="15.75" style="767" customWidth="1"/>
    <col min="10507" max="10507" width="13.25" style="767" customWidth="1"/>
    <col min="10508" max="10752" width="9" style="767"/>
    <col min="10753" max="10753" width="5.25" style="767" customWidth="1"/>
    <col min="10754" max="10757" width="7.875" style="767" customWidth="1"/>
    <col min="10758" max="10758" width="11.25" style="767" customWidth="1"/>
    <col min="10759" max="10761" width="7.875" style="767" customWidth="1"/>
    <col min="10762" max="10762" width="15.75" style="767" customWidth="1"/>
    <col min="10763" max="10763" width="13.25" style="767" customWidth="1"/>
    <col min="10764" max="11008" width="9" style="767"/>
    <col min="11009" max="11009" width="5.25" style="767" customWidth="1"/>
    <col min="11010" max="11013" width="7.875" style="767" customWidth="1"/>
    <col min="11014" max="11014" width="11.25" style="767" customWidth="1"/>
    <col min="11015" max="11017" width="7.875" style="767" customWidth="1"/>
    <col min="11018" max="11018" width="15.75" style="767" customWidth="1"/>
    <col min="11019" max="11019" width="13.25" style="767" customWidth="1"/>
    <col min="11020" max="11264" width="9" style="767"/>
    <col min="11265" max="11265" width="5.25" style="767" customWidth="1"/>
    <col min="11266" max="11269" width="7.875" style="767" customWidth="1"/>
    <col min="11270" max="11270" width="11.25" style="767" customWidth="1"/>
    <col min="11271" max="11273" width="7.875" style="767" customWidth="1"/>
    <col min="11274" max="11274" width="15.75" style="767" customWidth="1"/>
    <col min="11275" max="11275" width="13.25" style="767" customWidth="1"/>
    <col min="11276" max="11520" width="9" style="767"/>
    <col min="11521" max="11521" width="5.25" style="767" customWidth="1"/>
    <col min="11522" max="11525" width="7.875" style="767" customWidth="1"/>
    <col min="11526" max="11526" width="11.25" style="767" customWidth="1"/>
    <col min="11527" max="11529" width="7.875" style="767" customWidth="1"/>
    <col min="11530" max="11530" width="15.75" style="767" customWidth="1"/>
    <col min="11531" max="11531" width="13.25" style="767" customWidth="1"/>
    <col min="11532" max="11776" width="9" style="767"/>
    <col min="11777" max="11777" width="5.25" style="767" customWidth="1"/>
    <col min="11778" max="11781" width="7.875" style="767" customWidth="1"/>
    <col min="11782" max="11782" width="11.25" style="767" customWidth="1"/>
    <col min="11783" max="11785" width="7.875" style="767" customWidth="1"/>
    <col min="11786" max="11786" width="15.75" style="767" customWidth="1"/>
    <col min="11787" max="11787" width="13.25" style="767" customWidth="1"/>
    <col min="11788" max="12032" width="9" style="767"/>
    <col min="12033" max="12033" width="5.25" style="767" customWidth="1"/>
    <col min="12034" max="12037" width="7.875" style="767" customWidth="1"/>
    <col min="12038" max="12038" width="11.25" style="767" customWidth="1"/>
    <col min="12039" max="12041" width="7.875" style="767" customWidth="1"/>
    <col min="12042" max="12042" width="15.75" style="767" customWidth="1"/>
    <col min="12043" max="12043" width="13.25" style="767" customWidth="1"/>
    <col min="12044" max="12288" width="9" style="767"/>
    <col min="12289" max="12289" width="5.25" style="767" customWidth="1"/>
    <col min="12290" max="12293" width="7.875" style="767" customWidth="1"/>
    <col min="12294" max="12294" width="11.25" style="767" customWidth="1"/>
    <col min="12295" max="12297" width="7.875" style="767" customWidth="1"/>
    <col min="12298" max="12298" width="15.75" style="767" customWidth="1"/>
    <col min="12299" max="12299" width="13.25" style="767" customWidth="1"/>
    <col min="12300" max="12544" width="9" style="767"/>
    <col min="12545" max="12545" width="5.25" style="767" customWidth="1"/>
    <col min="12546" max="12549" width="7.875" style="767" customWidth="1"/>
    <col min="12550" max="12550" width="11.25" style="767" customWidth="1"/>
    <col min="12551" max="12553" width="7.875" style="767" customWidth="1"/>
    <col min="12554" max="12554" width="15.75" style="767" customWidth="1"/>
    <col min="12555" max="12555" width="13.25" style="767" customWidth="1"/>
    <col min="12556" max="12800" width="9" style="767"/>
    <col min="12801" max="12801" width="5.25" style="767" customWidth="1"/>
    <col min="12802" max="12805" width="7.875" style="767" customWidth="1"/>
    <col min="12806" max="12806" width="11.25" style="767" customWidth="1"/>
    <col min="12807" max="12809" width="7.875" style="767" customWidth="1"/>
    <col min="12810" max="12810" width="15.75" style="767" customWidth="1"/>
    <col min="12811" max="12811" width="13.25" style="767" customWidth="1"/>
    <col min="12812" max="13056" width="9" style="767"/>
    <col min="13057" max="13057" width="5.25" style="767" customWidth="1"/>
    <col min="13058" max="13061" width="7.875" style="767" customWidth="1"/>
    <col min="13062" max="13062" width="11.25" style="767" customWidth="1"/>
    <col min="13063" max="13065" width="7.875" style="767" customWidth="1"/>
    <col min="13066" max="13066" width="15.75" style="767" customWidth="1"/>
    <col min="13067" max="13067" width="13.25" style="767" customWidth="1"/>
    <col min="13068" max="13312" width="9" style="767"/>
    <col min="13313" max="13313" width="5.25" style="767" customWidth="1"/>
    <col min="13314" max="13317" width="7.875" style="767" customWidth="1"/>
    <col min="13318" max="13318" width="11.25" style="767" customWidth="1"/>
    <col min="13319" max="13321" width="7.875" style="767" customWidth="1"/>
    <col min="13322" max="13322" width="15.75" style="767" customWidth="1"/>
    <col min="13323" max="13323" width="13.25" style="767" customWidth="1"/>
    <col min="13324" max="13568" width="9" style="767"/>
    <col min="13569" max="13569" width="5.25" style="767" customWidth="1"/>
    <col min="13570" max="13573" width="7.875" style="767" customWidth="1"/>
    <col min="13574" max="13574" width="11.25" style="767" customWidth="1"/>
    <col min="13575" max="13577" width="7.875" style="767" customWidth="1"/>
    <col min="13578" max="13578" width="15.75" style="767" customWidth="1"/>
    <col min="13579" max="13579" width="13.25" style="767" customWidth="1"/>
    <col min="13580" max="13824" width="9" style="767"/>
    <col min="13825" max="13825" width="5.25" style="767" customWidth="1"/>
    <col min="13826" max="13829" width="7.875" style="767" customWidth="1"/>
    <col min="13830" max="13830" width="11.25" style="767" customWidth="1"/>
    <col min="13831" max="13833" width="7.875" style="767" customWidth="1"/>
    <col min="13834" max="13834" width="15.75" style="767" customWidth="1"/>
    <col min="13835" max="13835" width="13.25" style="767" customWidth="1"/>
    <col min="13836" max="14080" width="9" style="767"/>
    <col min="14081" max="14081" width="5.25" style="767" customWidth="1"/>
    <col min="14082" max="14085" width="7.875" style="767" customWidth="1"/>
    <col min="14086" max="14086" width="11.25" style="767" customWidth="1"/>
    <col min="14087" max="14089" width="7.875" style="767" customWidth="1"/>
    <col min="14090" max="14090" width="15.75" style="767" customWidth="1"/>
    <col min="14091" max="14091" width="13.25" style="767" customWidth="1"/>
    <col min="14092" max="14336" width="9" style="767"/>
    <col min="14337" max="14337" width="5.25" style="767" customWidth="1"/>
    <col min="14338" max="14341" width="7.875" style="767" customWidth="1"/>
    <col min="14342" max="14342" width="11.25" style="767" customWidth="1"/>
    <col min="14343" max="14345" width="7.875" style="767" customWidth="1"/>
    <col min="14346" max="14346" width="15.75" style="767" customWidth="1"/>
    <col min="14347" max="14347" width="13.25" style="767" customWidth="1"/>
    <col min="14348" max="14592" width="9" style="767"/>
    <col min="14593" max="14593" width="5.25" style="767" customWidth="1"/>
    <col min="14594" max="14597" width="7.875" style="767" customWidth="1"/>
    <col min="14598" max="14598" width="11.25" style="767" customWidth="1"/>
    <col min="14599" max="14601" width="7.875" style="767" customWidth="1"/>
    <col min="14602" max="14602" width="15.75" style="767" customWidth="1"/>
    <col min="14603" max="14603" width="13.25" style="767" customWidth="1"/>
    <col min="14604" max="14848" width="9" style="767"/>
    <col min="14849" max="14849" width="5.25" style="767" customWidth="1"/>
    <col min="14850" max="14853" width="7.875" style="767" customWidth="1"/>
    <col min="14854" max="14854" width="11.25" style="767" customWidth="1"/>
    <col min="14855" max="14857" width="7.875" style="767" customWidth="1"/>
    <col min="14858" max="14858" width="15.75" style="767" customWidth="1"/>
    <col min="14859" max="14859" width="13.25" style="767" customWidth="1"/>
    <col min="14860" max="15104" width="9" style="767"/>
    <col min="15105" max="15105" width="5.25" style="767" customWidth="1"/>
    <col min="15106" max="15109" width="7.875" style="767" customWidth="1"/>
    <col min="15110" max="15110" width="11.25" style="767" customWidth="1"/>
    <col min="15111" max="15113" width="7.875" style="767" customWidth="1"/>
    <col min="15114" max="15114" width="15.75" style="767" customWidth="1"/>
    <col min="15115" max="15115" width="13.25" style="767" customWidth="1"/>
    <col min="15116" max="15360" width="9" style="767"/>
    <col min="15361" max="15361" width="5.25" style="767" customWidth="1"/>
    <col min="15362" max="15365" width="7.875" style="767" customWidth="1"/>
    <col min="15366" max="15366" width="11.25" style="767" customWidth="1"/>
    <col min="15367" max="15369" width="7.875" style="767" customWidth="1"/>
    <col min="15370" max="15370" width="15.75" style="767" customWidth="1"/>
    <col min="15371" max="15371" width="13.25" style="767" customWidth="1"/>
    <col min="15372" max="15616" width="9" style="767"/>
    <col min="15617" max="15617" width="5.25" style="767" customWidth="1"/>
    <col min="15618" max="15621" width="7.875" style="767" customWidth="1"/>
    <col min="15622" max="15622" width="11.25" style="767" customWidth="1"/>
    <col min="15623" max="15625" width="7.875" style="767" customWidth="1"/>
    <col min="15626" max="15626" width="15.75" style="767" customWidth="1"/>
    <col min="15627" max="15627" width="13.25" style="767" customWidth="1"/>
    <col min="15628" max="15872" width="9" style="767"/>
    <col min="15873" max="15873" width="5.25" style="767" customWidth="1"/>
    <col min="15874" max="15877" width="7.875" style="767" customWidth="1"/>
    <col min="15878" max="15878" width="11.25" style="767" customWidth="1"/>
    <col min="15879" max="15881" width="7.875" style="767" customWidth="1"/>
    <col min="15882" max="15882" width="15.75" style="767" customWidth="1"/>
    <col min="15883" max="15883" width="13.25" style="767" customWidth="1"/>
    <col min="15884" max="16128" width="9" style="767"/>
    <col min="16129" max="16129" width="5.25" style="767" customWidth="1"/>
    <col min="16130" max="16133" width="7.875" style="767" customWidth="1"/>
    <col min="16134" max="16134" width="11.25" style="767" customWidth="1"/>
    <col min="16135" max="16137" width="7.875" style="767" customWidth="1"/>
    <col min="16138" max="16138" width="15.75" style="767" customWidth="1"/>
    <col min="16139" max="16139" width="13.25" style="767" customWidth="1"/>
    <col min="16140" max="16384" width="9" style="767"/>
  </cols>
  <sheetData>
    <row r="1" spans="1:11" ht="27.75" customHeight="1">
      <c r="A1" s="1064"/>
      <c r="B1" s="1064"/>
      <c r="C1" s="97"/>
      <c r="D1" s="97"/>
      <c r="E1" s="97"/>
      <c r="F1" s="97"/>
      <c r="G1" s="1433" t="s">
        <v>1243</v>
      </c>
      <c r="H1" s="1433"/>
      <c r="I1" s="1433"/>
      <c r="J1" s="1433"/>
      <c r="K1" s="1433"/>
    </row>
    <row r="2" spans="1:11" ht="60" customHeight="1">
      <c r="A2" s="3018" t="s">
        <v>1308</v>
      </c>
      <c r="B2" s="3166"/>
      <c r="C2" s="3166"/>
      <c r="D2" s="3166"/>
      <c r="E2" s="3166"/>
      <c r="F2" s="3166"/>
      <c r="G2" s="3166"/>
      <c r="H2" s="3166"/>
      <c r="I2" s="3166"/>
      <c r="J2" s="3166"/>
      <c r="K2" s="3166"/>
    </row>
    <row r="3" spans="1:11" ht="16.5" customHeight="1">
      <c r="A3" s="1062"/>
      <c r="B3" s="1137"/>
      <c r="C3" s="1137"/>
      <c r="D3" s="1137"/>
      <c r="E3" s="1137"/>
      <c r="F3" s="1137"/>
      <c r="G3" s="1137"/>
      <c r="H3" s="1137"/>
      <c r="I3" s="1137"/>
      <c r="J3" s="1137"/>
      <c r="K3" s="1137"/>
    </row>
    <row r="4" spans="1:11" ht="30" customHeight="1">
      <c r="A4" s="3172" t="s">
        <v>546</v>
      </c>
      <c r="B4" s="3172"/>
      <c r="C4" s="3172"/>
      <c r="D4" s="3172"/>
      <c r="E4" s="3172"/>
      <c r="F4" s="3165"/>
      <c r="G4" s="3165"/>
      <c r="H4" s="3165"/>
      <c r="I4" s="3165"/>
      <c r="J4" s="3165"/>
      <c r="K4" s="3165"/>
    </row>
    <row r="5" spans="1:11" ht="30" customHeight="1">
      <c r="A5" s="3172" t="s">
        <v>545</v>
      </c>
      <c r="B5" s="3172"/>
      <c r="C5" s="3172"/>
      <c r="D5" s="3172"/>
      <c r="E5" s="3172"/>
      <c r="F5" s="3165" t="s">
        <v>1297</v>
      </c>
      <c r="G5" s="3165"/>
      <c r="H5" s="3165"/>
      <c r="I5" s="3165"/>
      <c r="J5" s="3165"/>
      <c r="K5" s="3165"/>
    </row>
    <row r="6" spans="1:11" ht="16.5" customHeight="1">
      <c r="A6" s="1062"/>
      <c r="B6" s="1137"/>
      <c r="C6" s="1137"/>
      <c r="D6" s="1137"/>
      <c r="E6" s="1137"/>
      <c r="F6" s="1137"/>
      <c r="G6" s="1137"/>
      <c r="H6" s="1137"/>
      <c r="I6" s="1137"/>
      <c r="J6" s="1137"/>
      <c r="K6" s="1137"/>
    </row>
    <row r="7" spans="1:11" ht="16.5" customHeight="1">
      <c r="A7" s="97"/>
      <c r="B7" s="97"/>
      <c r="C7" s="97"/>
      <c r="D7" s="97"/>
      <c r="E7" s="97"/>
      <c r="F7" s="3167" t="s">
        <v>111</v>
      </c>
      <c r="G7" s="3169" t="s">
        <v>1307</v>
      </c>
      <c r="H7" s="3169"/>
      <c r="I7" s="3169"/>
      <c r="J7" s="3169"/>
      <c r="K7" s="3008" t="s">
        <v>24</v>
      </c>
    </row>
    <row r="8" spans="1:11" ht="16.5" customHeight="1">
      <c r="A8" s="97"/>
      <c r="B8" s="97"/>
      <c r="C8" s="97"/>
      <c r="D8" s="97"/>
      <c r="E8" s="97"/>
      <c r="F8" s="3168"/>
      <c r="G8" s="3169"/>
      <c r="H8" s="3169"/>
      <c r="I8" s="3169"/>
      <c r="J8" s="3169"/>
      <c r="K8" s="3011"/>
    </row>
    <row r="9" spans="1:11" ht="16.5" customHeight="1">
      <c r="A9" s="97"/>
      <c r="B9" s="97"/>
      <c r="C9" s="97"/>
      <c r="D9" s="97"/>
      <c r="E9" s="97"/>
      <c r="F9" s="3168"/>
      <c r="G9" s="3169"/>
      <c r="H9" s="3169"/>
      <c r="I9" s="3169"/>
      <c r="J9" s="3169"/>
      <c r="K9" s="3011"/>
    </row>
    <row r="10" spans="1:11" ht="16.5" customHeight="1">
      <c r="A10" s="97"/>
      <c r="B10" s="97"/>
      <c r="C10" s="97"/>
      <c r="D10" s="97"/>
      <c r="E10" s="97"/>
      <c r="F10" s="3170" t="s">
        <v>109</v>
      </c>
      <c r="G10" s="3169" t="s">
        <v>1306</v>
      </c>
      <c r="H10" s="3169"/>
      <c r="I10" s="3169"/>
      <c r="J10" s="3169"/>
      <c r="K10" s="3171" t="s">
        <v>24</v>
      </c>
    </row>
    <row r="11" spans="1:11" ht="16.5" customHeight="1">
      <c r="A11" s="97"/>
      <c r="B11" s="97"/>
      <c r="C11" s="97"/>
      <c r="D11" s="97"/>
      <c r="E11" s="97"/>
      <c r="F11" s="3170"/>
      <c r="G11" s="3169"/>
      <c r="H11" s="3169"/>
      <c r="I11" s="3169"/>
      <c r="J11" s="3169"/>
      <c r="K11" s="3171"/>
    </row>
    <row r="12" spans="1:11" ht="16.5" customHeight="1">
      <c r="A12" s="97"/>
      <c r="B12" s="97"/>
      <c r="C12" s="97"/>
      <c r="D12" s="97"/>
      <c r="E12" s="97"/>
      <c r="F12" s="3170"/>
      <c r="G12" s="3169"/>
      <c r="H12" s="3169"/>
      <c r="I12" s="3169"/>
      <c r="J12" s="3169"/>
      <c r="K12" s="3171"/>
    </row>
    <row r="13" spans="1:11" ht="18.75" customHeight="1">
      <c r="A13" s="97"/>
      <c r="B13" s="97"/>
      <c r="C13" s="97"/>
      <c r="D13" s="97"/>
      <c r="E13" s="97"/>
      <c r="F13" s="3168" t="s">
        <v>64</v>
      </c>
      <c r="G13" s="3169" t="s">
        <v>1305</v>
      </c>
      <c r="H13" s="3169"/>
      <c r="I13" s="3169"/>
      <c r="J13" s="3169"/>
      <c r="K13" s="3011" t="s">
        <v>508</v>
      </c>
    </row>
    <row r="14" spans="1:11" ht="18.75" customHeight="1">
      <c r="A14" s="97"/>
      <c r="B14" s="97"/>
      <c r="C14" s="97"/>
      <c r="D14" s="97"/>
      <c r="E14" s="97"/>
      <c r="F14" s="3168"/>
      <c r="G14" s="3169"/>
      <c r="H14" s="3169"/>
      <c r="I14" s="3169"/>
      <c r="J14" s="3169"/>
      <c r="K14" s="3011"/>
    </row>
    <row r="15" spans="1:11" ht="18.75" customHeight="1">
      <c r="A15" s="97"/>
      <c r="B15" s="97"/>
      <c r="C15" s="97"/>
      <c r="D15" s="97"/>
      <c r="E15" s="97"/>
      <c r="F15" s="3173"/>
      <c r="G15" s="3169"/>
      <c r="H15" s="3169"/>
      <c r="I15" s="3169"/>
      <c r="J15" s="3169"/>
      <c r="K15" s="3014"/>
    </row>
    <row r="16" spans="1:11" ht="15.75" customHeight="1">
      <c r="A16" s="97"/>
      <c r="B16" s="97"/>
      <c r="C16" s="97"/>
      <c r="D16" s="97"/>
      <c r="E16" s="97"/>
      <c r="F16" s="97"/>
      <c r="G16" s="97"/>
      <c r="H16" s="97"/>
      <c r="I16" s="97"/>
      <c r="J16" s="97"/>
      <c r="K16" s="97"/>
    </row>
    <row r="17" spans="1:11" ht="15.75" customHeight="1">
      <c r="A17" s="452" t="s">
        <v>1304</v>
      </c>
      <c r="B17" s="452"/>
      <c r="C17" s="452"/>
      <c r="D17" s="452"/>
      <c r="E17" s="452"/>
      <c r="F17" s="452"/>
      <c r="G17" s="452"/>
      <c r="H17" s="452"/>
      <c r="I17" s="452"/>
      <c r="J17" s="452"/>
      <c r="K17" s="452"/>
    </row>
    <row r="18" spans="1:11" s="1133" customFormat="1" ht="30" customHeight="1">
      <c r="A18" s="1044"/>
      <c r="B18" s="3025" t="s">
        <v>280</v>
      </c>
      <c r="C18" s="3025"/>
      <c r="D18" s="3025" t="s">
        <v>1233</v>
      </c>
      <c r="E18" s="3025"/>
      <c r="F18" s="3025" t="s">
        <v>1225</v>
      </c>
      <c r="G18" s="3026"/>
      <c r="H18" s="3005" t="s">
        <v>1303</v>
      </c>
      <c r="I18" s="3025"/>
      <c r="J18" s="1136" t="s">
        <v>1302</v>
      </c>
      <c r="K18" s="1135" t="s">
        <v>1301</v>
      </c>
    </row>
    <row r="19" spans="1:11" s="1133" customFormat="1" ht="17.25" customHeight="1">
      <c r="A19" s="1044">
        <v>1</v>
      </c>
      <c r="B19" s="2994"/>
      <c r="C19" s="2994"/>
      <c r="D19" s="2997"/>
      <c r="E19" s="2998"/>
      <c r="F19" s="2994"/>
      <c r="G19" s="2995"/>
      <c r="H19" s="3001"/>
      <c r="I19" s="3001"/>
      <c r="J19" s="1134"/>
      <c r="K19" s="1046"/>
    </row>
    <row r="20" spans="1:11" s="1133" customFormat="1" ht="17.25" customHeight="1">
      <c r="A20" s="1044">
        <v>2</v>
      </c>
      <c r="B20" s="2994"/>
      <c r="C20" s="2994"/>
      <c r="D20" s="2997"/>
      <c r="E20" s="2998"/>
      <c r="F20" s="2994"/>
      <c r="G20" s="2995"/>
      <c r="H20" s="3001"/>
      <c r="I20" s="3001"/>
      <c r="J20" s="1134"/>
      <c r="K20" s="1046"/>
    </row>
    <row r="21" spans="1:11" s="1133" customFormat="1" ht="17.25" customHeight="1">
      <c r="A21" s="1044">
        <v>3</v>
      </c>
      <c r="B21" s="2995"/>
      <c r="C21" s="3174"/>
      <c r="D21" s="2999"/>
      <c r="E21" s="3002"/>
      <c r="F21" s="2995"/>
      <c r="G21" s="3003"/>
      <c r="H21" s="3001"/>
      <c r="I21" s="3001"/>
      <c r="J21" s="1134"/>
      <c r="K21" s="1046"/>
    </row>
    <row r="22" spans="1:11" s="1133" customFormat="1" ht="17.25" customHeight="1">
      <c r="A22" s="1044">
        <v>4</v>
      </c>
      <c r="B22" s="2995"/>
      <c r="C22" s="3174"/>
      <c r="D22" s="2999"/>
      <c r="E22" s="3002"/>
      <c r="F22" s="2995"/>
      <c r="G22" s="3003"/>
      <c r="H22" s="3001"/>
      <c r="I22" s="3001"/>
      <c r="J22" s="1134"/>
      <c r="K22" s="1046"/>
    </row>
    <row r="23" spans="1:11" s="1133" customFormat="1" ht="17.25" customHeight="1">
      <c r="A23" s="1044">
        <v>5</v>
      </c>
      <c r="B23" s="2995"/>
      <c r="C23" s="3174"/>
      <c r="D23" s="2999"/>
      <c r="E23" s="3002"/>
      <c r="F23" s="2995"/>
      <c r="G23" s="3003"/>
      <c r="H23" s="3001"/>
      <c r="I23" s="3001"/>
      <c r="J23" s="1134"/>
      <c r="K23" s="1046"/>
    </row>
    <row r="24" spans="1:11" s="1133" customFormat="1" ht="17.25" customHeight="1">
      <c r="A24" s="1044">
        <v>6</v>
      </c>
      <c r="B24" s="2995"/>
      <c r="C24" s="3174"/>
      <c r="D24" s="2999"/>
      <c r="E24" s="3002"/>
      <c r="F24" s="2995"/>
      <c r="G24" s="3003"/>
      <c r="H24" s="3001"/>
      <c r="I24" s="3001"/>
      <c r="J24" s="1134"/>
      <c r="K24" s="1041"/>
    </row>
    <row r="25" spans="1:11" s="1133" customFormat="1" ht="17.25" customHeight="1">
      <c r="A25" s="1044">
        <v>7</v>
      </c>
      <c r="B25" s="2994"/>
      <c r="C25" s="2994"/>
      <c r="D25" s="2994"/>
      <c r="E25" s="2994"/>
      <c r="F25" s="2994"/>
      <c r="G25" s="2995"/>
      <c r="H25" s="2994"/>
      <c r="I25" s="2994"/>
      <c r="J25" s="1046"/>
      <c r="K25" s="1049"/>
    </row>
    <row r="26" spans="1:11" s="1133" customFormat="1" ht="17.25" customHeight="1">
      <c r="A26" s="1044">
        <v>8</v>
      </c>
      <c r="B26" s="2994"/>
      <c r="C26" s="2994"/>
      <c r="D26" s="2994"/>
      <c r="E26" s="2994"/>
      <c r="F26" s="2994"/>
      <c r="G26" s="2995"/>
      <c r="H26" s="2994"/>
      <c r="I26" s="2994"/>
      <c r="J26" s="1046"/>
      <c r="K26" s="1041"/>
    </row>
    <row r="27" spans="1:11" s="1133" customFormat="1" ht="17.25" customHeight="1">
      <c r="A27" s="1044">
        <v>9</v>
      </c>
      <c r="B27" s="2994"/>
      <c r="C27" s="2994"/>
      <c r="D27" s="2994"/>
      <c r="E27" s="2994"/>
      <c r="F27" s="2994"/>
      <c r="G27" s="2995"/>
      <c r="H27" s="2994"/>
      <c r="I27" s="2994"/>
      <c r="J27" s="1046"/>
      <c r="K27" s="1041"/>
    </row>
    <row r="28" spans="1:11" s="1133" customFormat="1" ht="17.25" customHeight="1">
      <c r="A28" s="1044">
        <v>10</v>
      </c>
      <c r="B28" s="2994"/>
      <c r="C28" s="2994"/>
      <c r="D28" s="2994"/>
      <c r="E28" s="2994"/>
      <c r="F28" s="2994"/>
      <c r="G28" s="2995"/>
      <c r="H28" s="2994"/>
      <c r="I28" s="2994"/>
      <c r="J28" s="1046"/>
      <c r="K28" s="1041"/>
    </row>
    <row r="29" spans="1:11" s="1133" customFormat="1" ht="17.25" customHeight="1">
      <c r="A29" s="1044">
        <v>11</v>
      </c>
      <c r="B29" s="2995"/>
      <c r="C29" s="3174"/>
      <c r="D29" s="2999"/>
      <c r="E29" s="3002"/>
      <c r="F29" s="2994"/>
      <c r="G29" s="2995"/>
      <c r="H29" s="3001"/>
      <c r="I29" s="3001"/>
      <c r="J29" s="1134"/>
      <c r="K29" s="1046"/>
    </row>
    <row r="30" spans="1:11" s="1133" customFormat="1" ht="17.25" customHeight="1">
      <c r="A30" s="1044">
        <v>12</v>
      </c>
      <c r="B30" s="2994"/>
      <c r="C30" s="2994"/>
      <c r="D30" s="2997"/>
      <c r="E30" s="2998"/>
      <c r="F30" s="2994"/>
      <c r="G30" s="2995"/>
      <c r="H30" s="3001"/>
      <c r="I30" s="3001"/>
      <c r="J30" s="1134"/>
      <c r="K30" s="1046"/>
    </row>
    <row r="31" spans="1:11" s="1133" customFormat="1" ht="17.25" customHeight="1">
      <c r="A31" s="1044">
        <v>13</v>
      </c>
      <c r="B31" s="2995"/>
      <c r="C31" s="3174"/>
      <c r="D31" s="2999"/>
      <c r="E31" s="3002"/>
      <c r="F31" s="2995"/>
      <c r="G31" s="3003"/>
      <c r="H31" s="3001"/>
      <c r="I31" s="3001"/>
      <c r="J31" s="1134"/>
      <c r="K31" s="1046"/>
    </row>
    <row r="32" spans="1:11" s="1133" customFormat="1" ht="17.25" customHeight="1">
      <c r="A32" s="1044">
        <v>14</v>
      </c>
      <c r="B32" s="2994"/>
      <c r="C32" s="2994"/>
      <c r="D32" s="2997"/>
      <c r="E32" s="2998"/>
      <c r="F32" s="2994"/>
      <c r="G32" s="2995"/>
      <c r="H32" s="3001"/>
      <c r="I32" s="3001"/>
      <c r="J32" s="1134"/>
      <c r="K32" s="1046"/>
    </row>
    <row r="33" spans="1:11" s="1133" customFormat="1" ht="17.25" customHeight="1">
      <c r="A33" s="1044">
        <v>15</v>
      </c>
      <c r="B33" s="2994"/>
      <c r="C33" s="2994"/>
      <c r="D33" s="2999"/>
      <c r="E33" s="3000"/>
      <c r="F33" s="2994"/>
      <c r="G33" s="2995"/>
      <c r="H33" s="3001"/>
      <c r="I33" s="3001"/>
      <c r="J33" s="1134"/>
      <c r="K33" s="1041"/>
    </row>
    <row r="34" spans="1:11" s="1133" customFormat="1" ht="17.25" customHeight="1">
      <c r="A34" s="1044">
        <v>16</v>
      </c>
      <c r="B34" s="2994"/>
      <c r="C34" s="2994"/>
      <c r="D34" s="3001"/>
      <c r="E34" s="2994"/>
      <c r="F34" s="2994"/>
      <c r="G34" s="2995"/>
      <c r="H34" s="3001"/>
      <c r="I34" s="3001"/>
      <c r="J34" s="1134"/>
      <c r="K34" s="1041"/>
    </row>
    <row r="35" spans="1:11" s="1133" customFormat="1" ht="17.25" customHeight="1">
      <c r="A35" s="1044">
        <v>17</v>
      </c>
      <c r="B35" s="2994"/>
      <c r="C35" s="2994"/>
      <c r="D35" s="2994"/>
      <c r="E35" s="2994"/>
      <c r="F35" s="2994"/>
      <c r="G35" s="2995"/>
      <c r="H35" s="3001"/>
      <c r="I35" s="3001"/>
      <c r="J35" s="1134"/>
      <c r="K35" s="1041"/>
    </row>
    <row r="36" spans="1:11" s="1133" customFormat="1" ht="17.25" customHeight="1">
      <c r="A36" s="1044">
        <v>18</v>
      </c>
      <c r="B36" s="2994"/>
      <c r="C36" s="2994"/>
      <c r="D36" s="2994"/>
      <c r="E36" s="2994"/>
      <c r="F36" s="2994"/>
      <c r="G36" s="2995"/>
      <c r="H36" s="3001"/>
      <c r="I36" s="3001"/>
      <c r="J36" s="1134"/>
      <c r="K36" s="1041"/>
    </row>
    <row r="37" spans="1:11" s="1133" customFormat="1" ht="17.25" customHeight="1">
      <c r="A37" s="1044">
        <v>19</v>
      </c>
      <c r="B37" s="2994"/>
      <c r="C37" s="2994"/>
      <c r="D37" s="2994"/>
      <c r="E37" s="2994"/>
      <c r="F37" s="2994"/>
      <c r="G37" s="2995"/>
      <c r="H37" s="3001"/>
      <c r="I37" s="3001"/>
      <c r="J37" s="1134"/>
      <c r="K37" s="1041"/>
    </row>
    <row r="38" spans="1:11" s="1133" customFormat="1" ht="17.25" customHeight="1">
      <c r="A38" s="1044">
        <v>20</v>
      </c>
      <c r="B38" s="2994"/>
      <c r="C38" s="2994"/>
      <c r="D38" s="2994"/>
      <c r="E38" s="2994"/>
      <c r="F38" s="2994"/>
      <c r="G38" s="2995"/>
      <c r="H38" s="3001"/>
      <c r="I38" s="3001"/>
      <c r="J38" s="1134"/>
      <c r="K38" s="1041"/>
    </row>
    <row r="39" spans="1:11" s="1133" customFormat="1" ht="17.25" customHeight="1">
      <c r="A39" s="1044">
        <v>21</v>
      </c>
      <c r="B39" s="2994"/>
      <c r="C39" s="2994"/>
      <c r="D39" s="3175"/>
      <c r="E39" s="3176"/>
      <c r="F39" s="2994"/>
      <c r="G39" s="2995"/>
      <c r="H39" s="3001"/>
      <c r="I39" s="3001"/>
      <c r="J39" s="1134"/>
      <c r="K39" s="1046"/>
    </row>
    <row r="40" spans="1:11" s="1133" customFormat="1" ht="17.25" customHeight="1">
      <c r="A40" s="1044">
        <v>22</v>
      </c>
      <c r="B40" s="2994"/>
      <c r="C40" s="2994"/>
      <c r="D40" s="3175"/>
      <c r="E40" s="3176"/>
      <c r="F40" s="2994"/>
      <c r="G40" s="2995"/>
      <c r="H40" s="3001"/>
      <c r="I40" s="3001"/>
      <c r="J40" s="1134"/>
      <c r="K40" s="1046"/>
    </row>
    <row r="41" spans="1:11" s="1133" customFormat="1" ht="17.25" customHeight="1">
      <c r="A41" s="1044">
        <v>23</v>
      </c>
      <c r="B41" s="2994"/>
      <c r="C41" s="2994"/>
      <c r="D41" s="3175"/>
      <c r="E41" s="3176"/>
      <c r="F41" s="2994"/>
      <c r="G41" s="2995"/>
      <c r="H41" s="3001"/>
      <c r="I41" s="3001"/>
      <c r="J41" s="1134"/>
      <c r="K41" s="1046"/>
    </row>
    <row r="42" spans="1:11" s="1133" customFormat="1" ht="17.25" customHeight="1">
      <c r="A42" s="1044">
        <v>24</v>
      </c>
      <c r="B42" s="2994"/>
      <c r="C42" s="2994"/>
      <c r="D42" s="3175"/>
      <c r="E42" s="3176"/>
      <c r="F42" s="2994"/>
      <c r="G42" s="2995"/>
      <c r="H42" s="3001"/>
      <c r="I42" s="3001"/>
      <c r="J42" s="1134"/>
      <c r="K42" s="1041"/>
    </row>
    <row r="43" spans="1:11" s="1133" customFormat="1" ht="17.25" customHeight="1">
      <c r="A43" s="1044">
        <v>25</v>
      </c>
      <c r="B43" s="2994"/>
      <c r="C43" s="2994"/>
      <c r="D43" s="3175"/>
      <c r="E43" s="3176"/>
      <c r="F43" s="2994"/>
      <c r="G43" s="2995"/>
      <c r="H43" s="3001"/>
      <c r="I43" s="3001"/>
      <c r="J43" s="1134"/>
      <c r="K43" s="1041"/>
    </row>
    <row r="44" spans="1:11" s="1133" customFormat="1" ht="17.25" customHeight="1">
      <c r="A44" s="1044">
        <v>26</v>
      </c>
      <c r="B44" s="2994"/>
      <c r="C44" s="2994"/>
      <c r="D44" s="2994"/>
      <c r="E44" s="2994"/>
      <c r="F44" s="2994"/>
      <c r="G44" s="2995"/>
      <c r="H44" s="3001"/>
      <c r="I44" s="3001"/>
      <c r="J44" s="1134"/>
      <c r="K44" s="1041"/>
    </row>
    <row r="45" spans="1:11" s="1133" customFormat="1" ht="17.25" customHeight="1">
      <c r="A45" s="1044">
        <v>27</v>
      </c>
      <c r="B45" s="2994"/>
      <c r="C45" s="2994"/>
      <c r="D45" s="2994"/>
      <c r="E45" s="2994"/>
      <c r="F45" s="2994"/>
      <c r="G45" s="2995"/>
      <c r="H45" s="3001"/>
      <c r="I45" s="3001"/>
      <c r="J45" s="1134"/>
      <c r="K45" s="1041"/>
    </row>
    <row r="46" spans="1:11" s="1133" customFormat="1" ht="17.25" customHeight="1">
      <c r="A46" s="1044">
        <v>28</v>
      </c>
      <c r="B46" s="2994"/>
      <c r="C46" s="2994"/>
      <c r="D46" s="2994"/>
      <c r="E46" s="2994"/>
      <c r="F46" s="2994"/>
      <c r="G46" s="2995"/>
      <c r="H46" s="3001"/>
      <c r="I46" s="3001"/>
      <c r="J46" s="1134"/>
      <c r="K46" s="1041"/>
    </row>
    <row r="47" spans="1:11" s="1133" customFormat="1" ht="17.25" customHeight="1">
      <c r="A47" s="1044">
        <v>29</v>
      </c>
      <c r="B47" s="2994"/>
      <c r="C47" s="2994"/>
      <c r="D47" s="2994"/>
      <c r="E47" s="2994"/>
      <c r="F47" s="2994"/>
      <c r="G47" s="2995"/>
      <c r="H47" s="3001"/>
      <c r="I47" s="3001"/>
      <c r="J47" s="1134"/>
      <c r="K47" s="1041"/>
    </row>
    <row r="48" spans="1:11" s="1133" customFormat="1" ht="17.25" customHeight="1">
      <c r="A48" s="1044">
        <v>30</v>
      </c>
      <c r="B48" s="2994"/>
      <c r="C48" s="2994"/>
      <c r="D48" s="2994"/>
      <c r="E48" s="2994"/>
      <c r="F48" s="2994"/>
      <c r="G48" s="2995"/>
      <c r="H48" s="3001"/>
      <c r="I48" s="3001"/>
      <c r="J48" s="1134"/>
      <c r="K48" s="1041"/>
    </row>
    <row r="49" spans="1:11" ht="30" customHeight="1">
      <c r="A49" s="2012" t="s">
        <v>1300</v>
      </c>
      <c r="B49" s="2996"/>
      <c r="C49" s="2996"/>
      <c r="D49" s="2996"/>
      <c r="E49" s="2996"/>
      <c r="F49" s="2996"/>
      <c r="G49" s="2996"/>
      <c r="H49" s="2996"/>
      <c r="I49" s="2996"/>
      <c r="J49" s="2996"/>
      <c r="K49" s="2996"/>
    </row>
    <row r="50" spans="1:11" ht="30" customHeight="1">
      <c r="A50" s="2996"/>
      <c r="B50" s="2996"/>
      <c r="C50" s="2996"/>
      <c r="D50" s="2996"/>
      <c r="E50" s="2996"/>
      <c r="F50" s="2996"/>
      <c r="G50" s="2996"/>
      <c r="H50" s="2996"/>
      <c r="I50" s="2996"/>
      <c r="J50" s="2996"/>
      <c r="K50" s="2996"/>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2"/>
  <pageMargins left="0.7" right="0.7" top="0.75" bottom="0.75" header="0.3" footer="0.3"/>
  <pageSetup paperSize="9" scale="76"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Normal="145" zoomScaleSheetLayoutView="100" workbookViewId="0"/>
  </sheetViews>
  <sheetFormatPr defaultRowHeight="13.5"/>
  <cols>
    <col min="1" max="1" width="3.75" style="125" customWidth="1"/>
    <col min="2" max="2" width="20.375" style="125" customWidth="1"/>
    <col min="3" max="3" width="3.875" style="125" bestFit="1" customWidth="1"/>
    <col min="4" max="7" width="16.375" style="125" customWidth="1"/>
    <col min="8" max="8" width="3.75" style="125" customWidth="1"/>
    <col min="9" max="9" width="2.5" style="125" customWidth="1"/>
    <col min="10" max="256" width="9" style="125"/>
    <col min="257" max="257" width="3.75" style="125" customWidth="1"/>
    <col min="258" max="258" width="20.375" style="125" customWidth="1"/>
    <col min="259" max="259" width="3.875" style="125" bestFit="1" customWidth="1"/>
    <col min="260" max="263" width="16.375" style="125" customWidth="1"/>
    <col min="264" max="264" width="3.75" style="125" customWidth="1"/>
    <col min="265" max="265" width="2.5" style="125" customWidth="1"/>
    <col min="266" max="512" width="9" style="125"/>
    <col min="513" max="513" width="3.75" style="125" customWidth="1"/>
    <col min="514" max="514" width="20.375" style="125" customWidth="1"/>
    <col min="515" max="515" width="3.875" style="125" bestFit="1" customWidth="1"/>
    <col min="516" max="519" width="16.375" style="125" customWidth="1"/>
    <col min="520" max="520" width="3.75" style="125" customWidth="1"/>
    <col min="521" max="521" width="2.5" style="125" customWidth="1"/>
    <col min="522" max="768" width="9" style="125"/>
    <col min="769" max="769" width="3.75" style="125" customWidth="1"/>
    <col min="770" max="770" width="20.375" style="125" customWidth="1"/>
    <col min="771" max="771" width="3.875" style="125" bestFit="1" customWidth="1"/>
    <col min="772" max="775" width="16.375" style="125" customWidth="1"/>
    <col min="776" max="776" width="3.75" style="125" customWidth="1"/>
    <col min="777" max="777" width="2.5" style="125" customWidth="1"/>
    <col min="778" max="1024" width="9" style="125"/>
    <col min="1025" max="1025" width="3.75" style="125" customWidth="1"/>
    <col min="1026" max="1026" width="20.375" style="125" customWidth="1"/>
    <col min="1027" max="1027" width="3.875" style="125" bestFit="1" customWidth="1"/>
    <col min="1028" max="1031" width="16.375" style="125" customWidth="1"/>
    <col min="1032" max="1032" width="3.75" style="125" customWidth="1"/>
    <col min="1033" max="1033" width="2.5" style="125" customWidth="1"/>
    <col min="1034" max="1280" width="9" style="125"/>
    <col min="1281" max="1281" width="3.75" style="125" customWidth="1"/>
    <col min="1282" max="1282" width="20.375" style="125" customWidth="1"/>
    <col min="1283" max="1283" width="3.875" style="125" bestFit="1" customWidth="1"/>
    <col min="1284" max="1287" width="16.375" style="125" customWidth="1"/>
    <col min="1288" max="1288" width="3.75" style="125" customWidth="1"/>
    <col min="1289" max="1289" width="2.5" style="125" customWidth="1"/>
    <col min="1290" max="1536" width="9" style="125"/>
    <col min="1537" max="1537" width="3.75" style="125" customWidth="1"/>
    <col min="1538" max="1538" width="20.375" style="125" customWidth="1"/>
    <col min="1539" max="1539" width="3.875" style="125" bestFit="1" customWidth="1"/>
    <col min="1540" max="1543" width="16.375" style="125" customWidth="1"/>
    <col min="1544" max="1544" width="3.75" style="125" customWidth="1"/>
    <col min="1545" max="1545" width="2.5" style="125" customWidth="1"/>
    <col min="1546" max="1792" width="9" style="125"/>
    <col min="1793" max="1793" width="3.75" style="125" customWidth="1"/>
    <col min="1794" max="1794" width="20.375" style="125" customWidth="1"/>
    <col min="1795" max="1795" width="3.875" style="125" bestFit="1" customWidth="1"/>
    <col min="1796" max="1799" width="16.375" style="125" customWidth="1"/>
    <col min="1800" max="1800" width="3.75" style="125" customWidth="1"/>
    <col min="1801" max="1801" width="2.5" style="125" customWidth="1"/>
    <col min="1802" max="2048" width="9" style="125"/>
    <col min="2049" max="2049" width="3.75" style="125" customWidth="1"/>
    <col min="2050" max="2050" width="20.375" style="125" customWidth="1"/>
    <col min="2051" max="2051" width="3.875" style="125" bestFit="1" customWidth="1"/>
    <col min="2052" max="2055" width="16.375" style="125" customWidth="1"/>
    <col min="2056" max="2056" width="3.75" style="125" customWidth="1"/>
    <col min="2057" max="2057" width="2.5" style="125" customWidth="1"/>
    <col min="2058" max="2304" width="9" style="125"/>
    <col min="2305" max="2305" width="3.75" style="125" customWidth="1"/>
    <col min="2306" max="2306" width="20.375" style="125" customWidth="1"/>
    <col min="2307" max="2307" width="3.875" style="125" bestFit="1" customWidth="1"/>
    <col min="2308" max="2311" width="16.375" style="125" customWidth="1"/>
    <col min="2312" max="2312" width="3.75" style="125" customWidth="1"/>
    <col min="2313" max="2313" width="2.5" style="125" customWidth="1"/>
    <col min="2314" max="2560" width="9" style="125"/>
    <col min="2561" max="2561" width="3.75" style="125" customWidth="1"/>
    <col min="2562" max="2562" width="20.375" style="125" customWidth="1"/>
    <col min="2563" max="2563" width="3.875" style="125" bestFit="1" customWidth="1"/>
    <col min="2564" max="2567" width="16.375" style="125" customWidth="1"/>
    <col min="2568" max="2568" width="3.75" style="125" customWidth="1"/>
    <col min="2569" max="2569" width="2.5" style="125" customWidth="1"/>
    <col min="2570" max="2816" width="9" style="125"/>
    <col min="2817" max="2817" width="3.75" style="125" customWidth="1"/>
    <col min="2818" max="2818" width="20.375" style="125" customWidth="1"/>
    <col min="2819" max="2819" width="3.875" style="125" bestFit="1" customWidth="1"/>
    <col min="2820" max="2823" width="16.375" style="125" customWidth="1"/>
    <col min="2824" max="2824" width="3.75" style="125" customWidth="1"/>
    <col min="2825" max="2825" width="2.5" style="125" customWidth="1"/>
    <col min="2826" max="3072" width="9" style="125"/>
    <col min="3073" max="3073" width="3.75" style="125" customWidth="1"/>
    <col min="3074" max="3074" width="20.375" style="125" customWidth="1"/>
    <col min="3075" max="3075" width="3.875" style="125" bestFit="1" customWidth="1"/>
    <col min="3076" max="3079" width="16.375" style="125" customWidth="1"/>
    <col min="3080" max="3080" width="3.75" style="125" customWidth="1"/>
    <col min="3081" max="3081" width="2.5" style="125" customWidth="1"/>
    <col min="3082" max="3328" width="9" style="125"/>
    <col min="3329" max="3329" width="3.75" style="125" customWidth="1"/>
    <col min="3330" max="3330" width="20.375" style="125" customWidth="1"/>
    <col min="3331" max="3331" width="3.875" style="125" bestFit="1" customWidth="1"/>
    <col min="3332" max="3335" width="16.375" style="125" customWidth="1"/>
    <col min="3336" max="3336" width="3.75" style="125" customWidth="1"/>
    <col min="3337" max="3337" width="2.5" style="125" customWidth="1"/>
    <col min="3338" max="3584" width="9" style="125"/>
    <col min="3585" max="3585" width="3.75" style="125" customWidth="1"/>
    <col min="3586" max="3586" width="20.375" style="125" customWidth="1"/>
    <col min="3587" max="3587" width="3.875" style="125" bestFit="1" customWidth="1"/>
    <col min="3588" max="3591" width="16.375" style="125" customWidth="1"/>
    <col min="3592" max="3592" width="3.75" style="125" customWidth="1"/>
    <col min="3593" max="3593" width="2.5" style="125" customWidth="1"/>
    <col min="3594" max="3840" width="9" style="125"/>
    <col min="3841" max="3841" width="3.75" style="125" customWidth="1"/>
    <col min="3842" max="3842" width="20.375" style="125" customWidth="1"/>
    <col min="3843" max="3843" width="3.875" style="125" bestFit="1" customWidth="1"/>
    <col min="3844" max="3847" width="16.375" style="125" customWidth="1"/>
    <col min="3848" max="3848" width="3.75" style="125" customWidth="1"/>
    <col min="3849" max="3849" width="2.5" style="125" customWidth="1"/>
    <col min="3850" max="4096" width="9" style="125"/>
    <col min="4097" max="4097" width="3.75" style="125" customWidth="1"/>
    <col min="4098" max="4098" width="20.375" style="125" customWidth="1"/>
    <col min="4099" max="4099" width="3.875" style="125" bestFit="1" customWidth="1"/>
    <col min="4100" max="4103" width="16.375" style="125" customWidth="1"/>
    <col min="4104" max="4104" width="3.75" style="125" customWidth="1"/>
    <col min="4105" max="4105" width="2.5" style="125" customWidth="1"/>
    <col min="4106" max="4352" width="9" style="125"/>
    <col min="4353" max="4353" width="3.75" style="125" customWidth="1"/>
    <col min="4354" max="4354" width="20.375" style="125" customWidth="1"/>
    <col min="4355" max="4355" width="3.875" style="125" bestFit="1" customWidth="1"/>
    <col min="4356" max="4359" width="16.375" style="125" customWidth="1"/>
    <col min="4360" max="4360" width="3.75" style="125" customWidth="1"/>
    <col min="4361" max="4361" width="2.5" style="125" customWidth="1"/>
    <col min="4362" max="4608" width="9" style="125"/>
    <col min="4609" max="4609" width="3.75" style="125" customWidth="1"/>
    <col min="4610" max="4610" width="20.375" style="125" customWidth="1"/>
    <col min="4611" max="4611" width="3.875" style="125" bestFit="1" customWidth="1"/>
    <col min="4612" max="4615" width="16.375" style="125" customWidth="1"/>
    <col min="4616" max="4616" width="3.75" style="125" customWidth="1"/>
    <col min="4617" max="4617" width="2.5" style="125" customWidth="1"/>
    <col min="4618" max="4864" width="9" style="125"/>
    <col min="4865" max="4865" width="3.75" style="125" customWidth="1"/>
    <col min="4866" max="4866" width="20.375" style="125" customWidth="1"/>
    <col min="4867" max="4867" width="3.875" style="125" bestFit="1" customWidth="1"/>
    <col min="4868" max="4871" width="16.375" style="125" customWidth="1"/>
    <col min="4872" max="4872" width="3.75" style="125" customWidth="1"/>
    <col min="4873" max="4873" width="2.5" style="125" customWidth="1"/>
    <col min="4874" max="5120" width="9" style="125"/>
    <col min="5121" max="5121" width="3.75" style="125" customWidth="1"/>
    <col min="5122" max="5122" width="20.375" style="125" customWidth="1"/>
    <col min="5123" max="5123" width="3.875" style="125" bestFit="1" customWidth="1"/>
    <col min="5124" max="5127" width="16.375" style="125" customWidth="1"/>
    <col min="5128" max="5128" width="3.75" style="125" customWidth="1"/>
    <col min="5129" max="5129" width="2.5" style="125" customWidth="1"/>
    <col min="5130" max="5376" width="9" style="125"/>
    <col min="5377" max="5377" width="3.75" style="125" customWidth="1"/>
    <col min="5378" max="5378" width="20.375" style="125" customWidth="1"/>
    <col min="5379" max="5379" width="3.875" style="125" bestFit="1" customWidth="1"/>
    <col min="5380" max="5383" width="16.375" style="125" customWidth="1"/>
    <col min="5384" max="5384" width="3.75" style="125" customWidth="1"/>
    <col min="5385" max="5385" width="2.5" style="125" customWidth="1"/>
    <col min="5386" max="5632" width="9" style="125"/>
    <col min="5633" max="5633" width="3.75" style="125" customWidth="1"/>
    <col min="5634" max="5634" width="20.375" style="125" customWidth="1"/>
    <col min="5635" max="5635" width="3.875" style="125" bestFit="1" customWidth="1"/>
    <col min="5636" max="5639" width="16.375" style="125" customWidth="1"/>
    <col min="5640" max="5640" width="3.75" style="125" customWidth="1"/>
    <col min="5641" max="5641" width="2.5" style="125" customWidth="1"/>
    <col min="5642" max="5888" width="9" style="125"/>
    <col min="5889" max="5889" width="3.75" style="125" customWidth="1"/>
    <col min="5890" max="5890" width="20.375" style="125" customWidth="1"/>
    <col min="5891" max="5891" width="3.875" style="125" bestFit="1" customWidth="1"/>
    <col min="5892" max="5895" width="16.375" style="125" customWidth="1"/>
    <col min="5896" max="5896" width="3.75" style="125" customWidth="1"/>
    <col min="5897" max="5897" width="2.5" style="125" customWidth="1"/>
    <col min="5898" max="6144" width="9" style="125"/>
    <col min="6145" max="6145" width="3.75" style="125" customWidth="1"/>
    <col min="6146" max="6146" width="20.375" style="125" customWidth="1"/>
    <col min="6147" max="6147" width="3.875" style="125" bestFit="1" customWidth="1"/>
    <col min="6148" max="6151" width="16.375" style="125" customWidth="1"/>
    <col min="6152" max="6152" width="3.75" style="125" customWidth="1"/>
    <col min="6153" max="6153" width="2.5" style="125" customWidth="1"/>
    <col min="6154" max="6400" width="9" style="125"/>
    <col min="6401" max="6401" width="3.75" style="125" customWidth="1"/>
    <col min="6402" max="6402" width="20.375" style="125" customWidth="1"/>
    <col min="6403" max="6403" width="3.875" style="125" bestFit="1" customWidth="1"/>
    <col min="6404" max="6407" width="16.375" style="125" customWidth="1"/>
    <col min="6408" max="6408" width="3.75" style="125" customWidth="1"/>
    <col min="6409" max="6409" width="2.5" style="125" customWidth="1"/>
    <col min="6410" max="6656" width="9" style="125"/>
    <col min="6657" max="6657" width="3.75" style="125" customWidth="1"/>
    <col min="6658" max="6658" width="20.375" style="125" customWidth="1"/>
    <col min="6659" max="6659" width="3.875" style="125" bestFit="1" customWidth="1"/>
    <col min="6660" max="6663" width="16.375" style="125" customWidth="1"/>
    <col min="6664" max="6664" width="3.75" style="125" customWidth="1"/>
    <col min="6665" max="6665" width="2.5" style="125" customWidth="1"/>
    <col min="6666" max="6912" width="9" style="125"/>
    <col min="6913" max="6913" width="3.75" style="125" customWidth="1"/>
    <col min="6914" max="6914" width="20.375" style="125" customWidth="1"/>
    <col min="6915" max="6915" width="3.875" style="125" bestFit="1" customWidth="1"/>
    <col min="6916" max="6919" width="16.375" style="125" customWidth="1"/>
    <col min="6920" max="6920" width="3.75" style="125" customWidth="1"/>
    <col min="6921" max="6921" width="2.5" style="125" customWidth="1"/>
    <col min="6922" max="7168" width="9" style="125"/>
    <col min="7169" max="7169" width="3.75" style="125" customWidth="1"/>
    <col min="7170" max="7170" width="20.375" style="125" customWidth="1"/>
    <col min="7171" max="7171" width="3.875" style="125" bestFit="1" customWidth="1"/>
    <col min="7172" max="7175" width="16.375" style="125" customWidth="1"/>
    <col min="7176" max="7176" width="3.75" style="125" customWidth="1"/>
    <col min="7177" max="7177" width="2.5" style="125" customWidth="1"/>
    <col min="7178" max="7424" width="9" style="125"/>
    <col min="7425" max="7425" width="3.75" style="125" customWidth="1"/>
    <col min="7426" max="7426" width="20.375" style="125" customWidth="1"/>
    <col min="7427" max="7427" width="3.875" style="125" bestFit="1" customWidth="1"/>
    <col min="7428" max="7431" width="16.375" style="125" customWidth="1"/>
    <col min="7432" max="7432" width="3.75" style="125" customWidth="1"/>
    <col min="7433" max="7433" width="2.5" style="125" customWidth="1"/>
    <col min="7434" max="7680" width="9" style="125"/>
    <col min="7681" max="7681" width="3.75" style="125" customWidth="1"/>
    <col min="7682" max="7682" width="20.375" style="125" customWidth="1"/>
    <col min="7683" max="7683" width="3.875" style="125" bestFit="1" customWidth="1"/>
    <col min="7684" max="7687" width="16.375" style="125" customWidth="1"/>
    <col min="7688" max="7688" width="3.75" style="125" customWidth="1"/>
    <col min="7689" max="7689" width="2.5" style="125" customWidth="1"/>
    <col min="7690" max="7936" width="9" style="125"/>
    <col min="7937" max="7937" width="3.75" style="125" customWidth="1"/>
    <col min="7938" max="7938" width="20.375" style="125" customWidth="1"/>
    <col min="7939" max="7939" width="3.875" style="125" bestFit="1" customWidth="1"/>
    <col min="7940" max="7943" width="16.375" style="125" customWidth="1"/>
    <col min="7944" max="7944" width="3.75" style="125" customWidth="1"/>
    <col min="7945" max="7945" width="2.5" style="125" customWidth="1"/>
    <col min="7946" max="8192" width="9" style="125"/>
    <col min="8193" max="8193" width="3.75" style="125" customWidth="1"/>
    <col min="8194" max="8194" width="20.375" style="125" customWidth="1"/>
    <col min="8195" max="8195" width="3.875" style="125" bestFit="1" customWidth="1"/>
    <col min="8196" max="8199" width="16.375" style="125" customWidth="1"/>
    <col min="8200" max="8200" width="3.75" style="125" customWidth="1"/>
    <col min="8201" max="8201" width="2.5" style="125" customWidth="1"/>
    <col min="8202" max="8448" width="9" style="125"/>
    <col min="8449" max="8449" width="3.75" style="125" customWidth="1"/>
    <col min="8450" max="8450" width="20.375" style="125" customWidth="1"/>
    <col min="8451" max="8451" width="3.875" style="125" bestFit="1" customWidth="1"/>
    <col min="8452" max="8455" width="16.375" style="125" customWidth="1"/>
    <col min="8456" max="8456" width="3.75" style="125" customWidth="1"/>
    <col min="8457" max="8457" width="2.5" style="125" customWidth="1"/>
    <col min="8458" max="8704" width="9" style="125"/>
    <col min="8705" max="8705" width="3.75" style="125" customWidth="1"/>
    <col min="8706" max="8706" width="20.375" style="125" customWidth="1"/>
    <col min="8707" max="8707" width="3.875" style="125" bestFit="1" customWidth="1"/>
    <col min="8708" max="8711" width="16.375" style="125" customWidth="1"/>
    <col min="8712" max="8712" width="3.75" style="125" customWidth="1"/>
    <col min="8713" max="8713" width="2.5" style="125" customWidth="1"/>
    <col min="8714" max="8960" width="9" style="125"/>
    <col min="8961" max="8961" width="3.75" style="125" customWidth="1"/>
    <col min="8962" max="8962" width="20.375" style="125" customWidth="1"/>
    <col min="8963" max="8963" width="3.875" style="125" bestFit="1" customWidth="1"/>
    <col min="8964" max="8967" width="16.375" style="125" customWidth="1"/>
    <col min="8968" max="8968" width="3.75" style="125" customWidth="1"/>
    <col min="8969" max="8969" width="2.5" style="125" customWidth="1"/>
    <col min="8970" max="9216" width="9" style="125"/>
    <col min="9217" max="9217" width="3.75" style="125" customWidth="1"/>
    <col min="9218" max="9218" width="20.375" style="125" customWidth="1"/>
    <col min="9219" max="9219" width="3.875" style="125" bestFit="1" customWidth="1"/>
    <col min="9220" max="9223" width="16.375" style="125" customWidth="1"/>
    <col min="9224" max="9224" width="3.75" style="125" customWidth="1"/>
    <col min="9225" max="9225" width="2.5" style="125" customWidth="1"/>
    <col min="9226" max="9472" width="9" style="125"/>
    <col min="9473" max="9473" width="3.75" style="125" customWidth="1"/>
    <col min="9474" max="9474" width="20.375" style="125" customWidth="1"/>
    <col min="9475" max="9475" width="3.875" style="125" bestFit="1" customWidth="1"/>
    <col min="9476" max="9479" width="16.375" style="125" customWidth="1"/>
    <col min="9480" max="9480" width="3.75" style="125" customWidth="1"/>
    <col min="9481" max="9481" width="2.5" style="125" customWidth="1"/>
    <col min="9482" max="9728" width="9" style="125"/>
    <col min="9729" max="9729" width="3.75" style="125" customWidth="1"/>
    <col min="9730" max="9730" width="20.375" style="125" customWidth="1"/>
    <col min="9731" max="9731" width="3.875" style="125" bestFit="1" customWidth="1"/>
    <col min="9732" max="9735" width="16.375" style="125" customWidth="1"/>
    <col min="9736" max="9736" width="3.75" style="125" customWidth="1"/>
    <col min="9737" max="9737" width="2.5" style="125" customWidth="1"/>
    <col min="9738" max="9984" width="9" style="125"/>
    <col min="9985" max="9985" width="3.75" style="125" customWidth="1"/>
    <col min="9986" max="9986" width="20.375" style="125" customWidth="1"/>
    <col min="9987" max="9987" width="3.875" style="125" bestFit="1" customWidth="1"/>
    <col min="9988" max="9991" width="16.375" style="125" customWidth="1"/>
    <col min="9992" max="9992" width="3.75" style="125" customWidth="1"/>
    <col min="9993" max="9993" width="2.5" style="125" customWidth="1"/>
    <col min="9994" max="10240" width="9" style="125"/>
    <col min="10241" max="10241" width="3.75" style="125" customWidth="1"/>
    <col min="10242" max="10242" width="20.375" style="125" customWidth="1"/>
    <col min="10243" max="10243" width="3.875" style="125" bestFit="1" customWidth="1"/>
    <col min="10244" max="10247" width="16.375" style="125" customWidth="1"/>
    <col min="10248" max="10248" width="3.75" style="125" customWidth="1"/>
    <col min="10249" max="10249" width="2.5" style="125" customWidth="1"/>
    <col min="10250" max="10496" width="9" style="125"/>
    <col min="10497" max="10497" width="3.75" style="125" customWidth="1"/>
    <col min="10498" max="10498" width="20.375" style="125" customWidth="1"/>
    <col min="10499" max="10499" width="3.875" style="125" bestFit="1" customWidth="1"/>
    <col min="10500" max="10503" width="16.375" style="125" customWidth="1"/>
    <col min="10504" max="10504" width="3.75" style="125" customWidth="1"/>
    <col min="10505" max="10505" width="2.5" style="125" customWidth="1"/>
    <col min="10506" max="10752" width="9" style="125"/>
    <col min="10753" max="10753" width="3.75" style="125" customWidth="1"/>
    <col min="10754" max="10754" width="20.375" style="125" customWidth="1"/>
    <col min="10755" max="10755" width="3.875" style="125" bestFit="1" customWidth="1"/>
    <col min="10756" max="10759" width="16.375" style="125" customWidth="1"/>
    <col min="10760" max="10760" width="3.75" style="125" customWidth="1"/>
    <col min="10761" max="10761" width="2.5" style="125" customWidth="1"/>
    <col min="10762" max="11008" width="9" style="125"/>
    <col min="11009" max="11009" width="3.75" style="125" customWidth="1"/>
    <col min="11010" max="11010" width="20.375" style="125" customWidth="1"/>
    <col min="11011" max="11011" width="3.875" style="125" bestFit="1" customWidth="1"/>
    <col min="11012" max="11015" width="16.375" style="125" customWidth="1"/>
    <col min="11016" max="11016" width="3.75" style="125" customWidth="1"/>
    <col min="11017" max="11017" width="2.5" style="125" customWidth="1"/>
    <col min="11018" max="11264" width="9" style="125"/>
    <col min="11265" max="11265" width="3.75" style="125" customWidth="1"/>
    <col min="11266" max="11266" width="20.375" style="125" customWidth="1"/>
    <col min="11267" max="11267" width="3.875" style="125" bestFit="1" customWidth="1"/>
    <col min="11268" max="11271" width="16.375" style="125" customWidth="1"/>
    <col min="11272" max="11272" width="3.75" style="125" customWidth="1"/>
    <col min="11273" max="11273" width="2.5" style="125" customWidth="1"/>
    <col min="11274" max="11520" width="9" style="125"/>
    <col min="11521" max="11521" width="3.75" style="125" customWidth="1"/>
    <col min="11522" max="11522" width="20.375" style="125" customWidth="1"/>
    <col min="11523" max="11523" width="3.875" style="125" bestFit="1" customWidth="1"/>
    <col min="11524" max="11527" width="16.375" style="125" customWidth="1"/>
    <col min="11528" max="11528" width="3.75" style="125" customWidth="1"/>
    <col min="11529" max="11529" width="2.5" style="125" customWidth="1"/>
    <col min="11530" max="11776" width="9" style="125"/>
    <col min="11777" max="11777" width="3.75" style="125" customWidth="1"/>
    <col min="11778" max="11778" width="20.375" style="125" customWidth="1"/>
    <col min="11779" max="11779" width="3.875" style="125" bestFit="1" customWidth="1"/>
    <col min="11780" max="11783" width="16.375" style="125" customWidth="1"/>
    <col min="11784" max="11784" width="3.75" style="125" customWidth="1"/>
    <col min="11785" max="11785" width="2.5" style="125" customWidth="1"/>
    <col min="11786" max="12032" width="9" style="125"/>
    <col min="12033" max="12033" width="3.75" style="125" customWidth="1"/>
    <col min="12034" max="12034" width="20.375" style="125" customWidth="1"/>
    <col min="12035" max="12035" width="3.875" style="125" bestFit="1" customWidth="1"/>
    <col min="12036" max="12039" width="16.375" style="125" customWidth="1"/>
    <col min="12040" max="12040" width="3.75" style="125" customWidth="1"/>
    <col min="12041" max="12041" width="2.5" style="125" customWidth="1"/>
    <col min="12042" max="12288" width="9" style="125"/>
    <col min="12289" max="12289" width="3.75" style="125" customWidth="1"/>
    <col min="12290" max="12290" width="20.375" style="125" customWidth="1"/>
    <col min="12291" max="12291" width="3.875" style="125" bestFit="1" customWidth="1"/>
    <col min="12292" max="12295" width="16.375" style="125" customWidth="1"/>
    <col min="12296" max="12296" width="3.75" style="125" customWidth="1"/>
    <col min="12297" max="12297" width="2.5" style="125" customWidth="1"/>
    <col min="12298" max="12544" width="9" style="125"/>
    <col min="12545" max="12545" width="3.75" style="125" customWidth="1"/>
    <col min="12546" max="12546" width="20.375" style="125" customWidth="1"/>
    <col min="12547" max="12547" width="3.875" style="125" bestFit="1" customWidth="1"/>
    <col min="12548" max="12551" width="16.375" style="125" customWidth="1"/>
    <col min="12552" max="12552" width="3.75" style="125" customWidth="1"/>
    <col min="12553" max="12553" width="2.5" style="125" customWidth="1"/>
    <col min="12554" max="12800" width="9" style="125"/>
    <col min="12801" max="12801" width="3.75" style="125" customWidth="1"/>
    <col min="12802" max="12802" width="20.375" style="125" customWidth="1"/>
    <col min="12803" max="12803" width="3.875" style="125" bestFit="1" customWidth="1"/>
    <col min="12804" max="12807" width="16.375" style="125" customWidth="1"/>
    <col min="12808" max="12808" width="3.75" style="125" customWidth="1"/>
    <col min="12809" max="12809" width="2.5" style="125" customWidth="1"/>
    <col min="12810" max="13056" width="9" style="125"/>
    <col min="13057" max="13057" width="3.75" style="125" customWidth="1"/>
    <col min="13058" max="13058" width="20.375" style="125" customWidth="1"/>
    <col min="13059" max="13059" width="3.875" style="125" bestFit="1" customWidth="1"/>
    <col min="13060" max="13063" width="16.375" style="125" customWidth="1"/>
    <col min="13064" max="13064" width="3.75" style="125" customWidth="1"/>
    <col min="13065" max="13065" width="2.5" style="125" customWidth="1"/>
    <col min="13066" max="13312" width="9" style="125"/>
    <col min="13313" max="13313" width="3.75" style="125" customWidth="1"/>
    <col min="13314" max="13314" width="20.375" style="125" customWidth="1"/>
    <col min="13315" max="13315" width="3.875" style="125" bestFit="1" customWidth="1"/>
    <col min="13316" max="13319" width="16.375" style="125" customWidth="1"/>
    <col min="13320" max="13320" width="3.75" style="125" customWidth="1"/>
    <col min="13321" max="13321" width="2.5" style="125" customWidth="1"/>
    <col min="13322" max="13568" width="9" style="125"/>
    <col min="13569" max="13569" width="3.75" style="125" customWidth="1"/>
    <col min="13570" max="13570" width="20.375" style="125" customWidth="1"/>
    <col min="13571" max="13571" width="3.875" style="125" bestFit="1" customWidth="1"/>
    <col min="13572" max="13575" width="16.375" style="125" customWidth="1"/>
    <col min="13576" max="13576" width="3.75" style="125" customWidth="1"/>
    <col min="13577" max="13577" width="2.5" style="125" customWidth="1"/>
    <col min="13578" max="13824" width="9" style="125"/>
    <col min="13825" max="13825" width="3.75" style="125" customWidth="1"/>
    <col min="13826" max="13826" width="20.375" style="125" customWidth="1"/>
    <col min="13827" max="13827" width="3.875" style="125" bestFit="1" customWidth="1"/>
    <col min="13828" max="13831" width="16.375" style="125" customWidth="1"/>
    <col min="13832" max="13832" width="3.75" style="125" customWidth="1"/>
    <col min="13833" max="13833" width="2.5" style="125" customWidth="1"/>
    <col min="13834" max="14080" width="9" style="125"/>
    <col min="14081" max="14081" width="3.75" style="125" customWidth="1"/>
    <col min="14082" max="14082" width="20.375" style="125" customWidth="1"/>
    <col min="14083" max="14083" width="3.875" style="125" bestFit="1" customWidth="1"/>
    <col min="14084" max="14087" width="16.375" style="125" customWidth="1"/>
    <col min="14088" max="14088" width="3.75" style="125" customWidth="1"/>
    <col min="14089" max="14089" width="2.5" style="125" customWidth="1"/>
    <col min="14090" max="14336" width="9" style="125"/>
    <col min="14337" max="14337" width="3.75" style="125" customWidth="1"/>
    <col min="14338" max="14338" width="20.375" style="125" customWidth="1"/>
    <col min="14339" max="14339" width="3.875" style="125" bestFit="1" customWidth="1"/>
    <col min="14340" max="14343" width="16.375" style="125" customWidth="1"/>
    <col min="14344" max="14344" width="3.75" style="125" customWidth="1"/>
    <col min="14345" max="14345" width="2.5" style="125" customWidth="1"/>
    <col min="14346" max="14592" width="9" style="125"/>
    <col min="14593" max="14593" width="3.75" style="125" customWidth="1"/>
    <col min="14594" max="14594" width="20.375" style="125" customWidth="1"/>
    <col min="14595" max="14595" width="3.875" style="125" bestFit="1" customWidth="1"/>
    <col min="14596" max="14599" width="16.375" style="125" customWidth="1"/>
    <col min="14600" max="14600" width="3.75" style="125" customWidth="1"/>
    <col min="14601" max="14601" width="2.5" style="125" customWidth="1"/>
    <col min="14602" max="14848" width="9" style="125"/>
    <col min="14849" max="14849" width="3.75" style="125" customWidth="1"/>
    <col min="14850" max="14850" width="20.375" style="125" customWidth="1"/>
    <col min="14851" max="14851" width="3.875" style="125" bestFit="1" customWidth="1"/>
    <col min="14852" max="14855" width="16.375" style="125" customWidth="1"/>
    <col min="14856" max="14856" width="3.75" style="125" customWidth="1"/>
    <col min="14857" max="14857" width="2.5" style="125" customWidth="1"/>
    <col min="14858" max="15104" width="9" style="125"/>
    <col min="15105" max="15105" width="3.75" style="125" customWidth="1"/>
    <col min="15106" max="15106" width="20.375" style="125" customWidth="1"/>
    <col min="15107" max="15107" width="3.875" style="125" bestFit="1" customWidth="1"/>
    <col min="15108" max="15111" width="16.375" style="125" customWidth="1"/>
    <col min="15112" max="15112" width="3.75" style="125" customWidth="1"/>
    <col min="15113" max="15113" width="2.5" style="125" customWidth="1"/>
    <col min="15114" max="15360" width="9" style="125"/>
    <col min="15361" max="15361" width="3.75" style="125" customWidth="1"/>
    <col min="15362" max="15362" width="20.375" style="125" customWidth="1"/>
    <col min="15363" max="15363" width="3.875" style="125" bestFit="1" customWidth="1"/>
    <col min="15364" max="15367" width="16.375" style="125" customWidth="1"/>
    <col min="15368" max="15368" width="3.75" style="125" customWidth="1"/>
    <col min="15369" max="15369" width="2.5" style="125" customWidth="1"/>
    <col min="15370" max="15616" width="9" style="125"/>
    <col min="15617" max="15617" width="3.75" style="125" customWidth="1"/>
    <col min="15618" max="15618" width="20.375" style="125" customWidth="1"/>
    <col min="15619" max="15619" width="3.875" style="125" bestFit="1" customWidth="1"/>
    <col min="15620" max="15623" width="16.375" style="125" customWidth="1"/>
    <col min="15624" max="15624" width="3.75" style="125" customWidth="1"/>
    <col min="15625" max="15625" width="2.5" style="125" customWidth="1"/>
    <col min="15626" max="15872" width="9" style="125"/>
    <col min="15873" max="15873" width="3.75" style="125" customWidth="1"/>
    <col min="15874" max="15874" width="20.375" style="125" customWidth="1"/>
    <col min="15875" max="15875" width="3.875" style="125" bestFit="1" customWidth="1"/>
    <col min="15876" max="15879" width="16.375" style="125" customWidth="1"/>
    <col min="15880" max="15880" width="3.75" style="125" customWidth="1"/>
    <col min="15881" max="15881" width="2.5" style="125" customWidth="1"/>
    <col min="15882" max="16128" width="9" style="125"/>
    <col min="16129" max="16129" width="3.75" style="125" customWidth="1"/>
    <col min="16130" max="16130" width="20.375" style="125" customWidth="1"/>
    <col min="16131" max="16131" width="3.875" style="125" bestFit="1" customWidth="1"/>
    <col min="16132" max="16135" width="16.375" style="125" customWidth="1"/>
    <col min="16136" max="16136" width="3.75" style="125" customWidth="1"/>
    <col min="16137" max="16137" width="2.5" style="125" customWidth="1"/>
    <col min="16138" max="16384" width="9" style="125"/>
  </cols>
  <sheetData>
    <row r="1" spans="1:15" ht="17.25">
      <c r="A1" s="144"/>
    </row>
    <row r="2" spans="1:15" ht="17.25">
      <c r="A2" s="144"/>
      <c r="H2" s="969" t="s">
        <v>207</v>
      </c>
    </row>
    <row r="3" spans="1:15" ht="17.25">
      <c r="A3" s="1138"/>
      <c r="B3" s="3178" t="s">
        <v>1314</v>
      </c>
      <c r="C3" s="3178"/>
      <c r="D3" s="3178"/>
      <c r="E3" s="3178"/>
      <c r="F3" s="3178"/>
      <c r="G3" s="3178"/>
      <c r="H3" s="3178"/>
    </row>
    <row r="4" spans="1:15" ht="17.25">
      <c r="A4" s="1007"/>
      <c r="B4" s="1007"/>
      <c r="C4" s="1007"/>
      <c r="D4" s="1007"/>
      <c r="E4" s="1007"/>
      <c r="F4" s="1007"/>
      <c r="G4" s="1007"/>
      <c r="O4" s="480"/>
    </row>
    <row r="5" spans="1:15" ht="30" customHeight="1">
      <c r="A5" s="1007"/>
      <c r="B5" s="972" t="s">
        <v>546</v>
      </c>
      <c r="C5" s="1451"/>
      <c r="D5" s="1452"/>
      <c r="E5" s="1452"/>
      <c r="F5" s="1452"/>
      <c r="G5" s="1452"/>
      <c r="H5" s="1453"/>
    </row>
    <row r="6" spans="1:15" ht="30" customHeight="1">
      <c r="B6" s="1025" t="s">
        <v>545</v>
      </c>
      <c r="C6" s="1448" t="s">
        <v>1218</v>
      </c>
      <c r="D6" s="1449"/>
      <c r="E6" s="1449"/>
      <c r="F6" s="1449"/>
      <c r="G6" s="1449"/>
      <c r="H6" s="1450"/>
      <c r="I6" s="974"/>
    </row>
    <row r="7" spans="1:15" ht="45" customHeight="1">
      <c r="B7" s="3179" t="s">
        <v>1313</v>
      </c>
      <c r="C7" s="972">
        <v>1</v>
      </c>
      <c r="D7" s="2099" t="s">
        <v>1312</v>
      </c>
      <c r="E7" s="2099"/>
      <c r="F7" s="1871"/>
      <c r="G7" s="1871"/>
      <c r="H7" s="1871"/>
    </row>
    <row r="8" spans="1:15" ht="45" customHeight="1">
      <c r="B8" s="3180"/>
      <c r="C8" s="972">
        <v>2</v>
      </c>
      <c r="D8" s="3181" t="s">
        <v>1311</v>
      </c>
      <c r="E8" s="3182"/>
      <c r="F8" s="1871"/>
      <c r="G8" s="1871"/>
      <c r="H8" s="1871"/>
    </row>
    <row r="9" spans="1:15">
      <c r="B9" s="125" t="s">
        <v>222</v>
      </c>
    </row>
    <row r="10" spans="1:15">
      <c r="B10" s="3177" t="s">
        <v>1310</v>
      </c>
      <c r="C10" s="3177"/>
      <c r="D10" s="3177"/>
      <c r="E10" s="3177"/>
      <c r="F10" s="3177"/>
      <c r="G10" s="3177"/>
      <c r="H10" s="3177"/>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heetViews>
  <sheetFormatPr defaultRowHeight="13.5"/>
  <cols>
    <col min="1" max="1" width="9" style="145"/>
    <col min="2" max="2" width="11.125" style="145" customWidth="1"/>
    <col min="3" max="3" width="9" style="145"/>
    <col min="4" max="4" width="21.25" style="145" customWidth="1"/>
    <col min="5" max="5" width="9" style="145"/>
    <col min="6" max="6" width="14" style="145" customWidth="1"/>
    <col min="7" max="7" width="4.875" style="145" customWidth="1"/>
    <col min="8" max="8" width="15.125" style="145" customWidth="1"/>
    <col min="9" max="16384" width="9" style="145"/>
  </cols>
  <sheetData>
    <row r="1" spans="1:8" ht="15" customHeight="1">
      <c r="A1" s="125"/>
      <c r="B1" s="125"/>
      <c r="C1" s="125"/>
      <c r="D1" s="125"/>
      <c r="E1" s="125"/>
      <c r="F1" s="125"/>
      <c r="G1" s="1439" t="s">
        <v>693</v>
      </c>
      <c r="H1" s="1439"/>
    </row>
    <row r="2" spans="1:8" s="403" customFormat="1" ht="24.75" customHeight="1">
      <c r="A2" s="3188" t="s">
        <v>1325</v>
      </c>
      <c r="B2" s="3188"/>
      <c r="C2" s="3188"/>
      <c r="D2" s="3188"/>
      <c r="E2" s="3188"/>
      <c r="F2" s="3188"/>
      <c r="G2" s="3188"/>
      <c r="H2" s="3188"/>
    </row>
    <row r="3" spans="1:8" ht="10.5" customHeight="1" thickBot="1">
      <c r="A3" s="125"/>
      <c r="B3" s="125"/>
      <c r="C3" s="125"/>
      <c r="D3" s="125"/>
      <c r="E3" s="125"/>
      <c r="F3" s="125"/>
      <c r="G3" s="125"/>
      <c r="H3" s="125"/>
    </row>
    <row r="4" spans="1:8" ht="15" customHeight="1">
      <c r="A4" s="3183" t="s">
        <v>546</v>
      </c>
      <c r="B4" s="3184"/>
      <c r="C4" s="3185"/>
      <c r="D4" s="3186"/>
      <c r="E4" s="3186"/>
      <c r="F4" s="3186"/>
      <c r="G4" s="3186"/>
      <c r="H4" s="3187"/>
    </row>
    <row r="5" spans="1:8" ht="15" customHeight="1" thickBot="1">
      <c r="A5" s="3189" t="s">
        <v>545</v>
      </c>
      <c r="B5" s="3190"/>
      <c r="C5" s="1448" t="s">
        <v>640</v>
      </c>
      <c r="D5" s="1449"/>
      <c r="E5" s="1449"/>
      <c r="F5" s="1449"/>
      <c r="G5" s="1449"/>
      <c r="H5" s="2549"/>
    </row>
    <row r="6" spans="1:8" ht="19.5" customHeight="1" thickTop="1">
      <c r="A6" s="3191" t="s">
        <v>1324</v>
      </c>
      <c r="B6" s="3192"/>
      <c r="C6" s="3192"/>
      <c r="D6" s="3192"/>
      <c r="E6" s="3200">
        <v>30</v>
      </c>
      <c r="F6" s="3192"/>
      <c r="G6" s="1143" t="s">
        <v>1318</v>
      </c>
      <c r="H6" s="1142"/>
    </row>
    <row r="7" spans="1:8" ht="19.5" customHeight="1">
      <c r="A7" s="3201" t="s">
        <v>1323</v>
      </c>
      <c r="B7" s="3201"/>
      <c r="C7" s="3201"/>
      <c r="D7" s="3201"/>
      <c r="E7" s="3193">
        <f>E6*0.5</f>
        <v>15</v>
      </c>
      <c r="F7" s="3194"/>
      <c r="G7" s="1141" t="s">
        <v>1318</v>
      </c>
      <c r="H7" s="3196" t="s">
        <v>1322</v>
      </c>
    </row>
    <row r="8" spans="1:8" ht="19.5" customHeight="1">
      <c r="A8" s="3201" t="s">
        <v>1321</v>
      </c>
      <c r="B8" s="3201"/>
      <c r="C8" s="3201"/>
      <c r="D8" s="3201"/>
      <c r="E8" s="3206" t="e">
        <f>E9/E10</f>
        <v>#DIV/0!</v>
      </c>
      <c r="F8" s="3207"/>
      <c r="G8" s="1141" t="s">
        <v>1318</v>
      </c>
      <c r="H8" s="3196"/>
    </row>
    <row r="9" spans="1:8" ht="19.5" customHeight="1">
      <c r="A9" s="3201" t="s">
        <v>1320</v>
      </c>
      <c r="B9" s="3201"/>
      <c r="C9" s="3201"/>
      <c r="D9" s="3201"/>
      <c r="E9" s="3206"/>
      <c r="F9" s="3207"/>
      <c r="G9" s="1141" t="s">
        <v>1318</v>
      </c>
      <c r="H9" s="3196"/>
    </row>
    <row r="10" spans="1:8" ht="19.5" customHeight="1">
      <c r="A10" s="3201" t="s">
        <v>1319</v>
      </c>
      <c r="B10" s="3201"/>
      <c r="C10" s="3201"/>
      <c r="D10" s="3201"/>
      <c r="E10" s="3206"/>
      <c r="F10" s="3207"/>
      <c r="G10" s="1141" t="s">
        <v>1318</v>
      </c>
      <c r="H10" s="3197"/>
    </row>
    <row r="11" spans="1:8" ht="15" customHeight="1">
      <c r="A11" s="3198" t="s">
        <v>1317</v>
      </c>
      <c r="B11" s="2301" t="s">
        <v>845</v>
      </c>
      <c r="C11" s="3195"/>
      <c r="D11" s="3044"/>
      <c r="E11" s="2301" t="s">
        <v>844</v>
      </c>
      <c r="F11" s="3195"/>
      <c r="G11" s="1449"/>
      <c r="H11" s="2549"/>
    </row>
    <row r="12" spans="1:8" ht="19.5" customHeight="1">
      <c r="A12" s="3198"/>
      <c r="B12" s="972">
        <v>1</v>
      </c>
      <c r="C12" s="2550"/>
      <c r="D12" s="2305"/>
      <c r="E12" s="2550"/>
      <c r="F12" s="2304"/>
      <c r="G12" s="2304"/>
      <c r="H12" s="2551"/>
    </row>
    <row r="13" spans="1:8" ht="19.5" customHeight="1">
      <c r="A13" s="3198"/>
      <c r="B13" s="972">
        <v>2</v>
      </c>
      <c r="C13" s="2550"/>
      <c r="D13" s="2305"/>
      <c r="E13" s="2550"/>
      <c r="F13" s="2304"/>
      <c r="G13" s="2304"/>
      <c r="H13" s="2551"/>
    </row>
    <row r="14" spans="1:8" ht="19.5" customHeight="1">
      <c r="A14" s="3198"/>
      <c r="B14" s="972">
        <v>3</v>
      </c>
      <c r="C14" s="2550"/>
      <c r="D14" s="2305"/>
      <c r="E14" s="2550"/>
      <c r="F14" s="2304"/>
      <c r="G14" s="2304"/>
      <c r="H14" s="2551"/>
    </row>
    <row r="15" spans="1:8" ht="15" customHeight="1">
      <c r="A15" s="3198"/>
      <c r="B15" s="972">
        <v>4</v>
      </c>
      <c r="C15" s="2550"/>
      <c r="D15" s="2305"/>
      <c r="E15" s="2550"/>
      <c r="F15" s="2304"/>
      <c r="G15" s="2304"/>
      <c r="H15" s="2551"/>
    </row>
    <row r="16" spans="1:8" ht="15" customHeight="1">
      <c r="A16" s="3198"/>
      <c r="B16" s="972">
        <v>5</v>
      </c>
      <c r="C16" s="2550"/>
      <c r="D16" s="2305"/>
      <c r="E16" s="2550"/>
      <c r="F16" s="2304"/>
      <c r="G16" s="2304"/>
      <c r="H16" s="2551"/>
    </row>
    <row r="17" spans="1:8" ht="15" customHeight="1">
      <c r="A17" s="3198"/>
      <c r="B17" s="972">
        <v>6</v>
      </c>
      <c r="C17" s="2550"/>
      <c r="D17" s="2305"/>
      <c r="E17" s="2550"/>
      <c r="F17" s="2304"/>
      <c r="G17" s="2304"/>
      <c r="H17" s="2551"/>
    </row>
    <row r="18" spans="1:8" ht="15" customHeight="1">
      <c r="A18" s="3198"/>
      <c r="B18" s="972">
        <v>7</v>
      </c>
      <c r="C18" s="2550"/>
      <c r="D18" s="2305"/>
      <c r="E18" s="2550"/>
      <c r="F18" s="2304"/>
      <c r="G18" s="2304"/>
      <c r="H18" s="2551"/>
    </row>
    <row r="19" spans="1:8" ht="19.5" customHeight="1">
      <c r="A19" s="3198"/>
      <c r="B19" s="972">
        <v>8</v>
      </c>
      <c r="C19" s="2550"/>
      <c r="D19" s="2305"/>
      <c r="E19" s="2550"/>
      <c r="F19" s="2304"/>
      <c r="G19" s="2304"/>
      <c r="H19" s="2551"/>
    </row>
    <row r="20" spans="1:8" ht="19.5" customHeight="1">
      <c r="A20" s="3198"/>
      <c r="B20" s="972">
        <v>9</v>
      </c>
      <c r="C20" s="2550"/>
      <c r="D20" s="2305"/>
      <c r="E20" s="2550"/>
      <c r="F20" s="2304"/>
      <c r="G20" s="2304"/>
      <c r="H20" s="2551"/>
    </row>
    <row r="21" spans="1:8" ht="19.5" customHeight="1">
      <c r="A21" s="3198"/>
      <c r="B21" s="972">
        <v>10</v>
      </c>
      <c r="C21" s="2550"/>
      <c r="D21" s="2305"/>
      <c r="E21" s="2550"/>
      <c r="F21" s="2304"/>
      <c r="G21" s="2304"/>
      <c r="H21" s="2551"/>
    </row>
    <row r="22" spans="1:8" ht="19.5" customHeight="1">
      <c r="A22" s="3198"/>
      <c r="B22" s="972">
        <v>11</v>
      </c>
      <c r="C22" s="2550"/>
      <c r="D22" s="2305"/>
      <c r="E22" s="2550"/>
      <c r="F22" s="2304"/>
      <c r="G22" s="2304"/>
      <c r="H22" s="2551"/>
    </row>
    <row r="23" spans="1:8" ht="19.5" customHeight="1">
      <c r="A23" s="3198"/>
      <c r="B23" s="972">
        <v>12</v>
      </c>
      <c r="C23" s="2550"/>
      <c r="D23" s="2305"/>
      <c r="E23" s="2550"/>
      <c r="F23" s="2304"/>
      <c r="G23" s="2304"/>
      <c r="H23" s="2551"/>
    </row>
    <row r="24" spans="1:8" ht="19.5" customHeight="1">
      <c r="A24" s="3198"/>
      <c r="B24" s="972">
        <v>13</v>
      </c>
      <c r="C24" s="2550"/>
      <c r="D24" s="2305"/>
      <c r="E24" s="2550"/>
      <c r="F24" s="2304"/>
      <c r="G24" s="2304"/>
      <c r="H24" s="2551"/>
    </row>
    <row r="25" spans="1:8" ht="15" customHeight="1">
      <c r="A25" s="3198"/>
      <c r="B25" s="972">
        <v>14</v>
      </c>
      <c r="C25" s="2550"/>
      <c r="D25" s="2305"/>
      <c r="E25" s="2550"/>
      <c r="F25" s="2304"/>
      <c r="G25" s="2304"/>
      <c r="H25" s="2551"/>
    </row>
    <row r="26" spans="1:8" ht="15" customHeight="1">
      <c r="A26" s="3198"/>
      <c r="B26" s="972">
        <v>15</v>
      </c>
      <c r="C26" s="2550"/>
      <c r="D26" s="2305"/>
      <c r="E26" s="2550"/>
      <c r="F26" s="2304"/>
      <c r="G26" s="2304"/>
      <c r="H26" s="2551"/>
    </row>
    <row r="27" spans="1:8" ht="17.25" customHeight="1">
      <c r="A27" s="3198"/>
      <c r="B27" s="972">
        <v>16</v>
      </c>
      <c r="C27" s="2550"/>
      <c r="D27" s="2305"/>
      <c r="E27" s="2550"/>
      <c r="F27" s="2304"/>
      <c r="G27" s="2304"/>
      <c r="H27" s="2551"/>
    </row>
    <row r="28" spans="1:8" ht="17.25" customHeight="1">
      <c r="A28" s="3198"/>
      <c r="B28" s="972">
        <v>17</v>
      </c>
      <c r="C28" s="2550"/>
      <c r="D28" s="2305"/>
      <c r="E28" s="2550"/>
      <c r="F28" s="2304"/>
      <c r="G28" s="2304"/>
      <c r="H28" s="2551"/>
    </row>
    <row r="29" spans="1:8" ht="15" customHeight="1">
      <c r="A29" s="3198"/>
      <c r="B29" s="972">
        <v>18</v>
      </c>
      <c r="C29" s="2550"/>
      <c r="D29" s="2305"/>
      <c r="E29" s="2550"/>
      <c r="F29" s="2304"/>
      <c r="G29" s="2304"/>
      <c r="H29" s="2551"/>
    </row>
    <row r="30" spans="1:8" ht="15" customHeight="1">
      <c r="A30" s="3198"/>
      <c r="B30" s="972">
        <v>19</v>
      </c>
      <c r="C30" s="2550"/>
      <c r="D30" s="2305"/>
      <c r="E30" s="2550"/>
      <c r="F30" s="2304"/>
      <c r="G30" s="2304"/>
      <c r="H30" s="2551"/>
    </row>
    <row r="31" spans="1:8" ht="15" customHeight="1">
      <c r="A31" s="3198"/>
      <c r="B31" s="972">
        <v>20</v>
      </c>
      <c r="C31" s="2550"/>
      <c r="D31" s="2305"/>
      <c r="E31" s="2550"/>
      <c r="F31" s="2304"/>
      <c r="G31" s="2304"/>
      <c r="H31" s="2551"/>
    </row>
    <row r="32" spans="1:8" ht="15" customHeight="1">
      <c r="A32" s="3198"/>
      <c r="B32" s="972">
        <v>21</v>
      </c>
      <c r="C32" s="2550"/>
      <c r="D32" s="2305"/>
      <c r="E32" s="2550"/>
      <c r="F32" s="2304"/>
      <c r="G32" s="2304"/>
      <c r="H32" s="2551"/>
    </row>
    <row r="33" spans="1:8" ht="15" customHeight="1">
      <c r="A33" s="3198"/>
      <c r="B33" s="972">
        <v>22</v>
      </c>
      <c r="C33" s="2550"/>
      <c r="D33" s="2305"/>
      <c r="E33" s="2550"/>
      <c r="F33" s="2304"/>
      <c r="G33" s="2304"/>
      <c r="H33" s="2551"/>
    </row>
    <row r="34" spans="1:8" ht="15" customHeight="1">
      <c r="A34" s="3198"/>
      <c r="B34" s="972">
        <v>23</v>
      </c>
      <c r="C34" s="2550"/>
      <c r="D34" s="2305"/>
      <c r="E34" s="2550"/>
      <c r="F34" s="2304"/>
      <c r="G34" s="2304"/>
      <c r="H34" s="2551"/>
    </row>
    <row r="35" spans="1:8" ht="15" customHeight="1">
      <c r="A35" s="3198"/>
      <c r="B35" s="972">
        <v>24</v>
      </c>
      <c r="C35" s="2550"/>
      <c r="D35" s="2305"/>
      <c r="E35" s="2550"/>
      <c r="F35" s="2304"/>
      <c r="G35" s="2304"/>
      <c r="H35" s="2551"/>
    </row>
    <row r="36" spans="1:8" ht="15" customHeight="1">
      <c r="A36" s="3198"/>
      <c r="B36" s="972">
        <v>25</v>
      </c>
      <c r="C36" s="2550"/>
      <c r="D36" s="2305"/>
      <c r="E36" s="2550"/>
      <c r="F36" s="2304"/>
      <c r="G36" s="2304"/>
      <c r="H36" s="2551"/>
    </row>
    <row r="37" spans="1:8" ht="15" customHeight="1">
      <c r="A37" s="3198"/>
      <c r="B37" s="972">
        <v>26</v>
      </c>
      <c r="C37" s="2550"/>
      <c r="D37" s="2305"/>
      <c r="E37" s="2550"/>
      <c r="F37" s="2304"/>
      <c r="G37" s="2304"/>
      <c r="H37" s="2551"/>
    </row>
    <row r="38" spans="1:8" ht="15" customHeight="1">
      <c r="A38" s="3198"/>
      <c r="B38" s="972">
        <v>27</v>
      </c>
      <c r="C38" s="2550"/>
      <c r="D38" s="2305"/>
      <c r="E38" s="2550"/>
      <c r="F38" s="2304"/>
      <c r="G38" s="2304"/>
      <c r="H38" s="2551"/>
    </row>
    <row r="39" spans="1:8" ht="15" customHeight="1">
      <c r="A39" s="3198"/>
      <c r="B39" s="972">
        <v>28</v>
      </c>
      <c r="C39" s="2550"/>
      <c r="D39" s="2305"/>
      <c r="E39" s="2550"/>
      <c r="F39" s="2304"/>
      <c r="G39" s="2304"/>
      <c r="H39" s="2551"/>
    </row>
    <row r="40" spans="1:8" ht="15" customHeight="1">
      <c r="A40" s="3198"/>
      <c r="B40" s="972">
        <v>29</v>
      </c>
      <c r="C40" s="2550"/>
      <c r="D40" s="2305"/>
      <c r="E40" s="2550"/>
      <c r="F40" s="2304"/>
      <c r="G40" s="2304"/>
      <c r="H40" s="2551"/>
    </row>
    <row r="41" spans="1:8" ht="15" customHeight="1" thickBot="1">
      <c r="A41" s="3199"/>
      <c r="B41" s="170">
        <v>30</v>
      </c>
      <c r="C41" s="3202"/>
      <c r="D41" s="3205"/>
      <c r="E41" s="3202"/>
      <c r="F41" s="3203"/>
      <c r="G41" s="3203"/>
      <c r="H41" s="3204"/>
    </row>
    <row r="42" spans="1:8" ht="15" customHeight="1">
      <c r="A42" s="1140" t="s">
        <v>1316</v>
      </c>
      <c r="B42" s="125"/>
      <c r="C42" s="125"/>
      <c r="D42" s="125"/>
      <c r="E42" s="125"/>
      <c r="F42" s="125"/>
      <c r="G42" s="125"/>
      <c r="H42" s="125"/>
    </row>
    <row r="43" spans="1:8" ht="15" customHeight="1">
      <c r="A43" s="1140" t="s">
        <v>1315</v>
      </c>
      <c r="B43" s="125"/>
      <c r="C43" s="125"/>
      <c r="D43" s="125"/>
      <c r="E43" s="125"/>
      <c r="F43" s="125"/>
      <c r="G43" s="125"/>
      <c r="H43" s="125"/>
    </row>
    <row r="44" spans="1:8" ht="15" customHeight="1">
      <c r="A44" s="1140" t="s">
        <v>841</v>
      </c>
      <c r="B44" s="125"/>
      <c r="C44" s="125"/>
      <c r="D44" s="125"/>
      <c r="E44" s="125"/>
      <c r="F44" s="125"/>
      <c r="G44" s="125"/>
      <c r="H44" s="125"/>
    </row>
    <row r="45" spans="1:8" ht="15" customHeight="1">
      <c r="A45" s="1139"/>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2"/>
  <printOptions horizontalCentered="1"/>
  <pageMargins left="0.39370078740157483" right="0.39370078740157483" top="0.98425196850393704" bottom="0.47244094488188981" header="0.51181102362204722" footer="0.39370078740157483"/>
  <pageSetup paperSize="9" scale="94"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heetViews>
  <sheetFormatPr defaultColWidth="4" defaultRowHeight="13.5"/>
  <cols>
    <col min="1" max="1" width="2.125" style="1144" customWidth="1"/>
    <col min="2" max="2" width="2.375" style="1144" customWidth="1"/>
    <col min="3" max="21" width="4" style="1144" customWidth="1"/>
    <col min="22" max="25" width="2.375" style="1144" customWidth="1"/>
    <col min="26" max="26" width="2.125" style="1144" customWidth="1"/>
    <col min="27" max="255" width="4" style="1144"/>
    <col min="256" max="256" width="1.75" style="1144" customWidth="1"/>
    <col min="257" max="257" width="2.125" style="1144" customWidth="1"/>
    <col min="258" max="258" width="2.375" style="1144" customWidth="1"/>
    <col min="259" max="277" width="4" style="1144" customWidth="1"/>
    <col min="278" max="281" width="2.375" style="1144" customWidth="1"/>
    <col min="282" max="282" width="2.125" style="1144" customWidth="1"/>
    <col min="283" max="511" width="4" style="1144"/>
    <col min="512" max="512" width="1.75" style="1144" customWidth="1"/>
    <col min="513" max="513" width="2.125" style="1144" customWidth="1"/>
    <col min="514" max="514" width="2.375" style="1144" customWidth="1"/>
    <col min="515" max="533" width="4" style="1144" customWidth="1"/>
    <col min="534" max="537" width="2.375" style="1144" customWidth="1"/>
    <col min="538" max="538" width="2.125" style="1144" customWidth="1"/>
    <col min="539" max="767" width="4" style="1144"/>
    <col min="768" max="768" width="1.75" style="1144" customWidth="1"/>
    <col min="769" max="769" width="2.125" style="1144" customWidth="1"/>
    <col min="770" max="770" width="2.375" style="1144" customWidth="1"/>
    <col min="771" max="789" width="4" style="1144" customWidth="1"/>
    <col min="790" max="793" width="2.375" style="1144" customWidth="1"/>
    <col min="794" max="794" width="2.125" style="1144" customWidth="1"/>
    <col min="795" max="1023" width="4" style="1144"/>
    <col min="1024" max="1024" width="1.75" style="1144" customWidth="1"/>
    <col min="1025" max="1025" width="2.125" style="1144" customWidth="1"/>
    <col min="1026" max="1026" width="2.375" style="1144" customWidth="1"/>
    <col min="1027" max="1045" width="4" style="1144" customWidth="1"/>
    <col min="1046" max="1049" width="2.375" style="1144" customWidth="1"/>
    <col min="1050" max="1050" width="2.125" style="1144" customWidth="1"/>
    <col min="1051" max="1279" width="4" style="1144"/>
    <col min="1280" max="1280" width="1.75" style="1144" customWidth="1"/>
    <col min="1281" max="1281" width="2.125" style="1144" customWidth="1"/>
    <col min="1282" max="1282" width="2.375" style="1144" customWidth="1"/>
    <col min="1283" max="1301" width="4" style="1144" customWidth="1"/>
    <col min="1302" max="1305" width="2.375" style="1144" customWidth="1"/>
    <col min="1306" max="1306" width="2.125" style="1144" customWidth="1"/>
    <col min="1307" max="1535" width="4" style="1144"/>
    <col min="1536" max="1536" width="1.75" style="1144" customWidth="1"/>
    <col min="1537" max="1537" width="2.125" style="1144" customWidth="1"/>
    <col min="1538" max="1538" width="2.375" style="1144" customWidth="1"/>
    <col min="1539" max="1557" width="4" style="1144" customWidth="1"/>
    <col min="1558" max="1561" width="2.375" style="1144" customWidth="1"/>
    <col min="1562" max="1562" width="2.125" style="1144" customWidth="1"/>
    <col min="1563" max="1791" width="4" style="1144"/>
    <col min="1792" max="1792" width="1.75" style="1144" customWidth="1"/>
    <col min="1793" max="1793" width="2.125" style="1144" customWidth="1"/>
    <col min="1794" max="1794" width="2.375" style="1144" customWidth="1"/>
    <col min="1795" max="1813" width="4" style="1144" customWidth="1"/>
    <col min="1814" max="1817" width="2.375" style="1144" customWidth="1"/>
    <col min="1818" max="1818" width="2.125" style="1144" customWidth="1"/>
    <col min="1819" max="2047" width="4" style="1144"/>
    <col min="2048" max="2048" width="1.75" style="1144" customWidth="1"/>
    <col min="2049" max="2049" width="2.125" style="1144" customWidth="1"/>
    <col min="2050" max="2050" width="2.375" style="1144" customWidth="1"/>
    <col min="2051" max="2069" width="4" style="1144" customWidth="1"/>
    <col min="2070" max="2073" width="2.375" style="1144" customWidth="1"/>
    <col min="2074" max="2074" width="2.125" style="1144" customWidth="1"/>
    <col min="2075" max="2303" width="4" style="1144"/>
    <col min="2304" max="2304" width="1.75" style="1144" customWidth="1"/>
    <col min="2305" max="2305" width="2.125" style="1144" customWidth="1"/>
    <col min="2306" max="2306" width="2.375" style="1144" customWidth="1"/>
    <col min="2307" max="2325" width="4" style="1144" customWidth="1"/>
    <col min="2326" max="2329" width="2.375" style="1144" customWidth="1"/>
    <col min="2330" max="2330" width="2.125" style="1144" customWidth="1"/>
    <col min="2331" max="2559" width="4" style="1144"/>
    <col min="2560" max="2560" width="1.75" style="1144" customWidth="1"/>
    <col min="2561" max="2561" width="2.125" style="1144" customWidth="1"/>
    <col min="2562" max="2562" width="2.375" style="1144" customWidth="1"/>
    <col min="2563" max="2581" width="4" style="1144" customWidth="1"/>
    <col min="2582" max="2585" width="2.375" style="1144" customWidth="1"/>
    <col min="2586" max="2586" width="2.125" style="1144" customWidth="1"/>
    <col min="2587" max="2815" width="4" style="1144"/>
    <col min="2816" max="2816" width="1.75" style="1144" customWidth="1"/>
    <col min="2817" max="2817" width="2.125" style="1144" customWidth="1"/>
    <col min="2818" max="2818" width="2.375" style="1144" customWidth="1"/>
    <col min="2819" max="2837" width="4" style="1144" customWidth="1"/>
    <col min="2838" max="2841" width="2.375" style="1144" customWidth="1"/>
    <col min="2842" max="2842" width="2.125" style="1144" customWidth="1"/>
    <col min="2843" max="3071" width="4" style="1144"/>
    <col min="3072" max="3072" width="1.75" style="1144" customWidth="1"/>
    <col min="3073" max="3073" width="2.125" style="1144" customWidth="1"/>
    <col min="3074" max="3074" width="2.375" style="1144" customWidth="1"/>
    <col min="3075" max="3093" width="4" style="1144" customWidth="1"/>
    <col min="3094" max="3097" width="2.375" style="1144" customWidth="1"/>
    <col min="3098" max="3098" width="2.125" style="1144" customWidth="1"/>
    <col min="3099" max="3327" width="4" style="1144"/>
    <col min="3328" max="3328" width="1.75" style="1144" customWidth="1"/>
    <col min="3329" max="3329" width="2.125" style="1144" customWidth="1"/>
    <col min="3330" max="3330" width="2.375" style="1144" customWidth="1"/>
    <col min="3331" max="3349" width="4" style="1144" customWidth="1"/>
    <col min="3350" max="3353" width="2.375" style="1144" customWidth="1"/>
    <col min="3354" max="3354" width="2.125" style="1144" customWidth="1"/>
    <col min="3355" max="3583" width="4" style="1144"/>
    <col min="3584" max="3584" width="1.75" style="1144" customWidth="1"/>
    <col min="3585" max="3585" width="2.125" style="1144" customWidth="1"/>
    <col min="3586" max="3586" width="2.375" style="1144" customWidth="1"/>
    <col min="3587" max="3605" width="4" style="1144" customWidth="1"/>
    <col min="3606" max="3609" width="2.375" style="1144" customWidth="1"/>
    <col min="3610" max="3610" width="2.125" style="1144" customWidth="1"/>
    <col min="3611" max="3839" width="4" style="1144"/>
    <col min="3840" max="3840" width="1.75" style="1144" customWidth="1"/>
    <col min="3841" max="3841" width="2.125" style="1144" customWidth="1"/>
    <col min="3842" max="3842" width="2.375" style="1144" customWidth="1"/>
    <col min="3843" max="3861" width="4" style="1144" customWidth="1"/>
    <col min="3862" max="3865" width="2.375" style="1144" customWidth="1"/>
    <col min="3866" max="3866" width="2.125" style="1144" customWidth="1"/>
    <col min="3867" max="4095" width="4" style="1144"/>
    <col min="4096" max="4096" width="1.75" style="1144" customWidth="1"/>
    <col min="4097" max="4097" width="2.125" style="1144" customWidth="1"/>
    <col min="4098" max="4098" width="2.375" style="1144" customWidth="1"/>
    <col min="4099" max="4117" width="4" style="1144" customWidth="1"/>
    <col min="4118" max="4121" width="2.375" style="1144" customWidth="1"/>
    <col min="4122" max="4122" width="2.125" style="1144" customWidth="1"/>
    <col min="4123" max="4351" width="4" style="1144"/>
    <col min="4352" max="4352" width="1.75" style="1144" customWidth="1"/>
    <col min="4353" max="4353" width="2.125" style="1144" customWidth="1"/>
    <col min="4354" max="4354" width="2.375" style="1144" customWidth="1"/>
    <col min="4355" max="4373" width="4" style="1144" customWidth="1"/>
    <col min="4374" max="4377" width="2.375" style="1144" customWidth="1"/>
    <col min="4378" max="4378" width="2.125" style="1144" customWidth="1"/>
    <col min="4379" max="4607" width="4" style="1144"/>
    <col min="4608" max="4608" width="1.75" style="1144" customWidth="1"/>
    <col min="4609" max="4609" width="2.125" style="1144" customWidth="1"/>
    <col min="4610" max="4610" width="2.375" style="1144" customWidth="1"/>
    <col min="4611" max="4629" width="4" style="1144" customWidth="1"/>
    <col min="4630" max="4633" width="2.375" style="1144" customWidth="1"/>
    <col min="4634" max="4634" width="2.125" style="1144" customWidth="1"/>
    <col min="4635" max="4863" width="4" style="1144"/>
    <col min="4864" max="4864" width="1.75" style="1144" customWidth="1"/>
    <col min="4865" max="4865" width="2.125" style="1144" customWidth="1"/>
    <col min="4866" max="4866" width="2.375" style="1144" customWidth="1"/>
    <col min="4867" max="4885" width="4" style="1144" customWidth="1"/>
    <col min="4886" max="4889" width="2.375" style="1144" customWidth="1"/>
    <col min="4890" max="4890" width="2.125" style="1144" customWidth="1"/>
    <col min="4891" max="5119" width="4" style="1144"/>
    <col min="5120" max="5120" width="1.75" style="1144" customWidth="1"/>
    <col min="5121" max="5121" width="2.125" style="1144" customWidth="1"/>
    <col min="5122" max="5122" width="2.375" style="1144" customWidth="1"/>
    <col min="5123" max="5141" width="4" style="1144" customWidth="1"/>
    <col min="5142" max="5145" width="2.375" style="1144" customWidth="1"/>
    <col min="5146" max="5146" width="2.125" style="1144" customWidth="1"/>
    <col min="5147" max="5375" width="4" style="1144"/>
    <col min="5376" max="5376" width="1.75" style="1144" customWidth="1"/>
    <col min="5377" max="5377" width="2.125" style="1144" customWidth="1"/>
    <col min="5378" max="5378" width="2.375" style="1144" customWidth="1"/>
    <col min="5379" max="5397" width="4" style="1144" customWidth="1"/>
    <col min="5398" max="5401" width="2.375" style="1144" customWidth="1"/>
    <col min="5402" max="5402" width="2.125" style="1144" customWidth="1"/>
    <col min="5403" max="5631" width="4" style="1144"/>
    <col min="5632" max="5632" width="1.75" style="1144" customWidth="1"/>
    <col min="5633" max="5633" width="2.125" style="1144" customWidth="1"/>
    <col min="5634" max="5634" width="2.375" style="1144" customWidth="1"/>
    <col min="5635" max="5653" width="4" style="1144" customWidth="1"/>
    <col min="5654" max="5657" width="2.375" style="1144" customWidth="1"/>
    <col min="5658" max="5658" width="2.125" style="1144" customWidth="1"/>
    <col min="5659" max="5887" width="4" style="1144"/>
    <col min="5888" max="5888" width="1.75" style="1144" customWidth="1"/>
    <col min="5889" max="5889" width="2.125" style="1144" customWidth="1"/>
    <col min="5890" max="5890" width="2.375" style="1144" customWidth="1"/>
    <col min="5891" max="5909" width="4" style="1144" customWidth="1"/>
    <col min="5910" max="5913" width="2.375" style="1144" customWidth="1"/>
    <col min="5914" max="5914" width="2.125" style="1144" customWidth="1"/>
    <col min="5915" max="6143" width="4" style="1144"/>
    <col min="6144" max="6144" width="1.75" style="1144" customWidth="1"/>
    <col min="6145" max="6145" width="2.125" style="1144" customWidth="1"/>
    <col min="6146" max="6146" width="2.375" style="1144" customWidth="1"/>
    <col min="6147" max="6165" width="4" style="1144" customWidth="1"/>
    <col min="6166" max="6169" width="2.375" style="1144" customWidth="1"/>
    <col min="6170" max="6170" width="2.125" style="1144" customWidth="1"/>
    <col min="6171" max="6399" width="4" style="1144"/>
    <col min="6400" max="6400" width="1.75" style="1144" customWidth="1"/>
    <col min="6401" max="6401" width="2.125" style="1144" customWidth="1"/>
    <col min="6402" max="6402" width="2.375" style="1144" customWidth="1"/>
    <col min="6403" max="6421" width="4" style="1144" customWidth="1"/>
    <col min="6422" max="6425" width="2.375" style="1144" customWidth="1"/>
    <col min="6426" max="6426" width="2.125" style="1144" customWidth="1"/>
    <col min="6427" max="6655" width="4" style="1144"/>
    <col min="6656" max="6656" width="1.75" style="1144" customWidth="1"/>
    <col min="6657" max="6657" width="2.125" style="1144" customWidth="1"/>
    <col min="6658" max="6658" width="2.375" style="1144" customWidth="1"/>
    <col min="6659" max="6677" width="4" style="1144" customWidth="1"/>
    <col min="6678" max="6681" width="2.375" style="1144" customWidth="1"/>
    <col min="6682" max="6682" width="2.125" style="1144" customWidth="1"/>
    <col min="6683" max="6911" width="4" style="1144"/>
    <col min="6912" max="6912" width="1.75" style="1144" customWidth="1"/>
    <col min="6913" max="6913" width="2.125" style="1144" customWidth="1"/>
    <col min="6914" max="6914" width="2.375" style="1144" customWidth="1"/>
    <col min="6915" max="6933" width="4" style="1144" customWidth="1"/>
    <col min="6934" max="6937" width="2.375" style="1144" customWidth="1"/>
    <col min="6938" max="6938" width="2.125" style="1144" customWidth="1"/>
    <col min="6939" max="7167" width="4" style="1144"/>
    <col min="7168" max="7168" width="1.75" style="1144" customWidth="1"/>
    <col min="7169" max="7169" width="2.125" style="1144" customWidth="1"/>
    <col min="7170" max="7170" width="2.375" style="1144" customWidth="1"/>
    <col min="7171" max="7189" width="4" style="1144" customWidth="1"/>
    <col min="7190" max="7193" width="2.375" style="1144" customWidth="1"/>
    <col min="7194" max="7194" width="2.125" style="1144" customWidth="1"/>
    <col min="7195" max="7423" width="4" style="1144"/>
    <col min="7424" max="7424" width="1.75" style="1144" customWidth="1"/>
    <col min="7425" max="7425" width="2.125" style="1144" customWidth="1"/>
    <col min="7426" max="7426" width="2.375" style="1144" customWidth="1"/>
    <col min="7427" max="7445" width="4" style="1144" customWidth="1"/>
    <col min="7446" max="7449" width="2.375" style="1144" customWidth="1"/>
    <col min="7450" max="7450" width="2.125" style="1144" customWidth="1"/>
    <col min="7451" max="7679" width="4" style="1144"/>
    <col min="7680" max="7680" width="1.75" style="1144" customWidth="1"/>
    <col min="7681" max="7681" width="2.125" style="1144" customWidth="1"/>
    <col min="7682" max="7682" width="2.375" style="1144" customWidth="1"/>
    <col min="7683" max="7701" width="4" style="1144" customWidth="1"/>
    <col min="7702" max="7705" width="2.375" style="1144" customWidth="1"/>
    <col min="7706" max="7706" width="2.125" style="1144" customWidth="1"/>
    <col min="7707" max="7935" width="4" style="1144"/>
    <col min="7936" max="7936" width="1.75" style="1144" customWidth="1"/>
    <col min="7937" max="7937" width="2.125" style="1144" customWidth="1"/>
    <col min="7938" max="7938" width="2.375" style="1144" customWidth="1"/>
    <col min="7939" max="7957" width="4" style="1144" customWidth="1"/>
    <col min="7958" max="7961" width="2.375" style="1144" customWidth="1"/>
    <col min="7962" max="7962" width="2.125" style="1144" customWidth="1"/>
    <col min="7963" max="8191" width="4" style="1144"/>
    <col min="8192" max="8192" width="1.75" style="1144" customWidth="1"/>
    <col min="8193" max="8193" width="2.125" style="1144" customWidth="1"/>
    <col min="8194" max="8194" width="2.375" style="1144" customWidth="1"/>
    <col min="8195" max="8213" width="4" style="1144" customWidth="1"/>
    <col min="8214" max="8217" width="2.375" style="1144" customWidth="1"/>
    <col min="8218" max="8218" width="2.125" style="1144" customWidth="1"/>
    <col min="8219" max="8447" width="4" style="1144"/>
    <col min="8448" max="8448" width="1.75" style="1144" customWidth="1"/>
    <col min="8449" max="8449" width="2.125" style="1144" customWidth="1"/>
    <col min="8450" max="8450" width="2.375" style="1144" customWidth="1"/>
    <col min="8451" max="8469" width="4" style="1144" customWidth="1"/>
    <col min="8470" max="8473" width="2.375" style="1144" customWidth="1"/>
    <col min="8474" max="8474" width="2.125" style="1144" customWidth="1"/>
    <col min="8475" max="8703" width="4" style="1144"/>
    <col min="8704" max="8704" width="1.75" style="1144" customWidth="1"/>
    <col min="8705" max="8705" width="2.125" style="1144" customWidth="1"/>
    <col min="8706" max="8706" width="2.375" style="1144" customWidth="1"/>
    <col min="8707" max="8725" width="4" style="1144" customWidth="1"/>
    <col min="8726" max="8729" width="2.375" style="1144" customWidth="1"/>
    <col min="8730" max="8730" width="2.125" style="1144" customWidth="1"/>
    <col min="8731" max="8959" width="4" style="1144"/>
    <col min="8960" max="8960" width="1.75" style="1144" customWidth="1"/>
    <col min="8961" max="8961" width="2.125" style="1144" customWidth="1"/>
    <col min="8962" max="8962" width="2.375" style="1144" customWidth="1"/>
    <col min="8963" max="8981" width="4" style="1144" customWidth="1"/>
    <col min="8982" max="8985" width="2.375" style="1144" customWidth="1"/>
    <col min="8986" max="8986" width="2.125" style="1144" customWidth="1"/>
    <col min="8987" max="9215" width="4" style="1144"/>
    <col min="9216" max="9216" width="1.75" style="1144" customWidth="1"/>
    <col min="9217" max="9217" width="2.125" style="1144" customWidth="1"/>
    <col min="9218" max="9218" width="2.375" style="1144" customWidth="1"/>
    <col min="9219" max="9237" width="4" style="1144" customWidth="1"/>
    <col min="9238" max="9241" width="2.375" style="1144" customWidth="1"/>
    <col min="9242" max="9242" width="2.125" style="1144" customWidth="1"/>
    <col min="9243" max="9471" width="4" style="1144"/>
    <col min="9472" max="9472" width="1.75" style="1144" customWidth="1"/>
    <col min="9473" max="9473" width="2.125" style="1144" customWidth="1"/>
    <col min="9474" max="9474" width="2.375" style="1144" customWidth="1"/>
    <col min="9475" max="9493" width="4" style="1144" customWidth="1"/>
    <col min="9494" max="9497" width="2.375" style="1144" customWidth="1"/>
    <col min="9498" max="9498" width="2.125" style="1144" customWidth="1"/>
    <col min="9499" max="9727" width="4" style="1144"/>
    <col min="9728" max="9728" width="1.75" style="1144" customWidth="1"/>
    <col min="9729" max="9729" width="2.125" style="1144" customWidth="1"/>
    <col min="9730" max="9730" width="2.375" style="1144" customWidth="1"/>
    <col min="9731" max="9749" width="4" style="1144" customWidth="1"/>
    <col min="9750" max="9753" width="2.375" style="1144" customWidth="1"/>
    <col min="9754" max="9754" width="2.125" style="1144" customWidth="1"/>
    <col min="9755" max="9983" width="4" style="1144"/>
    <col min="9984" max="9984" width="1.75" style="1144" customWidth="1"/>
    <col min="9985" max="9985" width="2.125" style="1144" customWidth="1"/>
    <col min="9986" max="9986" width="2.375" style="1144" customWidth="1"/>
    <col min="9987" max="10005" width="4" style="1144" customWidth="1"/>
    <col min="10006" max="10009" width="2.375" style="1144" customWidth="1"/>
    <col min="10010" max="10010" width="2.125" style="1144" customWidth="1"/>
    <col min="10011" max="10239" width="4" style="1144"/>
    <col min="10240" max="10240" width="1.75" style="1144" customWidth="1"/>
    <col min="10241" max="10241" width="2.125" style="1144" customWidth="1"/>
    <col min="10242" max="10242" width="2.375" style="1144" customWidth="1"/>
    <col min="10243" max="10261" width="4" style="1144" customWidth="1"/>
    <col min="10262" max="10265" width="2.375" style="1144" customWidth="1"/>
    <col min="10266" max="10266" width="2.125" style="1144" customWidth="1"/>
    <col min="10267" max="10495" width="4" style="1144"/>
    <col min="10496" max="10496" width="1.75" style="1144" customWidth="1"/>
    <col min="10497" max="10497" width="2.125" style="1144" customWidth="1"/>
    <col min="10498" max="10498" width="2.375" style="1144" customWidth="1"/>
    <col min="10499" max="10517" width="4" style="1144" customWidth="1"/>
    <col min="10518" max="10521" width="2.375" style="1144" customWidth="1"/>
    <col min="10522" max="10522" width="2.125" style="1144" customWidth="1"/>
    <col min="10523" max="10751" width="4" style="1144"/>
    <col min="10752" max="10752" width="1.75" style="1144" customWidth="1"/>
    <col min="10753" max="10753" width="2.125" style="1144" customWidth="1"/>
    <col min="10754" max="10754" width="2.375" style="1144" customWidth="1"/>
    <col min="10755" max="10773" width="4" style="1144" customWidth="1"/>
    <col min="10774" max="10777" width="2.375" style="1144" customWidth="1"/>
    <col min="10778" max="10778" width="2.125" style="1144" customWidth="1"/>
    <col min="10779" max="11007" width="4" style="1144"/>
    <col min="11008" max="11008" width="1.75" style="1144" customWidth="1"/>
    <col min="11009" max="11009" width="2.125" style="1144" customWidth="1"/>
    <col min="11010" max="11010" width="2.375" style="1144" customWidth="1"/>
    <col min="11011" max="11029" width="4" style="1144" customWidth="1"/>
    <col min="11030" max="11033" width="2.375" style="1144" customWidth="1"/>
    <col min="11034" max="11034" width="2.125" style="1144" customWidth="1"/>
    <col min="11035" max="11263" width="4" style="1144"/>
    <col min="11264" max="11264" width="1.75" style="1144" customWidth="1"/>
    <col min="11265" max="11265" width="2.125" style="1144" customWidth="1"/>
    <col min="11266" max="11266" width="2.375" style="1144" customWidth="1"/>
    <col min="11267" max="11285" width="4" style="1144" customWidth="1"/>
    <col min="11286" max="11289" width="2.375" style="1144" customWidth="1"/>
    <col min="11290" max="11290" width="2.125" style="1144" customWidth="1"/>
    <col min="11291" max="11519" width="4" style="1144"/>
    <col min="11520" max="11520" width="1.75" style="1144" customWidth="1"/>
    <col min="11521" max="11521" width="2.125" style="1144" customWidth="1"/>
    <col min="11522" max="11522" width="2.375" style="1144" customWidth="1"/>
    <col min="11523" max="11541" width="4" style="1144" customWidth="1"/>
    <col min="11542" max="11545" width="2.375" style="1144" customWidth="1"/>
    <col min="11546" max="11546" width="2.125" style="1144" customWidth="1"/>
    <col min="11547" max="11775" width="4" style="1144"/>
    <col min="11776" max="11776" width="1.75" style="1144" customWidth="1"/>
    <col min="11777" max="11777" width="2.125" style="1144" customWidth="1"/>
    <col min="11778" max="11778" width="2.375" style="1144" customWidth="1"/>
    <col min="11779" max="11797" width="4" style="1144" customWidth="1"/>
    <col min="11798" max="11801" width="2.375" style="1144" customWidth="1"/>
    <col min="11802" max="11802" width="2.125" style="1144" customWidth="1"/>
    <col min="11803" max="12031" width="4" style="1144"/>
    <col min="12032" max="12032" width="1.75" style="1144" customWidth="1"/>
    <col min="12033" max="12033" width="2.125" style="1144" customWidth="1"/>
    <col min="12034" max="12034" width="2.375" style="1144" customWidth="1"/>
    <col min="12035" max="12053" width="4" style="1144" customWidth="1"/>
    <col min="12054" max="12057" width="2.375" style="1144" customWidth="1"/>
    <col min="12058" max="12058" width="2.125" style="1144" customWidth="1"/>
    <col min="12059" max="12287" width="4" style="1144"/>
    <col min="12288" max="12288" width="1.75" style="1144" customWidth="1"/>
    <col min="12289" max="12289" width="2.125" style="1144" customWidth="1"/>
    <col min="12290" max="12290" width="2.375" style="1144" customWidth="1"/>
    <col min="12291" max="12309" width="4" style="1144" customWidth="1"/>
    <col min="12310" max="12313" width="2.375" style="1144" customWidth="1"/>
    <col min="12314" max="12314" width="2.125" style="1144" customWidth="1"/>
    <col min="12315" max="12543" width="4" style="1144"/>
    <col min="12544" max="12544" width="1.75" style="1144" customWidth="1"/>
    <col min="12545" max="12545" width="2.125" style="1144" customWidth="1"/>
    <col min="12546" max="12546" width="2.375" style="1144" customWidth="1"/>
    <col min="12547" max="12565" width="4" style="1144" customWidth="1"/>
    <col min="12566" max="12569" width="2.375" style="1144" customWidth="1"/>
    <col min="12570" max="12570" width="2.125" style="1144" customWidth="1"/>
    <col min="12571" max="12799" width="4" style="1144"/>
    <col min="12800" max="12800" width="1.75" style="1144" customWidth="1"/>
    <col min="12801" max="12801" width="2.125" style="1144" customWidth="1"/>
    <col min="12802" max="12802" width="2.375" style="1144" customWidth="1"/>
    <col min="12803" max="12821" width="4" style="1144" customWidth="1"/>
    <col min="12822" max="12825" width="2.375" style="1144" customWidth="1"/>
    <col min="12826" max="12826" width="2.125" style="1144" customWidth="1"/>
    <col min="12827" max="13055" width="4" style="1144"/>
    <col min="13056" max="13056" width="1.75" style="1144" customWidth="1"/>
    <col min="13057" max="13057" width="2.125" style="1144" customWidth="1"/>
    <col min="13058" max="13058" width="2.375" style="1144" customWidth="1"/>
    <col min="13059" max="13077" width="4" style="1144" customWidth="1"/>
    <col min="13078" max="13081" width="2.375" style="1144" customWidth="1"/>
    <col min="13082" max="13082" width="2.125" style="1144" customWidth="1"/>
    <col min="13083" max="13311" width="4" style="1144"/>
    <col min="13312" max="13312" width="1.75" style="1144" customWidth="1"/>
    <col min="13313" max="13313" width="2.125" style="1144" customWidth="1"/>
    <col min="13314" max="13314" width="2.375" style="1144" customWidth="1"/>
    <col min="13315" max="13333" width="4" style="1144" customWidth="1"/>
    <col min="13334" max="13337" width="2.375" style="1144" customWidth="1"/>
    <col min="13338" max="13338" width="2.125" style="1144" customWidth="1"/>
    <col min="13339" max="13567" width="4" style="1144"/>
    <col min="13568" max="13568" width="1.75" style="1144" customWidth="1"/>
    <col min="13569" max="13569" width="2.125" style="1144" customWidth="1"/>
    <col min="13570" max="13570" width="2.375" style="1144" customWidth="1"/>
    <col min="13571" max="13589" width="4" style="1144" customWidth="1"/>
    <col min="13590" max="13593" width="2.375" style="1144" customWidth="1"/>
    <col min="13594" max="13594" width="2.125" style="1144" customWidth="1"/>
    <col min="13595" max="13823" width="4" style="1144"/>
    <col min="13824" max="13824" width="1.75" style="1144" customWidth="1"/>
    <col min="13825" max="13825" width="2.125" style="1144" customWidth="1"/>
    <col min="13826" max="13826" width="2.375" style="1144" customWidth="1"/>
    <col min="13827" max="13845" width="4" style="1144" customWidth="1"/>
    <col min="13846" max="13849" width="2.375" style="1144" customWidth="1"/>
    <col min="13850" max="13850" width="2.125" style="1144" customWidth="1"/>
    <col min="13851" max="14079" width="4" style="1144"/>
    <col min="14080" max="14080" width="1.75" style="1144" customWidth="1"/>
    <col min="14081" max="14081" width="2.125" style="1144" customWidth="1"/>
    <col min="14082" max="14082" width="2.375" style="1144" customWidth="1"/>
    <col min="14083" max="14101" width="4" style="1144" customWidth="1"/>
    <col min="14102" max="14105" width="2.375" style="1144" customWidth="1"/>
    <col min="14106" max="14106" width="2.125" style="1144" customWidth="1"/>
    <col min="14107" max="14335" width="4" style="1144"/>
    <col min="14336" max="14336" width="1.75" style="1144" customWidth="1"/>
    <col min="14337" max="14337" width="2.125" style="1144" customWidth="1"/>
    <col min="14338" max="14338" width="2.375" style="1144" customWidth="1"/>
    <col min="14339" max="14357" width="4" style="1144" customWidth="1"/>
    <col min="14358" max="14361" width="2.375" style="1144" customWidth="1"/>
    <col min="14362" max="14362" width="2.125" style="1144" customWidth="1"/>
    <col min="14363" max="14591" width="4" style="1144"/>
    <col min="14592" max="14592" width="1.75" style="1144" customWidth="1"/>
    <col min="14593" max="14593" width="2.125" style="1144" customWidth="1"/>
    <col min="14594" max="14594" width="2.375" style="1144" customWidth="1"/>
    <col min="14595" max="14613" width="4" style="1144" customWidth="1"/>
    <col min="14614" max="14617" width="2.375" style="1144" customWidth="1"/>
    <col min="14618" max="14618" width="2.125" style="1144" customWidth="1"/>
    <col min="14619" max="14847" width="4" style="1144"/>
    <col min="14848" max="14848" width="1.75" style="1144" customWidth="1"/>
    <col min="14849" max="14849" width="2.125" style="1144" customWidth="1"/>
    <col min="14850" max="14850" width="2.375" style="1144" customWidth="1"/>
    <col min="14851" max="14869" width="4" style="1144" customWidth="1"/>
    <col min="14870" max="14873" width="2.375" style="1144" customWidth="1"/>
    <col min="14874" max="14874" width="2.125" style="1144" customWidth="1"/>
    <col min="14875" max="15103" width="4" style="1144"/>
    <col min="15104" max="15104" width="1.75" style="1144" customWidth="1"/>
    <col min="15105" max="15105" width="2.125" style="1144" customWidth="1"/>
    <col min="15106" max="15106" width="2.375" style="1144" customWidth="1"/>
    <col min="15107" max="15125" width="4" style="1144" customWidth="1"/>
    <col min="15126" max="15129" width="2.375" style="1144" customWidth="1"/>
    <col min="15130" max="15130" width="2.125" style="1144" customWidth="1"/>
    <col min="15131" max="15359" width="4" style="1144"/>
    <col min="15360" max="15360" width="1.75" style="1144" customWidth="1"/>
    <col min="15361" max="15361" width="2.125" style="1144" customWidth="1"/>
    <col min="15362" max="15362" width="2.375" style="1144" customWidth="1"/>
    <col min="15363" max="15381" width="4" style="1144" customWidth="1"/>
    <col min="15382" max="15385" width="2.375" style="1144" customWidth="1"/>
    <col min="15386" max="15386" width="2.125" style="1144" customWidth="1"/>
    <col min="15387" max="15615" width="4" style="1144"/>
    <col min="15616" max="15616" width="1.75" style="1144" customWidth="1"/>
    <col min="15617" max="15617" width="2.125" style="1144" customWidth="1"/>
    <col min="15618" max="15618" width="2.375" style="1144" customWidth="1"/>
    <col min="15619" max="15637" width="4" style="1144" customWidth="1"/>
    <col min="15638" max="15641" width="2.375" style="1144" customWidth="1"/>
    <col min="15642" max="15642" width="2.125" style="1144" customWidth="1"/>
    <col min="15643" max="15871" width="4" style="1144"/>
    <col min="15872" max="15872" width="1.75" style="1144" customWidth="1"/>
    <col min="15873" max="15873" width="2.125" style="1144" customWidth="1"/>
    <col min="15874" max="15874" width="2.375" style="1144" customWidth="1"/>
    <col min="15875" max="15893" width="4" style="1144" customWidth="1"/>
    <col min="15894" max="15897" width="2.375" style="1144" customWidth="1"/>
    <col min="15898" max="15898" width="2.125" style="1144" customWidth="1"/>
    <col min="15899" max="16127" width="4" style="1144"/>
    <col min="16128" max="16128" width="1.75" style="1144" customWidth="1"/>
    <col min="16129" max="16129" width="2.125" style="1144" customWidth="1"/>
    <col min="16130" max="16130" width="2.375" style="1144" customWidth="1"/>
    <col min="16131" max="16149" width="4" style="1144" customWidth="1"/>
    <col min="16150" max="16153" width="2.375" style="1144" customWidth="1"/>
    <col min="16154" max="16154" width="2.125" style="1144" customWidth="1"/>
    <col min="16155" max="16384" width="4" style="1144"/>
  </cols>
  <sheetData>
    <row r="1" spans="1:29" ht="20.100000000000001" customHeight="1">
      <c r="A1" s="1146"/>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row>
    <row r="2" spans="1:29" ht="20.100000000000001" customHeight="1">
      <c r="A2" s="1146"/>
      <c r="B2" s="1145"/>
      <c r="C2" s="1145"/>
      <c r="D2" s="1145"/>
      <c r="E2" s="1145"/>
      <c r="F2" s="1145"/>
      <c r="G2" s="1145"/>
      <c r="H2" s="1145"/>
      <c r="I2" s="1145"/>
      <c r="J2" s="1145"/>
      <c r="K2" s="1145"/>
      <c r="L2" s="1145"/>
      <c r="M2" s="1145"/>
      <c r="N2" s="1145"/>
      <c r="O2" s="1145"/>
      <c r="P2" s="1145"/>
      <c r="Q2" s="1145"/>
      <c r="R2" s="3222" t="s">
        <v>1056</v>
      </c>
      <c r="S2" s="3222"/>
      <c r="T2" s="3222"/>
      <c r="U2" s="3222"/>
      <c r="V2" s="3222"/>
      <c r="W2" s="3222"/>
      <c r="X2" s="3222"/>
      <c r="Y2" s="3222"/>
      <c r="Z2" s="1145"/>
    </row>
    <row r="3" spans="1:29" ht="20.100000000000001" customHeight="1">
      <c r="A3" s="1146"/>
      <c r="B3" s="1145"/>
      <c r="C3" s="1145"/>
      <c r="D3" s="1145"/>
      <c r="E3" s="1145"/>
      <c r="F3" s="1145"/>
      <c r="G3" s="1145"/>
      <c r="H3" s="1145"/>
      <c r="I3" s="1145"/>
      <c r="J3" s="1145"/>
      <c r="K3" s="1145"/>
      <c r="L3" s="1145"/>
      <c r="M3" s="1145"/>
      <c r="N3" s="1145"/>
      <c r="O3" s="1145"/>
      <c r="P3" s="1145"/>
      <c r="Q3" s="1145"/>
      <c r="R3" s="1145"/>
      <c r="S3" s="1145"/>
      <c r="T3" s="1165"/>
      <c r="U3" s="1145"/>
      <c r="V3" s="1145"/>
      <c r="W3" s="1145"/>
      <c r="X3" s="1145"/>
      <c r="Y3" s="1145"/>
      <c r="Z3" s="1145"/>
    </row>
    <row r="4" spans="1:29" ht="20.100000000000001" customHeight="1">
      <c r="A4" s="1146"/>
      <c r="B4" s="3212" t="s">
        <v>1365</v>
      </c>
      <c r="C4" s="3212"/>
      <c r="D4" s="3212"/>
      <c r="E4" s="3212"/>
      <c r="F4" s="3212"/>
      <c r="G4" s="3212"/>
      <c r="H4" s="3212"/>
      <c r="I4" s="3212"/>
      <c r="J4" s="3212"/>
      <c r="K4" s="3212"/>
      <c r="L4" s="3212"/>
      <c r="M4" s="3212"/>
      <c r="N4" s="3212"/>
      <c r="O4" s="3212"/>
      <c r="P4" s="3212"/>
      <c r="Q4" s="3212"/>
      <c r="R4" s="3212"/>
      <c r="S4" s="3212"/>
      <c r="T4" s="3212"/>
      <c r="U4" s="3212"/>
      <c r="V4" s="3212"/>
      <c r="W4" s="3212"/>
      <c r="X4" s="3212"/>
      <c r="Y4" s="3212"/>
      <c r="Z4" s="1145"/>
    </row>
    <row r="5" spans="1:29" ht="20.100000000000001" customHeight="1">
      <c r="A5" s="1146"/>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row>
    <row r="6" spans="1:29" ht="23.25" customHeight="1">
      <c r="A6" s="1146"/>
      <c r="B6" s="3217" t="s">
        <v>917</v>
      </c>
      <c r="C6" s="3218"/>
      <c r="D6" s="3218"/>
      <c r="E6" s="3218"/>
      <c r="F6" s="3219"/>
      <c r="G6" s="3218"/>
      <c r="H6" s="3218"/>
      <c r="I6" s="3218"/>
      <c r="J6" s="3218"/>
      <c r="K6" s="3218"/>
      <c r="L6" s="3218"/>
      <c r="M6" s="3218"/>
      <c r="N6" s="3218"/>
      <c r="O6" s="3218"/>
      <c r="P6" s="3218"/>
      <c r="Q6" s="3218"/>
      <c r="R6" s="3218"/>
      <c r="S6" s="3218"/>
      <c r="T6" s="3218"/>
      <c r="U6" s="3218"/>
      <c r="V6" s="3218"/>
      <c r="W6" s="3218"/>
      <c r="X6" s="3218"/>
      <c r="Y6" s="3219"/>
      <c r="Z6" s="1145"/>
    </row>
    <row r="7" spans="1:29" ht="23.25" customHeight="1">
      <c r="A7" s="1146"/>
      <c r="B7" s="3217" t="s">
        <v>1364</v>
      </c>
      <c r="C7" s="3218"/>
      <c r="D7" s="3218"/>
      <c r="E7" s="3218"/>
      <c r="F7" s="3219"/>
      <c r="G7" s="3220" t="s">
        <v>1363</v>
      </c>
      <c r="H7" s="3220"/>
      <c r="I7" s="3220"/>
      <c r="J7" s="3220"/>
      <c r="K7" s="3220"/>
      <c r="L7" s="3220"/>
      <c r="M7" s="3220"/>
      <c r="N7" s="3220"/>
      <c r="O7" s="3220"/>
      <c r="P7" s="3220"/>
      <c r="Q7" s="3220"/>
      <c r="R7" s="3220"/>
      <c r="S7" s="3220"/>
      <c r="T7" s="3220"/>
      <c r="U7" s="3220"/>
      <c r="V7" s="3220"/>
      <c r="W7" s="3220"/>
      <c r="X7" s="3220"/>
      <c r="Y7" s="3221"/>
      <c r="Z7" s="1145"/>
    </row>
    <row r="8" spans="1:29" ht="23.25" customHeight="1">
      <c r="A8" s="1146"/>
      <c r="B8" s="3217" t="s">
        <v>1362</v>
      </c>
      <c r="C8" s="3218"/>
      <c r="D8" s="3218"/>
      <c r="E8" s="3218"/>
      <c r="F8" s="3219"/>
      <c r="G8" s="3229" t="s">
        <v>1361</v>
      </c>
      <c r="H8" s="3230"/>
      <c r="I8" s="3230"/>
      <c r="J8" s="3230"/>
      <c r="K8" s="3230"/>
      <c r="L8" s="3230"/>
      <c r="M8" s="3230"/>
      <c r="N8" s="3230"/>
      <c r="O8" s="3230"/>
      <c r="P8" s="3230"/>
      <c r="Q8" s="3230"/>
      <c r="R8" s="3230"/>
      <c r="S8" s="3230"/>
      <c r="T8" s="3230"/>
      <c r="U8" s="3230"/>
      <c r="V8" s="3230"/>
      <c r="W8" s="3230"/>
      <c r="X8" s="3230"/>
      <c r="Y8" s="3231"/>
      <c r="Z8" s="1145"/>
      <c r="AC8" s="1162"/>
    </row>
    <row r="9" spans="1:29" ht="3" customHeight="1">
      <c r="A9" s="1146"/>
      <c r="B9" s="1164"/>
      <c r="C9" s="1164"/>
      <c r="D9" s="1164"/>
      <c r="E9" s="1164"/>
      <c r="F9" s="1164"/>
      <c r="G9" s="1163"/>
      <c r="H9" s="1163"/>
      <c r="I9" s="1163"/>
      <c r="J9" s="1163"/>
      <c r="K9" s="1163"/>
      <c r="L9" s="1163"/>
      <c r="M9" s="1163"/>
      <c r="N9" s="1163"/>
      <c r="O9" s="1163"/>
      <c r="P9" s="1163"/>
      <c r="Q9" s="1163"/>
      <c r="R9" s="1163"/>
      <c r="S9" s="1163"/>
      <c r="T9" s="1163"/>
      <c r="U9" s="1163"/>
      <c r="V9" s="1163"/>
      <c r="W9" s="1163"/>
      <c r="X9" s="1163"/>
      <c r="Y9" s="1163"/>
      <c r="Z9" s="1145"/>
      <c r="AC9" s="1162"/>
    </row>
    <row r="10" spans="1:29" ht="13.5" customHeight="1">
      <c r="A10" s="1146"/>
      <c r="B10" s="3228" t="s">
        <v>1360</v>
      </c>
      <c r="C10" s="3228"/>
      <c r="D10" s="3228"/>
      <c r="E10" s="3228"/>
      <c r="F10" s="3228"/>
      <c r="G10" s="3228"/>
      <c r="H10" s="3228"/>
      <c r="I10" s="3228"/>
      <c r="J10" s="3228"/>
      <c r="K10" s="3228"/>
      <c r="L10" s="3228"/>
      <c r="M10" s="3228"/>
      <c r="N10" s="3228"/>
      <c r="O10" s="3228"/>
      <c r="P10" s="3228"/>
      <c r="Q10" s="3228"/>
      <c r="R10" s="3228"/>
      <c r="S10" s="3228"/>
      <c r="T10" s="3228"/>
      <c r="U10" s="3228"/>
      <c r="V10" s="3228"/>
      <c r="W10" s="3228"/>
      <c r="X10" s="3228"/>
      <c r="Y10" s="3228"/>
      <c r="Z10" s="1145"/>
      <c r="AC10" s="1162"/>
    </row>
    <row r="11" spans="1:29" ht="6" customHeight="1">
      <c r="A11" s="1146"/>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row>
    <row r="12" spans="1:29" ht="8.25" customHeight="1">
      <c r="A12" s="1146"/>
      <c r="B12" s="1156"/>
      <c r="C12" s="1155"/>
      <c r="D12" s="1155"/>
      <c r="E12" s="1155"/>
      <c r="F12" s="1155"/>
      <c r="G12" s="1155"/>
      <c r="H12" s="1155"/>
      <c r="I12" s="1155"/>
      <c r="J12" s="1155"/>
      <c r="K12" s="1155"/>
      <c r="L12" s="1155"/>
      <c r="M12" s="1155"/>
      <c r="N12" s="1155"/>
      <c r="O12" s="1155"/>
      <c r="P12" s="1155"/>
      <c r="Q12" s="1155"/>
      <c r="R12" s="1155"/>
      <c r="S12" s="1155"/>
      <c r="T12" s="1155"/>
      <c r="U12" s="1155"/>
      <c r="V12" s="3224" t="s">
        <v>1333</v>
      </c>
      <c r="W12" s="3225"/>
      <c r="X12" s="3225"/>
      <c r="Y12" s="3226"/>
      <c r="Z12" s="1145"/>
    </row>
    <row r="13" spans="1:29" ht="18.75" customHeight="1">
      <c r="A13" s="1146"/>
      <c r="B13" s="1146"/>
      <c r="C13" s="1145" t="s">
        <v>1359</v>
      </c>
      <c r="D13" s="1145"/>
      <c r="E13" s="1145"/>
      <c r="F13" s="1145"/>
      <c r="G13" s="1145"/>
      <c r="H13" s="1145"/>
      <c r="I13" s="1145"/>
      <c r="J13" s="1145"/>
      <c r="K13" s="1145"/>
      <c r="L13" s="1145"/>
      <c r="M13" s="1145"/>
      <c r="N13" s="1145"/>
      <c r="O13" s="1145"/>
      <c r="P13" s="1145"/>
      <c r="Q13" s="1145"/>
      <c r="R13" s="1145"/>
      <c r="S13" s="1145"/>
      <c r="T13" s="1145"/>
      <c r="U13" s="1145"/>
      <c r="V13" s="3211"/>
      <c r="W13" s="3212"/>
      <c r="X13" s="3212"/>
      <c r="Y13" s="3213"/>
      <c r="Z13" s="1145"/>
      <c r="AA13" s="1145"/>
      <c r="AB13" s="1145"/>
    </row>
    <row r="14" spans="1:29" ht="18.75" customHeight="1">
      <c r="A14" s="1146"/>
      <c r="B14" s="1146"/>
      <c r="C14" s="1145" t="s">
        <v>1358</v>
      </c>
      <c r="D14" s="1145"/>
      <c r="E14" s="1145"/>
      <c r="F14" s="1145"/>
      <c r="G14" s="1145"/>
      <c r="H14" s="1145"/>
      <c r="I14" s="1145"/>
      <c r="J14" s="1145"/>
      <c r="K14" s="1145"/>
      <c r="L14" s="1145"/>
      <c r="M14" s="1145"/>
      <c r="N14" s="1145"/>
      <c r="O14" s="1145"/>
      <c r="P14" s="1145"/>
      <c r="Q14" s="1145"/>
      <c r="R14" s="1145"/>
      <c r="S14" s="1145"/>
      <c r="T14" s="1145"/>
      <c r="U14" s="1145"/>
      <c r="V14" s="3211"/>
      <c r="W14" s="3212"/>
      <c r="X14" s="3212"/>
      <c r="Y14" s="3213"/>
      <c r="Z14" s="1145"/>
      <c r="AA14" s="1145"/>
      <c r="AB14" s="1145"/>
    </row>
    <row r="15" spans="1:29" ht="6.75" customHeight="1">
      <c r="A15" s="1146"/>
      <c r="B15" s="1146"/>
      <c r="C15" s="1145"/>
      <c r="D15" s="1145"/>
      <c r="E15" s="1145"/>
      <c r="F15" s="1145"/>
      <c r="G15" s="1145"/>
      <c r="H15" s="1145"/>
      <c r="I15" s="1145"/>
      <c r="J15" s="1145"/>
      <c r="K15" s="1145"/>
      <c r="L15" s="1145"/>
      <c r="M15" s="1145"/>
      <c r="N15" s="1145"/>
      <c r="O15" s="1145"/>
      <c r="P15" s="1145"/>
      <c r="Q15" s="1145"/>
      <c r="R15" s="1145"/>
      <c r="S15" s="1145"/>
      <c r="T15" s="1145"/>
      <c r="U15" s="1145"/>
      <c r="V15" s="3211"/>
      <c r="W15" s="3212"/>
      <c r="X15" s="3212"/>
      <c r="Y15" s="3213"/>
      <c r="Z15" s="1145"/>
      <c r="AA15" s="1145"/>
      <c r="AB15" s="1145"/>
    </row>
    <row r="16" spans="1:29" ht="18.75" customHeight="1">
      <c r="A16" s="1146"/>
      <c r="B16" s="1146"/>
      <c r="C16" s="1145"/>
      <c r="D16" s="3223" t="s">
        <v>1357</v>
      </c>
      <c r="E16" s="3220"/>
      <c r="F16" s="3220"/>
      <c r="G16" s="3220"/>
      <c r="H16" s="3220"/>
      <c r="I16" s="3220"/>
      <c r="J16" s="3221"/>
      <c r="K16" s="1149" t="s">
        <v>1355</v>
      </c>
      <c r="L16" s="1148"/>
      <c r="M16" s="1148"/>
      <c r="N16" s="1148"/>
      <c r="O16" s="1160" t="s">
        <v>24</v>
      </c>
      <c r="P16" s="1149" t="s">
        <v>1354</v>
      </c>
      <c r="Q16" s="1148"/>
      <c r="R16" s="1148"/>
      <c r="S16" s="1148"/>
      <c r="T16" s="1160" t="s">
        <v>24</v>
      </c>
      <c r="U16" s="1145"/>
      <c r="V16" s="3211"/>
      <c r="W16" s="3212"/>
      <c r="X16" s="3212"/>
      <c r="Y16" s="3213"/>
      <c r="Z16" s="1145"/>
      <c r="AA16" s="1145"/>
      <c r="AB16" s="1145"/>
    </row>
    <row r="17" spans="1:28" ht="7.5" customHeight="1">
      <c r="A17" s="1146"/>
      <c r="B17" s="1146"/>
      <c r="C17" s="1145"/>
      <c r="D17" s="1145"/>
      <c r="E17" s="1145"/>
      <c r="F17" s="1145"/>
      <c r="G17" s="1145"/>
      <c r="H17" s="1145"/>
      <c r="I17" s="1145"/>
      <c r="J17" s="1145"/>
      <c r="K17" s="1145"/>
      <c r="L17" s="1145"/>
      <c r="M17" s="1145"/>
      <c r="N17" s="1145"/>
      <c r="O17" s="1145"/>
      <c r="P17" s="1145"/>
      <c r="Q17" s="1145"/>
      <c r="R17" s="1145"/>
      <c r="S17" s="1161"/>
      <c r="T17" s="1161"/>
      <c r="U17" s="1145"/>
      <c r="V17" s="3211"/>
      <c r="W17" s="3212"/>
      <c r="X17" s="3212"/>
      <c r="Y17" s="3213"/>
      <c r="Z17" s="1145"/>
      <c r="AA17" s="1145"/>
      <c r="AB17" s="1145"/>
    </row>
    <row r="18" spans="1:28" ht="18.75" customHeight="1">
      <c r="A18" s="1146"/>
      <c r="B18" s="1146"/>
      <c r="C18" s="1145"/>
      <c r="D18" s="3235" t="s">
        <v>1356</v>
      </c>
      <c r="E18" s="3236"/>
      <c r="F18" s="3236"/>
      <c r="G18" s="3236"/>
      <c r="H18" s="3236"/>
      <c r="I18" s="3236"/>
      <c r="J18" s="3237"/>
      <c r="K18" s="1149" t="s">
        <v>1355</v>
      </c>
      <c r="L18" s="1148"/>
      <c r="M18" s="1148"/>
      <c r="N18" s="1148"/>
      <c r="O18" s="1160" t="s">
        <v>24</v>
      </c>
      <c r="P18" s="1149" t="s">
        <v>1354</v>
      </c>
      <c r="Q18" s="1148"/>
      <c r="R18" s="1148"/>
      <c r="S18" s="1148"/>
      <c r="T18" s="1160" t="s">
        <v>24</v>
      </c>
      <c r="U18" s="1145"/>
      <c r="V18" s="3211"/>
      <c r="W18" s="3212"/>
      <c r="X18" s="3212"/>
      <c r="Y18" s="3213"/>
      <c r="Z18" s="1145"/>
      <c r="AA18" s="1145"/>
      <c r="AB18" s="1145"/>
    </row>
    <row r="19" spans="1:28" ht="7.5" customHeight="1">
      <c r="A19" s="1146"/>
      <c r="B19" s="1146"/>
      <c r="C19" s="1145"/>
      <c r="D19" s="1145"/>
      <c r="E19" s="1145"/>
      <c r="F19" s="1145"/>
      <c r="G19" s="1145"/>
      <c r="H19" s="1145"/>
      <c r="I19" s="1145"/>
      <c r="J19" s="1145"/>
      <c r="K19" s="1145"/>
      <c r="L19" s="1145"/>
      <c r="M19" s="1145"/>
      <c r="N19" s="1145"/>
      <c r="O19" s="1145"/>
      <c r="P19" s="1145"/>
      <c r="Q19" s="1145"/>
      <c r="R19" s="1145"/>
      <c r="S19" s="1145"/>
      <c r="T19" s="1145"/>
      <c r="U19" s="1145"/>
      <c r="V19" s="3211"/>
      <c r="W19" s="3212"/>
      <c r="X19" s="3212"/>
      <c r="Y19" s="3213"/>
      <c r="Z19" s="1145"/>
      <c r="AA19" s="1145"/>
      <c r="AB19" s="1145"/>
    </row>
    <row r="20" spans="1:28" ht="18.75" customHeight="1">
      <c r="A20" s="1146"/>
      <c r="B20" s="1146"/>
      <c r="C20" s="1145"/>
      <c r="D20" s="1145" t="s">
        <v>1353</v>
      </c>
      <c r="E20" s="1145"/>
      <c r="F20" s="1145"/>
      <c r="G20" s="1145"/>
      <c r="H20" s="1145"/>
      <c r="I20" s="1145"/>
      <c r="J20" s="1145"/>
      <c r="K20" s="1145"/>
      <c r="L20" s="1145"/>
      <c r="M20" s="1145"/>
      <c r="N20" s="1145"/>
      <c r="O20" s="1145"/>
      <c r="P20" s="1145"/>
      <c r="Q20" s="1145"/>
      <c r="R20" s="1145"/>
      <c r="S20" s="1145"/>
      <c r="T20" s="1145"/>
      <c r="U20" s="1145"/>
      <c r="V20" s="3211"/>
      <c r="W20" s="3212"/>
      <c r="X20" s="3212"/>
      <c r="Y20" s="3213"/>
      <c r="Z20" s="1145"/>
      <c r="AA20" s="1145"/>
      <c r="AB20" s="1145"/>
    </row>
    <row r="21" spans="1:28" ht="7.5" customHeight="1">
      <c r="A21" s="1146"/>
      <c r="B21" s="1159"/>
      <c r="C21" s="1158"/>
      <c r="D21" s="1158"/>
      <c r="E21" s="1158"/>
      <c r="F21" s="1158"/>
      <c r="G21" s="1158"/>
      <c r="H21" s="1158"/>
      <c r="I21" s="1158"/>
      <c r="J21" s="1158"/>
      <c r="K21" s="1158"/>
      <c r="L21" s="1158"/>
      <c r="M21" s="1158"/>
      <c r="N21" s="1158"/>
      <c r="O21" s="1158"/>
      <c r="P21" s="1158"/>
      <c r="Q21" s="1158"/>
      <c r="R21" s="1158"/>
      <c r="S21" s="1158"/>
      <c r="T21" s="1158"/>
      <c r="U21" s="1157"/>
      <c r="V21" s="3232"/>
      <c r="W21" s="3233"/>
      <c r="X21" s="3233"/>
      <c r="Y21" s="3234"/>
      <c r="Z21" s="1145"/>
      <c r="AA21" s="1145"/>
      <c r="AB21" s="1145"/>
    </row>
    <row r="22" spans="1:28" ht="18.75" customHeight="1">
      <c r="A22" s="1146"/>
      <c r="B22" s="1146"/>
      <c r="C22" s="1145" t="s">
        <v>1352</v>
      </c>
      <c r="D22" s="1145"/>
      <c r="E22" s="1145"/>
      <c r="F22" s="1145"/>
      <c r="G22" s="1145"/>
      <c r="H22" s="1145"/>
      <c r="I22" s="1145"/>
      <c r="J22" s="1145"/>
      <c r="K22" s="1145"/>
      <c r="L22" s="1145"/>
      <c r="M22" s="1145"/>
      <c r="N22" s="1145"/>
      <c r="O22" s="1145"/>
      <c r="P22" s="1145"/>
      <c r="Q22" s="1145"/>
      <c r="R22" s="1145"/>
      <c r="S22" s="1145"/>
      <c r="T22" s="1145"/>
      <c r="U22" s="1145"/>
      <c r="V22" s="3208" t="s">
        <v>1333</v>
      </c>
      <c r="W22" s="3209"/>
      <c r="X22" s="3209"/>
      <c r="Y22" s="3210"/>
      <c r="Z22" s="1145"/>
      <c r="AA22" s="1145"/>
      <c r="AB22" s="1145"/>
    </row>
    <row r="23" spans="1:28" ht="18.75" customHeight="1">
      <c r="A23" s="1146"/>
      <c r="B23" s="1146"/>
      <c r="C23" s="1145" t="s">
        <v>1351</v>
      </c>
      <c r="D23" s="1145"/>
      <c r="E23" s="1145"/>
      <c r="F23" s="1145"/>
      <c r="G23" s="1145"/>
      <c r="H23" s="1145"/>
      <c r="I23" s="1145"/>
      <c r="J23" s="1145"/>
      <c r="K23" s="1145"/>
      <c r="L23" s="1145"/>
      <c r="M23" s="1145"/>
      <c r="N23" s="1145"/>
      <c r="O23" s="1145"/>
      <c r="P23" s="1145"/>
      <c r="Q23" s="1145"/>
      <c r="R23" s="1145"/>
      <c r="S23" s="1145"/>
      <c r="T23" s="1145"/>
      <c r="U23" s="1145"/>
      <c r="V23" s="3211"/>
      <c r="W23" s="3212"/>
      <c r="X23" s="3212"/>
      <c r="Y23" s="3213"/>
      <c r="Z23" s="1145"/>
      <c r="AA23" s="1145"/>
      <c r="AB23" s="1145"/>
    </row>
    <row r="24" spans="1:28" ht="18.75" customHeight="1">
      <c r="A24" s="1146"/>
      <c r="B24" s="1146"/>
      <c r="C24" s="1145" t="s">
        <v>1350</v>
      </c>
      <c r="D24" s="1145"/>
      <c r="E24" s="1145"/>
      <c r="F24" s="1145"/>
      <c r="G24" s="1145"/>
      <c r="H24" s="1145"/>
      <c r="I24" s="1145"/>
      <c r="J24" s="1145"/>
      <c r="K24" s="1145"/>
      <c r="L24" s="1145"/>
      <c r="M24" s="1145"/>
      <c r="N24" s="1145"/>
      <c r="O24" s="1145"/>
      <c r="P24" s="1145"/>
      <c r="Q24" s="1145"/>
      <c r="R24" s="1145"/>
      <c r="S24" s="1145"/>
      <c r="T24" s="1145"/>
      <c r="U24" s="1145"/>
      <c r="V24" s="3211"/>
      <c r="W24" s="3212"/>
      <c r="X24" s="3212"/>
      <c r="Y24" s="3213"/>
      <c r="Z24" s="1145"/>
      <c r="AA24" s="1145"/>
      <c r="AB24" s="1145"/>
    </row>
    <row r="25" spans="1:28" ht="18.75" customHeight="1">
      <c r="A25" s="1146"/>
      <c r="B25" s="1146"/>
      <c r="C25" s="1145"/>
      <c r="D25" s="1145" t="s">
        <v>1349</v>
      </c>
      <c r="E25" s="1145"/>
      <c r="F25" s="1145"/>
      <c r="G25" s="1145"/>
      <c r="H25" s="1145"/>
      <c r="I25" s="1145"/>
      <c r="J25" s="1145"/>
      <c r="K25" s="1145"/>
      <c r="L25" s="1145"/>
      <c r="M25" s="1145"/>
      <c r="N25" s="1145"/>
      <c r="O25" s="1145"/>
      <c r="P25" s="1145"/>
      <c r="Q25" s="1145"/>
      <c r="R25" s="1145"/>
      <c r="S25" s="1145"/>
      <c r="T25" s="1145"/>
      <c r="U25" s="1145"/>
      <c r="V25" s="3214"/>
      <c r="W25" s="3215"/>
      <c r="X25" s="3215"/>
      <c r="Y25" s="3216"/>
      <c r="Z25" s="1145"/>
      <c r="AA25" s="1145"/>
      <c r="AB25" s="1145"/>
    </row>
    <row r="26" spans="1:28" ht="18.75" customHeight="1">
      <c r="A26" s="1146"/>
      <c r="B26" s="1156"/>
      <c r="C26" s="1155" t="s">
        <v>1348</v>
      </c>
      <c r="D26" s="1155"/>
      <c r="E26" s="1155"/>
      <c r="F26" s="1155"/>
      <c r="G26" s="1155"/>
      <c r="H26" s="1155"/>
      <c r="I26" s="1155"/>
      <c r="J26" s="1155"/>
      <c r="K26" s="1155"/>
      <c r="L26" s="1155"/>
      <c r="M26" s="1155"/>
      <c r="N26" s="1155"/>
      <c r="O26" s="1155"/>
      <c r="P26" s="1155"/>
      <c r="Q26" s="1155"/>
      <c r="R26" s="1155"/>
      <c r="S26" s="1155"/>
      <c r="T26" s="1155"/>
      <c r="U26" s="1155"/>
      <c r="V26" s="3224" t="s">
        <v>1333</v>
      </c>
      <c r="W26" s="3225"/>
      <c r="X26" s="3225"/>
      <c r="Y26" s="3226"/>
      <c r="Z26" s="1145"/>
      <c r="AA26" s="1145"/>
      <c r="AB26" s="1145"/>
    </row>
    <row r="27" spans="1:28" ht="18.75" customHeight="1">
      <c r="A27" s="1146"/>
      <c r="B27" s="1152"/>
      <c r="C27" s="1151" t="s">
        <v>1347</v>
      </c>
      <c r="D27" s="1151"/>
      <c r="E27" s="1151"/>
      <c r="F27" s="1151"/>
      <c r="G27" s="1151"/>
      <c r="H27" s="1151"/>
      <c r="I27" s="1151"/>
      <c r="J27" s="1151"/>
      <c r="K27" s="1151"/>
      <c r="L27" s="1151"/>
      <c r="M27" s="1151"/>
      <c r="N27" s="1151"/>
      <c r="O27" s="1151"/>
      <c r="P27" s="1151"/>
      <c r="Q27" s="1151"/>
      <c r="R27" s="1151"/>
      <c r="S27" s="1151"/>
      <c r="T27" s="1151"/>
      <c r="U27" s="1151"/>
      <c r="V27" s="3214"/>
      <c r="W27" s="3215"/>
      <c r="X27" s="3215"/>
      <c r="Y27" s="3216"/>
      <c r="Z27" s="1145"/>
      <c r="AA27" s="1145"/>
      <c r="AB27" s="1145"/>
    </row>
    <row r="28" spans="1:28" ht="18.75" customHeight="1">
      <c r="A28" s="1146"/>
      <c r="B28" s="1149"/>
      <c r="C28" s="1148" t="s">
        <v>1346</v>
      </c>
      <c r="D28" s="1148"/>
      <c r="E28" s="1148"/>
      <c r="F28" s="1148"/>
      <c r="G28" s="1148"/>
      <c r="H28" s="1148"/>
      <c r="I28" s="1148"/>
      <c r="J28" s="1148"/>
      <c r="K28" s="1148"/>
      <c r="L28" s="1148"/>
      <c r="M28" s="1148"/>
      <c r="N28" s="1148"/>
      <c r="O28" s="1148"/>
      <c r="P28" s="1148"/>
      <c r="Q28" s="1148"/>
      <c r="R28" s="1148"/>
      <c r="S28" s="1148"/>
      <c r="T28" s="1148"/>
      <c r="U28" s="1148"/>
      <c r="V28" s="3223" t="s">
        <v>1333</v>
      </c>
      <c r="W28" s="3220"/>
      <c r="X28" s="3220"/>
      <c r="Y28" s="3221"/>
      <c r="Z28" s="1145"/>
      <c r="AA28" s="1145"/>
      <c r="AB28" s="1145"/>
    </row>
    <row r="29" spans="1:28" ht="18.75" customHeight="1">
      <c r="A29" s="1146"/>
      <c r="B29" s="1156"/>
      <c r="C29" s="1155" t="s">
        <v>1345</v>
      </c>
      <c r="D29" s="1155"/>
      <c r="E29" s="1155"/>
      <c r="F29" s="1155"/>
      <c r="G29" s="1155"/>
      <c r="H29" s="1155"/>
      <c r="I29" s="1155"/>
      <c r="J29" s="1155"/>
      <c r="K29" s="1155"/>
      <c r="L29" s="1155"/>
      <c r="M29" s="1155"/>
      <c r="N29" s="1155"/>
      <c r="O29" s="1155"/>
      <c r="P29" s="1155"/>
      <c r="Q29" s="1155"/>
      <c r="R29" s="1155"/>
      <c r="S29" s="1155"/>
      <c r="T29" s="1155"/>
      <c r="U29" s="1155"/>
      <c r="V29" s="3224" t="s">
        <v>1333</v>
      </c>
      <c r="W29" s="3225"/>
      <c r="X29" s="3225"/>
      <c r="Y29" s="3226"/>
      <c r="Z29" s="1145"/>
      <c r="AA29" s="1145"/>
      <c r="AB29" s="1145"/>
    </row>
    <row r="30" spans="1:28" ht="18.75" customHeight="1">
      <c r="A30" s="1146"/>
      <c r="B30" s="1152"/>
      <c r="C30" s="1151" t="s">
        <v>1344</v>
      </c>
      <c r="D30" s="1151"/>
      <c r="E30" s="1151"/>
      <c r="F30" s="1151"/>
      <c r="G30" s="1151"/>
      <c r="H30" s="1151"/>
      <c r="I30" s="1151"/>
      <c r="J30" s="1151"/>
      <c r="K30" s="1151"/>
      <c r="L30" s="1151"/>
      <c r="M30" s="1151"/>
      <c r="N30" s="1151"/>
      <c r="O30" s="1151"/>
      <c r="P30" s="1151"/>
      <c r="Q30" s="1151"/>
      <c r="R30" s="1151"/>
      <c r="S30" s="1151"/>
      <c r="T30" s="1151"/>
      <c r="U30" s="1151"/>
      <c r="V30" s="3214"/>
      <c r="W30" s="3215"/>
      <c r="X30" s="3215"/>
      <c r="Y30" s="3216"/>
      <c r="Z30" s="1145"/>
      <c r="AA30" s="1145"/>
      <c r="AB30" s="1145"/>
    </row>
    <row r="31" spans="1:28" ht="18.75" customHeight="1">
      <c r="A31" s="1146"/>
      <c r="B31" s="1156"/>
      <c r="C31" s="1155" t="s">
        <v>1343</v>
      </c>
      <c r="D31" s="1155"/>
      <c r="E31" s="1155"/>
      <c r="F31" s="1155"/>
      <c r="G31" s="1155"/>
      <c r="H31" s="1155"/>
      <c r="I31" s="1155"/>
      <c r="J31" s="1155"/>
      <c r="K31" s="1155"/>
      <c r="L31" s="1155"/>
      <c r="M31" s="1155"/>
      <c r="N31" s="1155"/>
      <c r="O31" s="1155"/>
      <c r="P31" s="1155"/>
      <c r="Q31" s="1155"/>
      <c r="R31" s="1155"/>
      <c r="S31" s="1155"/>
      <c r="T31" s="1155"/>
      <c r="U31" s="1155"/>
      <c r="V31" s="3224" t="s">
        <v>1333</v>
      </c>
      <c r="W31" s="3225"/>
      <c r="X31" s="3225"/>
      <c r="Y31" s="3226"/>
      <c r="Z31" s="1145"/>
      <c r="AA31" s="1145"/>
      <c r="AB31" s="1145"/>
    </row>
    <row r="32" spans="1:28" ht="18.75" customHeight="1">
      <c r="A32" s="1146"/>
      <c r="B32" s="1152"/>
      <c r="C32" s="1151" t="s">
        <v>1342</v>
      </c>
      <c r="D32" s="1151"/>
      <c r="E32" s="1151"/>
      <c r="F32" s="1151"/>
      <c r="G32" s="1151"/>
      <c r="H32" s="1151"/>
      <c r="I32" s="1151"/>
      <c r="J32" s="1151"/>
      <c r="K32" s="1151"/>
      <c r="L32" s="1151"/>
      <c r="M32" s="1151"/>
      <c r="N32" s="1151"/>
      <c r="O32" s="1151"/>
      <c r="P32" s="1151"/>
      <c r="Q32" s="1151"/>
      <c r="R32" s="1151"/>
      <c r="S32" s="1151"/>
      <c r="T32" s="1151"/>
      <c r="U32" s="1151"/>
      <c r="V32" s="3214"/>
      <c r="W32" s="3215"/>
      <c r="X32" s="3215"/>
      <c r="Y32" s="3216"/>
      <c r="Z32" s="1145"/>
      <c r="AA32" s="1145"/>
      <c r="AB32" s="1145"/>
    </row>
    <row r="33" spans="1:28" ht="18.75" customHeight="1">
      <c r="A33" s="1146"/>
      <c r="B33" s="1156"/>
      <c r="C33" s="1155" t="s">
        <v>1341</v>
      </c>
      <c r="D33" s="1155"/>
      <c r="E33" s="1155"/>
      <c r="F33" s="1155"/>
      <c r="G33" s="1155"/>
      <c r="H33" s="1155"/>
      <c r="I33" s="1155"/>
      <c r="J33" s="1155"/>
      <c r="K33" s="1155"/>
      <c r="L33" s="1155"/>
      <c r="M33" s="1155"/>
      <c r="N33" s="1155"/>
      <c r="O33" s="1155"/>
      <c r="P33" s="1155"/>
      <c r="Q33" s="1155"/>
      <c r="R33" s="1155"/>
      <c r="S33" s="1155"/>
      <c r="T33" s="1155"/>
      <c r="U33" s="1155"/>
      <c r="V33" s="3224" t="s">
        <v>1333</v>
      </c>
      <c r="W33" s="3225"/>
      <c r="X33" s="3225"/>
      <c r="Y33" s="3226"/>
      <c r="Z33" s="1145"/>
      <c r="AA33" s="1145"/>
      <c r="AB33" s="1145"/>
    </row>
    <row r="34" spans="1:28" ht="18.75" customHeight="1">
      <c r="A34" s="1146"/>
      <c r="B34" s="1156"/>
      <c r="C34" s="1155" t="s">
        <v>1340</v>
      </c>
      <c r="D34" s="1155"/>
      <c r="E34" s="1155"/>
      <c r="F34" s="1155"/>
      <c r="G34" s="1155"/>
      <c r="H34" s="1155"/>
      <c r="I34" s="1155"/>
      <c r="J34" s="1155"/>
      <c r="K34" s="1155"/>
      <c r="L34" s="1155"/>
      <c r="M34" s="1155"/>
      <c r="N34" s="1155"/>
      <c r="O34" s="1155"/>
      <c r="P34" s="1155"/>
      <c r="Q34" s="1155"/>
      <c r="R34" s="1155"/>
      <c r="S34" s="1155"/>
      <c r="T34" s="1155"/>
      <c r="U34" s="1154"/>
      <c r="V34" s="3224" t="s">
        <v>1333</v>
      </c>
      <c r="W34" s="3225"/>
      <c r="X34" s="3225"/>
      <c r="Y34" s="3226"/>
      <c r="Z34" s="1145"/>
      <c r="AA34" s="1145"/>
      <c r="AB34" s="1145"/>
    </row>
    <row r="35" spans="1:28" ht="18.75" customHeight="1">
      <c r="A35" s="1146"/>
      <c r="B35" s="1152"/>
      <c r="C35" s="1151" t="s">
        <v>1339</v>
      </c>
      <c r="D35" s="1151"/>
      <c r="E35" s="1151"/>
      <c r="F35" s="1151"/>
      <c r="G35" s="1151"/>
      <c r="H35" s="1151"/>
      <c r="I35" s="1151"/>
      <c r="J35" s="1151"/>
      <c r="K35" s="1151"/>
      <c r="L35" s="1151"/>
      <c r="M35" s="1151"/>
      <c r="N35" s="1151"/>
      <c r="O35" s="1151"/>
      <c r="P35" s="1151"/>
      <c r="Q35" s="1151"/>
      <c r="R35" s="1151"/>
      <c r="S35" s="1151"/>
      <c r="T35" s="1151"/>
      <c r="U35" s="1150"/>
      <c r="V35" s="3214"/>
      <c r="W35" s="3215"/>
      <c r="X35" s="3215"/>
      <c r="Y35" s="3216"/>
      <c r="Z35" s="1145"/>
      <c r="AA35" s="1145"/>
      <c r="AB35" s="1145"/>
    </row>
    <row r="36" spans="1:28" ht="18.75" customHeight="1">
      <c r="A36" s="1146"/>
      <c r="B36" s="1156"/>
      <c r="C36" s="1155" t="s">
        <v>1338</v>
      </c>
      <c r="D36" s="1155"/>
      <c r="E36" s="1155"/>
      <c r="F36" s="1155"/>
      <c r="G36" s="1155"/>
      <c r="H36" s="1155"/>
      <c r="I36" s="1155"/>
      <c r="J36" s="1155"/>
      <c r="K36" s="1155"/>
      <c r="L36" s="1155"/>
      <c r="M36" s="1155"/>
      <c r="N36" s="1155"/>
      <c r="O36" s="1155"/>
      <c r="P36" s="1155"/>
      <c r="Q36" s="1155"/>
      <c r="R36" s="1155"/>
      <c r="S36" s="1155"/>
      <c r="T36" s="1155"/>
      <c r="U36" s="1154"/>
      <c r="V36" s="3224" t="s">
        <v>1333</v>
      </c>
      <c r="W36" s="3225"/>
      <c r="X36" s="3225"/>
      <c r="Y36" s="3226"/>
      <c r="Z36" s="1145"/>
      <c r="AA36" s="1145"/>
      <c r="AB36" s="1145"/>
    </row>
    <row r="37" spans="1:28" ht="18.75" customHeight="1">
      <c r="A37" s="1146"/>
      <c r="B37" s="1146"/>
      <c r="C37" s="1145" t="s">
        <v>1337</v>
      </c>
      <c r="D37" s="1145"/>
      <c r="E37" s="1145"/>
      <c r="F37" s="1145"/>
      <c r="G37" s="1145"/>
      <c r="H37" s="1145"/>
      <c r="I37" s="1145"/>
      <c r="J37" s="1145"/>
      <c r="K37" s="1145"/>
      <c r="L37" s="1145"/>
      <c r="M37" s="1145"/>
      <c r="N37" s="1145"/>
      <c r="O37" s="1145"/>
      <c r="P37" s="1145"/>
      <c r="Q37" s="1145"/>
      <c r="R37" s="1145"/>
      <c r="S37" s="1145"/>
      <c r="T37" s="1145"/>
      <c r="U37" s="1153"/>
      <c r="V37" s="3211"/>
      <c r="W37" s="3212"/>
      <c r="X37" s="3212"/>
      <c r="Y37" s="3213"/>
      <c r="Z37" s="1145"/>
      <c r="AA37" s="1145"/>
      <c r="AB37" s="1145"/>
    </row>
    <row r="38" spans="1:28" ht="18.75" customHeight="1">
      <c r="A38" s="1146"/>
      <c r="B38" s="1146"/>
      <c r="C38" s="1145" t="s">
        <v>1336</v>
      </c>
      <c r="D38" s="1145"/>
      <c r="E38" s="1145"/>
      <c r="F38" s="1145"/>
      <c r="G38" s="1145"/>
      <c r="H38" s="1145"/>
      <c r="I38" s="1145"/>
      <c r="J38" s="1145"/>
      <c r="K38" s="1145"/>
      <c r="L38" s="1145"/>
      <c r="M38" s="1145"/>
      <c r="N38" s="1145"/>
      <c r="O38" s="1145"/>
      <c r="P38" s="1145"/>
      <c r="Q38" s="1145"/>
      <c r="R38" s="1145"/>
      <c r="S38" s="1145"/>
      <c r="T38" s="1145"/>
      <c r="U38" s="1153"/>
      <c r="V38" s="3211"/>
      <c r="W38" s="3212"/>
      <c r="X38" s="3212"/>
      <c r="Y38" s="3213"/>
      <c r="Z38" s="1145"/>
      <c r="AA38" s="1145"/>
      <c r="AB38" s="1145"/>
    </row>
    <row r="39" spans="1:28" ht="18.75" customHeight="1">
      <c r="A39" s="1146"/>
      <c r="B39" s="1152"/>
      <c r="C39" s="1151" t="s">
        <v>1335</v>
      </c>
      <c r="D39" s="1151"/>
      <c r="E39" s="1151"/>
      <c r="F39" s="1151"/>
      <c r="G39" s="1151"/>
      <c r="H39" s="1151"/>
      <c r="I39" s="1151"/>
      <c r="J39" s="1151"/>
      <c r="K39" s="1151"/>
      <c r="L39" s="1151"/>
      <c r="M39" s="1151"/>
      <c r="N39" s="1151"/>
      <c r="O39" s="1151"/>
      <c r="P39" s="1151"/>
      <c r="Q39" s="1151"/>
      <c r="R39" s="1151"/>
      <c r="S39" s="1151"/>
      <c r="T39" s="1151"/>
      <c r="U39" s="1150"/>
      <c r="V39" s="3214"/>
      <c r="W39" s="3215"/>
      <c r="X39" s="3215"/>
      <c r="Y39" s="3216"/>
      <c r="Z39" s="1145"/>
      <c r="AA39" s="1145"/>
      <c r="AB39" s="1145"/>
    </row>
    <row r="40" spans="1:28" ht="18.75" customHeight="1">
      <c r="A40" s="1146"/>
      <c r="B40" s="1149"/>
      <c r="C40" s="1148" t="s">
        <v>1334</v>
      </c>
      <c r="D40" s="1148"/>
      <c r="E40" s="1148"/>
      <c r="F40" s="1148"/>
      <c r="G40" s="1148"/>
      <c r="H40" s="1148"/>
      <c r="I40" s="1148"/>
      <c r="J40" s="1148"/>
      <c r="K40" s="1148"/>
      <c r="L40" s="1148"/>
      <c r="M40" s="1148"/>
      <c r="N40" s="1148"/>
      <c r="O40" s="1148"/>
      <c r="P40" s="1148"/>
      <c r="Q40" s="1148"/>
      <c r="R40" s="1148"/>
      <c r="S40" s="1148"/>
      <c r="T40" s="1148"/>
      <c r="U40" s="1148"/>
      <c r="V40" s="3223" t="s">
        <v>1333</v>
      </c>
      <c r="W40" s="3220"/>
      <c r="X40" s="3220"/>
      <c r="Y40" s="3221"/>
      <c r="Z40" s="1145"/>
      <c r="AA40" s="1145"/>
      <c r="AB40" s="1145"/>
    </row>
    <row r="41" spans="1:28" ht="9.75" customHeight="1">
      <c r="A41" s="1146"/>
      <c r="B41" s="1145"/>
      <c r="C41" s="1145"/>
      <c r="D41" s="1145"/>
      <c r="E41" s="1145"/>
      <c r="F41" s="1145"/>
      <c r="G41" s="1145"/>
      <c r="H41" s="1145"/>
      <c r="I41" s="1145"/>
      <c r="J41" s="1145"/>
      <c r="K41" s="1145"/>
      <c r="L41" s="1145"/>
      <c r="M41" s="1145"/>
      <c r="N41" s="1145"/>
      <c r="O41" s="1145"/>
      <c r="P41" s="1145"/>
      <c r="Q41" s="1145"/>
      <c r="R41" s="1145"/>
      <c r="S41" s="1145"/>
      <c r="T41" s="1145"/>
      <c r="U41" s="1145"/>
      <c r="V41" s="1147"/>
      <c r="W41" s="1147"/>
      <c r="X41" s="1147"/>
      <c r="Y41" s="1147"/>
      <c r="Z41" s="1145"/>
      <c r="AA41" s="1145"/>
      <c r="AB41" s="1145"/>
    </row>
    <row r="42" spans="1:28" ht="27.75" customHeight="1">
      <c r="A42" s="1146"/>
      <c r="B42" s="3227" t="s">
        <v>1332</v>
      </c>
      <c r="C42" s="3228"/>
      <c r="D42" s="3228"/>
      <c r="E42" s="3228"/>
      <c r="F42" s="3228"/>
      <c r="G42" s="3228"/>
      <c r="H42" s="3228"/>
      <c r="I42" s="3228"/>
      <c r="J42" s="3228"/>
      <c r="K42" s="3228"/>
      <c r="L42" s="3228"/>
      <c r="M42" s="3228"/>
      <c r="N42" s="3228"/>
      <c r="O42" s="3228"/>
      <c r="P42" s="3228"/>
      <c r="Q42" s="3228"/>
      <c r="R42" s="3228"/>
      <c r="S42" s="3228"/>
      <c r="T42" s="3228"/>
      <c r="U42" s="3228"/>
      <c r="V42" s="3228"/>
      <c r="W42" s="3228"/>
      <c r="X42" s="3228"/>
      <c r="Y42" s="3228"/>
      <c r="Z42" s="1145"/>
    </row>
    <row r="43" spans="1:28" ht="30" customHeight="1">
      <c r="A43" s="1146"/>
      <c r="B43" s="3227" t="s">
        <v>1331</v>
      </c>
      <c r="C43" s="3228"/>
      <c r="D43" s="3228"/>
      <c r="E43" s="3228"/>
      <c r="F43" s="3228"/>
      <c r="G43" s="3228"/>
      <c r="H43" s="3228"/>
      <c r="I43" s="3228"/>
      <c r="J43" s="3228"/>
      <c r="K43" s="3228"/>
      <c r="L43" s="3228"/>
      <c r="M43" s="3228"/>
      <c r="N43" s="3228"/>
      <c r="O43" s="3228"/>
      <c r="P43" s="3228"/>
      <c r="Q43" s="3228"/>
      <c r="R43" s="3228"/>
      <c r="S43" s="3228"/>
      <c r="T43" s="3228"/>
      <c r="U43" s="3228"/>
      <c r="V43" s="3228"/>
      <c r="W43" s="3228"/>
      <c r="X43" s="3228"/>
      <c r="Y43" s="3228"/>
      <c r="Z43" s="1145"/>
    </row>
    <row r="44" spans="1:28">
      <c r="Z44" s="1145"/>
    </row>
    <row r="45" spans="1:28">
      <c r="B45" s="1144" t="s">
        <v>1330</v>
      </c>
    </row>
    <row r="46" spans="1:28">
      <c r="C46" s="1144" t="s">
        <v>1329</v>
      </c>
    </row>
    <row r="47" spans="1:28">
      <c r="C47" s="1144" t="s">
        <v>1327</v>
      </c>
    </row>
    <row r="48" spans="1:28">
      <c r="C48" s="1144" t="s">
        <v>1328</v>
      </c>
    </row>
    <row r="49" spans="3:3">
      <c r="C49" s="1144" t="s">
        <v>1327</v>
      </c>
    </row>
    <row r="50" spans="3:3">
      <c r="C50" s="1144" t="s">
        <v>1326</v>
      </c>
    </row>
  </sheetData>
  <mergeCells count="23">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s>
  <phoneticPr fontId="2"/>
  <pageMargins left="0.7" right="0.7" top="0.75" bottom="0.75" header="0.3" footer="0.3"/>
  <pageSetup paperSize="9" scale="87"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Normal="100" zoomScaleSheetLayoutView="100" workbookViewId="0"/>
  </sheetViews>
  <sheetFormatPr defaultColWidth="4" defaultRowHeight="13.5"/>
  <cols>
    <col min="1" max="1" width="2.125" style="1144" customWidth="1"/>
    <col min="2" max="2" width="3.625" style="1144" customWidth="1"/>
    <col min="3" max="21" width="5.625" style="1144" customWidth="1"/>
    <col min="22" max="25" width="3.625" style="1144" customWidth="1"/>
    <col min="26" max="26" width="2.125" style="1144" customWidth="1"/>
    <col min="27" max="255" width="4" style="1144"/>
    <col min="256" max="256" width="1.75" style="1144" customWidth="1"/>
    <col min="257" max="257" width="2.125" style="1144" customWidth="1"/>
    <col min="258" max="258" width="2.375" style="1144" customWidth="1"/>
    <col min="259" max="277" width="4" style="1144" customWidth="1"/>
    <col min="278" max="281" width="2.375" style="1144" customWidth="1"/>
    <col min="282" max="282" width="2.125" style="1144" customWidth="1"/>
    <col min="283" max="511" width="4" style="1144"/>
    <col min="512" max="512" width="1.75" style="1144" customWidth="1"/>
    <col min="513" max="513" width="2.125" style="1144" customWidth="1"/>
    <col min="514" max="514" width="2.375" style="1144" customWidth="1"/>
    <col min="515" max="533" width="4" style="1144" customWidth="1"/>
    <col min="534" max="537" width="2.375" style="1144" customWidth="1"/>
    <col min="538" max="538" width="2.125" style="1144" customWidth="1"/>
    <col min="539" max="767" width="4" style="1144"/>
    <col min="768" max="768" width="1.75" style="1144" customWidth="1"/>
    <col min="769" max="769" width="2.125" style="1144" customWidth="1"/>
    <col min="770" max="770" width="2.375" style="1144" customWidth="1"/>
    <col min="771" max="789" width="4" style="1144" customWidth="1"/>
    <col min="790" max="793" width="2.375" style="1144" customWidth="1"/>
    <col min="794" max="794" width="2.125" style="1144" customWidth="1"/>
    <col min="795" max="1023" width="4" style="1144"/>
    <col min="1024" max="1024" width="1.75" style="1144" customWidth="1"/>
    <col min="1025" max="1025" width="2.125" style="1144" customWidth="1"/>
    <col min="1026" max="1026" width="2.375" style="1144" customWidth="1"/>
    <col min="1027" max="1045" width="4" style="1144" customWidth="1"/>
    <col min="1046" max="1049" width="2.375" style="1144" customWidth="1"/>
    <col min="1050" max="1050" width="2.125" style="1144" customWidth="1"/>
    <col min="1051" max="1279" width="4" style="1144"/>
    <col min="1280" max="1280" width="1.75" style="1144" customWidth="1"/>
    <col min="1281" max="1281" width="2.125" style="1144" customWidth="1"/>
    <col min="1282" max="1282" width="2.375" style="1144" customWidth="1"/>
    <col min="1283" max="1301" width="4" style="1144" customWidth="1"/>
    <col min="1302" max="1305" width="2.375" style="1144" customWidth="1"/>
    <col min="1306" max="1306" width="2.125" style="1144" customWidth="1"/>
    <col min="1307" max="1535" width="4" style="1144"/>
    <col min="1536" max="1536" width="1.75" style="1144" customWidth="1"/>
    <col min="1537" max="1537" width="2.125" style="1144" customWidth="1"/>
    <col min="1538" max="1538" width="2.375" style="1144" customWidth="1"/>
    <col min="1539" max="1557" width="4" style="1144" customWidth="1"/>
    <col min="1558" max="1561" width="2.375" style="1144" customWidth="1"/>
    <col min="1562" max="1562" width="2.125" style="1144" customWidth="1"/>
    <col min="1563" max="1791" width="4" style="1144"/>
    <col min="1792" max="1792" width="1.75" style="1144" customWidth="1"/>
    <col min="1793" max="1793" width="2.125" style="1144" customWidth="1"/>
    <col min="1794" max="1794" width="2.375" style="1144" customWidth="1"/>
    <col min="1795" max="1813" width="4" style="1144" customWidth="1"/>
    <col min="1814" max="1817" width="2.375" style="1144" customWidth="1"/>
    <col min="1818" max="1818" width="2.125" style="1144" customWidth="1"/>
    <col min="1819" max="2047" width="4" style="1144"/>
    <col min="2048" max="2048" width="1.75" style="1144" customWidth="1"/>
    <col min="2049" max="2049" width="2.125" style="1144" customWidth="1"/>
    <col min="2050" max="2050" width="2.375" style="1144" customWidth="1"/>
    <col min="2051" max="2069" width="4" style="1144" customWidth="1"/>
    <col min="2070" max="2073" width="2.375" style="1144" customWidth="1"/>
    <col min="2074" max="2074" width="2.125" style="1144" customWidth="1"/>
    <col min="2075" max="2303" width="4" style="1144"/>
    <col min="2304" max="2304" width="1.75" style="1144" customWidth="1"/>
    <col min="2305" max="2305" width="2.125" style="1144" customWidth="1"/>
    <col min="2306" max="2306" width="2.375" style="1144" customWidth="1"/>
    <col min="2307" max="2325" width="4" style="1144" customWidth="1"/>
    <col min="2326" max="2329" width="2.375" style="1144" customWidth="1"/>
    <col min="2330" max="2330" width="2.125" style="1144" customWidth="1"/>
    <col min="2331" max="2559" width="4" style="1144"/>
    <col min="2560" max="2560" width="1.75" style="1144" customWidth="1"/>
    <col min="2561" max="2561" width="2.125" style="1144" customWidth="1"/>
    <col min="2562" max="2562" width="2.375" style="1144" customWidth="1"/>
    <col min="2563" max="2581" width="4" style="1144" customWidth="1"/>
    <col min="2582" max="2585" width="2.375" style="1144" customWidth="1"/>
    <col min="2586" max="2586" width="2.125" style="1144" customWidth="1"/>
    <col min="2587" max="2815" width="4" style="1144"/>
    <col min="2816" max="2816" width="1.75" style="1144" customWidth="1"/>
    <col min="2817" max="2817" width="2.125" style="1144" customWidth="1"/>
    <col min="2818" max="2818" width="2.375" style="1144" customWidth="1"/>
    <col min="2819" max="2837" width="4" style="1144" customWidth="1"/>
    <col min="2838" max="2841" width="2.375" style="1144" customWidth="1"/>
    <col min="2842" max="2842" width="2.125" style="1144" customWidth="1"/>
    <col min="2843" max="3071" width="4" style="1144"/>
    <col min="3072" max="3072" width="1.75" style="1144" customWidth="1"/>
    <col min="3073" max="3073" width="2.125" style="1144" customWidth="1"/>
    <col min="3074" max="3074" width="2.375" style="1144" customWidth="1"/>
    <col min="3075" max="3093" width="4" style="1144" customWidth="1"/>
    <col min="3094" max="3097" width="2.375" style="1144" customWidth="1"/>
    <col min="3098" max="3098" width="2.125" style="1144" customWidth="1"/>
    <col min="3099" max="3327" width="4" style="1144"/>
    <col min="3328" max="3328" width="1.75" style="1144" customWidth="1"/>
    <col min="3329" max="3329" width="2.125" style="1144" customWidth="1"/>
    <col min="3330" max="3330" width="2.375" style="1144" customWidth="1"/>
    <col min="3331" max="3349" width="4" style="1144" customWidth="1"/>
    <col min="3350" max="3353" width="2.375" style="1144" customWidth="1"/>
    <col min="3354" max="3354" width="2.125" style="1144" customWidth="1"/>
    <col min="3355" max="3583" width="4" style="1144"/>
    <col min="3584" max="3584" width="1.75" style="1144" customWidth="1"/>
    <col min="3585" max="3585" width="2.125" style="1144" customWidth="1"/>
    <col min="3586" max="3586" width="2.375" style="1144" customWidth="1"/>
    <col min="3587" max="3605" width="4" style="1144" customWidth="1"/>
    <col min="3606" max="3609" width="2.375" style="1144" customWidth="1"/>
    <col min="3610" max="3610" width="2.125" style="1144" customWidth="1"/>
    <col min="3611" max="3839" width="4" style="1144"/>
    <col min="3840" max="3840" width="1.75" style="1144" customWidth="1"/>
    <col min="3841" max="3841" width="2.125" style="1144" customWidth="1"/>
    <col min="3842" max="3842" width="2.375" style="1144" customWidth="1"/>
    <col min="3843" max="3861" width="4" style="1144" customWidth="1"/>
    <col min="3862" max="3865" width="2.375" style="1144" customWidth="1"/>
    <col min="3866" max="3866" width="2.125" style="1144" customWidth="1"/>
    <col min="3867" max="4095" width="4" style="1144"/>
    <col min="4096" max="4096" width="1.75" style="1144" customWidth="1"/>
    <col min="4097" max="4097" width="2.125" style="1144" customWidth="1"/>
    <col min="4098" max="4098" width="2.375" style="1144" customWidth="1"/>
    <col min="4099" max="4117" width="4" style="1144" customWidth="1"/>
    <col min="4118" max="4121" width="2.375" style="1144" customWidth="1"/>
    <col min="4122" max="4122" width="2.125" style="1144" customWidth="1"/>
    <col min="4123" max="4351" width="4" style="1144"/>
    <col min="4352" max="4352" width="1.75" style="1144" customWidth="1"/>
    <col min="4353" max="4353" width="2.125" style="1144" customWidth="1"/>
    <col min="4354" max="4354" width="2.375" style="1144" customWidth="1"/>
    <col min="4355" max="4373" width="4" style="1144" customWidth="1"/>
    <col min="4374" max="4377" width="2.375" style="1144" customWidth="1"/>
    <col min="4378" max="4378" width="2.125" style="1144" customWidth="1"/>
    <col min="4379" max="4607" width="4" style="1144"/>
    <col min="4608" max="4608" width="1.75" style="1144" customWidth="1"/>
    <col min="4609" max="4609" width="2.125" style="1144" customWidth="1"/>
    <col min="4610" max="4610" width="2.375" style="1144" customWidth="1"/>
    <col min="4611" max="4629" width="4" style="1144" customWidth="1"/>
    <col min="4630" max="4633" width="2.375" style="1144" customWidth="1"/>
    <col min="4634" max="4634" width="2.125" style="1144" customWidth="1"/>
    <col min="4635" max="4863" width="4" style="1144"/>
    <col min="4864" max="4864" width="1.75" style="1144" customWidth="1"/>
    <col min="4865" max="4865" width="2.125" style="1144" customWidth="1"/>
    <col min="4866" max="4866" width="2.375" style="1144" customWidth="1"/>
    <col min="4867" max="4885" width="4" style="1144" customWidth="1"/>
    <col min="4886" max="4889" width="2.375" style="1144" customWidth="1"/>
    <col min="4890" max="4890" width="2.125" style="1144" customWidth="1"/>
    <col min="4891" max="5119" width="4" style="1144"/>
    <col min="5120" max="5120" width="1.75" style="1144" customWidth="1"/>
    <col min="5121" max="5121" width="2.125" style="1144" customWidth="1"/>
    <col min="5122" max="5122" width="2.375" style="1144" customWidth="1"/>
    <col min="5123" max="5141" width="4" style="1144" customWidth="1"/>
    <col min="5142" max="5145" width="2.375" style="1144" customWidth="1"/>
    <col min="5146" max="5146" width="2.125" style="1144" customWidth="1"/>
    <col min="5147" max="5375" width="4" style="1144"/>
    <col min="5376" max="5376" width="1.75" style="1144" customWidth="1"/>
    <col min="5377" max="5377" width="2.125" style="1144" customWidth="1"/>
    <col min="5378" max="5378" width="2.375" style="1144" customWidth="1"/>
    <col min="5379" max="5397" width="4" style="1144" customWidth="1"/>
    <col min="5398" max="5401" width="2.375" style="1144" customWidth="1"/>
    <col min="5402" max="5402" width="2.125" style="1144" customWidth="1"/>
    <col min="5403" max="5631" width="4" style="1144"/>
    <col min="5632" max="5632" width="1.75" style="1144" customWidth="1"/>
    <col min="5633" max="5633" width="2.125" style="1144" customWidth="1"/>
    <col min="5634" max="5634" width="2.375" style="1144" customWidth="1"/>
    <col min="5635" max="5653" width="4" style="1144" customWidth="1"/>
    <col min="5654" max="5657" width="2.375" style="1144" customWidth="1"/>
    <col min="5658" max="5658" width="2.125" style="1144" customWidth="1"/>
    <col min="5659" max="5887" width="4" style="1144"/>
    <col min="5888" max="5888" width="1.75" style="1144" customWidth="1"/>
    <col min="5889" max="5889" width="2.125" style="1144" customWidth="1"/>
    <col min="5890" max="5890" width="2.375" style="1144" customWidth="1"/>
    <col min="5891" max="5909" width="4" style="1144" customWidth="1"/>
    <col min="5910" max="5913" width="2.375" style="1144" customWidth="1"/>
    <col min="5914" max="5914" width="2.125" style="1144" customWidth="1"/>
    <col min="5915" max="6143" width="4" style="1144"/>
    <col min="6144" max="6144" width="1.75" style="1144" customWidth="1"/>
    <col min="6145" max="6145" width="2.125" style="1144" customWidth="1"/>
    <col min="6146" max="6146" width="2.375" style="1144" customWidth="1"/>
    <col min="6147" max="6165" width="4" style="1144" customWidth="1"/>
    <col min="6166" max="6169" width="2.375" style="1144" customWidth="1"/>
    <col min="6170" max="6170" width="2.125" style="1144" customWidth="1"/>
    <col min="6171" max="6399" width="4" style="1144"/>
    <col min="6400" max="6400" width="1.75" style="1144" customWidth="1"/>
    <col min="6401" max="6401" width="2.125" style="1144" customWidth="1"/>
    <col min="6402" max="6402" width="2.375" style="1144" customWidth="1"/>
    <col min="6403" max="6421" width="4" style="1144" customWidth="1"/>
    <col min="6422" max="6425" width="2.375" style="1144" customWidth="1"/>
    <col min="6426" max="6426" width="2.125" style="1144" customWidth="1"/>
    <col min="6427" max="6655" width="4" style="1144"/>
    <col min="6656" max="6656" width="1.75" style="1144" customWidth="1"/>
    <col min="6657" max="6657" width="2.125" style="1144" customWidth="1"/>
    <col min="6658" max="6658" width="2.375" style="1144" customWidth="1"/>
    <col min="6659" max="6677" width="4" style="1144" customWidth="1"/>
    <col min="6678" max="6681" width="2.375" style="1144" customWidth="1"/>
    <col min="6682" max="6682" width="2.125" style="1144" customWidth="1"/>
    <col min="6683" max="6911" width="4" style="1144"/>
    <col min="6912" max="6912" width="1.75" style="1144" customWidth="1"/>
    <col min="6913" max="6913" width="2.125" style="1144" customWidth="1"/>
    <col min="6914" max="6914" width="2.375" style="1144" customWidth="1"/>
    <col min="6915" max="6933" width="4" style="1144" customWidth="1"/>
    <col min="6934" max="6937" width="2.375" style="1144" customWidth="1"/>
    <col min="6938" max="6938" width="2.125" style="1144" customWidth="1"/>
    <col min="6939" max="7167" width="4" style="1144"/>
    <col min="7168" max="7168" width="1.75" style="1144" customWidth="1"/>
    <col min="7169" max="7169" width="2.125" style="1144" customWidth="1"/>
    <col min="7170" max="7170" width="2.375" style="1144" customWidth="1"/>
    <col min="7171" max="7189" width="4" style="1144" customWidth="1"/>
    <col min="7190" max="7193" width="2.375" style="1144" customWidth="1"/>
    <col min="7194" max="7194" width="2.125" style="1144" customWidth="1"/>
    <col min="7195" max="7423" width="4" style="1144"/>
    <col min="7424" max="7424" width="1.75" style="1144" customWidth="1"/>
    <col min="7425" max="7425" width="2.125" style="1144" customWidth="1"/>
    <col min="7426" max="7426" width="2.375" style="1144" customWidth="1"/>
    <col min="7427" max="7445" width="4" style="1144" customWidth="1"/>
    <col min="7446" max="7449" width="2.375" style="1144" customWidth="1"/>
    <col min="7450" max="7450" width="2.125" style="1144" customWidth="1"/>
    <col min="7451" max="7679" width="4" style="1144"/>
    <col min="7680" max="7680" width="1.75" style="1144" customWidth="1"/>
    <col min="7681" max="7681" width="2.125" style="1144" customWidth="1"/>
    <col min="7682" max="7682" width="2.375" style="1144" customWidth="1"/>
    <col min="7683" max="7701" width="4" style="1144" customWidth="1"/>
    <col min="7702" max="7705" width="2.375" style="1144" customWidth="1"/>
    <col min="7706" max="7706" width="2.125" style="1144" customWidth="1"/>
    <col min="7707" max="7935" width="4" style="1144"/>
    <col min="7936" max="7936" width="1.75" style="1144" customWidth="1"/>
    <col min="7937" max="7937" width="2.125" style="1144" customWidth="1"/>
    <col min="7938" max="7938" width="2.375" style="1144" customWidth="1"/>
    <col min="7939" max="7957" width="4" style="1144" customWidth="1"/>
    <col min="7958" max="7961" width="2.375" style="1144" customWidth="1"/>
    <col min="7962" max="7962" width="2.125" style="1144" customWidth="1"/>
    <col min="7963" max="8191" width="4" style="1144"/>
    <col min="8192" max="8192" width="1.75" style="1144" customWidth="1"/>
    <col min="8193" max="8193" width="2.125" style="1144" customWidth="1"/>
    <col min="8194" max="8194" width="2.375" style="1144" customWidth="1"/>
    <col min="8195" max="8213" width="4" style="1144" customWidth="1"/>
    <col min="8214" max="8217" width="2.375" style="1144" customWidth="1"/>
    <col min="8218" max="8218" width="2.125" style="1144" customWidth="1"/>
    <col min="8219" max="8447" width="4" style="1144"/>
    <col min="8448" max="8448" width="1.75" style="1144" customWidth="1"/>
    <col min="8449" max="8449" width="2.125" style="1144" customWidth="1"/>
    <col min="8450" max="8450" width="2.375" style="1144" customWidth="1"/>
    <col min="8451" max="8469" width="4" style="1144" customWidth="1"/>
    <col min="8470" max="8473" width="2.375" style="1144" customWidth="1"/>
    <col min="8474" max="8474" width="2.125" style="1144" customWidth="1"/>
    <col min="8475" max="8703" width="4" style="1144"/>
    <col min="8704" max="8704" width="1.75" style="1144" customWidth="1"/>
    <col min="8705" max="8705" width="2.125" style="1144" customWidth="1"/>
    <col min="8706" max="8706" width="2.375" style="1144" customWidth="1"/>
    <col min="8707" max="8725" width="4" style="1144" customWidth="1"/>
    <col min="8726" max="8729" width="2.375" style="1144" customWidth="1"/>
    <col min="8730" max="8730" width="2.125" style="1144" customWidth="1"/>
    <col min="8731" max="8959" width="4" style="1144"/>
    <col min="8960" max="8960" width="1.75" style="1144" customWidth="1"/>
    <col min="8961" max="8961" width="2.125" style="1144" customWidth="1"/>
    <col min="8962" max="8962" width="2.375" style="1144" customWidth="1"/>
    <col min="8963" max="8981" width="4" style="1144" customWidth="1"/>
    <col min="8982" max="8985" width="2.375" style="1144" customWidth="1"/>
    <col min="8986" max="8986" width="2.125" style="1144" customWidth="1"/>
    <col min="8987" max="9215" width="4" style="1144"/>
    <col min="9216" max="9216" width="1.75" style="1144" customWidth="1"/>
    <col min="9217" max="9217" width="2.125" style="1144" customWidth="1"/>
    <col min="9218" max="9218" width="2.375" style="1144" customWidth="1"/>
    <col min="9219" max="9237" width="4" style="1144" customWidth="1"/>
    <col min="9238" max="9241" width="2.375" style="1144" customWidth="1"/>
    <col min="9242" max="9242" width="2.125" style="1144" customWidth="1"/>
    <col min="9243" max="9471" width="4" style="1144"/>
    <col min="9472" max="9472" width="1.75" style="1144" customWidth="1"/>
    <col min="9473" max="9473" width="2.125" style="1144" customWidth="1"/>
    <col min="9474" max="9474" width="2.375" style="1144" customWidth="1"/>
    <col min="9475" max="9493" width="4" style="1144" customWidth="1"/>
    <col min="9494" max="9497" width="2.375" style="1144" customWidth="1"/>
    <col min="9498" max="9498" width="2.125" style="1144" customWidth="1"/>
    <col min="9499" max="9727" width="4" style="1144"/>
    <col min="9728" max="9728" width="1.75" style="1144" customWidth="1"/>
    <col min="9729" max="9729" width="2.125" style="1144" customWidth="1"/>
    <col min="9730" max="9730" width="2.375" style="1144" customWidth="1"/>
    <col min="9731" max="9749" width="4" style="1144" customWidth="1"/>
    <col min="9750" max="9753" width="2.375" style="1144" customWidth="1"/>
    <col min="9754" max="9754" width="2.125" style="1144" customWidth="1"/>
    <col min="9755" max="9983" width="4" style="1144"/>
    <col min="9984" max="9984" width="1.75" style="1144" customWidth="1"/>
    <col min="9985" max="9985" width="2.125" style="1144" customWidth="1"/>
    <col min="9986" max="9986" width="2.375" style="1144" customWidth="1"/>
    <col min="9987" max="10005" width="4" style="1144" customWidth="1"/>
    <col min="10006" max="10009" width="2.375" style="1144" customWidth="1"/>
    <col min="10010" max="10010" width="2.125" style="1144" customWidth="1"/>
    <col min="10011" max="10239" width="4" style="1144"/>
    <col min="10240" max="10240" width="1.75" style="1144" customWidth="1"/>
    <col min="10241" max="10241" width="2.125" style="1144" customWidth="1"/>
    <col min="10242" max="10242" width="2.375" style="1144" customWidth="1"/>
    <col min="10243" max="10261" width="4" style="1144" customWidth="1"/>
    <col min="10262" max="10265" width="2.375" style="1144" customWidth="1"/>
    <col min="10266" max="10266" width="2.125" style="1144" customWidth="1"/>
    <col min="10267" max="10495" width="4" style="1144"/>
    <col min="10496" max="10496" width="1.75" style="1144" customWidth="1"/>
    <col min="10497" max="10497" width="2.125" style="1144" customWidth="1"/>
    <col min="10498" max="10498" width="2.375" style="1144" customWidth="1"/>
    <col min="10499" max="10517" width="4" style="1144" customWidth="1"/>
    <col min="10518" max="10521" width="2.375" style="1144" customWidth="1"/>
    <col min="10522" max="10522" width="2.125" style="1144" customWidth="1"/>
    <col min="10523" max="10751" width="4" style="1144"/>
    <col min="10752" max="10752" width="1.75" style="1144" customWidth="1"/>
    <col min="10753" max="10753" width="2.125" style="1144" customWidth="1"/>
    <col min="10754" max="10754" width="2.375" style="1144" customWidth="1"/>
    <col min="10755" max="10773" width="4" style="1144" customWidth="1"/>
    <col min="10774" max="10777" width="2.375" style="1144" customWidth="1"/>
    <col min="10778" max="10778" width="2.125" style="1144" customWidth="1"/>
    <col min="10779" max="11007" width="4" style="1144"/>
    <col min="11008" max="11008" width="1.75" style="1144" customWidth="1"/>
    <col min="11009" max="11009" width="2.125" style="1144" customWidth="1"/>
    <col min="11010" max="11010" width="2.375" style="1144" customWidth="1"/>
    <col min="11011" max="11029" width="4" style="1144" customWidth="1"/>
    <col min="11030" max="11033" width="2.375" style="1144" customWidth="1"/>
    <col min="11034" max="11034" width="2.125" style="1144" customWidth="1"/>
    <col min="11035" max="11263" width="4" style="1144"/>
    <col min="11264" max="11264" width="1.75" style="1144" customWidth="1"/>
    <col min="11265" max="11265" width="2.125" style="1144" customWidth="1"/>
    <col min="11266" max="11266" width="2.375" style="1144" customWidth="1"/>
    <col min="11267" max="11285" width="4" style="1144" customWidth="1"/>
    <col min="11286" max="11289" width="2.375" style="1144" customWidth="1"/>
    <col min="11290" max="11290" width="2.125" style="1144" customWidth="1"/>
    <col min="11291" max="11519" width="4" style="1144"/>
    <col min="11520" max="11520" width="1.75" style="1144" customWidth="1"/>
    <col min="11521" max="11521" width="2.125" style="1144" customWidth="1"/>
    <col min="11522" max="11522" width="2.375" style="1144" customWidth="1"/>
    <col min="11523" max="11541" width="4" style="1144" customWidth="1"/>
    <col min="11542" max="11545" width="2.375" style="1144" customWidth="1"/>
    <col min="11546" max="11546" width="2.125" style="1144" customWidth="1"/>
    <col min="11547" max="11775" width="4" style="1144"/>
    <col min="11776" max="11776" width="1.75" style="1144" customWidth="1"/>
    <col min="11777" max="11777" width="2.125" style="1144" customWidth="1"/>
    <col min="11778" max="11778" width="2.375" style="1144" customWidth="1"/>
    <col min="11779" max="11797" width="4" style="1144" customWidth="1"/>
    <col min="11798" max="11801" width="2.375" style="1144" customWidth="1"/>
    <col min="11802" max="11802" width="2.125" style="1144" customWidth="1"/>
    <col min="11803" max="12031" width="4" style="1144"/>
    <col min="12032" max="12032" width="1.75" style="1144" customWidth="1"/>
    <col min="12033" max="12033" width="2.125" style="1144" customWidth="1"/>
    <col min="12034" max="12034" width="2.375" style="1144" customWidth="1"/>
    <col min="12035" max="12053" width="4" style="1144" customWidth="1"/>
    <col min="12054" max="12057" width="2.375" style="1144" customWidth="1"/>
    <col min="12058" max="12058" width="2.125" style="1144" customWidth="1"/>
    <col min="12059" max="12287" width="4" style="1144"/>
    <col min="12288" max="12288" width="1.75" style="1144" customWidth="1"/>
    <col min="12289" max="12289" width="2.125" style="1144" customWidth="1"/>
    <col min="12290" max="12290" width="2.375" style="1144" customWidth="1"/>
    <col min="12291" max="12309" width="4" style="1144" customWidth="1"/>
    <col min="12310" max="12313" width="2.375" style="1144" customWidth="1"/>
    <col min="12314" max="12314" width="2.125" style="1144" customWidth="1"/>
    <col min="12315" max="12543" width="4" style="1144"/>
    <col min="12544" max="12544" width="1.75" style="1144" customWidth="1"/>
    <col min="12545" max="12545" width="2.125" style="1144" customWidth="1"/>
    <col min="12546" max="12546" width="2.375" style="1144" customWidth="1"/>
    <col min="12547" max="12565" width="4" style="1144" customWidth="1"/>
    <col min="12566" max="12569" width="2.375" style="1144" customWidth="1"/>
    <col min="12570" max="12570" width="2.125" style="1144" customWidth="1"/>
    <col min="12571" max="12799" width="4" style="1144"/>
    <col min="12800" max="12800" width="1.75" style="1144" customWidth="1"/>
    <col min="12801" max="12801" width="2.125" style="1144" customWidth="1"/>
    <col min="12802" max="12802" width="2.375" style="1144" customWidth="1"/>
    <col min="12803" max="12821" width="4" style="1144" customWidth="1"/>
    <col min="12822" max="12825" width="2.375" style="1144" customWidth="1"/>
    <col min="12826" max="12826" width="2.125" style="1144" customWidth="1"/>
    <col min="12827" max="13055" width="4" style="1144"/>
    <col min="13056" max="13056" width="1.75" style="1144" customWidth="1"/>
    <col min="13057" max="13057" width="2.125" style="1144" customWidth="1"/>
    <col min="13058" max="13058" width="2.375" style="1144" customWidth="1"/>
    <col min="13059" max="13077" width="4" style="1144" customWidth="1"/>
    <col min="13078" max="13081" width="2.375" style="1144" customWidth="1"/>
    <col min="13082" max="13082" width="2.125" style="1144" customWidth="1"/>
    <col min="13083" max="13311" width="4" style="1144"/>
    <col min="13312" max="13312" width="1.75" style="1144" customWidth="1"/>
    <col min="13313" max="13313" width="2.125" style="1144" customWidth="1"/>
    <col min="13314" max="13314" width="2.375" style="1144" customWidth="1"/>
    <col min="13315" max="13333" width="4" style="1144" customWidth="1"/>
    <col min="13334" max="13337" width="2.375" style="1144" customWidth="1"/>
    <col min="13338" max="13338" width="2.125" style="1144" customWidth="1"/>
    <col min="13339" max="13567" width="4" style="1144"/>
    <col min="13568" max="13568" width="1.75" style="1144" customWidth="1"/>
    <col min="13569" max="13569" width="2.125" style="1144" customWidth="1"/>
    <col min="13570" max="13570" width="2.375" style="1144" customWidth="1"/>
    <col min="13571" max="13589" width="4" style="1144" customWidth="1"/>
    <col min="13590" max="13593" width="2.375" style="1144" customWidth="1"/>
    <col min="13594" max="13594" width="2.125" style="1144" customWidth="1"/>
    <col min="13595" max="13823" width="4" style="1144"/>
    <col min="13824" max="13824" width="1.75" style="1144" customWidth="1"/>
    <col min="13825" max="13825" width="2.125" style="1144" customWidth="1"/>
    <col min="13826" max="13826" width="2.375" style="1144" customWidth="1"/>
    <col min="13827" max="13845" width="4" style="1144" customWidth="1"/>
    <col min="13846" max="13849" width="2.375" style="1144" customWidth="1"/>
    <col min="13850" max="13850" width="2.125" style="1144" customWidth="1"/>
    <col min="13851" max="14079" width="4" style="1144"/>
    <col min="14080" max="14080" width="1.75" style="1144" customWidth="1"/>
    <col min="14081" max="14081" width="2.125" style="1144" customWidth="1"/>
    <col min="14082" max="14082" width="2.375" style="1144" customWidth="1"/>
    <col min="14083" max="14101" width="4" style="1144" customWidth="1"/>
    <col min="14102" max="14105" width="2.375" style="1144" customWidth="1"/>
    <col min="14106" max="14106" width="2.125" style="1144" customWidth="1"/>
    <col min="14107" max="14335" width="4" style="1144"/>
    <col min="14336" max="14336" width="1.75" style="1144" customWidth="1"/>
    <col min="14337" max="14337" width="2.125" style="1144" customWidth="1"/>
    <col min="14338" max="14338" width="2.375" style="1144" customWidth="1"/>
    <col min="14339" max="14357" width="4" style="1144" customWidth="1"/>
    <col min="14358" max="14361" width="2.375" style="1144" customWidth="1"/>
    <col min="14362" max="14362" width="2.125" style="1144" customWidth="1"/>
    <col min="14363" max="14591" width="4" style="1144"/>
    <col min="14592" max="14592" width="1.75" style="1144" customWidth="1"/>
    <col min="14593" max="14593" width="2.125" style="1144" customWidth="1"/>
    <col min="14594" max="14594" width="2.375" style="1144" customWidth="1"/>
    <col min="14595" max="14613" width="4" style="1144" customWidth="1"/>
    <col min="14614" max="14617" width="2.375" style="1144" customWidth="1"/>
    <col min="14618" max="14618" width="2.125" style="1144" customWidth="1"/>
    <col min="14619" max="14847" width="4" style="1144"/>
    <col min="14848" max="14848" width="1.75" style="1144" customWidth="1"/>
    <col min="14849" max="14849" width="2.125" style="1144" customWidth="1"/>
    <col min="14850" max="14850" width="2.375" style="1144" customWidth="1"/>
    <col min="14851" max="14869" width="4" style="1144" customWidth="1"/>
    <col min="14870" max="14873" width="2.375" style="1144" customWidth="1"/>
    <col min="14874" max="14874" width="2.125" style="1144" customWidth="1"/>
    <col min="14875" max="15103" width="4" style="1144"/>
    <col min="15104" max="15104" width="1.75" style="1144" customWidth="1"/>
    <col min="15105" max="15105" width="2.125" style="1144" customWidth="1"/>
    <col min="15106" max="15106" width="2.375" style="1144" customWidth="1"/>
    <col min="15107" max="15125" width="4" style="1144" customWidth="1"/>
    <col min="15126" max="15129" width="2.375" style="1144" customWidth="1"/>
    <col min="15130" max="15130" width="2.125" style="1144" customWidth="1"/>
    <col min="15131" max="15359" width="4" style="1144"/>
    <col min="15360" max="15360" width="1.75" style="1144" customWidth="1"/>
    <col min="15361" max="15361" width="2.125" style="1144" customWidth="1"/>
    <col min="15362" max="15362" width="2.375" style="1144" customWidth="1"/>
    <col min="15363" max="15381" width="4" style="1144" customWidth="1"/>
    <col min="15382" max="15385" width="2.375" style="1144" customWidth="1"/>
    <col min="15386" max="15386" width="2.125" style="1144" customWidth="1"/>
    <col min="15387" max="15615" width="4" style="1144"/>
    <col min="15616" max="15616" width="1.75" style="1144" customWidth="1"/>
    <col min="15617" max="15617" width="2.125" style="1144" customWidth="1"/>
    <col min="15618" max="15618" width="2.375" style="1144" customWidth="1"/>
    <col min="15619" max="15637" width="4" style="1144" customWidth="1"/>
    <col min="15638" max="15641" width="2.375" style="1144" customWidth="1"/>
    <col min="15642" max="15642" width="2.125" style="1144" customWidth="1"/>
    <col min="15643" max="15871" width="4" style="1144"/>
    <col min="15872" max="15872" width="1.75" style="1144" customWidth="1"/>
    <col min="15873" max="15873" width="2.125" style="1144" customWidth="1"/>
    <col min="15874" max="15874" width="2.375" style="1144" customWidth="1"/>
    <col min="15875" max="15893" width="4" style="1144" customWidth="1"/>
    <col min="15894" max="15897" width="2.375" style="1144" customWidth="1"/>
    <col min="15898" max="15898" width="2.125" style="1144" customWidth="1"/>
    <col min="15899" max="16127" width="4" style="1144"/>
    <col min="16128" max="16128" width="1.75" style="1144" customWidth="1"/>
    <col min="16129" max="16129" width="2.125" style="1144" customWidth="1"/>
    <col min="16130" max="16130" width="2.375" style="1144" customWidth="1"/>
    <col min="16131" max="16149" width="4" style="1144" customWidth="1"/>
    <col min="16150" max="16153" width="2.375" style="1144" customWidth="1"/>
    <col min="16154" max="16154" width="2.125" style="1144" customWidth="1"/>
    <col min="16155" max="16384" width="4" style="1144"/>
  </cols>
  <sheetData>
    <row r="1" spans="1:29" ht="20.100000000000001" customHeight="1">
      <c r="A1" s="1145"/>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row>
    <row r="2" spans="1:29" ht="20.100000000000001" customHeight="1">
      <c r="A2" s="1145"/>
      <c r="B2" s="1145"/>
      <c r="C2" s="1145"/>
      <c r="D2" s="1145"/>
      <c r="E2" s="1145"/>
      <c r="F2" s="1145"/>
      <c r="G2" s="1145"/>
      <c r="H2" s="1145"/>
      <c r="I2" s="1145"/>
      <c r="J2" s="1145"/>
      <c r="K2" s="1145"/>
      <c r="L2" s="1145"/>
      <c r="M2" s="1145"/>
      <c r="N2" s="1145"/>
      <c r="O2" s="1145"/>
      <c r="P2" s="1145"/>
      <c r="Q2" s="1145"/>
      <c r="R2" s="3238" t="s">
        <v>1056</v>
      </c>
      <c r="S2" s="3238"/>
      <c r="T2" s="3238"/>
      <c r="U2" s="3238"/>
      <c r="V2" s="3238"/>
      <c r="W2" s="3238"/>
      <c r="X2" s="3238"/>
      <c r="Y2" s="3238"/>
      <c r="Z2" s="1145"/>
    </row>
    <row r="3" spans="1:29" ht="20.100000000000001" customHeight="1">
      <c r="A3" s="1145"/>
      <c r="B3" s="1145"/>
      <c r="C3" s="1145"/>
      <c r="D3" s="1145"/>
      <c r="E3" s="1145"/>
      <c r="F3" s="1145"/>
      <c r="G3" s="1145"/>
      <c r="H3" s="1145"/>
      <c r="I3" s="1145"/>
      <c r="J3" s="1145"/>
      <c r="K3" s="1145"/>
      <c r="L3" s="1145"/>
      <c r="M3" s="1145"/>
      <c r="N3" s="1145"/>
      <c r="O3" s="1145"/>
      <c r="P3" s="1145"/>
      <c r="Q3" s="1145"/>
      <c r="R3" s="1145"/>
      <c r="S3" s="1145"/>
      <c r="T3" s="1167"/>
      <c r="U3" s="1145"/>
      <c r="V3" s="1145"/>
      <c r="W3" s="1145"/>
      <c r="X3" s="1145"/>
      <c r="Y3" s="1145"/>
      <c r="Z3" s="1145"/>
    </row>
    <row r="4" spans="1:29" ht="20.100000000000001" customHeight="1">
      <c r="A4" s="1145"/>
      <c r="B4" s="3212" t="s">
        <v>1405</v>
      </c>
      <c r="C4" s="3212"/>
      <c r="D4" s="3212"/>
      <c r="E4" s="3212"/>
      <c r="F4" s="3212"/>
      <c r="G4" s="3212"/>
      <c r="H4" s="3212"/>
      <c r="I4" s="3212"/>
      <c r="J4" s="3212"/>
      <c r="K4" s="3212"/>
      <c r="L4" s="3212"/>
      <c r="M4" s="3212"/>
      <c r="N4" s="3212"/>
      <c r="O4" s="3212"/>
      <c r="P4" s="3212"/>
      <c r="Q4" s="3212"/>
      <c r="R4" s="3212"/>
      <c r="S4" s="3212"/>
      <c r="T4" s="3212"/>
      <c r="U4" s="3212"/>
      <c r="V4" s="3212"/>
      <c r="W4" s="3212"/>
      <c r="X4" s="3212"/>
      <c r="Y4" s="3212"/>
      <c r="Z4" s="1145"/>
    </row>
    <row r="5" spans="1:29" ht="20.100000000000001" customHeight="1">
      <c r="A5" s="1145"/>
      <c r="B5" s="3212" t="s">
        <v>1404</v>
      </c>
      <c r="C5" s="3212"/>
      <c r="D5" s="3212"/>
      <c r="E5" s="3212"/>
      <c r="F5" s="3212"/>
      <c r="G5" s="3212"/>
      <c r="H5" s="3212"/>
      <c r="I5" s="3212"/>
      <c r="J5" s="3212"/>
      <c r="K5" s="3212"/>
      <c r="L5" s="3212"/>
      <c r="M5" s="3212"/>
      <c r="N5" s="3212"/>
      <c r="O5" s="3212"/>
      <c r="P5" s="3212"/>
      <c r="Q5" s="3212"/>
      <c r="R5" s="3212"/>
      <c r="S5" s="3212"/>
      <c r="T5" s="3212"/>
      <c r="U5" s="3212"/>
      <c r="V5" s="3212"/>
      <c r="W5" s="3212"/>
      <c r="X5" s="3212"/>
      <c r="Y5" s="3212"/>
      <c r="Z5" s="1145"/>
    </row>
    <row r="6" spans="1:29" ht="20.100000000000001" customHeight="1">
      <c r="A6" s="1145"/>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row>
    <row r="7" spans="1:29" ht="23.25" customHeight="1">
      <c r="A7" s="1145"/>
      <c r="B7" s="3217" t="s">
        <v>917</v>
      </c>
      <c r="C7" s="3218"/>
      <c r="D7" s="3218"/>
      <c r="E7" s="3218"/>
      <c r="F7" s="3219"/>
      <c r="G7" s="3218"/>
      <c r="H7" s="3218"/>
      <c r="I7" s="3218"/>
      <c r="J7" s="3218"/>
      <c r="K7" s="3218"/>
      <c r="L7" s="3218"/>
      <c r="M7" s="3218"/>
      <c r="N7" s="3218"/>
      <c r="O7" s="3218"/>
      <c r="P7" s="3218"/>
      <c r="Q7" s="3218"/>
      <c r="R7" s="3218"/>
      <c r="S7" s="3218"/>
      <c r="T7" s="3218"/>
      <c r="U7" s="3218"/>
      <c r="V7" s="3218"/>
      <c r="W7" s="3218"/>
      <c r="X7" s="3218"/>
      <c r="Y7" s="3219"/>
      <c r="Z7" s="1145"/>
    </row>
    <row r="8" spans="1:29" ht="23.25" customHeight="1">
      <c r="A8" s="1145"/>
      <c r="B8" s="3217" t="s">
        <v>1364</v>
      </c>
      <c r="C8" s="3218"/>
      <c r="D8" s="3218"/>
      <c r="E8" s="3218"/>
      <c r="F8" s="3219"/>
      <c r="G8" s="3220" t="s">
        <v>1052</v>
      </c>
      <c r="H8" s="3220"/>
      <c r="I8" s="3220"/>
      <c r="J8" s="3220"/>
      <c r="K8" s="3220"/>
      <c r="L8" s="3220"/>
      <c r="M8" s="3220"/>
      <c r="N8" s="3220"/>
      <c r="O8" s="3220"/>
      <c r="P8" s="3220"/>
      <c r="Q8" s="3220"/>
      <c r="R8" s="3220"/>
      <c r="S8" s="3220"/>
      <c r="T8" s="3220"/>
      <c r="U8" s="3220"/>
      <c r="V8" s="3220"/>
      <c r="W8" s="3220"/>
      <c r="X8" s="3220"/>
      <c r="Y8" s="3221"/>
      <c r="Z8" s="1145"/>
    </row>
    <row r="9" spans="1:29" ht="23.25" customHeight="1">
      <c r="A9" s="1145"/>
      <c r="B9" s="3217" t="s">
        <v>1362</v>
      </c>
      <c r="C9" s="3218"/>
      <c r="D9" s="3218"/>
      <c r="E9" s="3218"/>
      <c r="F9" s="3219"/>
      <c r="G9" s="3229" t="s">
        <v>1403</v>
      </c>
      <c r="H9" s="3230"/>
      <c r="I9" s="3230"/>
      <c r="J9" s="3230"/>
      <c r="K9" s="3230"/>
      <c r="L9" s="3230"/>
      <c r="M9" s="3230"/>
      <c r="N9" s="3230"/>
      <c r="O9" s="3230"/>
      <c r="P9" s="3230"/>
      <c r="Q9" s="3230"/>
      <c r="R9" s="3230"/>
      <c r="S9" s="3230"/>
      <c r="T9" s="3230"/>
      <c r="U9" s="3230"/>
      <c r="V9" s="3230"/>
      <c r="W9" s="3230"/>
      <c r="X9" s="3230"/>
      <c r="Y9" s="3231"/>
      <c r="Z9" s="1145"/>
      <c r="AC9" s="1162"/>
    </row>
    <row r="10" spans="1:29" ht="3" customHeight="1">
      <c r="A10" s="1145"/>
      <c r="B10" s="1164"/>
      <c r="C10" s="1164"/>
      <c r="D10" s="1164"/>
      <c r="E10" s="1164"/>
      <c r="F10" s="1164"/>
      <c r="G10" s="1163"/>
      <c r="H10" s="1163"/>
      <c r="I10" s="1163"/>
      <c r="J10" s="1163"/>
      <c r="K10" s="1163"/>
      <c r="L10" s="1163"/>
      <c r="M10" s="1163"/>
      <c r="N10" s="1163"/>
      <c r="O10" s="1163"/>
      <c r="P10" s="1163"/>
      <c r="Q10" s="1163"/>
      <c r="R10" s="1163"/>
      <c r="S10" s="1163"/>
      <c r="T10" s="1163"/>
      <c r="U10" s="1163"/>
      <c r="V10" s="1163"/>
      <c r="W10" s="1163"/>
      <c r="X10" s="1163"/>
      <c r="Y10" s="1163"/>
      <c r="Z10" s="1145"/>
      <c r="AC10" s="1162"/>
    </row>
    <row r="11" spans="1:29" ht="13.5" customHeight="1">
      <c r="A11" s="1145"/>
      <c r="B11" s="3228" t="s">
        <v>1360</v>
      </c>
      <c r="C11" s="3228"/>
      <c r="D11" s="3228"/>
      <c r="E11" s="3228"/>
      <c r="F11" s="3228"/>
      <c r="G11" s="3228"/>
      <c r="H11" s="3228"/>
      <c r="I11" s="3228"/>
      <c r="J11" s="3228"/>
      <c r="K11" s="3228"/>
      <c r="L11" s="3228"/>
      <c r="M11" s="3228"/>
      <c r="N11" s="3228"/>
      <c r="O11" s="3228"/>
      <c r="P11" s="3228"/>
      <c r="Q11" s="3228"/>
      <c r="R11" s="3228"/>
      <c r="S11" s="3228"/>
      <c r="T11" s="3228"/>
      <c r="U11" s="3228"/>
      <c r="V11" s="3228"/>
      <c r="W11" s="3228"/>
      <c r="X11" s="3228"/>
      <c r="Y11" s="3228"/>
      <c r="Z11" s="1145"/>
      <c r="AC11" s="1162"/>
    </row>
    <row r="12" spans="1:29" ht="6" customHeight="1">
      <c r="A12" s="1145"/>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row>
    <row r="13" spans="1:29" ht="18.75" customHeight="1">
      <c r="A13" s="1145"/>
      <c r="B13" s="1156"/>
      <c r="C13" s="1155" t="s">
        <v>1359</v>
      </c>
      <c r="D13" s="1155"/>
      <c r="E13" s="1155"/>
      <c r="F13" s="1155"/>
      <c r="G13" s="1155"/>
      <c r="H13" s="1155"/>
      <c r="I13" s="1155"/>
      <c r="J13" s="1155"/>
      <c r="K13" s="1155"/>
      <c r="L13" s="1155"/>
      <c r="M13" s="1155"/>
      <c r="N13" s="1155"/>
      <c r="O13" s="1155"/>
      <c r="P13" s="1155"/>
      <c r="Q13" s="1155"/>
      <c r="R13" s="1155"/>
      <c r="S13" s="1155"/>
      <c r="T13" s="1155"/>
      <c r="U13" s="1155"/>
      <c r="V13" s="3224" t="s">
        <v>1333</v>
      </c>
      <c r="W13" s="3225"/>
      <c r="X13" s="3225"/>
      <c r="Y13" s="3226"/>
      <c r="Z13" s="1145"/>
      <c r="AA13" s="1145"/>
      <c r="AB13" s="1145"/>
    </row>
    <row r="14" spans="1:29" ht="18.75" customHeight="1">
      <c r="A14" s="1145"/>
      <c r="B14" s="1146"/>
      <c r="C14" s="1145" t="s">
        <v>1402</v>
      </c>
      <c r="D14" s="1145"/>
      <c r="E14" s="1145"/>
      <c r="F14" s="1145"/>
      <c r="G14" s="1145"/>
      <c r="H14" s="1145"/>
      <c r="I14" s="1145"/>
      <c r="J14" s="1145"/>
      <c r="K14" s="1145"/>
      <c r="L14" s="1145"/>
      <c r="M14" s="1145"/>
      <c r="N14" s="1145"/>
      <c r="O14" s="1145"/>
      <c r="P14" s="1145"/>
      <c r="Q14" s="1145"/>
      <c r="R14" s="1145"/>
      <c r="S14" s="1145"/>
      <c r="T14" s="1145"/>
      <c r="U14" s="1145"/>
      <c r="V14" s="3211"/>
      <c r="W14" s="3212"/>
      <c r="X14" s="3212"/>
      <c r="Y14" s="3213"/>
      <c r="Z14" s="1145"/>
      <c r="AA14" s="1145"/>
      <c r="AB14" s="1145"/>
    </row>
    <row r="15" spans="1:29" ht="18.75" customHeight="1">
      <c r="A15" s="1145"/>
      <c r="B15" s="1146"/>
      <c r="C15" s="1145"/>
      <c r="D15" s="3223" t="s">
        <v>1357</v>
      </c>
      <c r="E15" s="3220"/>
      <c r="F15" s="3220"/>
      <c r="G15" s="3220"/>
      <c r="H15" s="3220"/>
      <c r="I15" s="3220"/>
      <c r="J15" s="3221"/>
      <c r="K15" s="1149" t="s">
        <v>1355</v>
      </c>
      <c r="L15" s="1148"/>
      <c r="M15" s="1148"/>
      <c r="N15" s="1148"/>
      <c r="O15" s="1160" t="s">
        <v>24</v>
      </c>
      <c r="P15" s="1149" t="s">
        <v>1354</v>
      </c>
      <c r="Q15" s="1148"/>
      <c r="R15" s="1148"/>
      <c r="S15" s="1148"/>
      <c r="T15" s="1160" t="s">
        <v>24</v>
      </c>
      <c r="U15" s="1145"/>
      <c r="V15" s="3211"/>
      <c r="W15" s="3212"/>
      <c r="X15" s="3212"/>
      <c r="Y15" s="3213"/>
      <c r="Z15" s="1145"/>
      <c r="AA15" s="1145"/>
      <c r="AB15" s="1145"/>
    </row>
    <row r="16" spans="1:29" ht="7.5" customHeight="1">
      <c r="A16" s="1145"/>
      <c r="B16" s="1146"/>
      <c r="C16" s="1145"/>
      <c r="D16" s="1145"/>
      <c r="E16" s="1145"/>
      <c r="F16" s="1145"/>
      <c r="G16" s="1145"/>
      <c r="H16" s="1145"/>
      <c r="I16" s="1145"/>
      <c r="J16" s="1145"/>
      <c r="K16" s="1145"/>
      <c r="L16" s="1145"/>
      <c r="M16" s="1145"/>
      <c r="N16" s="1145"/>
      <c r="O16" s="1145"/>
      <c r="P16" s="1145"/>
      <c r="Q16" s="1145"/>
      <c r="R16" s="1145"/>
      <c r="S16" s="1161"/>
      <c r="T16" s="1161"/>
      <c r="U16" s="1145"/>
      <c r="V16" s="3211"/>
      <c r="W16" s="3212"/>
      <c r="X16" s="3212"/>
      <c r="Y16" s="3213"/>
      <c r="Z16" s="1145"/>
      <c r="AA16" s="1145"/>
      <c r="AB16" s="1145"/>
    </row>
    <row r="17" spans="1:28" ht="18.75" customHeight="1">
      <c r="A17" s="1145"/>
      <c r="B17" s="1146"/>
      <c r="C17" s="1145"/>
      <c r="D17" s="3235" t="s">
        <v>1356</v>
      </c>
      <c r="E17" s="3236"/>
      <c r="F17" s="3236"/>
      <c r="G17" s="3236"/>
      <c r="H17" s="3236"/>
      <c r="I17" s="3236"/>
      <c r="J17" s="3237"/>
      <c r="K17" s="1149" t="s">
        <v>1355</v>
      </c>
      <c r="L17" s="1148"/>
      <c r="M17" s="1148"/>
      <c r="N17" s="1148"/>
      <c r="O17" s="1160" t="s">
        <v>24</v>
      </c>
      <c r="P17" s="1149" t="s">
        <v>1354</v>
      </c>
      <c r="Q17" s="1148"/>
      <c r="R17" s="1148"/>
      <c r="S17" s="1148"/>
      <c r="T17" s="1160" t="s">
        <v>24</v>
      </c>
      <c r="U17" s="1145"/>
      <c r="V17" s="3211"/>
      <c r="W17" s="3212"/>
      <c r="X17" s="3212"/>
      <c r="Y17" s="3213"/>
      <c r="Z17" s="1145"/>
      <c r="AA17" s="1145"/>
      <c r="AB17" s="1145"/>
    </row>
    <row r="18" spans="1:28" ht="18.75" customHeight="1">
      <c r="A18" s="1145"/>
      <c r="B18" s="1146"/>
      <c r="C18" s="1145" t="s">
        <v>1401</v>
      </c>
      <c r="D18" s="1145"/>
      <c r="E18" s="1145"/>
      <c r="F18" s="1145"/>
      <c r="G18" s="1145"/>
      <c r="H18" s="1145"/>
      <c r="I18" s="1145"/>
      <c r="J18" s="1145"/>
      <c r="K18" s="1145"/>
      <c r="L18" s="1145"/>
      <c r="M18" s="1145"/>
      <c r="N18" s="1145"/>
      <c r="O18" s="1145"/>
      <c r="P18" s="1145"/>
      <c r="Q18" s="1145"/>
      <c r="R18" s="1145"/>
      <c r="S18" s="1145"/>
      <c r="T18" s="1145"/>
      <c r="U18" s="1145"/>
      <c r="V18" s="3211"/>
      <c r="W18" s="3212"/>
      <c r="X18" s="3212"/>
      <c r="Y18" s="3213"/>
      <c r="Z18" s="1145"/>
      <c r="AA18" s="1145"/>
      <c r="AB18" s="1145"/>
    </row>
    <row r="19" spans="1:28" ht="18.75" customHeight="1">
      <c r="A19" s="1145"/>
      <c r="B19" s="1146"/>
      <c r="C19" s="1145"/>
      <c r="D19" s="1166" t="s">
        <v>1400</v>
      </c>
      <c r="E19" s="1151"/>
      <c r="F19" s="1151"/>
      <c r="G19" s="1151"/>
      <c r="H19" s="1151"/>
      <c r="I19" s="1151"/>
      <c r="J19" s="1151"/>
      <c r="K19" s="1151"/>
      <c r="L19" s="1151"/>
      <c r="M19" s="1151"/>
      <c r="N19" s="1151" t="s">
        <v>1399</v>
      </c>
      <c r="O19" s="1151"/>
      <c r="P19" s="1151"/>
      <c r="Q19" s="1145"/>
      <c r="R19" s="1145"/>
      <c r="S19" s="1145"/>
      <c r="T19" s="1145"/>
      <c r="U19" s="1145"/>
      <c r="V19" s="3211"/>
      <c r="W19" s="3212"/>
      <c r="X19" s="3212"/>
      <c r="Y19" s="3213"/>
      <c r="Z19" s="1145"/>
      <c r="AA19" s="1145"/>
      <c r="AB19" s="1145"/>
    </row>
    <row r="20" spans="1:28" ht="3" customHeight="1">
      <c r="A20" s="1145"/>
      <c r="B20" s="1146"/>
      <c r="C20" s="1145"/>
      <c r="D20" s="1145"/>
      <c r="E20" s="1145"/>
      <c r="F20" s="1145"/>
      <c r="G20" s="1145"/>
      <c r="H20" s="1145"/>
      <c r="I20" s="1145"/>
      <c r="J20" s="1145"/>
      <c r="K20" s="1145"/>
      <c r="L20" s="1145"/>
      <c r="M20" s="1145"/>
      <c r="N20" s="1145"/>
      <c r="O20" s="1145"/>
      <c r="P20" s="1145"/>
      <c r="Q20" s="1145"/>
      <c r="R20" s="1145"/>
      <c r="S20" s="1145"/>
      <c r="T20" s="1145"/>
      <c r="U20" s="1145"/>
      <c r="V20" s="3211"/>
      <c r="W20" s="3212"/>
      <c r="X20" s="3212"/>
      <c r="Y20" s="3213"/>
      <c r="Z20" s="1145"/>
      <c r="AA20" s="1145"/>
      <c r="AB20" s="1145"/>
    </row>
    <row r="21" spans="1:28" ht="18.75" customHeight="1">
      <c r="A21" s="1145"/>
      <c r="B21" s="1146"/>
      <c r="C21" s="1145"/>
      <c r="D21" s="3223" t="s">
        <v>1357</v>
      </c>
      <c r="E21" s="3220"/>
      <c r="F21" s="3220"/>
      <c r="G21" s="3220"/>
      <c r="H21" s="3220"/>
      <c r="I21" s="3220"/>
      <c r="J21" s="3221"/>
      <c r="K21" s="1149" t="s">
        <v>1355</v>
      </c>
      <c r="L21" s="1148"/>
      <c r="M21" s="1148"/>
      <c r="N21" s="1148"/>
      <c r="O21" s="1160" t="s">
        <v>24</v>
      </c>
      <c r="P21" s="1149" t="s">
        <v>1354</v>
      </c>
      <c r="Q21" s="1148"/>
      <c r="R21" s="1148"/>
      <c r="S21" s="1148"/>
      <c r="T21" s="1160" t="s">
        <v>24</v>
      </c>
      <c r="U21" s="1145"/>
      <c r="V21" s="3211"/>
      <c r="W21" s="3212"/>
      <c r="X21" s="3212"/>
      <c r="Y21" s="3213"/>
      <c r="Z21" s="1145"/>
      <c r="AA21" s="1145"/>
      <c r="AB21" s="1145"/>
    </row>
    <row r="22" spans="1:28" ht="7.5" customHeight="1">
      <c r="A22" s="1145"/>
      <c r="B22" s="1146"/>
      <c r="C22" s="1145"/>
      <c r="D22" s="1145"/>
      <c r="E22" s="1145"/>
      <c r="F22" s="1145"/>
      <c r="G22" s="1145"/>
      <c r="H22" s="1145"/>
      <c r="I22" s="1145"/>
      <c r="J22" s="1145"/>
      <c r="K22" s="1145"/>
      <c r="L22" s="1145"/>
      <c r="M22" s="1145"/>
      <c r="N22" s="1145"/>
      <c r="O22" s="1145"/>
      <c r="P22" s="1145"/>
      <c r="Q22" s="1145"/>
      <c r="R22" s="1145"/>
      <c r="S22" s="1161"/>
      <c r="T22" s="1161"/>
      <c r="U22" s="1145"/>
      <c r="V22" s="3211"/>
      <c r="W22" s="3212"/>
      <c r="X22" s="3212"/>
      <c r="Y22" s="3213"/>
      <c r="Z22" s="1145"/>
      <c r="AA22" s="1145"/>
      <c r="AB22" s="1145"/>
    </row>
    <row r="23" spans="1:28" ht="18.75" customHeight="1">
      <c r="A23" s="1145"/>
      <c r="B23" s="1146"/>
      <c r="C23" s="1145"/>
      <c r="D23" s="3235" t="s">
        <v>1356</v>
      </c>
      <c r="E23" s="3236"/>
      <c r="F23" s="3236"/>
      <c r="G23" s="3236"/>
      <c r="H23" s="3236"/>
      <c r="I23" s="3236"/>
      <c r="J23" s="3237"/>
      <c r="K23" s="1149" t="s">
        <v>1355</v>
      </c>
      <c r="L23" s="1148"/>
      <c r="M23" s="1148"/>
      <c r="N23" s="1148"/>
      <c r="O23" s="1160" t="s">
        <v>24</v>
      </c>
      <c r="P23" s="1149" t="s">
        <v>1354</v>
      </c>
      <c r="Q23" s="1148"/>
      <c r="R23" s="1148"/>
      <c r="S23" s="1148"/>
      <c r="T23" s="1160" t="s">
        <v>24</v>
      </c>
      <c r="U23" s="1145"/>
      <c r="V23" s="3211"/>
      <c r="W23" s="3212"/>
      <c r="X23" s="3212"/>
      <c r="Y23" s="3213"/>
      <c r="Z23" s="1145"/>
      <c r="AA23" s="1145"/>
      <c r="AB23" s="1145"/>
    </row>
    <row r="24" spans="1:28" ht="7.5" customHeight="1">
      <c r="A24" s="1145"/>
      <c r="B24" s="1146"/>
      <c r="C24" s="1145"/>
      <c r="D24" s="1145"/>
      <c r="E24" s="1145"/>
      <c r="F24" s="1145"/>
      <c r="G24" s="1145"/>
      <c r="H24" s="1145"/>
      <c r="I24" s="1145"/>
      <c r="J24" s="1145"/>
      <c r="K24" s="1145"/>
      <c r="L24" s="1145"/>
      <c r="M24" s="1145"/>
      <c r="N24" s="1145"/>
      <c r="O24" s="1145"/>
      <c r="P24" s="1145"/>
      <c r="Q24" s="1145"/>
      <c r="R24" s="1145"/>
      <c r="S24" s="1145"/>
      <c r="T24" s="1145"/>
      <c r="U24" s="1145"/>
      <c r="V24" s="3211"/>
      <c r="W24" s="3212"/>
      <c r="X24" s="3212"/>
      <c r="Y24" s="3213"/>
      <c r="Z24" s="1145"/>
      <c r="AA24" s="1145"/>
      <c r="AB24" s="1145"/>
    </row>
    <row r="25" spans="1:28" ht="18.75" customHeight="1">
      <c r="A25" s="1145"/>
      <c r="B25" s="1146"/>
      <c r="C25" s="1145"/>
      <c r="D25" s="1151" t="s">
        <v>1398</v>
      </c>
      <c r="E25" s="1151"/>
      <c r="F25" s="1151"/>
      <c r="G25" s="1151"/>
      <c r="H25" s="1151"/>
      <c r="I25" s="1151"/>
      <c r="J25" s="1151"/>
      <c r="K25" s="1151"/>
      <c r="L25" s="1151"/>
      <c r="M25" s="1151"/>
      <c r="N25" s="1151" t="s">
        <v>1397</v>
      </c>
      <c r="O25" s="1151"/>
      <c r="P25" s="1151"/>
      <c r="Q25" s="1145"/>
      <c r="R25" s="1145"/>
      <c r="S25" s="1145"/>
      <c r="T25" s="1145"/>
      <c r="U25" s="1145"/>
      <c r="V25" s="3211"/>
      <c r="W25" s="3212"/>
      <c r="X25" s="3212"/>
      <c r="Y25" s="3213"/>
      <c r="Z25" s="1145"/>
      <c r="AA25" s="1145"/>
      <c r="AB25" s="1145"/>
    </row>
    <row r="26" spans="1:28" ht="3" customHeight="1">
      <c r="A26" s="1145"/>
      <c r="B26" s="1146"/>
      <c r="C26" s="1145"/>
      <c r="D26" s="1145"/>
      <c r="E26" s="1145"/>
      <c r="F26" s="1145"/>
      <c r="G26" s="1145"/>
      <c r="H26" s="1145"/>
      <c r="I26" s="1145"/>
      <c r="J26" s="1145"/>
      <c r="K26" s="1145"/>
      <c r="L26" s="1145"/>
      <c r="M26" s="1145"/>
      <c r="N26" s="1145"/>
      <c r="O26" s="1145"/>
      <c r="P26" s="1145"/>
      <c r="Q26" s="1145"/>
      <c r="R26" s="1145"/>
      <c r="S26" s="1145"/>
      <c r="T26" s="1145"/>
      <c r="U26" s="1145"/>
      <c r="V26" s="3211"/>
      <c r="W26" s="3212"/>
      <c r="X26" s="3212"/>
      <c r="Y26" s="3213"/>
      <c r="Z26" s="1145"/>
      <c r="AA26" s="1145"/>
      <c r="AB26" s="1145"/>
    </row>
    <row r="27" spans="1:28" ht="18.75" customHeight="1">
      <c r="A27" s="1145"/>
      <c r="B27" s="1146"/>
      <c r="C27" s="1145"/>
      <c r="D27" s="3223" t="s">
        <v>1357</v>
      </c>
      <c r="E27" s="3220"/>
      <c r="F27" s="3220"/>
      <c r="G27" s="3220"/>
      <c r="H27" s="3220"/>
      <c r="I27" s="3220"/>
      <c r="J27" s="3221"/>
      <c r="K27" s="1149" t="s">
        <v>1355</v>
      </c>
      <c r="L27" s="1148"/>
      <c r="M27" s="1148"/>
      <c r="N27" s="1148"/>
      <c r="O27" s="1160" t="s">
        <v>24</v>
      </c>
      <c r="P27" s="1149" t="s">
        <v>1354</v>
      </c>
      <c r="Q27" s="1148"/>
      <c r="R27" s="1148"/>
      <c r="S27" s="1148"/>
      <c r="T27" s="1160" t="s">
        <v>24</v>
      </c>
      <c r="U27" s="1145"/>
      <c r="V27" s="3211"/>
      <c r="W27" s="3212"/>
      <c r="X27" s="3212"/>
      <c r="Y27" s="3213"/>
      <c r="Z27" s="1145"/>
      <c r="AA27" s="1145"/>
      <c r="AB27" s="1145"/>
    </row>
    <row r="28" spans="1:28" ht="7.5" customHeight="1">
      <c r="A28" s="1145"/>
      <c r="B28" s="1146"/>
      <c r="C28" s="1145"/>
      <c r="D28" s="1145"/>
      <c r="E28" s="1145"/>
      <c r="F28" s="1145"/>
      <c r="G28" s="1145"/>
      <c r="H28" s="1145"/>
      <c r="I28" s="1145"/>
      <c r="J28" s="1145"/>
      <c r="K28" s="1145"/>
      <c r="L28" s="1145"/>
      <c r="M28" s="1145"/>
      <c r="N28" s="1145"/>
      <c r="O28" s="1145"/>
      <c r="P28" s="1145"/>
      <c r="Q28" s="1145"/>
      <c r="R28" s="1145"/>
      <c r="S28" s="1161"/>
      <c r="T28" s="1161"/>
      <c r="U28" s="1145"/>
      <c r="V28" s="3211"/>
      <c r="W28" s="3212"/>
      <c r="X28" s="3212"/>
      <c r="Y28" s="3213"/>
      <c r="Z28" s="1145"/>
      <c r="AA28" s="1145"/>
      <c r="AB28" s="1145"/>
    </row>
    <row r="29" spans="1:28" ht="18.75" customHeight="1">
      <c r="A29" s="1145"/>
      <c r="B29" s="1146"/>
      <c r="C29" s="1145"/>
      <c r="D29" s="3235" t="s">
        <v>1356</v>
      </c>
      <c r="E29" s="3236"/>
      <c r="F29" s="3236"/>
      <c r="G29" s="3236"/>
      <c r="H29" s="3236"/>
      <c r="I29" s="3236"/>
      <c r="J29" s="3237"/>
      <c r="K29" s="1149" t="s">
        <v>1355</v>
      </c>
      <c r="L29" s="1148"/>
      <c r="M29" s="1148"/>
      <c r="N29" s="1148"/>
      <c r="O29" s="1160" t="s">
        <v>24</v>
      </c>
      <c r="P29" s="1149" t="s">
        <v>1354</v>
      </c>
      <c r="Q29" s="1148"/>
      <c r="R29" s="1148"/>
      <c r="S29" s="1148"/>
      <c r="T29" s="1160" t="s">
        <v>24</v>
      </c>
      <c r="U29" s="1145"/>
      <c r="V29" s="3211"/>
      <c r="W29" s="3212"/>
      <c r="X29" s="3212"/>
      <c r="Y29" s="3213"/>
      <c r="Z29" s="1145"/>
      <c r="AA29" s="1145"/>
      <c r="AB29" s="1145"/>
    </row>
    <row r="30" spans="1:28" ht="18.75" customHeight="1">
      <c r="A30" s="1145"/>
      <c r="B30" s="1146"/>
      <c r="C30" s="1145"/>
      <c r="D30" s="1145" t="s">
        <v>1353</v>
      </c>
      <c r="E30" s="1145"/>
      <c r="F30" s="1145"/>
      <c r="G30" s="1145"/>
      <c r="H30" s="1145"/>
      <c r="I30" s="1145"/>
      <c r="J30" s="1145"/>
      <c r="K30" s="1145"/>
      <c r="L30" s="1145"/>
      <c r="M30" s="1145"/>
      <c r="N30" s="1145"/>
      <c r="O30" s="1145"/>
      <c r="P30" s="1145"/>
      <c r="Q30" s="1145"/>
      <c r="R30" s="1145"/>
      <c r="S30" s="1145"/>
      <c r="T30" s="1145"/>
      <c r="U30" s="1145"/>
      <c r="V30" s="3211"/>
      <c r="W30" s="3212"/>
      <c r="X30" s="3212"/>
      <c r="Y30" s="3213"/>
      <c r="Z30" s="1145"/>
      <c r="AA30" s="1145"/>
      <c r="AB30" s="1145"/>
    </row>
    <row r="31" spans="1:28" ht="18.75" customHeight="1">
      <c r="A31" s="1145"/>
      <c r="B31" s="1159"/>
      <c r="C31" s="1158"/>
      <c r="D31" s="1158" t="s">
        <v>1396</v>
      </c>
      <c r="E31" s="1158"/>
      <c r="F31" s="1158"/>
      <c r="G31" s="1158"/>
      <c r="H31" s="1158"/>
      <c r="I31" s="1158"/>
      <c r="J31" s="1158"/>
      <c r="K31" s="1158"/>
      <c r="L31" s="1158"/>
      <c r="M31" s="1158"/>
      <c r="N31" s="1158"/>
      <c r="O31" s="1158"/>
      <c r="P31" s="1158"/>
      <c r="Q31" s="1158"/>
      <c r="R31" s="1158"/>
      <c r="S31" s="1158"/>
      <c r="T31" s="1158"/>
      <c r="U31" s="1158"/>
      <c r="V31" s="3232"/>
      <c r="W31" s="3233"/>
      <c r="X31" s="3233"/>
      <c r="Y31" s="3234"/>
      <c r="Z31" s="1145"/>
      <c r="AA31" s="1145"/>
      <c r="AB31" s="1145"/>
    </row>
    <row r="32" spans="1:28" ht="18.75" customHeight="1">
      <c r="A32" s="1145"/>
      <c r="B32" s="1146"/>
      <c r="C32" s="1145" t="s">
        <v>1352</v>
      </c>
      <c r="D32" s="1145"/>
      <c r="E32" s="1145"/>
      <c r="F32" s="1145"/>
      <c r="G32" s="1145"/>
      <c r="H32" s="1145"/>
      <c r="I32" s="1145"/>
      <c r="J32" s="1145"/>
      <c r="K32" s="1145"/>
      <c r="L32" s="1145"/>
      <c r="M32" s="1145"/>
      <c r="N32" s="1145"/>
      <c r="O32" s="1145"/>
      <c r="P32" s="1145"/>
      <c r="Q32" s="1145"/>
      <c r="R32" s="1145"/>
      <c r="S32" s="1145"/>
      <c r="T32" s="1145"/>
      <c r="U32" s="1145"/>
      <c r="V32" s="3208" t="s">
        <v>1333</v>
      </c>
      <c r="W32" s="3209"/>
      <c r="X32" s="3209"/>
      <c r="Y32" s="3210"/>
      <c r="Z32" s="1145"/>
      <c r="AA32" s="1145"/>
      <c r="AB32" s="1145"/>
    </row>
    <row r="33" spans="1:28" ht="18.75" customHeight="1">
      <c r="A33" s="1145"/>
      <c r="B33" s="1146"/>
      <c r="C33" s="1145" t="s">
        <v>1395</v>
      </c>
      <c r="D33" s="1145"/>
      <c r="E33" s="1145"/>
      <c r="F33" s="1145"/>
      <c r="G33" s="1145"/>
      <c r="H33" s="1145"/>
      <c r="I33" s="1145"/>
      <c r="J33" s="1145"/>
      <c r="K33" s="1145"/>
      <c r="L33" s="1145"/>
      <c r="M33" s="1145"/>
      <c r="N33" s="1145"/>
      <c r="O33" s="1145"/>
      <c r="P33" s="1145"/>
      <c r="Q33" s="1145"/>
      <c r="R33" s="1145"/>
      <c r="S33" s="1145"/>
      <c r="T33" s="1145"/>
      <c r="U33" s="1145"/>
      <c r="V33" s="3211"/>
      <c r="W33" s="3212"/>
      <c r="X33" s="3212"/>
      <c r="Y33" s="3213"/>
      <c r="Z33" s="1145"/>
      <c r="AA33" s="1145"/>
      <c r="AB33" s="1145"/>
    </row>
    <row r="34" spans="1:28" ht="18.75" customHeight="1">
      <c r="A34" s="1145"/>
      <c r="B34" s="1146"/>
      <c r="C34" s="1145"/>
      <c r="D34" s="1145" t="s">
        <v>1394</v>
      </c>
      <c r="E34" s="1145"/>
      <c r="F34" s="1145"/>
      <c r="G34" s="1145"/>
      <c r="H34" s="1145"/>
      <c r="I34" s="1145"/>
      <c r="J34" s="1145"/>
      <c r="K34" s="1145"/>
      <c r="L34" s="1145"/>
      <c r="M34" s="1145"/>
      <c r="N34" s="1145"/>
      <c r="O34" s="1145"/>
      <c r="P34" s="1145"/>
      <c r="Q34" s="1145"/>
      <c r="R34" s="1145"/>
      <c r="S34" s="1145"/>
      <c r="T34" s="1145"/>
      <c r="U34" s="1145"/>
      <c r="V34" s="3214"/>
      <c r="W34" s="3215"/>
      <c r="X34" s="3215"/>
      <c r="Y34" s="3216"/>
      <c r="Z34" s="1145"/>
      <c r="AA34" s="1145"/>
      <c r="AB34" s="1145"/>
    </row>
    <row r="35" spans="1:28" ht="18.75" customHeight="1">
      <c r="A35" s="1145"/>
      <c r="B35" s="1156"/>
      <c r="C35" s="1155" t="s">
        <v>1393</v>
      </c>
      <c r="D35" s="1155"/>
      <c r="E35" s="1155"/>
      <c r="F35" s="1155"/>
      <c r="G35" s="1155"/>
      <c r="H35" s="1155"/>
      <c r="I35" s="1155"/>
      <c r="J35" s="1155"/>
      <c r="K35" s="1155"/>
      <c r="L35" s="1155"/>
      <c r="M35" s="1155"/>
      <c r="N35" s="1155"/>
      <c r="O35" s="1155"/>
      <c r="P35" s="1155"/>
      <c r="Q35" s="1155"/>
      <c r="R35" s="1155"/>
      <c r="S35" s="1155"/>
      <c r="T35" s="1155"/>
      <c r="U35" s="1155"/>
      <c r="V35" s="3224" t="s">
        <v>1390</v>
      </c>
      <c r="W35" s="3225"/>
      <c r="X35" s="3225"/>
      <c r="Y35" s="3226"/>
      <c r="Z35" s="1145"/>
      <c r="AA35" s="1145"/>
      <c r="AB35" s="1145"/>
    </row>
    <row r="36" spans="1:28" ht="18.75" customHeight="1">
      <c r="A36" s="1145"/>
      <c r="B36" s="1149"/>
      <c r="C36" s="1148" t="s">
        <v>1392</v>
      </c>
      <c r="D36" s="1148"/>
      <c r="E36" s="1148"/>
      <c r="F36" s="1148"/>
      <c r="G36" s="1148"/>
      <c r="H36" s="1148"/>
      <c r="I36" s="1148"/>
      <c r="J36" s="1148"/>
      <c r="K36" s="1148"/>
      <c r="L36" s="1148"/>
      <c r="M36" s="1148"/>
      <c r="N36" s="1148"/>
      <c r="O36" s="1148"/>
      <c r="P36" s="1148"/>
      <c r="Q36" s="1148"/>
      <c r="R36" s="1148"/>
      <c r="S36" s="1148"/>
      <c r="T36" s="1148"/>
      <c r="U36" s="1148"/>
      <c r="V36" s="3223" t="s">
        <v>1390</v>
      </c>
      <c r="W36" s="3220"/>
      <c r="X36" s="3220"/>
      <c r="Y36" s="3221"/>
      <c r="Z36" s="1145"/>
      <c r="AA36" s="1145"/>
      <c r="AB36" s="1145"/>
    </row>
    <row r="37" spans="1:28" ht="18.75" customHeight="1">
      <c r="A37" s="1145"/>
      <c r="B37" s="1146"/>
      <c r="C37" s="1145" t="s">
        <v>1391</v>
      </c>
      <c r="D37" s="1145"/>
      <c r="E37" s="1145"/>
      <c r="F37" s="1145"/>
      <c r="G37" s="1145"/>
      <c r="H37" s="1145"/>
      <c r="I37" s="1145"/>
      <c r="J37" s="1145"/>
      <c r="K37" s="1145"/>
      <c r="L37" s="1145"/>
      <c r="M37" s="1145"/>
      <c r="N37" s="1145"/>
      <c r="O37" s="1145"/>
      <c r="P37" s="1145"/>
      <c r="Q37" s="1145"/>
      <c r="R37" s="1145"/>
      <c r="S37" s="1145"/>
      <c r="T37" s="1145"/>
      <c r="U37" s="1145"/>
      <c r="V37" s="3214" t="s">
        <v>1390</v>
      </c>
      <c r="W37" s="3215"/>
      <c r="X37" s="3215"/>
      <c r="Y37" s="3216"/>
      <c r="Z37" s="1145"/>
      <c r="AA37" s="1145"/>
      <c r="AB37" s="1145"/>
    </row>
    <row r="38" spans="1:28" ht="18.75" customHeight="1">
      <c r="A38" s="1145"/>
      <c r="B38" s="1156"/>
      <c r="C38" s="1155" t="s">
        <v>1389</v>
      </c>
      <c r="D38" s="1155"/>
      <c r="E38" s="1155"/>
      <c r="F38" s="1155"/>
      <c r="G38" s="1155"/>
      <c r="H38" s="1155"/>
      <c r="I38" s="1155"/>
      <c r="J38" s="1155"/>
      <c r="K38" s="1155"/>
      <c r="L38" s="1155"/>
      <c r="M38" s="1155"/>
      <c r="N38" s="1155"/>
      <c r="O38" s="1155"/>
      <c r="P38" s="1155"/>
      <c r="Q38" s="1155"/>
      <c r="R38" s="1155"/>
      <c r="S38" s="1155"/>
      <c r="T38" s="1155"/>
      <c r="U38" s="1155"/>
      <c r="V38" s="3224" t="s">
        <v>1333</v>
      </c>
      <c r="W38" s="3225"/>
      <c r="X38" s="3225"/>
      <c r="Y38" s="3226"/>
      <c r="Z38" s="1145"/>
      <c r="AA38" s="1145"/>
      <c r="AB38" s="1145"/>
    </row>
    <row r="39" spans="1:28" ht="18.75" customHeight="1">
      <c r="A39" s="1145"/>
      <c r="B39" s="1149"/>
      <c r="C39" s="1148" t="s">
        <v>1388</v>
      </c>
      <c r="D39" s="1148"/>
      <c r="E39" s="1148"/>
      <c r="F39" s="1148"/>
      <c r="G39" s="1148"/>
      <c r="H39" s="1148"/>
      <c r="I39" s="1148"/>
      <c r="J39" s="1148"/>
      <c r="K39" s="1148"/>
      <c r="L39" s="1148"/>
      <c r="M39" s="1148"/>
      <c r="N39" s="1148"/>
      <c r="O39" s="1148"/>
      <c r="P39" s="1148"/>
      <c r="Q39" s="1148"/>
      <c r="R39" s="1148"/>
      <c r="S39" s="1148"/>
      <c r="T39" s="1148"/>
      <c r="U39" s="1148"/>
      <c r="V39" s="3223" t="s">
        <v>1333</v>
      </c>
      <c r="W39" s="3220"/>
      <c r="X39" s="3220"/>
      <c r="Y39" s="3221"/>
      <c r="Z39" s="1145"/>
      <c r="AA39" s="1145"/>
      <c r="AB39" s="1145"/>
    </row>
    <row r="40" spans="1:28" ht="18.75" customHeight="1">
      <c r="A40" s="1145"/>
      <c r="B40" s="1156"/>
      <c r="C40" s="1155" t="s">
        <v>1387</v>
      </c>
      <c r="D40" s="1155"/>
      <c r="E40" s="1155"/>
      <c r="F40" s="1155"/>
      <c r="G40" s="1155"/>
      <c r="H40" s="1155"/>
      <c r="I40" s="1155"/>
      <c r="J40" s="1155"/>
      <c r="K40" s="1155"/>
      <c r="L40" s="1155"/>
      <c r="M40" s="1155"/>
      <c r="N40" s="1155"/>
      <c r="O40" s="1155"/>
      <c r="P40" s="1155"/>
      <c r="Q40" s="1155"/>
      <c r="R40" s="1155"/>
      <c r="S40" s="1155"/>
      <c r="T40" s="1155"/>
      <c r="U40" s="1155"/>
      <c r="V40" s="3224" t="s">
        <v>1333</v>
      </c>
      <c r="W40" s="3225"/>
      <c r="X40" s="3225"/>
      <c r="Y40" s="3226"/>
      <c r="Z40" s="1145"/>
      <c r="AA40" s="1145"/>
      <c r="AB40" s="1145"/>
    </row>
    <row r="41" spans="1:28" ht="18.75" customHeight="1">
      <c r="A41" s="1145"/>
      <c r="B41" s="1152"/>
      <c r="C41" s="1151" t="s">
        <v>1386</v>
      </c>
      <c r="D41" s="1151"/>
      <c r="E41" s="1151"/>
      <c r="F41" s="1151"/>
      <c r="G41" s="1151"/>
      <c r="H41" s="1151"/>
      <c r="I41" s="1151"/>
      <c r="J41" s="1151"/>
      <c r="K41" s="1151"/>
      <c r="L41" s="1151"/>
      <c r="M41" s="1151"/>
      <c r="N41" s="1151"/>
      <c r="O41" s="1151"/>
      <c r="P41" s="1151"/>
      <c r="Q41" s="1151"/>
      <c r="R41" s="1151"/>
      <c r="S41" s="1151"/>
      <c r="T41" s="1151"/>
      <c r="U41" s="1151"/>
      <c r="V41" s="3214"/>
      <c r="W41" s="3215"/>
      <c r="X41" s="3215"/>
      <c r="Y41" s="3216"/>
      <c r="Z41" s="1145"/>
      <c r="AA41" s="1145"/>
      <c r="AB41" s="1145"/>
    </row>
    <row r="42" spans="1:28" ht="18.75" customHeight="1">
      <c r="A42" s="1145"/>
      <c r="B42" s="1156"/>
      <c r="C42" s="1155" t="s">
        <v>1385</v>
      </c>
      <c r="D42" s="1155"/>
      <c r="E42" s="1155"/>
      <c r="F42" s="1155"/>
      <c r="G42" s="1155"/>
      <c r="H42" s="1155"/>
      <c r="I42" s="1155"/>
      <c r="J42" s="1155"/>
      <c r="K42" s="1155"/>
      <c r="L42" s="1155"/>
      <c r="M42" s="1155"/>
      <c r="N42" s="1155"/>
      <c r="O42" s="1155"/>
      <c r="P42" s="1155"/>
      <c r="Q42" s="1155"/>
      <c r="R42" s="1155"/>
      <c r="S42" s="1155"/>
      <c r="T42" s="1155"/>
      <c r="U42" s="1155"/>
      <c r="V42" s="3224" t="s">
        <v>1333</v>
      </c>
      <c r="W42" s="3225"/>
      <c r="X42" s="3225"/>
      <c r="Y42" s="3226"/>
      <c r="Z42" s="1145"/>
      <c r="AA42" s="1145"/>
      <c r="AB42" s="1145"/>
    </row>
    <row r="43" spans="1:28" ht="18.75" customHeight="1">
      <c r="A43" s="1145"/>
      <c r="B43" s="1156"/>
      <c r="C43" s="1155" t="s">
        <v>1384</v>
      </c>
      <c r="D43" s="1155"/>
      <c r="E43" s="1155"/>
      <c r="F43" s="1155"/>
      <c r="G43" s="1155"/>
      <c r="H43" s="1155"/>
      <c r="I43" s="1155"/>
      <c r="J43" s="1155"/>
      <c r="K43" s="1155"/>
      <c r="L43" s="1155"/>
      <c r="M43" s="1155"/>
      <c r="N43" s="1155"/>
      <c r="O43" s="1155"/>
      <c r="P43" s="1155"/>
      <c r="Q43" s="1155"/>
      <c r="R43" s="1155"/>
      <c r="S43" s="1155"/>
      <c r="T43" s="1155"/>
      <c r="U43" s="1155"/>
      <c r="V43" s="3224" t="s">
        <v>1333</v>
      </c>
      <c r="W43" s="3225"/>
      <c r="X43" s="3225"/>
      <c r="Y43" s="3226"/>
      <c r="Z43" s="1145"/>
      <c r="AA43" s="1145"/>
      <c r="AB43" s="1145"/>
    </row>
    <row r="44" spans="1:28" ht="18.75" customHeight="1">
      <c r="A44" s="1145"/>
      <c r="B44" s="1156"/>
      <c r="C44" s="1155" t="s">
        <v>1383</v>
      </c>
      <c r="D44" s="1155"/>
      <c r="E44" s="1155"/>
      <c r="F44" s="1155"/>
      <c r="G44" s="1155"/>
      <c r="H44" s="1155"/>
      <c r="I44" s="1155"/>
      <c r="J44" s="1155"/>
      <c r="K44" s="1155"/>
      <c r="L44" s="1155"/>
      <c r="M44" s="1155"/>
      <c r="N44" s="1155"/>
      <c r="O44" s="1155"/>
      <c r="P44" s="1155"/>
      <c r="Q44" s="1155"/>
      <c r="R44" s="1155"/>
      <c r="S44" s="1155"/>
      <c r="T44" s="1155"/>
      <c r="U44" s="1154"/>
      <c r="V44" s="3224" t="s">
        <v>1333</v>
      </c>
      <c r="W44" s="3225"/>
      <c r="X44" s="3225"/>
      <c r="Y44" s="3226"/>
      <c r="Z44" s="1145"/>
      <c r="AA44" s="1145"/>
      <c r="AB44" s="1145"/>
    </row>
    <row r="45" spans="1:28" ht="18.75" customHeight="1">
      <c r="A45" s="1145"/>
      <c r="B45" s="1156"/>
      <c r="C45" s="1155" t="s">
        <v>1382</v>
      </c>
      <c r="D45" s="1155"/>
      <c r="E45" s="1155"/>
      <c r="F45" s="1155"/>
      <c r="G45" s="1155"/>
      <c r="H45" s="1155"/>
      <c r="I45" s="1155"/>
      <c r="J45" s="1155"/>
      <c r="K45" s="1155"/>
      <c r="L45" s="1155"/>
      <c r="M45" s="1155"/>
      <c r="N45" s="1155"/>
      <c r="O45" s="1155"/>
      <c r="P45" s="1155"/>
      <c r="Q45" s="1155"/>
      <c r="R45" s="1155"/>
      <c r="S45" s="1155"/>
      <c r="T45" s="1155"/>
      <c r="U45" s="1154"/>
      <c r="V45" s="3224" t="s">
        <v>1333</v>
      </c>
      <c r="W45" s="3225"/>
      <c r="X45" s="3225"/>
      <c r="Y45" s="3226"/>
      <c r="Z45" s="1145"/>
      <c r="AA45" s="1145"/>
      <c r="AB45" s="1145"/>
    </row>
    <row r="46" spans="1:28" ht="18.75" customHeight="1">
      <c r="A46" s="1145"/>
      <c r="B46" s="1146"/>
      <c r="C46" s="1145" t="s">
        <v>1381</v>
      </c>
      <c r="D46" s="1145"/>
      <c r="E46" s="1145"/>
      <c r="F46" s="1145"/>
      <c r="G46" s="1145"/>
      <c r="H46" s="1145"/>
      <c r="I46" s="1145"/>
      <c r="J46" s="1145"/>
      <c r="K46" s="1145"/>
      <c r="L46" s="1145"/>
      <c r="M46" s="1145"/>
      <c r="N46" s="1145"/>
      <c r="O46" s="1145"/>
      <c r="P46" s="1145"/>
      <c r="Q46" s="1145"/>
      <c r="R46" s="1145"/>
      <c r="S46" s="1145"/>
      <c r="T46" s="1145"/>
      <c r="U46" s="1153"/>
      <c r="V46" s="3211"/>
      <c r="W46" s="3212"/>
      <c r="X46" s="3212"/>
      <c r="Y46" s="3213"/>
      <c r="Z46" s="1145"/>
      <c r="AA46" s="1145"/>
      <c r="AB46" s="1145"/>
    </row>
    <row r="47" spans="1:28" ht="18.75" customHeight="1">
      <c r="A47" s="1145"/>
      <c r="B47" s="1146"/>
      <c r="C47" s="1145" t="s">
        <v>1380</v>
      </c>
      <c r="D47" s="1145"/>
      <c r="E47" s="1145"/>
      <c r="F47" s="1145"/>
      <c r="G47" s="1145"/>
      <c r="H47" s="1145"/>
      <c r="I47" s="1145"/>
      <c r="J47" s="1145"/>
      <c r="K47" s="1145"/>
      <c r="L47" s="1145"/>
      <c r="M47" s="1145"/>
      <c r="N47" s="1145"/>
      <c r="O47" s="1145"/>
      <c r="P47" s="1145"/>
      <c r="Q47" s="1145"/>
      <c r="R47" s="1145"/>
      <c r="S47" s="1145"/>
      <c r="T47" s="1145"/>
      <c r="U47" s="1153"/>
      <c r="V47" s="3211"/>
      <c r="W47" s="3212"/>
      <c r="X47" s="3212"/>
      <c r="Y47" s="3213"/>
      <c r="Z47" s="1145"/>
      <c r="AA47" s="1145"/>
      <c r="AB47" s="1145"/>
    </row>
    <row r="48" spans="1:28" ht="18.75" customHeight="1">
      <c r="A48" s="1145"/>
      <c r="B48" s="1149"/>
      <c r="C48" s="1148" t="s">
        <v>1379</v>
      </c>
      <c r="D48" s="1148"/>
      <c r="E48" s="1148"/>
      <c r="F48" s="1148"/>
      <c r="G48" s="1148"/>
      <c r="H48" s="1148"/>
      <c r="I48" s="1148"/>
      <c r="J48" s="1148"/>
      <c r="K48" s="1148"/>
      <c r="L48" s="1148"/>
      <c r="M48" s="1148"/>
      <c r="N48" s="1148"/>
      <c r="O48" s="1148"/>
      <c r="P48" s="1148"/>
      <c r="Q48" s="1148"/>
      <c r="R48" s="1148"/>
      <c r="S48" s="1148"/>
      <c r="T48" s="1148"/>
      <c r="U48" s="1148"/>
      <c r="V48" s="3223" t="s">
        <v>1333</v>
      </c>
      <c r="W48" s="3220"/>
      <c r="X48" s="3220"/>
      <c r="Y48" s="3221"/>
      <c r="Z48" s="1145"/>
      <c r="AA48" s="1145"/>
      <c r="AB48" s="1145"/>
    </row>
    <row r="49" spans="1:28" ht="18.75" customHeight="1">
      <c r="A49" s="1153"/>
      <c r="B49" s="1146"/>
      <c r="C49" s="1145" t="s">
        <v>1378</v>
      </c>
      <c r="D49" s="1145"/>
      <c r="E49" s="1145"/>
      <c r="F49" s="1145"/>
      <c r="G49" s="1145"/>
      <c r="H49" s="1145"/>
      <c r="I49" s="1145"/>
      <c r="J49" s="1145"/>
      <c r="K49" s="1145"/>
      <c r="L49" s="1145"/>
      <c r="M49" s="1145"/>
      <c r="N49" s="1145"/>
      <c r="O49" s="1145"/>
      <c r="P49" s="1145"/>
      <c r="Q49" s="1145"/>
      <c r="R49" s="1145"/>
      <c r="S49" s="1145"/>
      <c r="T49" s="1145"/>
      <c r="U49" s="1153"/>
      <c r="V49" s="3224" t="s">
        <v>1333</v>
      </c>
      <c r="W49" s="3225"/>
      <c r="X49" s="3225"/>
      <c r="Y49" s="3226"/>
      <c r="Z49" s="1145"/>
      <c r="AA49" s="1145"/>
      <c r="AB49" s="1145"/>
    </row>
    <row r="50" spans="1:28" ht="18.75" customHeight="1">
      <c r="A50" s="1153"/>
      <c r="B50" s="1146"/>
      <c r="C50" s="1145" t="s">
        <v>1377</v>
      </c>
      <c r="D50" s="1145"/>
      <c r="E50" s="1145"/>
      <c r="F50" s="1145"/>
      <c r="G50" s="1145"/>
      <c r="H50" s="1145"/>
      <c r="I50" s="1145"/>
      <c r="J50" s="1145"/>
      <c r="K50" s="1145"/>
      <c r="L50" s="1145"/>
      <c r="M50" s="1145"/>
      <c r="N50" s="1145"/>
      <c r="O50" s="1145"/>
      <c r="P50" s="1145"/>
      <c r="Q50" s="1145"/>
      <c r="R50" s="1145"/>
      <c r="S50" s="1145"/>
      <c r="T50" s="1145"/>
      <c r="U50" s="1153"/>
      <c r="V50" s="3211"/>
      <c r="W50" s="3212"/>
      <c r="X50" s="3212"/>
      <c r="Y50" s="3213"/>
      <c r="Z50" s="1145"/>
      <c r="AA50" s="1145"/>
      <c r="AB50" s="1145"/>
    </row>
    <row r="51" spans="1:28" ht="18.75" customHeight="1">
      <c r="A51" s="1153"/>
      <c r="B51" s="1146"/>
      <c r="C51" s="1145" t="s">
        <v>1376</v>
      </c>
      <c r="D51" s="1145"/>
      <c r="E51" s="1145"/>
      <c r="F51" s="1145"/>
      <c r="G51" s="1145"/>
      <c r="H51" s="1145"/>
      <c r="I51" s="1145"/>
      <c r="J51" s="1145"/>
      <c r="K51" s="1145"/>
      <c r="L51" s="1145"/>
      <c r="M51" s="1145"/>
      <c r="N51" s="1145"/>
      <c r="O51" s="1145"/>
      <c r="P51" s="1145"/>
      <c r="Q51" s="1145"/>
      <c r="R51" s="1145"/>
      <c r="S51" s="1145"/>
      <c r="T51" s="1145"/>
      <c r="U51" s="1153"/>
      <c r="V51" s="3211"/>
      <c r="W51" s="3212"/>
      <c r="X51" s="3212"/>
      <c r="Y51" s="3213"/>
      <c r="Z51" s="1145"/>
      <c r="AA51" s="1145"/>
      <c r="AB51" s="1145"/>
    </row>
    <row r="52" spans="1:28" ht="18.75" customHeight="1">
      <c r="A52" s="1153"/>
      <c r="B52" s="1146"/>
      <c r="C52" s="1145" t="s">
        <v>1375</v>
      </c>
      <c r="D52" s="1145"/>
      <c r="E52" s="1145"/>
      <c r="F52" s="1145"/>
      <c r="G52" s="1145"/>
      <c r="H52" s="1145"/>
      <c r="I52" s="1145"/>
      <c r="J52" s="1145"/>
      <c r="K52" s="1145"/>
      <c r="L52" s="1145"/>
      <c r="M52" s="1145"/>
      <c r="N52" s="1145"/>
      <c r="O52" s="1145"/>
      <c r="P52" s="1145"/>
      <c r="Q52" s="1145"/>
      <c r="R52" s="1145"/>
      <c r="S52" s="1145"/>
      <c r="T52" s="1145"/>
      <c r="U52" s="1153"/>
      <c r="V52" s="3211"/>
      <c r="W52" s="3212"/>
      <c r="X52" s="3212"/>
      <c r="Y52" s="3213"/>
      <c r="Z52" s="1145"/>
      <c r="AA52" s="1145"/>
      <c r="AB52" s="1145"/>
    </row>
    <row r="53" spans="1:28" ht="18.75" customHeight="1">
      <c r="A53" s="1153"/>
      <c r="B53" s="1146"/>
      <c r="C53" s="1145" t="s">
        <v>1374</v>
      </c>
      <c r="D53" s="1145"/>
      <c r="E53" s="1145"/>
      <c r="F53" s="1145"/>
      <c r="G53" s="1145"/>
      <c r="H53" s="1145"/>
      <c r="I53" s="1145"/>
      <c r="J53" s="1145"/>
      <c r="K53" s="1145"/>
      <c r="L53" s="1145"/>
      <c r="M53" s="1145"/>
      <c r="N53" s="1145"/>
      <c r="O53" s="1145"/>
      <c r="P53" s="1145"/>
      <c r="Q53" s="1145"/>
      <c r="R53" s="1145"/>
      <c r="S53" s="1145"/>
      <c r="T53" s="1145"/>
      <c r="U53" s="1145"/>
      <c r="V53" s="3211"/>
      <c r="W53" s="3212"/>
      <c r="X53" s="3212"/>
      <c r="Y53" s="3213"/>
      <c r="Z53" s="1145"/>
      <c r="AA53" s="1145"/>
      <c r="AB53" s="1145"/>
    </row>
    <row r="54" spans="1:28" ht="18.75" customHeight="1">
      <c r="A54" s="1153"/>
      <c r="B54" s="1151"/>
      <c r="C54" s="1145"/>
      <c r="D54" s="1145" t="s">
        <v>1373</v>
      </c>
      <c r="E54" s="1145"/>
      <c r="F54" s="1145"/>
      <c r="G54" s="1145"/>
      <c r="H54" s="1145"/>
      <c r="I54" s="1145"/>
      <c r="J54" s="1145"/>
      <c r="K54" s="1145"/>
      <c r="L54" s="1145"/>
      <c r="M54" s="1145"/>
      <c r="N54" s="1145"/>
      <c r="O54" s="1145"/>
      <c r="P54" s="1145"/>
      <c r="Q54" s="1145"/>
      <c r="R54" s="1145"/>
      <c r="S54" s="1145"/>
      <c r="T54" s="1145"/>
      <c r="U54" s="1145"/>
      <c r="V54" s="3214"/>
      <c r="W54" s="3215"/>
      <c r="X54" s="3215"/>
      <c r="Y54" s="3216"/>
      <c r="Z54" s="1145"/>
      <c r="AA54" s="1145"/>
      <c r="AB54" s="1145"/>
    </row>
    <row r="55" spans="1:28" ht="18.75" customHeight="1">
      <c r="A55" s="1153"/>
      <c r="B55" s="1149"/>
      <c r="C55" s="1148" t="s">
        <v>1372</v>
      </c>
      <c r="D55" s="1148"/>
      <c r="E55" s="1148"/>
      <c r="F55" s="1148"/>
      <c r="G55" s="1148"/>
      <c r="H55" s="1148"/>
      <c r="I55" s="1148"/>
      <c r="J55" s="1148"/>
      <c r="K55" s="1148"/>
      <c r="L55" s="1148"/>
      <c r="M55" s="1148"/>
      <c r="N55" s="1148"/>
      <c r="O55" s="1148"/>
      <c r="P55" s="1148"/>
      <c r="Q55" s="1148"/>
      <c r="R55" s="1148"/>
      <c r="S55" s="1148"/>
      <c r="T55" s="1148"/>
      <c r="U55" s="1148"/>
      <c r="V55" s="3223" t="s">
        <v>1333</v>
      </c>
      <c r="W55" s="3220"/>
      <c r="X55" s="3220"/>
      <c r="Y55" s="3221"/>
      <c r="Z55" s="1145"/>
      <c r="AA55" s="1145"/>
      <c r="AB55" s="1145"/>
    </row>
    <row r="56" spans="1:28" ht="4.5" customHeight="1">
      <c r="A56" s="1145"/>
      <c r="B56" s="1145"/>
      <c r="C56" s="1145"/>
      <c r="D56" s="1145"/>
      <c r="E56" s="1145"/>
      <c r="F56" s="1145"/>
      <c r="G56" s="1145"/>
      <c r="H56" s="1145"/>
      <c r="I56" s="1145"/>
      <c r="J56" s="1145"/>
      <c r="K56" s="1145"/>
      <c r="L56" s="1145"/>
      <c r="M56" s="1145"/>
      <c r="N56" s="1145"/>
      <c r="O56" s="1145"/>
      <c r="P56" s="1145"/>
      <c r="Q56" s="1145"/>
      <c r="R56" s="1145"/>
      <c r="S56" s="1145"/>
      <c r="T56" s="1145"/>
      <c r="U56" s="1145"/>
      <c r="V56" s="1145"/>
      <c r="W56" s="1145"/>
      <c r="X56" s="1145"/>
      <c r="Y56" s="1145"/>
      <c r="Z56" s="1145"/>
    </row>
    <row r="57" spans="1:28" ht="4.5" customHeight="1">
      <c r="A57" s="1145"/>
      <c r="B57" s="1145"/>
      <c r="C57" s="1145"/>
      <c r="D57" s="1145"/>
      <c r="E57" s="1145"/>
      <c r="F57" s="1145"/>
      <c r="G57" s="1145"/>
      <c r="H57" s="1145"/>
      <c r="I57" s="1145"/>
      <c r="J57" s="1145"/>
      <c r="K57" s="1145"/>
      <c r="L57" s="1145"/>
      <c r="M57" s="1145"/>
      <c r="N57" s="1145"/>
      <c r="O57" s="1145"/>
      <c r="P57" s="1145"/>
      <c r="Q57" s="1145"/>
      <c r="R57" s="1145"/>
      <c r="S57" s="1145"/>
      <c r="T57" s="1145"/>
      <c r="U57" s="1145"/>
      <c r="V57" s="1145"/>
      <c r="W57" s="1145"/>
      <c r="X57" s="1145"/>
      <c r="Y57" s="1145"/>
      <c r="Z57" s="1145"/>
    </row>
    <row r="58" spans="1:28" ht="28.5" customHeight="1">
      <c r="A58" s="1145"/>
      <c r="B58" s="3227" t="s">
        <v>1371</v>
      </c>
      <c r="C58" s="3228"/>
      <c r="D58" s="3228"/>
      <c r="E58" s="3228"/>
      <c r="F58" s="3228"/>
      <c r="G58" s="3228"/>
      <c r="H58" s="3228"/>
      <c r="I58" s="3228"/>
      <c r="J58" s="3228"/>
      <c r="K58" s="3228"/>
      <c r="L58" s="3228"/>
      <c r="M58" s="3228"/>
      <c r="N58" s="3228"/>
      <c r="O58" s="3228"/>
      <c r="P58" s="3228"/>
      <c r="Q58" s="3228"/>
      <c r="R58" s="3228"/>
      <c r="S58" s="3228"/>
      <c r="T58" s="3228"/>
      <c r="U58" s="3228"/>
      <c r="V58" s="3228"/>
      <c r="W58" s="3228"/>
      <c r="X58" s="3228"/>
      <c r="Y58" s="3228"/>
      <c r="Z58" s="1145"/>
    </row>
    <row r="59" spans="1:28" ht="30" customHeight="1">
      <c r="A59" s="1145"/>
      <c r="B59" s="3227" t="s">
        <v>1370</v>
      </c>
      <c r="C59" s="3228"/>
      <c r="D59" s="3228"/>
      <c r="E59" s="3228"/>
      <c r="F59" s="3228"/>
      <c r="G59" s="3228"/>
      <c r="H59" s="3228"/>
      <c r="I59" s="3228"/>
      <c r="J59" s="3228"/>
      <c r="K59" s="3228"/>
      <c r="L59" s="3228"/>
      <c r="M59" s="3228"/>
      <c r="N59" s="3228"/>
      <c r="O59" s="3228"/>
      <c r="P59" s="3228"/>
      <c r="Q59" s="3228"/>
      <c r="R59" s="3228"/>
      <c r="S59" s="3228"/>
      <c r="T59" s="3228"/>
      <c r="U59" s="3228"/>
      <c r="V59" s="3228"/>
      <c r="W59" s="3228"/>
      <c r="X59" s="3228"/>
      <c r="Y59" s="3228"/>
      <c r="Z59" s="1145"/>
    </row>
    <row r="60" spans="1:28">
      <c r="A60" s="1145"/>
      <c r="Z60" s="1145"/>
    </row>
    <row r="61" spans="1:28">
      <c r="A61" s="1145"/>
      <c r="B61" s="1144" t="s">
        <v>1330</v>
      </c>
      <c r="Z61" s="1145"/>
    </row>
    <row r="62" spans="1:28">
      <c r="A62" s="1145"/>
      <c r="C62" s="1144" t="s">
        <v>1369</v>
      </c>
      <c r="Z62" s="1145"/>
    </row>
    <row r="63" spans="1:28">
      <c r="A63" s="1145"/>
      <c r="C63" s="1144" t="s">
        <v>1368</v>
      </c>
      <c r="Z63" s="1145"/>
    </row>
    <row r="64" spans="1:28">
      <c r="A64" s="1145"/>
      <c r="C64" s="1144" t="s">
        <v>1367</v>
      </c>
      <c r="Z64" s="1145"/>
    </row>
    <row r="65" spans="1:26">
      <c r="A65" s="1145"/>
      <c r="C65" s="1144" t="s">
        <v>1366</v>
      </c>
      <c r="Z65" s="1145"/>
    </row>
    <row r="66" spans="1:26">
      <c r="Z66" s="1145"/>
    </row>
    <row r="67" spans="1:26">
      <c r="Z67" s="1145"/>
    </row>
    <row r="68" spans="1:26">
      <c r="Z68" s="1145"/>
    </row>
    <row r="69" spans="1:26">
      <c r="Z69" s="1145"/>
    </row>
    <row r="70" spans="1:26">
      <c r="Z70" s="1145"/>
    </row>
    <row r="71" spans="1:26">
      <c r="Z71" s="1145"/>
    </row>
    <row r="72" spans="1:26">
      <c r="Z72" s="1145"/>
    </row>
    <row r="73" spans="1:26">
      <c r="Z73" s="1145"/>
    </row>
    <row r="74" spans="1:26">
      <c r="Z74" s="1145"/>
    </row>
    <row r="75" spans="1:26">
      <c r="Z75" s="1145"/>
    </row>
    <row r="76" spans="1:26">
      <c r="Z76" s="1145"/>
    </row>
    <row r="77" spans="1:26">
      <c r="Z77" s="1145"/>
    </row>
    <row r="78" spans="1:26">
      <c r="Z78" s="1145"/>
    </row>
    <row r="79" spans="1:26">
      <c r="Z79" s="1145"/>
    </row>
    <row r="80" spans="1:26">
      <c r="Z80" s="1145"/>
    </row>
    <row r="81" spans="26:26">
      <c r="Z81" s="1145"/>
    </row>
    <row r="82" spans="26:26">
      <c r="Z82" s="1145"/>
    </row>
    <row r="83" spans="26:26">
      <c r="Z83" s="1145"/>
    </row>
    <row r="84" spans="26:26">
      <c r="Z84" s="1145"/>
    </row>
    <row r="85" spans="26:26">
      <c r="Z85" s="1145"/>
    </row>
    <row r="86" spans="26:26">
      <c r="Z86" s="1145"/>
    </row>
    <row r="87" spans="26:26">
      <c r="Z87" s="1145"/>
    </row>
    <row r="88" spans="26:26">
      <c r="Z88" s="1145"/>
    </row>
    <row r="89" spans="26:26">
      <c r="Z89" s="1145"/>
    </row>
    <row r="90" spans="26:26">
      <c r="Z90" s="1145"/>
    </row>
    <row r="91" spans="26:26">
      <c r="Z91" s="1145"/>
    </row>
    <row r="92" spans="26:26">
      <c r="Z92" s="1145"/>
    </row>
    <row r="93" spans="26:26">
      <c r="Z93" s="1145"/>
    </row>
    <row r="94" spans="26:26">
      <c r="Z94" s="1145"/>
    </row>
    <row r="95" spans="26:26">
      <c r="Z95" s="1145"/>
    </row>
    <row r="96" spans="26:26">
      <c r="Z96" s="1145"/>
    </row>
    <row r="97" spans="26:26">
      <c r="Z97" s="1145"/>
    </row>
    <row r="98" spans="26:26">
      <c r="Z98" s="1145"/>
    </row>
    <row r="99" spans="26:26">
      <c r="Z99" s="1145"/>
    </row>
    <row r="100" spans="26:26">
      <c r="Z100" s="1145"/>
    </row>
    <row r="101" spans="26:26">
      <c r="Z101" s="1145"/>
    </row>
    <row r="102" spans="26:26">
      <c r="Z102" s="1145"/>
    </row>
    <row r="103" spans="26:26">
      <c r="Z103" s="1145"/>
    </row>
    <row r="104" spans="26:26">
      <c r="Z104" s="1145"/>
    </row>
    <row r="105" spans="26:26">
      <c r="Z105" s="1145"/>
    </row>
    <row r="106" spans="26:26">
      <c r="Z106" s="1145"/>
    </row>
    <row r="107" spans="26:26">
      <c r="Z107" s="1145"/>
    </row>
    <row r="108" spans="26:26">
      <c r="Z108" s="1145"/>
    </row>
    <row r="109" spans="26:26">
      <c r="Z109" s="1145"/>
    </row>
    <row r="110" spans="26:26">
      <c r="Z110" s="1145"/>
    </row>
    <row r="111" spans="26:26">
      <c r="Z111" s="1145"/>
    </row>
    <row r="112" spans="26:26">
      <c r="Z112" s="1145"/>
    </row>
    <row r="113" spans="26:26">
      <c r="Z113" s="1145"/>
    </row>
    <row r="114" spans="26:26">
      <c r="Z114" s="1145"/>
    </row>
    <row r="115" spans="26:26">
      <c r="Z115" s="1145"/>
    </row>
    <row r="116" spans="26:26">
      <c r="Z116" s="1145"/>
    </row>
    <row r="117" spans="26:26">
      <c r="Z117" s="1145"/>
    </row>
    <row r="118" spans="26:26">
      <c r="Z118" s="1145"/>
    </row>
    <row r="119" spans="26:26">
      <c r="Z119" s="1145"/>
    </row>
    <row r="120" spans="26:26">
      <c r="Z120" s="1145"/>
    </row>
    <row r="121" spans="26:26">
      <c r="Z121" s="1145"/>
    </row>
    <row r="122" spans="26:26">
      <c r="Z122" s="1145"/>
    </row>
    <row r="123" spans="26:26">
      <c r="Z123" s="1145"/>
    </row>
    <row r="124" spans="26:26">
      <c r="Z124" s="1145"/>
    </row>
    <row r="125" spans="26:26">
      <c r="Z125" s="1145"/>
    </row>
    <row r="126" spans="26:26">
      <c r="Z126" s="1145"/>
    </row>
    <row r="127" spans="26:26">
      <c r="Z127" s="1145"/>
    </row>
    <row r="128" spans="26:26">
      <c r="Z128" s="1145"/>
    </row>
    <row r="129" spans="26:26">
      <c r="Z129" s="1145"/>
    </row>
    <row r="130" spans="26:26">
      <c r="Z130" s="1145"/>
    </row>
    <row r="131" spans="26:26">
      <c r="Z131" s="1145"/>
    </row>
    <row r="132" spans="26:26">
      <c r="Z132" s="1145"/>
    </row>
    <row r="133" spans="26:26">
      <c r="Z133" s="1145"/>
    </row>
    <row r="134" spans="26:26">
      <c r="Z134" s="1145"/>
    </row>
    <row r="135" spans="26:26">
      <c r="Z135" s="1145"/>
    </row>
    <row r="136" spans="26:26">
      <c r="Z136" s="1145"/>
    </row>
    <row r="137" spans="26:26">
      <c r="Z137" s="1145"/>
    </row>
    <row r="138" spans="26:26">
      <c r="Z138" s="1145"/>
    </row>
    <row r="139" spans="26:26">
      <c r="Z139" s="1145"/>
    </row>
    <row r="140" spans="26:26">
      <c r="Z140" s="1145"/>
    </row>
    <row r="141" spans="26:26">
      <c r="Z141" s="1145"/>
    </row>
    <row r="142" spans="26:26">
      <c r="Z142" s="1145"/>
    </row>
    <row r="143" spans="26:26">
      <c r="Z143" s="1145"/>
    </row>
    <row r="144" spans="26:26">
      <c r="Z144" s="1145"/>
    </row>
    <row r="145" spans="26:26">
      <c r="Z145" s="1145"/>
    </row>
    <row r="146" spans="26:26">
      <c r="Z146" s="1145"/>
    </row>
    <row r="147" spans="26:26">
      <c r="Z147" s="1145"/>
    </row>
    <row r="148" spans="26:26">
      <c r="Z148" s="1145"/>
    </row>
    <row r="149" spans="26:26">
      <c r="Z149" s="1145"/>
    </row>
    <row r="150" spans="26:26">
      <c r="Z150" s="1145"/>
    </row>
    <row r="151" spans="26:26">
      <c r="Z151" s="1145"/>
    </row>
    <row r="152" spans="26:26">
      <c r="Z152" s="1145"/>
    </row>
    <row r="153" spans="26:26">
      <c r="Z153" s="1145"/>
    </row>
    <row r="154" spans="26:26">
      <c r="Z154" s="1145"/>
    </row>
    <row r="155" spans="26:26">
      <c r="Z155" s="1145"/>
    </row>
    <row r="156" spans="26:26">
      <c r="Z156" s="1145"/>
    </row>
    <row r="157" spans="26:26">
      <c r="Z157" s="1145"/>
    </row>
    <row r="158" spans="26:26">
      <c r="Z158" s="1145"/>
    </row>
    <row r="159" spans="26:26">
      <c r="Z159" s="1145"/>
    </row>
    <row r="160" spans="26:26">
      <c r="Z160" s="1145"/>
    </row>
    <row r="161" spans="26:26">
      <c r="Z161" s="1145"/>
    </row>
    <row r="162" spans="26:26">
      <c r="Z162" s="1145"/>
    </row>
    <row r="163" spans="26:26">
      <c r="Z163" s="1145"/>
    </row>
    <row r="164" spans="26:26">
      <c r="Z164" s="1145"/>
    </row>
    <row r="165" spans="26:26">
      <c r="Z165" s="1145"/>
    </row>
    <row r="166" spans="26:26">
      <c r="Z166" s="1145"/>
    </row>
    <row r="167" spans="26:26">
      <c r="Z167" s="1145"/>
    </row>
    <row r="168" spans="26:26">
      <c r="Z168" s="1145"/>
    </row>
    <row r="169" spans="26:26">
      <c r="Z169" s="1145"/>
    </row>
    <row r="170" spans="26:26">
      <c r="Z170" s="1145"/>
    </row>
    <row r="171" spans="26:26">
      <c r="Z171" s="1145"/>
    </row>
    <row r="172" spans="26:26">
      <c r="Z172" s="1145"/>
    </row>
    <row r="173" spans="26:26">
      <c r="Z173" s="1145"/>
    </row>
    <row r="174" spans="26:26">
      <c r="Z174" s="1145"/>
    </row>
    <row r="175" spans="26:26">
      <c r="Z175" s="1145"/>
    </row>
    <row r="176" spans="26:26">
      <c r="Z176" s="1145"/>
    </row>
    <row r="177" spans="26:26">
      <c r="Z177" s="1145"/>
    </row>
    <row r="178" spans="26:26">
      <c r="Z178" s="1145"/>
    </row>
    <row r="179" spans="26:26">
      <c r="Z179" s="1145"/>
    </row>
    <row r="180" spans="26:26">
      <c r="Z180" s="1145"/>
    </row>
    <row r="181" spans="26:26">
      <c r="Z181" s="1145"/>
    </row>
    <row r="182" spans="26:26">
      <c r="Z182" s="1145"/>
    </row>
    <row r="183" spans="26:26">
      <c r="Z183" s="1145"/>
    </row>
    <row r="184" spans="26:26">
      <c r="Z184" s="1145"/>
    </row>
    <row r="185" spans="26:26">
      <c r="Z185" s="1145"/>
    </row>
    <row r="186" spans="26:26">
      <c r="Z186" s="1145"/>
    </row>
    <row r="187" spans="26:26">
      <c r="Z187" s="1145"/>
    </row>
    <row r="188" spans="26:26">
      <c r="Z188" s="1145"/>
    </row>
    <row r="189" spans="26:26">
      <c r="Z189" s="1145"/>
    </row>
    <row r="190" spans="26:26">
      <c r="Z190" s="1145"/>
    </row>
    <row r="191" spans="26:26">
      <c r="Z191" s="1145"/>
    </row>
    <row r="192" spans="26:26">
      <c r="Z192" s="1145"/>
    </row>
    <row r="193" spans="26:26">
      <c r="Z193" s="1145"/>
    </row>
    <row r="194" spans="26:26">
      <c r="Z194" s="1145"/>
    </row>
    <row r="195" spans="26:26">
      <c r="Z195" s="1145"/>
    </row>
    <row r="196" spans="26:26">
      <c r="Z196" s="1145"/>
    </row>
    <row r="197" spans="26:26">
      <c r="Z197" s="1145"/>
    </row>
    <row r="198" spans="26:26">
      <c r="Z198" s="1145"/>
    </row>
    <row r="199" spans="26:26">
      <c r="Z199" s="1145"/>
    </row>
    <row r="200" spans="26:26">
      <c r="Z200" s="1145"/>
    </row>
    <row r="201" spans="26:26">
      <c r="Z201" s="1145"/>
    </row>
    <row r="202" spans="26:26">
      <c r="Z202" s="1145"/>
    </row>
    <row r="203" spans="26:26">
      <c r="Z203" s="1145"/>
    </row>
    <row r="204" spans="26:26">
      <c r="Z204" s="1145"/>
    </row>
    <row r="205" spans="26:26">
      <c r="Z205" s="1145"/>
    </row>
    <row r="206" spans="26:26">
      <c r="Z206" s="1145"/>
    </row>
    <row r="207" spans="26:26">
      <c r="Z207" s="1145"/>
    </row>
    <row r="208" spans="26:26">
      <c r="Z208" s="1145"/>
    </row>
    <row r="209" spans="26:26">
      <c r="Z209" s="1145"/>
    </row>
    <row r="210" spans="26:26">
      <c r="Z210" s="1145"/>
    </row>
    <row r="211" spans="26:26">
      <c r="Z211" s="1145"/>
    </row>
    <row r="212" spans="26:26">
      <c r="Z212" s="1145"/>
    </row>
    <row r="213" spans="26:26">
      <c r="Z213" s="1145"/>
    </row>
    <row r="214" spans="26:26">
      <c r="Z214" s="1145"/>
    </row>
    <row r="215" spans="26:26">
      <c r="Z215" s="1145"/>
    </row>
    <row r="216" spans="26:26">
      <c r="Z216" s="1145"/>
    </row>
    <row r="217" spans="26:26">
      <c r="Z217" s="1145"/>
    </row>
    <row r="218" spans="26:26">
      <c r="Z218" s="1145"/>
    </row>
    <row r="219" spans="26:26">
      <c r="Z219" s="1145"/>
    </row>
    <row r="220" spans="26:26">
      <c r="Z220" s="1145"/>
    </row>
    <row r="221" spans="26:26">
      <c r="Z221" s="1145"/>
    </row>
    <row r="222" spans="26:26">
      <c r="Z222" s="1145"/>
    </row>
    <row r="223" spans="26:26">
      <c r="Z223" s="1145"/>
    </row>
    <row r="224" spans="26:26">
      <c r="Z224" s="1145"/>
    </row>
    <row r="225" spans="26:26">
      <c r="Z225" s="1145"/>
    </row>
    <row r="226" spans="26:26">
      <c r="Z226" s="1145"/>
    </row>
    <row r="227" spans="26:26">
      <c r="Z227" s="1145"/>
    </row>
    <row r="228" spans="26:26">
      <c r="Z228" s="1145"/>
    </row>
    <row r="229" spans="26:26">
      <c r="Z229" s="1145"/>
    </row>
    <row r="230" spans="26:26">
      <c r="Z230" s="1145"/>
    </row>
    <row r="231" spans="26:26">
      <c r="Z231" s="1145"/>
    </row>
    <row r="232" spans="26:26">
      <c r="Z232" s="1145"/>
    </row>
    <row r="233" spans="26:26">
      <c r="Z233" s="1145"/>
    </row>
    <row r="234" spans="26:26">
      <c r="Z234" s="1145"/>
    </row>
    <row r="235" spans="26:26">
      <c r="Z235" s="1145"/>
    </row>
    <row r="236" spans="26:26">
      <c r="Z236" s="1145"/>
    </row>
    <row r="237" spans="26:26">
      <c r="Z237" s="1145"/>
    </row>
    <row r="238" spans="26:26">
      <c r="Z238" s="1145"/>
    </row>
    <row r="239" spans="26:26">
      <c r="Z239" s="1145"/>
    </row>
    <row r="240" spans="26:26">
      <c r="Z240" s="1145"/>
    </row>
    <row r="241" spans="26:26">
      <c r="Z241" s="1145"/>
    </row>
    <row r="242" spans="26:26">
      <c r="Z242" s="1145"/>
    </row>
    <row r="243" spans="26:26">
      <c r="Z243" s="1145"/>
    </row>
    <row r="244" spans="26:26">
      <c r="Z244" s="1145"/>
    </row>
    <row r="245" spans="26:26">
      <c r="Z245" s="1145"/>
    </row>
    <row r="246" spans="26:26">
      <c r="Z246" s="1145"/>
    </row>
    <row r="247" spans="26:26">
      <c r="Z247" s="1145"/>
    </row>
    <row r="248" spans="26:26">
      <c r="Z248" s="1145"/>
    </row>
    <row r="249" spans="26:26">
      <c r="Z249" s="1145"/>
    </row>
    <row r="250" spans="26:26">
      <c r="Z250" s="1145"/>
    </row>
    <row r="251" spans="26:26">
      <c r="Z251" s="1145"/>
    </row>
    <row r="252" spans="26:26">
      <c r="Z252" s="1145"/>
    </row>
    <row r="253" spans="26:26">
      <c r="Z253" s="1145"/>
    </row>
    <row r="254" spans="26:26">
      <c r="Z254" s="1145"/>
    </row>
    <row r="255" spans="26:26">
      <c r="Z255" s="1145"/>
    </row>
    <row r="256" spans="26:26">
      <c r="Z256" s="1145"/>
    </row>
    <row r="257" spans="26:26">
      <c r="Z257" s="1145"/>
    </row>
    <row r="258" spans="26:26">
      <c r="Z258" s="1145"/>
    </row>
    <row r="259" spans="26:26">
      <c r="Z259" s="1145"/>
    </row>
    <row r="260" spans="26:26">
      <c r="Z260" s="1145"/>
    </row>
    <row r="261" spans="26:26">
      <c r="Z261" s="1145"/>
    </row>
    <row r="262" spans="26:26">
      <c r="Z262" s="1145"/>
    </row>
    <row r="263" spans="26:26">
      <c r="Z263" s="1145"/>
    </row>
    <row r="264" spans="26:26">
      <c r="Z264" s="1145"/>
    </row>
    <row r="265" spans="26:26">
      <c r="Z265" s="1145"/>
    </row>
    <row r="266" spans="26:26">
      <c r="Z266" s="1145"/>
    </row>
    <row r="267" spans="26:26">
      <c r="Z267" s="1145"/>
    </row>
    <row r="268" spans="26:26">
      <c r="Z268" s="1145"/>
    </row>
    <row r="269" spans="26:26">
      <c r="Z269" s="1145"/>
    </row>
    <row r="270" spans="26:26">
      <c r="Z270" s="1145"/>
    </row>
    <row r="271" spans="26:26">
      <c r="Z271" s="1145"/>
    </row>
    <row r="272" spans="26:26">
      <c r="Z272" s="1145"/>
    </row>
    <row r="273" spans="26:26">
      <c r="Z273" s="1145"/>
    </row>
    <row r="274" spans="26:26">
      <c r="Z274" s="1145"/>
    </row>
    <row r="275" spans="26:26">
      <c r="Z275" s="1145"/>
    </row>
    <row r="276" spans="26:26">
      <c r="Z276" s="1145"/>
    </row>
    <row r="277" spans="26:26">
      <c r="Z277" s="1145"/>
    </row>
    <row r="278" spans="26:26">
      <c r="Z278" s="1145"/>
    </row>
    <row r="279" spans="26:26">
      <c r="Z279" s="1145"/>
    </row>
    <row r="280" spans="26:26">
      <c r="Z280" s="1145"/>
    </row>
    <row r="281" spans="26:26">
      <c r="Z281" s="1145"/>
    </row>
    <row r="282" spans="26:26">
      <c r="Z282" s="1145"/>
    </row>
    <row r="283" spans="26:26">
      <c r="Z283" s="1145"/>
    </row>
    <row r="284" spans="26:26">
      <c r="Z284" s="1145"/>
    </row>
    <row r="285" spans="26:26">
      <c r="Z285" s="1145"/>
    </row>
    <row r="286" spans="26:26">
      <c r="Z286" s="1145"/>
    </row>
    <row r="287" spans="26:26">
      <c r="Z287" s="1145"/>
    </row>
    <row r="288" spans="26:26">
      <c r="Z288" s="1145"/>
    </row>
    <row r="289" spans="26:26">
      <c r="Z289" s="1145"/>
    </row>
    <row r="290" spans="26:26">
      <c r="Z290" s="1145"/>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V49:Y54"/>
    <mergeCell ref="V32:Y34"/>
    <mergeCell ref="V36:Y36"/>
    <mergeCell ref="V38:Y38"/>
    <mergeCell ref="V42:Y42"/>
    <mergeCell ref="R2:Y2"/>
    <mergeCell ref="B4:Y4"/>
    <mergeCell ref="B5:Y5"/>
    <mergeCell ref="B7:F7"/>
    <mergeCell ref="G7:Y7"/>
    <mergeCell ref="V44:Y44"/>
    <mergeCell ref="V43:Y43"/>
    <mergeCell ref="V37:Y37"/>
    <mergeCell ref="V45:Y47"/>
    <mergeCell ref="V48:Y48"/>
  </mergeCells>
  <phoneticPr fontId="2"/>
  <pageMargins left="0.7" right="0.7" top="0.75" bottom="0.75" header="0.3" footer="0.3"/>
  <pageSetup paperSize="9" scale="62"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heetViews>
  <sheetFormatPr defaultColWidth="4" defaultRowHeight="18.75"/>
  <cols>
    <col min="1" max="1" width="2.125" style="1168" customWidth="1"/>
    <col min="2" max="2" width="3.625" style="1168" customWidth="1"/>
    <col min="3" max="21" width="5.125" style="1168" customWidth="1"/>
    <col min="22" max="25" width="3.625" style="1168" customWidth="1"/>
    <col min="26" max="26" width="2.125" style="1168" customWidth="1"/>
    <col min="27" max="255" width="4" style="1168"/>
    <col min="256" max="256" width="1.75" style="1168" customWidth="1"/>
    <col min="257" max="257" width="2.125" style="1168" customWidth="1"/>
    <col min="258" max="258" width="2.375" style="1168" customWidth="1"/>
    <col min="259" max="277" width="4" style="1168" customWidth="1"/>
    <col min="278" max="281" width="2.375" style="1168" customWidth="1"/>
    <col min="282" max="282" width="2.125" style="1168" customWidth="1"/>
    <col min="283" max="511" width="4" style="1168"/>
    <col min="512" max="512" width="1.75" style="1168" customWidth="1"/>
    <col min="513" max="513" width="2.125" style="1168" customWidth="1"/>
    <col min="514" max="514" width="2.375" style="1168" customWidth="1"/>
    <col min="515" max="533" width="4" style="1168" customWidth="1"/>
    <col min="534" max="537" width="2.375" style="1168" customWidth="1"/>
    <col min="538" max="538" width="2.125" style="1168" customWidth="1"/>
    <col min="539" max="767" width="4" style="1168"/>
    <col min="768" max="768" width="1.75" style="1168" customWidth="1"/>
    <col min="769" max="769" width="2.125" style="1168" customWidth="1"/>
    <col min="770" max="770" width="2.375" style="1168" customWidth="1"/>
    <col min="771" max="789" width="4" style="1168" customWidth="1"/>
    <col min="790" max="793" width="2.375" style="1168" customWidth="1"/>
    <col min="794" max="794" width="2.125" style="1168" customWidth="1"/>
    <col min="795" max="1023" width="4" style="1168"/>
    <col min="1024" max="1024" width="1.75" style="1168" customWidth="1"/>
    <col min="1025" max="1025" width="2.125" style="1168" customWidth="1"/>
    <col min="1026" max="1026" width="2.375" style="1168" customWidth="1"/>
    <col min="1027" max="1045" width="4" style="1168" customWidth="1"/>
    <col min="1046" max="1049" width="2.375" style="1168" customWidth="1"/>
    <col min="1050" max="1050" width="2.125" style="1168" customWidth="1"/>
    <col min="1051" max="1279" width="4" style="1168"/>
    <col min="1280" max="1280" width="1.75" style="1168" customWidth="1"/>
    <col min="1281" max="1281" width="2.125" style="1168" customWidth="1"/>
    <col min="1282" max="1282" width="2.375" style="1168" customWidth="1"/>
    <col min="1283" max="1301" width="4" style="1168" customWidth="1"/>
    <col min="1302" max="1305" width="2.375" style="1168" customWidth="1"/>
    <col min="1306" max="1306" width="2.125" style="1168" customWidth="1"/>
    <col min="1307" max="1535" width="4" style="1168"/>
    <col min="1536" max="1536" width="1.75" style="1168" customWidth="1"/>
    <col min="1537" max="1537" width="2.125" style="1168" customWidth="1"/>
    <col min="1538" max="1538" width="2.375" style="1168" customWidth="1"/>
    <col min="1539" max="1557" width="4" style="1168" customWidth="1"/>
    <col min="1558" max="1561" width="2.375" style="1168" customWidth="1"/>
    <col min="1562" max="1562" width="2.125" style="1168" customWidth="1"/>
    <col min="1563" max="1791" width="4" style="1168"/>
    <col min="1792" max="1792" width="1.75" style="1168" customWidth="1"/>
    <col min="1793" max="1793" width="2.125" style="1168" customWidth="1"/>
    <col min="1794" max="1794" width="2.375" style="1168" customWidth="1"/>
    <col min="1795" max="1813" width="4" style="1168" customWidth="1"/>
    <col min="1814" max="1817" width="2.375" style="1168" customWidth="1"/>
    <col min="1818" max="1818" width="2.125" style="1168" customWidth="1"/>
    <col min="1819" max="2047" width="4" style="1168"/>
    <col min="2048" max="2048" width="1.75" style="1168" customWidth="1"/>
    <col min="2049" max="2049" width="2.125" style="1168" customWidth="1"/>
    <col min="2050" max="2050" width="2.375" style="1168" customWidth="1"/>
    <col min="2051" max="2069" width="4" style="1168" customWidth="1"/>
    <col min="2070" max="2073" width="2.375" style="1168" customWidth="1"/>
    <col min="2074" max="2074" width="2.125" style="1168" customWidth="1"/>
    <col min="2075" max="2303" width="4" style="1168"/>
    <col min="2304" max="2304" width="1.75" style="1168" customWidth="1"/>
    <col min="2305" max="2305" width="2.125" style="1168" customWidth="1"/>
    <col min="2306" max="2306" width="2.375" style="1168" customWidth="1"/>
    <col min="2307" max="2325" width="4" style="1168" customWidth="1"/>
    <col min="2326" max="2329" width="2.375" style="1168" customWidth="1"/>
    <col min="2330" max="2330" width="2.125" style="1168" customWidth="1"/>
    <col min="2331" max="2559" width="4" style="1168"/>
    <col min="2560" max="2560" width="1.75" style="1168" customWidth="1"/>
    <col min="2561" max="2561" width="2.125" style="1168" customWidth="1"/>
    <col min="2562" max="2562" width="2.375" style="1168" customWidth="1"/>
    <col min="2563" max="2581" width="4" style="1168" customWidth="1"/>
    <col min="2582" max="2585" width="2.375" style="1168" customWidth="1"/>
    <col min="2586" max="2586" width="2.125" style="1168" customWidth="1"/>
    <col min="2587" max="2815" width="4" style="1168"/>
    <col min="2816" max="2816" width="1.75" style="1168" customWidth="1"/>
    <col min="2817" max="2817" width="2.125" style="1168" customWidth="1"/>
    <col min="2818" max="2818" width="2.375" style="1168" customWidth="1"/>
    <col min="2819" max="2837" width="4" style="1168" customWidth="1"/>
    <col min="2838" max="2841" width="2.375" style="1168" customWidth="1"/>
    <col min="2842" max="2842" width="2.125" style="1168" customWidth="1"/>
    <col min="2843" max="3071" width="4" style="1168"/>
    <col min="3072" max="3072" width="1.75" style="1168" customWidth="1"/>
    <col min="3073" max="3073" width="2.125" style="1168" customWidth="1"/>
    <col min="3074" max="3074" width="2.375" style="1168" customWidth="1"/>
    <col min="3075" max="3093" width="4" style="1168" customWidth="1"/>
    <col min="3094" max="3097" width="2.375" style="1168" customWidth="1"/>
    <col min="3098" max="3098" width="2.125" style="1168" customWidth="1"/>
    <col min="3099" max="3327" width="4" style="1168"/>
    <col min="3328" max="3328" width="1.75" style="1168" customWidth="1"/>
    <col min="3329" max="3329" width="2.125" style="1168" customWidth="1"/>
    <col min="3330" max="3330" width="2.375" style="1168" customWidth="1"/>
    <col min="3331" max="3349" width="4" style="1168" customWidth="1"/>
    <col min="3350" max="3353" width="2.375" style="1168" customWidth="1"/>
    <col min="3354" max="3354" width="2.125" style="1168" customWidth="1"/>
    <col min="3355" max="3583" width="4" style="1168"/>
    <col min="3584" max="3584" width="1.75" style="1168" customWidth="1"/>
    <col min="3585" max="3585" width="2.125" style="1168" customWidth="1"/>
    <col min="3586" max="3586" width="2.375" style="1168" customWidth="1"/>
    <col min="3587" max="3605" width="4" style="1168" customWidth="1"/>
    <col min="3606" max="3609" width="2.375" style="1168" customWidth="1"/>
    <col min="3610" max="3610" width="2.125" style="1168" customWidth="1"/>
    <col min="3611" max="3839" width="4" style="1168"/>
    <col min="3840" max="3840" width="1.75" style="1168" customWidth="1"/>
    <col min="3841" max="3841" width="2.125" style="1168" customWidth="1"/>
    <col min="3842" max="3842" width="2.375" style="1168" customWidth="1"/>
    <col min="3843" max="3861" width="4" style="1168" customWidth="1"/>
    <col min="3862" max="3865" width="2.375" style="1168" customWidth="1"/>
    <col min="3866" max="3866" width="2.125" style="1168" customWidth="1"/>
    <col min="3867" max="4095" width="4" style="1168"/>
    <col min="4096" max="4096" width="1.75" style="1168" customWidth="1"/>
    <col min="4097" max="4097" width="2.125" style="1168" customWidth="1"/>
    <col min="4098" max="4098" width="2.375" style="1168" customWidth="1"/>
    <col min="4099" max="4117" width="4" style="1168" customWidth="1"/>
    <col min="4118" max="4121" width="2.375" style="1168" customWidth="1"/>
    <col min="4122" max="4122" width="2.125" style="1168" customWidth="1"/>
    <col min="4123" max="4351" width="4" style="1168"/>
    <col min="4352" max="4352" width="1.75" style="1168" customWidth="1"/>
    <col min="4353" max="4353" width="2.125" style="1168" customWidth="1"/>
    <col min="4354" max="4354" width="2.375" style="1168" customWidth="1"/>
    <col min="4355" max="4373" width="4" style="1168" customWidth="1"/>
    <col min="4374" max="4377" width="2.375" style="1168" customWidth="1"/>
    <col min="4378" max="4378" width="2.125" style="1168" customWidth="1"/>
    <col min="4379" max="4607" width="4" style="1168"/>
    <col min="4608" max="4608" width="1.75" style="1168" customWidth="1"/>
    <col min="4609" max="4609" width="2.125" style="1168" customWidth="1"/>
    <col min="4610" max="4610" width="2.375" style="1168" customWidth="1"/>
    <col min="4611" max="4629" width="4" style="1168" customWidth="1"/>
    <col min="4630" max="4633" width="2.375" style="1168" customWidth="1"/>
    <col min="4634" max="4634" width="2.125" style="1168" customWidth="1"/>
    <col min="4635" max="4863" width="4" style="1168"/>
    <col min="4864" max="4864" width="1.75" style="1168" customWidth="1"/>
    <col min="4865" max="4865" width="2.125" style="1168" customWidth="1"/>
    <col min="4866" max="4866" width="2.375" style="1168" customWidth="1"/>
    <col min="4867" max="4885" width="4" style="1168" customWidth="1"/>
    <col min="4886" max="4889" width="2.375" style="1168" customWidth="1"/>
    <col min="4890" max="4890" width="2.125" style="1168" customWidth="1"/>
    <col min="4891" max="5119" width="4" style="1168"/>
    <col min="5120" max="5120" width="1.75" style="1168" customWidth="1"/>
    <col min="5121" max="5121" width="2.125" style="1168" customWidth="1"/>
    <col min="5122" max="5122" width="2.375" style="1168" customWidth="1"/>
    <col min="5123" max="5141" width="4" style="1168" customWidth="1"/>
    <col min="5142" max="5145" width="2.375" style="1168" customWidth="1"/>
    <col min="5146" max="5146" width="2.125" style="1168" customWidth="1"/>
    <col min="5147" max="5375" width="4" style="1168"/>
    <col min="5376" max="5376" width="1.75" style="1168" customWidth="1"/>
    <col min="5377" max="5377" width="2.125" style="1168" customWidth="1"/>
    <col min="5378" max="5378" width="2.375" style="1168" customWidth="1"/>
    <col min="5379" max="5397" width="4" style="1168" customWidth="1"/>
    <col min="5398" max="5401" width="2.375" style="1168" customWidth="1"/>
    <col min="5402" max="5402" width="2.125" style="1168" customWidth="1"/>
    <col min="5403" max="5631" width="4" style="1168"/>
    <col min="5632" max="5632" width="1.75" style="1168" customWidth="1"/>
    <col min="5633" max="5633" width="2.125" style="1168" customWidth="1"/>
    <col min="5634" max="5634" width="2.375" style="1168" customWidth="1"/>
    <col min="5635" max="5653" width="4" style="1168" customWidth="1"/>
    <col min="5654" max="5657" width="2.375" style="1168" customWidth="1"/>
    <col min="5658" max="5658" width="2.125" style="1168" customWidth="1"/>
    <col min="5659" max="5887" width="4" style="1168"/>
    <col min="5888" max="5888" width="1.75" style="1168" customWidth="1"/>
    <col min="5889" max="5889" width="2.125" style="1168" customWidth="1"/>
    <col min="5890" max="5890" width="2.375" style="1168" customWidth="1"/>
    <col min="5891" max="5909" width="4" style="1168" customWidth="1"/>
    <col min="5910" max="5913" width="2.375" style="1168" customWidth="1"/>
    <col min="5914" max="5914" width="2.125" style="1168" customWidth="1"/>
    <col min="5915" max="6143" width="4" style="1168"/>
    <col min="6144" max="6144" width="1.75" style="1168" customWidth="1"/>
    <col min="6145" max="6145" width="2.125" style="1168" customWidth="1"/>
    <col min="6146" max="6146" width="2.375" style="1168" customWidth="1"/>
    <col min="6147" max="6165" width="4" style="1168" customWidth="1"/>
    <col min="6166" max="6169" width="2.375" style="1168" customWidth="1"/>
    <col min="6170" max="6170" width="2.125" style="1168" customWidth="1"/>
    <col min="6171" max="6399" width="4" style="1168"/>
    <col min="6400" max="6400" width="1.75" style="1168" customWidth="1"/>
    <col min="6401" max="6401" width="2.125" style="1168" customWidth="1"/>
    <col min="6402" max="6402" width="2.375" style="1168" customWidth="1"/>
    <col min="6403" max="6421" width="4" style="1168" customWidth="1"/>
    <col min="6422" max="6425" width="2.375" style="1168" customWidth="1"/>
    <col min="6426" max="6426" width="2.125" style="1168" customWidth="1"/>
    <col min="6427" max="6655" width="4" style="1168"/>
    <col min="6656" max="6656" width="1.75" style="1168" customWidth="1"/>
    <col min="6657" max="6657" width="2.125" style="1168" customWidth="1"/>
    <col min="6658" max="6658" width="2.375" style="1168" customWidth="1"/>
    <col min="6659" max="6677" width="4" style="1168" customWidth="1"/>
    <col min="6678" max="6681" width="2.375" style="1168" customWidth="1"/>
    <col min="6682" max="6682" width="2.125" style="1168" customWidth="1"/>
    <col min="6683" max="6911" width="4" style="1168"/>
    <col min="6912" max="6912" width="1.75" style="1168" customWidth="1"/>
    <col min="6913" max="6913" width="2.125" style="1168" customWidth="1"/>
    <col min="6914" max="6914" width="2.375" style="1168" customWidth="1"/>
    <col min="6915" max="6933" width="4" style="1168" customWidth="1"/>
    <col min="6934" max="6937" width="2.375" style="1168" customWidth="1"/>
    <col min="6938" max="6938" width="2.125" style="1168" customWidth="1"/>
    <col min="6939" max="7167" width="4" style="1168"/>
    <col min="7168" max="7168" width="1.75" style="1168" customWidth="1"/>
    <col min="7169" max="7169" width="2.125" style="1168" customWidth="1"/>
    <col min="7170" max="7170" width="2.375" style="1168" customWidth="1"/>
    <col min="7171" max="7189" width="4" style="1168" customWidth="1"/>
    <col min="7190" max="7193" width="2.375" style="1168" customWidth="1"/>
    <col min="7194" max="7194" width="2.125" style="1168" customWidth="1"/>
    <col min="7195" max="7423" width="4" style="1168"/>
    <col min="7424" max="7424" width="1.75" style="1168" customWidth="1"/>
    <col min="7425" max="7425" width="2.125" style="1168" customWidth="1"/>
    <col min="7426" max="7426" width="2.375" style="1168" customWidth="1"/>
    <col min="7427" max="7445" width="4" style="1168" customWidth="1"/>
    <col min="7446" max="7449" width="2.375" style="1168" customWidth="1"/>
    <col min="7450" max="7450" width="2.125" style="1168" customWidth="1"/>
    <col min="7451" max="7679" width="4" style="1168"/>
    <col min="7680" max="7680" width="1.75" style="1168" customWidth="1"/>
    <col min="7681" max="7681" width="2.125" style="1168" customWidth="1"/>
    <col min="7682" max="7682" width="2.375" style="1168" customWidth="1"/>
    <col min="7683" max="7701" width="4" style="1168" customWidth="1"/>
    <col min="7702" max="7705" width="2.375" style="1168" customWidth="1"/>
    <col min="7706" max="7706" width="2.125" style="1168" customWidth="1"/>
    <col min="7707" max="7935" width="4" style="1168"/>
    <col min="7936" max="7936" width="1.75" style="1168" customWidth="1"/>
    <col min="7937" max="7937" width="2.125" style="1168" customWidth="1"/>
    <col min="7938" max="7938" width="2.375" style="1168" customWidth="1"/>
    <col min="7939" max="7957" width="4" style="1168" customWidth="1"/>
    <col min="7958" max="7961" width="2.375" style="1168" customWidth="1"/>
    <col min="7962" max="7962" width="2.125" style="1168" customWidth="1"/>
    <col min="7963" max="8191" width="4" style="1168"/>
    <col min="8192" max="8192" width="1.75" style="1168" customWidth="1"/>
    <col min="8193" max="8193" width="2.125" style="1168" customWidth="1"/>
    <col min="8194" max="8194" width="2.375" style="1168" customWidth="1"/>
    <col min="8195" max="8213" width="4" style="1168" customWidth="1"/>
    <col min="8214" max="8217" width="2.375" style="1168" customWidth="1"/>
    <col min="8218" max="8218" width="2.125" style="1168" customWidth="1"/>
    <col min="8219" max="8447" width="4" style="1168"/>
    <col min="8448" max="8448" width="1.75" style="1168" customWidth="1"/>
    <col min="8449" max="8449" width="2.125" style="1168" customWidth="1"/>
    <col min="8450" max="8450" width="2.375" style="1168" customWidth="1"/>
    <col min="8451" max="8469" width="4" style="1168" customWidth="1"/>
    <col min="8470" max="8473" width="2.375" style="1168" customWidth="1"/>
    <col min="8474" max="8474" width="2.125" style="1168" customWidth="1"/>
    <col min="8475" max="8703" width="4" style="1168"/>
    <col min="8704" max="8704" width="1.75" style="1168" customWidth="1"/>
    <col min="8705" max="8705" width="2.125" style="1168" customWidth="1"/>
    <col min="8706" max="8706" width="2.375" style="1168" customWidth="1"/>
    <col min="8707" max="8725" width="4" style="1168" customWidth="1"/>
    <col min="8726" max="8729" width="2.375" style="1168" customWidth="1"/>
    <col min="8730" max="8730" width="2.125" style="1168" customWidth="1"/>
    <col min="8731" max="8959" width="4" style="1168"/>
    <col min="8960" max="8960" width="1.75" style="1168" customWidth="1"/>
    <col min="8961" max="8961" width="2.125" style="1168" customWidth="1"/>
    <col min="8962" max="8962" width="2.375" style="1168" customWidth="1"/>
    <col min="8963" max="8981" width="4" style="1168" customWidth="1"/>
    <col min="8982" max="8985" width="2.375" style="1168" customWidth="1"/>
    <col min="8986" max="8986" width="2.125" style="1168" customWidth="1"/>
    <col min="8987" max="9215" width="4" style="1168"/>
    <col min="9216" max="9216" width="1.75" style="1168" customWidth="1"/>
    <col min="9217" max="9217" width="2.125" style="1168" customWidth="1"/>
    <col min="9218" max="9218" width="2.375" style="1168" customWidth="1"/>
    <col min="9219" max="9237" width="4" style="1168" customWidth="1"/>
    <col min="9238" max="9241" width="2.375" style="1168" customWidth="1"/>
    <col min="9242" max="9242" width="2.125" style="1168" customWidth="1"/>
    <col min="9243" max="9471" width="4" style="1168"/>
    <col min="9472" max="9472" width="1.75" style="1168" customWidth="1"/>
    <col min="9473" max="9473" width="2.125" style="1168" customWidth="1"/>
    <col min="9474" max="9474" width="2.375" style="1168" customWidth="1"/>
    <col min="9475" max="9493" width="4" style="1168" customWidth="1"/>
    <col min="9494" max="9497" width="2.375" style="1168" customWidth="1"/>
    <col min="9498" max="9498" width="2.125" style="1168" customWidth="1"/>
    <col min="9499" max="9727" width="4" style="1168"/>
    <col min="9728" max="9728" width="1.75" style="1168" customWidth="1"/>
    <col min="9729" max="9729" width="2.125" style="1168" customWidth="1"/>
    <col min="9730" max="9730" width="2.375" style="1168" customWidth="1"/>
    <col min="9731" max="9749" width="4" style="1168" customWidth="1"/>
    <col min="9750" max="9753" width="2.375" style="1168" customWidth="1"/>
    <col min="9754" max="9754" width="2.125" style="1168" customWidth="1"/>
    <col min="9755" max="9983" width="4" style="1168"/>
    <col min="9984" max="9984" width="1.75" style="1168" customWidth="1"/>
    <col min="9985" max="9985" width="2.125" style="1168" customWidth="1"/>
    <col min="9986" max="9986" width="2.375" style="1168" customWidth="1"/>
    <col min="9987" max="10005" width="4" style="1168" customWidth="1"/>
    <col min="10006" max="10009" width="2.375" style="1168" customWidth="1"/>
    <col min="10010" max="10010" width="2.125" style="1168" customWidth="1"/>
    <col min="10011" max="10239" width="4" style="1168"/>
    <col min="10240" max="10240" width="1.75" style="1168" customWidth="1"/>
    <col min="10241" max="10241" width="2.125" style="1168" customWidth="1"/>
    <col min="10242" max="10242" width="2.375" style="1168" customWidth="1"/>
    <col min="10243" max="10261" width="4" style="1168" customWidth="1"/>
    <col min="10262" max="10265" width="2.375" style="1168" customWidth="1"/>
    <col min="10266" max="10266" width="2.125" style="1168" customWidth="1"/>
    <col min="10267" max="10495" width="4" style="1168"/>
    <col min="10496" max="10496" width="1.75" style="1168" customWidth="1"/>
    <col min="10497" max="10497" width="2.125" style="1168" customWidth="1"/>
    <col min="10498" max="10498" width="2.375" style="1168" customWidth="1"/>
    <col min="10499" max="10517" width="4" style="1168" customWidth="1"/>
    <col min="10518" max="10521" width="2.375" style="1168" customWidth="1"/>
    <col min="10522" max="10522" width="2.125" style="1168" customWidth="1"/>
    <col min="10523" max="10751" width="4" style="1168"/>
    <col min="10752" max="10752" width="1.75" style="1168" customWidth="1"/>
    <col min="10753" max="10753" width="2.125" style="1168" customWidth="1"/>
    <col min="10754" max="10754" width="2.375" style="1168" customWidth="1"/>
    <col min="10755" max="10773" width="4" style="1168" customWidth="1"/>
    <col min="10774" max="10777" width="2.375" style="1168" customWidth="1"/>
    <col min="10778" max="10778" width="2.125" style="1168" customWidth="1"/>
    <col min="10779" max="11007" width="4" style="1168"/>
    <col min="11008" max="11008" width="1.75" style="1168" customWidth="1"/>
    <col min="11009" max="11009" width="2.125" style="1168" customWidth="1"/>
    <col min="11010" max="11010" width="2.375" style="1168" customWidth="1"/>
    <col min="11011" max="11029" width="4" style="1168" customWidth="1"/>
    <col min="11030" max="11033" width="2.375" style="1168" customWidth="1"/>
    <col min="11034" max="11034" width="2.125" style="1168" customWidth="1"/>
    <col min="11035" max="11263" width="4" style="1168"/>
    <col min="11264" max="11264" width="1.75" style="1168" customWidth="1"/>
    <col min="11265" max="11265" width="2.125" style="1168" customWidth="1"/>
    <col min="11266" max="11266" width="2.375" style="1168" customWidth="1"/>
    <col min="11267" max="11285" width="4" style="1168" customWidth="1"/>
    <col min="11286" max="11289" width="2.375" style="1168" customWidth="1"/>
    <col min="11290" max="11290" width="2.125" style="1168" customWidth="1"/>
    <col min="11291" max="11519" width="4" style="1168"/>
    <col min="11520" max="11520" width="1.75" style="1168" customWidth="1"/>
    <col min="11521" max="11521" width="2.125" style="1168" customWidth="1"/>
    <col min="11522" max="11522" width="2.375" style="1168" customWidth="1"/>
    <col min="11523" max="11541" width="4" style="1168" customWidth="1"/>
    <col min="11542" max="11545" width="2.375" style="1168" customWidth="1"/>
    <col min="11546" max="11546" width="2.125" style="1168" customWidth="1"/>
    <col min="11547" max="11775" width="4" style="1168"/>
    <col min="11776" max="11776" width="1.75" style="1168" customWidth="1"/>
    <col min="11777" max="11777" width="2.125" style="1168" customWidth="1"/>
    <col min="11778" max="11778" width="2.375" style="1168" customWidth="1"/>
    <col min="11779" max="11797" width="4" style="1168" customWidth="1"/>
    <col min="11798" max="11801" width="2.375" style="1168" customWidth="1"/>
    <col min="11802" max="11802" width="2.125" style="1168" customWidth="1"/>
    <col min="11803" max="12031" width="4" style="1168"/>
    <col min="12032" max="12032" width="1.75" style="1168" customWidth="1"/>
    <col min="12033" max="12033" width="2.125" style="1168" customWidth="1"/>
    <col min="12034" max="12034" width="2.375" style="1168" customWidth="1"/>
    <col min="12035" max="12053" width="4" style="1168" customWidth="1"/>
    <col min="12054" max="12057" width="2.375" style="1168" customWidth="1"/>
    <col min="12058" max="12058" width="2.125" style="1168" customWidth="1"/>
    <col min="12059" max="12287" width="4" style="1168"/>
    <col min="12288" max="12288" width="1.75" style="1168" customWidth="1"/>
    <col min="12289" max="12289" width="2.125" style="1168" customWidth="1"/>
    <col min="12290" max="12290" width="2.375" style="1168" customWidth="1"/>
    <col min="12291" max="12309" width="4" style="1168" customWidth="1"/>
    <col min="12310" max="12313" width="2.375" style="1168" customWidth="1"/>
    <col min="12314" max="12314" width="2.125" style="1168" customWidth="1"/>
    <col min="12315" max="12543" width="4" style="1168"/>
    <col min="12544" max="12544" width="1.75" style="1168" customWidth="1"/>
    <col min="12545" max="12545" width="2.125" style="1168" customWidth="1"/>
    <col min="12546" max="12546" width="2.375" style="1168" customWidth="1"/>
    <col min="12547" max="12565" width="4" style="1168" customWidth="1"/>
    <col min="12566" max="12569" width="2.375" style="1168" customWidth="1"/>
    <col min="12570" max="12570" width="2.125" style="1168" customWidth="1"/>
    <col min="12571" max="12799" width="4" style="1168"/>
    <col min="12800" max="12800" width="1.75" style="1168" customWidth="1"/>
    <col min="12801" max="12801" width="2.125" style="1168" customWidth="1"/>
    <col min="12802" max="12802" width="2.375" style="1168" customWidth="1"/>
    <col min="12803" max="12821" width="4" style="1168" customWidth="1"/>
    <col min="12822" max="12825" width="2.375" style="1168" customWidth="1"/>
    <col min="12826" max="12826" width="2.125" style="1168" customWidth="1"/>
    <col min="12827" max="13055" width="4" style="1168"/>
    <col min="13056" max="13056" width="1.75" style="1168" customWidth="1"/>
    <col min="13057" max="13057" width="2.125" style="1168" customWidth="1"/>
    <col min="13058" max="13058" width="2.375" style="1168" customWidth="1"/>
    <col min="13059" max="13077" width="4" style="1168" customWidth="1"/>
    <col min="13078" max="13081" width="2.375" style="1168" customWidth="1"/>
    <col min="13082" max="13082" width="2.125" style="1168" customWidth="1"/>
    <col min="13083" max="13311" width="4" style="1168"/>
    <col min="13312" max="13312" width="1.75" style="1168" customWidth="1"/>
    <col min="13313" max="13313" width="2.125" style="1168" customWidth="1"/>
    <col min="13314" max="13314" width="2.375" style="1168" customWidth="1"/>
    <col min="13315" max="13333" width="4" style="1168" customWidth="1"/>
    <col min="13334" max="13337" width="2.375" style="1168" customWidth="1"/>
    <col min="13338" max="13338" width="2.125" style="1168" customWidth="1"/>
    <col min="13339" max="13567" width="4" style="1168"/>
    <col min="13568" max="13568" width="1.75" style="1168" customWidth="1"/>
    <col min="13569" max="13569" width="2.125" style="1168" customWidth="1"/>
    <col min="13570" max="13570" width="2.375" style="1168" customWidth="1"/>
    <col min="13571" max="13589" width="4" style="1168" customWidth="1"/>
    <col min="13590" max="13593" width="2.375" style="1168" customWidth="1"/>
    <col min="13594" max="13594" width="2.125" style="1168" customWidth="1"/>
    <col min="13595" max="13823" width="4" style="1168"/>
    <col min="13824" max="13824" width="1.75" style="1168" customWidth="1"/>
    <col min="13825" max="13825" width="2.125" style="1168" customWidth="1"/>
    <col min="13826" max="13826" width="2.375" style="1168" customWidth="1"/>
    <col min="13827" max="13845" width="4" style="1168" customWidth="1"/>
    <col min="13846" max="13849" width="2.375" style="1168" customWidth="1"/>
    <col min="13850" max="13850" width="2.125" style="1168" customWidth="1"/>
    <col min="13851" max="14079" width="4" style="1168"/>
    <col min="14080" max="14080" width="1.75" style="1168" customWidth="1"/>
    <col min="14081" max="14081" width="2.125" style="1168" customWidth="1"/>
    <col min="14082" max="14082" width="2.375" style="1168" customWidth="1"/>
    <col min="14083" max="14101" width="4" style="1168" customWidth="1"/>
    <col min="14102" max="14105" width="2.375" style="1168" customWidth="1"/>
    <col min="14106" max="14106" width="2.125" style="1168" customWidth="1"/>
    <col min="14107" max="14335" width="4" style="1168"/>
    <col min="14336" max="14336" width="1.75" style="1168" customWidth="1"/>
    <col min="14337" max="14337" width="2.125" style="1168" customWidth="1"/>
    <col min="14338" max="14338" width="2.375" style="1168" customWidth="1"/>
    <col min="14339" max="14357" width="4" style="1168" customWidth="1"/>
    <col min="14358" max="14361" width="2.375" style="1168" customWidth="1"/>
    <col min="14362" max="14362" width="2.125" style="1168" customWidth="1"/>
    <col min="14363" max="14591" width="4" style="1168"/>
    <col min="14592" max="14592" width="1.75" style="1168" customWidth="1"/>
    <col min="14593" max="14593" width="2.125" style="1168" customWidth="1"/>
    <col min="14594" max="14594" width="2.375" style="1168" customWidth="1"/>
    <col min="14595" max="14613" width="4" style="1168" customWidth="1"/>
    <col min="14614" max="14617" width="2.375" style="1168" customWidth="1"/>
    <col min="14618" max="14618" width="2.125" style="1168" customWidth="1"/>
    <col min="14619" max="14847" width="4" style="1168"/>
    <col min="14848" max="14848" width="1.75" style="1168" customWidth="1"/>
    <col min="14849" max="14849" width="2.125" style="1168" customWidth="1"/>
    <col min="14850" max="14850" width="2.375" style="1168" customWidth="1"/>
    <col min="14851" max="14869" width="4" style="1168" customWidth="1"/>
    <col min="14870" max="14873" width="2.375" style="1168" customWidth="1"/>
    <col min="14874" max="14874" width="2.125" style="1168" customWidth="1"/>
    <col min="14875" max="15103" width="4" style="1168"/>
    <col min="15104" max="15104" width="1.75" style="1168" customWidth="1"/>
    <col min="15105" max="15105" width="2.125" style="1168" customWidth="1"/>
    <col min="15106" max="15106" width="2.375" style="1168" customWidth="1"/>
    <col min="15107" max="15125" width="4" style="1168" customWidth="1"/>
    <col min="15126" max="15129" width="2.375" style="1168" customWidth="1"/>
    <col min="15130" max="15130" width="2.125" style="1168" customWidth="1"/>
    <col min="15131" max="15359" width="4" style="1168"/>
    <col min="15360" max="15360" width="1.75" style="1168" customWidth="1"/>
    <col min="15361" max="15361" width="2.125" style="1168" customWidth="1"/>
    <col min="15362" max="15362" width="2.375" style="1168" customWidth="1"/>
    <col min="15363" max="15381" width="4" style="1168" customWidth="1"/>
    <col min="15382" max="15385" width="2.375" style="1168" customWidth="1"/>
    <col min="15386" max="15386" width="2.125" style="1168" customWidth="1"/>
    <col min="15387" max="15615" width="4" style="1168"/>
    <col min="15616" max="15616" width="1.75" style="1168" customWidth="1"/>
    <col min="15617" max="15617" width="2.125" style="1168" customWidth="1"/>
    <col min="15618" max="15618" width="2.375" style="1168" customWidth="1"/>
    <col min="15619" max="15637" width="4" style="1168" customWidth="1"/>
    <col min="15638" max="15641" width="2.375" style="1168" customWidth="1"/>
    <col min="15642" max="15642" width="2.125" style="1168" customWidth="1"/>
    <col min="15643" max="15871" width="4" style="1168"/>
    <col min="15872" max="15872" width="1.75" style="1168" customWidth="1"/>
    <col min="15873" max="15873" width="2.125" style="1168" customWidth="1"/>
    <col min="15874" max="15874" width="2.375" style="1168" customWidth="1"/>
    <col min="15875" max="15893" width="4" style="1168" customWidth="1"/>
    <col min="15894" max="15897" width="2.375" style="1168" customWidth="1"/>
    <col min="15898" max="15898" width="2.125" style="1168" customWidth="1"/>
    <col min="15899" max="16127" width="4" style="1168"/>
    <col min="16128" max="16128" width="1.75" style="1168" customWidth="1"/>
    <col min="16129" max="16129" width="2.125" style="1168" customWidth="1"/>
    <col min="16130" max="16130" width="2.375" style="1168" customWidth="1"/>
    <col min="16131" max="16149" width="4" style="1168" customWidth="1"/>
    <col min="16150" max="16153" width="2.375" style="1168" customWidth="1"/>
    <col min="16154" max="16154" width="2.125" style="1168" customWidth="1"/>
    <col min="16155" max="16384" width="4" style="1168"/>
  </cols>
  <sheetData>
    <row r="1" spans="1:26">
      <c r="A1" s="12"/>
      <c r="B1" s="960"/>
      <c r="C1" s="960"/>
      <c r="D1" s="960"/>
      <c r="E1" s="960"/>
      <c r="F1" s="960"/>
      <c r="G1" s="960"/>
      <c r="H1" s="960"/>
      <c r="I1" s="960"/>
      <c r="J1" s="960"/>
      <c r="K1" s="960"/>
      <c r="L1" s="960"/>
      <c r="M1" s="960"/>
      <c r="N1" s="960"/>
      <c r="O1" s="960"/>
      <c r="P1" s="960"/>
      <c r="Q1" s="960"/>
      <c r="R1" s="960"/>
      <c r="S1" s="960"/>
      <c r="T1" s="960"/>
      <c r="U1" s="960"/>
      <c r="V1" s="960"/>
      <c r="W1" s="960"/>
      <c r="X1" s="960"/>
      <c r="Y1" s="960"/>
      <c r="Z1" s="961"/>
    </row>
    <row r="2" spans="1:26">
      <c r="A2" s="12"/>
      <c r="B2" s="960"/>
      <c r="C2" s="960"/>
      <c r="D2" s="960"/>
      <c r="E2" s="960"/>
      <c r="F2" s="960"/>
      <c r="G2" s="960"/>
      <c r="H2" s="960"/>
      <c r="I2" s="960"/>
      <c r="J2" s="960"/>
      <c r="K2" s="960"/>
      <c r="L2" s="960"/>
      <c r="M2" s="960"/>
      <c r="N2" s="960"/>
      <c r="O2" s="960"/>
      <c r="P2" s="960"/>
      <c r="Q2" s="960"/>
      <c r="R2" s="1323" t="s">
        <v>171</v>
      </c>
      <c r="S2" s="1323"/>
      <c r="T2" s="1323"/>
      <c r="U2" s="1323"/>
      <c r="V2" s="1323"/>
      <c r="W2" s="1323"/>
      <c r="X2" s="1323"/>
      <c r="Y2" s="1323"/>
      <c r="Z2" s="961"/>
    </row>
    <row r="3" spans="1:26">
      <c r="A3" s="12"/>
      <c r="B3" s="960"/>
      <c r="C3" s="960"/>
      <c r="D3" s="960"/>
      <c r="E3" s="960"/>
      <c r="F3" s="960"/>
      <c r="G3" s="960"/>
      <c r="H3" s="960"/>
      <c r="I3" s="960"/>
      <c r="J3" s="960"/>
      <c r="K3" s="960"/>
      <c r="L3" s="960"/>
      <c r="M3" s="960"/>
      <c r="N3" s="960"/>
      <c r="O3" s="960"/>
      <c r="P3" s="960"/>
      <c r="Q3" s="960"/>
      <c r="R3" s="960"/>
      <c r="S3" s="960"/>
      <c r="T3" s="40"/>
      <c r="U3" s="960"/>
      <c r="V3" s="960"/>
      <c r="W3" s="960"/>
      <c r="X3" s="960"/>
      <c r="Y3" s="960"/>
      <c r="Z3" s="961"/>
    </row>
    <row r="4" spans="1:26" ht="36.75" customHeight="1">
      <c r="A4" s="12"/>
      <c r="B4" s="3250" t="s">
        <v>1474</v>
      </c>
      <c r="C4" s="2558"/>
      <c r="D4" s="2558"/>
      <c r="E4" s="2558"/>
      <c r="F4" s="2558"/>
      <c r="G4" s="2558"/>
      <c r="H4" s="2558"/>
      <c r="I4" s="2558"/>
      <c r="J4" s="2558"/>
      <c r="K4" s="2558"/>
      <c r="L4" s="2558"/>
      <c r="M4" s="2558"/>
      <c r="N4" s="2558"/>
      <c r="O4" s="2558"/>
      <c r="P4" s="2558"/>
      <c r="Q4" s="2558"/>
      <c r="R4" s="2558"/>
      <c r="S4" s="2558"/>
      <c r="T4" s="2558"/>
      <c r="U4" s="2558"/>
      <c r="V4" s="2558"/>
      <c r="W4" s="2558"/>
      <c r="X4" s="2558"/>
      <c r="Y4" s="2558"/>
      <c r="Z4" s="961"/>
    </row>
    <row r="5" spans="1:26">
      <c r="A5" s="12"/>
      <c r="B5" s="960"/>
      <c r="C5" s="960"/>
      <c r="D5" s="960"/>
      <c r="E5" s="960"/>
      <c r="F5" s="960"/>
      <c r="G5" s="960"/>
      <c r="H5" s="960"/>
      <c r="I5" s="960"/>
      <c r="J5" s="960"/>
      <c r="K5" s="960"/>
      <c r="L5" s="960"/>
      <c r="M5" s="960"/>
      <c r="N5" s="960"/>
      <c r="O5" s="960"/>
      <c r="P5" s="960"/>
      <c r="Q5" s="960"/>
      <c r="R5" s="960"/>
      <c r="S5" s="960"/>
      <c r="T5" s="960"/>
      <c r="U5" s="960"/>
      <c r="V5" s="960"/>
      <c r="W5" s="960"/>
      <c r="X5" s="960"/>
      <c r="Y5" s="960"/>
      <c r="Z5" s="961"/>
    </row>
    <row r="6" spans="1:26" ht="23.25" customHeight="1">
      <c r="A6" s="12"/>
      <c r="B6" s="3251" t="s">
        <v>1473</v>
      </c>
      <c r="C6" s="3252"/>
      <c r="D6" s="3252"/>
      <c r="E6" s="3252"/>
      <c r="F6" s="3253"/>
      <c r="G6" s="3249"/>
      <c r="H6" s="3249"/>
      <c r="I6" s="3249"/>
      <c r="J6" s="3249"/>
      <c r="K6" s="3249"/>
      <c r="L6" s="3249"/>
      <c r="M6" s="3249"/>
      <c r="N6" s="3249"/>
      <c r="O6" s="3249"/>
      <c r="P6" s="3249"/>
      <c r="Q6" s="3249"/>
      <c r="R6" s="3249"/>
      <c r="S6" s="3249"/>
      <c r="T6" s="3249"/>
      <c r="U6" s="3249"/>
      <c r="V6" s="3249"/>
      <c r="W6" s="3249"/>
      <c r="X6" s="3249"/>
      <c r="Y6" s="3254"/>
      <c r="Z6" s="961"/>
    </row>
    <row r="7" spans="1:26" ht="23.25" customHeight="1">
      <c r="A7" s="12"/>
      <c r="B7" s="3251" t="s">
        <v>169</v>
      </c>
      <c r="C7" s="3252"/>
      <c r="D7" s="3252"/>
      <c r="E7" s="3252"/>
      <c r="F7" s="3253"/>
      <c r="G7" s="3249" t="s">
        <v>1052</v>
      </c>
      <c r="H7" s="3249"/>
      <c r="I7" s="3249"/>
      <c r="J7" s="3249"/>
      <c r="K7" s="3249"/>
      <c r="L7" s="3249"/>
      <c r="M7" s="3249"/>
      <c r="N7" s="3249"/>
      <c r="O7" s="3249"/>
      <c r="P7" s="3249"/>
      <c r="Q7" s="3249"/>
      <c r="R7" s="3249"/>
      <c r="S7" s="3249"/>
      <c r="T7" s="3249"/>
      <c r="U7" s="3249"/>
      <c r="V7" s="3249"/>
      <c r="W7" s="3249"/>
      <c r="X7" s="3249"/>
      <c r="Y7" s="3254"/>
      <c r="Z7" s="961"/>
    </row>
    <row r="8" spans="1:26" ht="23.25" customHeight="1">
      <c r="A8" s="12"/>
      <c r="B8" s="3239" t="s">
        <v>1472</v>
      </c>
      <c r="C8" s="3240"/>
      <c r="D8" s="3240"/>
      <c r="E8" s="3240"/>
      <c r="F8" s="3241"/>
      <c r="G8" s="3246" t="s">
        <v>1471</v>
      </c>
      <c r="H8" s="3247"/>
      <c r="I8" s="3247"/>
      <c r="J8" s="3247"/>
      <c r="K8" s="3247"/>
      <c r="L8" s="3247"/>
      <c r="M8" s="3247"/>
      <c r="N8" s="3247"/>
      <c r="O8" s="1178"/>
      <c r="P8" s="1178"/>
      <c r="Q8" s="1178"/>
      <c r="R8" s="1178" t="s">
        <v>1467</v>
      </c>
      <c r="S8" s="1178"/>
      <c r="T8" s="1178"/>
      <c r="U8" s="1178"/>
      <c r="V8" s="1178"/>
      <c r="W8" s="1178"/>
      <c r="X8" s="1178"/>
      <c r="Y8" s="1177"/>
      <c r="Z8" s="961"/>
    </row>
    <row r="9" spans="1:26" ht="23.25" customHeight="1">
      <c r="A9" s="12"/>
      <c r="B9" s="1391"/>
      <c r="C9" s="1324"/>
      <c r="D9" s="1324"/>
      <c r="E9" s="1324"/>
      <c r="F9" s="1392"/>
      <c r="G9" s="3246" t="s">
        <v>1470</v>
      </c>
      <c r="H9" s="3247"/>
      <c r="I9" s="3247"/>
      <c r="J9" s="3247"/>
      <c r="K9" s="3247"/>
      <c r="L9" s="3247"/>
      <c r="M9" s="3247"/>
      <c r="N9" s="3247"/>
      <c r="O9" s="1178"/>
      <c r="P9" s="1178"/>
      <c r="Q9" s="1178"/>
      <c r="R9" s="1178" t="s">
        <v>1467</v>
      </c>
      <c r="S9" s="1178"/>
      <c r="T9" s="1178"/>
      <c r="U9" s="1178"/>
      <c r="V9" s="1178"/>
      <c r="W9" s="1178"/>
      <c r="X9" s="1178"/>
      <c r="Y9" s="1177"/>
      <c r="Z9" s="961"/>
    </row>
    <row r="10" spans="1:26" ht="23.25" customHeight="1">
      <c r="A10" s="12"/>
      <c r="B10" s="1391"/>
      <c r="C10" s="1324"/>
      <c r="D10" s="1324"/>
      <c r="E10" s="1324"/>
      <c r="F10" s="1392"/>
      <c r="G10" s="3246" t="s">
        <v>1469</v>
      </c>
      <c r="H10" s="3247"/>
      <c r="I10" s="3247"/>
      <c r="J10" s="3247"/>
      <c r="K10" s="3247"/>
      <c r="L10" s="3247"/>
      <c r="M10" s="3247"/>
      <c r="N10" s="3247"/>
      <c r="O10" s="1178"/>
      <c r="P10" s="1178"/>
      <c r="Q10" s="1178"/>
      <c r="R10" s="1178" t="s">
        <v>1467</v>
      </c>
      <c r="S10" s="1178"/>
      <c r="T10" s="1178"/>
      <c r="U10" s="1178"/>
      <c r="V10" s="1178"/>
      <c r="W10" s="1178"/>
      <c r="X10" s="1178"/>
      <c r="Y10" s="1177"/>
      <c r="Z10" s="961"/>
    </row>
    <row r="11" spans="1:26" ht="23.25" customHeight="1">
      <c r="A11" s="12"/>
      <c r="B11" s="3242"/>
      <c r="C11" s="3243"/>
      <c r="D11" s="3243"/>
      <c r="E11" s="3243"/>
      <c r="F11" s="3244"/>
      <c r="G11" s="3248" t="s">
        <v>1468</v>
      </c>
      <c r="H11" s="3249"/>
      <c r="I11" s="3249"/>
      <c r="J11" s="3249"/>
      <c r="K11" s="3249"/>
      <c r="L11" s="3249"/>
      <c r="M11" s="3249"/>
      <c r="N11" s="3249"/>
      <c r="O11" s="3249"/>
      <c r="P11" s="1178"/>
      <c r="Q11" s="1178"/>
      <c r="R11" s="1178" t="s">
        <v>1467</v>
      </c>
      <c r="S11" s="1178"/>
      <c r="T11" s="1178"/>
      <c r="U11" s="1178"/>
      <c r="V11" s="1178"/>
      <c r="W11" s="1178"/>
      <c r="X11" s="1178"/>
      <c r="Y11" s="1177"/>
      <c r="Z11" s="961"/>
    </row>
    <row r="12" spans="1:26">
      <c r="A12" s="12"/>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row>
    <row r="13" spans="1:26" ht="18.75" customHeight="1">
      <c r="A13" s="12"/>
      <c r="B13" s="960" t="s">
        <v>1466</v>
      </c>
      <c r="C13" s="960"/>
      <c r="D13" s="960"/>
      <c r="E13" s="960"/>
      <c r="F13" s="960"/>
      <c r="G13" s="960"/>
      <c r="H13" s="960"/>
      <c r="I13" s="960"/>
      <c r="J13" s="960"/>
      <c r="K13" s="960"/>
      <c r="L13" s="960"/>
      <c r="M13" s="960"/>
      <c r="N13" s="960"/>
      <c r="O13" s="960"/>
      <c r="P13" s="960"/>
      <c r="Q13" s="960"/>
      <c r="R13" s="960"/>
      <c r="S13" s="960"/>
      <c r="T13" s="960"/>
      <c r="U13" s="960"/>
      <c r="V13" s="42"/>
      <c r="W13" s="42"/>
      <c r="X13" s="42"/>
      <c r="Y13" s="42"/>
      <c r="Z13" s="961"/>
    </row>
    <row r="14" spans="1:26" ht="18.75" customHeight="1">
      <c r="A14" s="12"/>
      <c r="B14" s="978"/>
      <c r="C14" s="979" t="s">
        <v>1465</v>
      </c>
      <c r="D14" s="979"/>
      <c r="E14" s="979"/>
      <c r="F14" s="979"/>
      <c r="G14" s="979"/>
      <c r="H14" s="979"/>
      <c r="I14" s="979"/>
      <c r="J14" s="979"/>
      <c r="K14" s="979"/>
      <c r="L14" s="979"/>
      <c r="M14" s="979"/>
      <c r="N14" s="979"/>
      <c r="O14" s="979"/>
      <c r="P14" s="979"/>
      <c r="Q14" s="979"/>
      <c r="R14" s="979"/>
      <c r="S14" s="979"/>
      <c r="T14" s="979"/>
      <c r="U14" s="980"/>
      <c r="V14" s="3239" t="s">
        <v>1416</v>
      </c>
      <c r="W14" s="3240"/>
      <c r="X14" s="3240"/>
      <c r="Y14" s="3241"/>
      <c r="Z14" s="961"/>
    </row>
    <row r="15" spans="1:26" ht="18.75" customHeight="1">
      <c r="A15" s="12"/>
      <c r="B15" s="20"/>
      <c r="C15" s="960" t="s">
        <v>1456</v>
      </c>
      <c r="D15" s="960"/>
      <c r="E15" s="960"/>
      <c r="F15" s="960"/>
      <c r="G15" s="960"/>
      <c r="H15" s="960"/>
      <c r="I15" s="960"/>
      <c r="J15" s="960"/>
      <c r="K15" s="960"/>
      <c r="L15" s="960"/>
      <c r="M15" s="960"/>
      <c r="N15" s="960"/>
      <c r="O15" s="960"/>
      <c r="P15" s="960"/>
      <c r="Q15" s="960"/>
      <c r="R15" s="960"/>
      <c r="S15" s="960"/>
      <c r="T15" s="960"/>
      <c r="U15" s="961"/>
      <c r="V15" s="1391"/>
      <c r="W15" s="1324"/>
      <c r="X15" s="1324"/>
      <c r="Y15" s="1392"/>
      <c r="Z15" s="961"/>
    </row>
    <row r="16" spans="1:26" ht="18.75" customHeight="1">
      <c r="A16" s="12"/>
      <c r="B16" s="20"/>
      <c r="C16" s="960"/>
      <c r="D16" s="1285" t="s">
        <v>1447</v>
      </c>
      <c r="E16" s="1286"/>
      <c r="F16" s="1286"/>
      <c r="G16" s="1286"/>
      <c r="H16" s="1286"/>
      <c r="I16" s="1287"/>
      <c r="J16" s="1285"/>
      <c r="K16" s="1286"/>
      <c r="L16" s="1286"/>
      <c r="M16" s="1286"/>
      <c r="N16" s="1286"/>
      <c r="O16" s="1286"/>
      <c r="P16" s="1286"/>
      <c r="Q16" s="1286"/>
      <c r="R16" s="1286"/>
      <c r="S16" s="1286"/>
      <c r="T16" s="1287"/>
      <c r="U16" s="961"/>
      <c r="V16" s="1391"/>
      <c r="W16" s="1324"/>
      <c r="X16" s="1324"/>
      <c r="Y16" s="1392"/>
      <c r="Z16" s="961"/>
    </row>
    <row r="17" spans="1:26" ht="7.5" customHeight="1">
      <c r="A17" s="12"/>
      <c r="B17" s="15"/>
      <c r="C17" s="14"/>
      <c r="D17" s="14"/>
      <c r="E17" s="14"/>
      <c r="F17" s="14"/>
      <c r="G17" s="14"/>
      <c r="H17" s="14"/>
      <c r="I17" s="14"/>
      <c r="J17" s="14"/>
      <c r="K17" s="14"/>
      <c r="L17" s="14"/>
      <c r="M17" s="14"/>
      <c r="N17" s="14"/>
      <c r="O17" s="14"/>
      <c r="P17" s="14"/>
      <c r="Q17" s="14"/>
      <c r="R17" s="14"/>
      <c r="S17" s="14"/>
      <c r="T17" s="14"/>
      <c r="U17" s="13"/>
      <c r="V17" s="3242"/>
      <c r="W17" s="3243"/>
      <c r="X17" s="3243"/>
      <c r="Y17" s="3244"/>
      <c r="Z17" s="961"/>
    </row>
    <row r="18" spans="1:26" ht="18.75" customHeight="1">
      <c r="A18" s="12"/>
      <c r="B18" s="978"/>
      <c r="C18" s="979" t="s">
        <v>1446</v>
      </c>
      <c r="D18" s="979"/>
      <c r="E18" s="979"/>
      <c r="F18" s="979"/>
      <c r="G18" s="979"/>
      <c r="H18" s="979"/>
      <c r="I18" s="979"/>
      <c r="J18" s="979"/>
      <c r="K18" s="979"/>
      <c r="L18" s="979"/>
      <c r="M18" s="979"/>
      <c r="N18" s="979"/>
      <c r="O18" s="979"/>
      <c r="P18" s="979"/>
      <c r="Q18" s="979"/>
      <c r="R18" s="979"/>
      <c r="S18" s="979"/>
      <c r="T18" s="979"/>
      <c r="U18" s="979"/>
      <c r="V18" s="3239" t="s">
        <v>1416</v>
      </c>
      <c r="W18" s="3240"/>
      <c r="X18" s="3240"/>
      <c r="Y18" s="3241"/>
      <c r="Z18" s="961"/>
    </row>
    <row r="19" spans="1:26" ht="18.75" customHeight="1">
      <c r="A19" s="12"/>
      <c r="B19" s="20"/>
      <c r="C19" s="960"/>
      <c r="D19" s="1285" t="s">
        <v>1445</v>
      </c>
      <c r="E19" s="1286"/>
      <c r="F19" s="1286"/>
      <c r="G19" s="1286"/>
      <c r="H19" s="1286"/>
      <c r="I19" s="1287"/>
      <c r="J19" s="1285"/>
      <c r="K19" s="1286"/>
      <c r="L19" s="1286"/>
      <c r="M19" s="1286"/>
      <c r="N19" s="1286"/>
      <c r="O19" s="1286"/>
      <c r="P19" s="1286"/>
      <c r="Q19" s="1286"/>
      <c r="R19" s="1286"/>
      <c r="S19" s="1286"/>
      <c r="T19" s="1287"/>
      <c r="U19" s="960"/>
      <c r="V19" s="1391"/>
      <c r="W19" s="1324"/>
      <c r="X19" s="1324"/>
      <c r="Y19" s="1392"/>
      <c r="Z19" s="961"/>
    </row>
    <row r="20" spans="1:26" ht="7.5" customHeight="1">
      <c r="A20" s="12"/>
      <c r="B20" s="15"/>
      <c r="C20" s="14"/>
      <c r="D20" s="14"/>
      <c r="E20" s="14"/>
      <c r="F20" s="14"/>
      <c r="G20" s="14"/>
      <c r="H20" s="14"/>
      <c r="I20" s="14"/>
      <c r="J20" s="14"/>
      <c r="K20" s="14"/>
      <c r="L20" s="14"/>
      <c r="M20" s="14"/>
      <c r="N20" s="14"/>
      <c r="O20" s="14"/>
      <c r="P20" s="14"/>
      <c r="Q20" s="14"/>
      <c r="R20" s="14"/>
      <c r="S20" s="14"/>
      <c r="T20" s="14"/>
      <c r="U20" s="14"/>
      <c r="V20" s="3242"/>
      <c r="W20" s="3243"/>
      <c r="X20" s="3243"/>
      <c r="Y20" s="3244"/>
      <c r="Z20" s="961"/>
    </row>
    <row r="21" spans="1:26" ht="18.75" customHeight="1">
      <c r="A21" s="12"/>
      <c r="B21" s="978"/>
      <c r="C21" s="979" t="s">
        <v>1464</v>
      </c>
      <c r="D21" s="979"/>
      <c r="E21" s="979"/>
      <c r="F21" s="979"/>
      <c r="G21" s="979"/>
      <c r="H21" s="979"/>
      <c r="I21" s="979"/>
      <c r="J21" s="979"/>
      <c r="K21" s="979"/>
      <c r="L21" s="979"/>
      <c r="M21" s="979"/>
      <c r="N21" s="979"/>
      <c r="O21" s="979"/>
      <c r="P21" s="979"/>
      <c r="Q21" s="979"/>
      <c r="R21" s="979"/>
      <c r="S21" s="979"/>
      <c r="T21" s="979"/>
      <c r="U21" s="980"/>
      <c r="V21" s="3239" t="s">
        <v>1416</v>
      </c>
      <c r="W21" s="3240"/>
      <c r="X21" s="3240"/>
      <c r="Y21" s="3241"/>
      <c r="Z21" s="961"/>
    </row>
    <row r="22" spans="1:26" ht="18.75" customHeight="1">
      <c r="A22" s="12"/>
      <c r="B22" s="20"/>
      <c r="C22" s="12" t="s">
        <v>1443</v>
      </c>
      <c r="D22" s="12"/>
      <c r="E22" s="12"/>
      <c r="F22" s="12"/>
      <c r="G22" s="12"/>
      <c r="H22" s="12"/>
      <c r="I22" s="12"/>
      <c r="J22" s="12"/>
      <c r="K22" s="12"/>
      <c r="L22" s="12"/>
      <c r="M22" s="12"/>
      <c r="N22" s="12"/>
      <c r="O22" s="12"/>
      <c r="P22" s="12"/>
      <c r="Q22" s="12"/>
      <c r="R22" s="12"/>
      <c r="S22" s="12"/>
      <c r="T22" s="12"/>
      <c r="U22" s="961"/>
      <c r="V22" s="1391"/>
      <c r="W22" s="3245"/>
      <c r="X22" s="3245"/>
      <c r="Y22" s="1392"/>
      <c r="Z22" s="961"/>
    </row>
    <row r="23" spans="1:26" ht="18.75" customHeight="1">
      <c r="A23" s="12"/>
      <c r="B23" s="15"/>
      <c r="C23" s="14" t="s">
        <v>1463</v>
      </c>
      <c r="D23" s="14"/>
      <c r="E23" s="14"/>
      <c r="F23" s="14"/>
      <c r="G23" s="14"/>
      <c r="H23" s="14"/>
      <c r="I23" s="14"/>
      <c r="J23" s="14"/>
      <c r="K23" s="14"/>
      <c r="L23" s="14"/>
      <c r="M23" s="14"/>
      <c r="N23" s="14"/>
      <c r="O23" s="14"/>
      <c r="P23" s="14"/>
      <c r="Q23" s="14"/>
      <c r="R23" s="14"/>
      <c r="S23" s="14"/>
      <c r="T23" s="14"/>
      <c r="U23" s="13"/>
      <c r="V23" s="3242"/>
      <c r="W23" s="3243"/>
      <c r="X23" s="3243"/>
      <c r="Y23" s="3244"/>
      <c r="Z23" s="961"/>
    </row>
    <row r="24" spans="1:26" ht="7.5" customHeight="1">
      <c r="A24" s="12"/>
      <c r="B24" s="960"/>
      <c r="C24" s="960"/>
      <c r="D24" s="960"/>
      <c r="E24" s="960"/>
      <c r="F24" s="960"/>
      <c r="G24" s="960"/>
      <c r="H24" s="960"/>
      <c r="I24" s="960"/>
      <c r="J24" s="960"/>
      <c r="K24" s="960"/>
      <c r="L24" s="960"/>
      <c r="M24" s="960"/>
      <c r="N24" s="960"/>
      <c r="O24" s="960"/>
      <c r="P24" s="960"/>
      <c r="Q24" s="960"/>
      <c r="R24" s="960"/>
      <c r="S24" s="960"/>
      <c r="T24" s="960"/>
      <c r="U24" s="960"/>
      <c r="V24" s="42"/>
      <c r="W24" s="42"/>
      <c r="X24" s="42"/>
      <c r="Y24" s="42"/>
      <c r="Z24" s="961"/>
    </row>
    <row r="25" spans="1:26" ht="18.75" customHeight="1">
      <c r="A25" s="12"/>
      <c r="B25" s="960" t="s">
        <v>1462</v>
      </c>
      <c r="C25" s="960"/>
      <c r="D25" s="960"/>
      <c r="E25" s="960"/>
      <c r="F25" s="960"/>
      <c r="G25" s="960"/>
      <c r="H25" s="960"/>
      <c r="I25" s="960"/>
      <c r="J25" s="960"/>
      <c r="K25" s="960"/>
      <c r="L25" s="960"/>
      <c r="M25" s="960"/>
      <c r="N25" s="960"/>
      <c r="O25" s="960"/>
      <c r="P25" s="960"/>
      <c r="Q25" s="960"/>
      <c r="R25" s="960"/>
      <c r="S25" s="960"/>
      <c r="T25" s="960"/>
      <c r="U25" s="960"/>
      <c r="V25" s="42"/>
      <c r="W25" s="42"/>
      <c r="X25" s="42"/>
      <c r="Y25" s="42"/>
      <c r="Z25" s="961"/>
    </row>
    <row r="26" spans="1:26" ht="18.75" customHeight="1">
      <c r="A26" s="12"/>
      <c r="B26" s="978"/>
      <c r="C26" s="979" t="s">
        <v>1461</v>
      </c>
      <c r="D26" s="979"/>
      <c r="E26" s="979"/>
      <c r="F26" s="979"/>
      <c r="G26" s="979"/>
      <c r="H26" s="979"/>
      <c r="I26" s="979"/>
      <c r="J26" s="979"/>
      <c r="K26" s="979"/>
      <c r="L26" s="979"/>
      <c r="M26" s="979"/>
      <c r="N26" s="979"/>
      <c r="O26" s="979"/>
      <c r="P26" s="979"/>
      <c r="Q26" s="979"/>
      <c r="R26" s="979"/>
      <c r="S26" s="979"/>
      <c r="T26" s="979"/>
      <c r="U26" s="980"/>
      <c r="V26" s="3239" t="s">
        <v>1416</v>
      </c>
      <c r="W26" s="3240"/>
      <c r="X26" s="3240"/>
      <c r="Y26" s="3241"/>
      <c r="Z26" s="961"/>
    </row>
    <row r="27" spans="1:26" ht="18.75" customHeight="1">
      <c r="A27" s="12"/>
      <c r="B27" s="20"/>
      <c r="C27" s="960" t="s">
        <v>1456</v>
      </c>
      <c r="D27" s="960"/>
      <c r="E27" s="960"/>
      <c r="F27" s="960"/>
      <c r="G27" s="960"/>
      <c r="H27" s="960"/>
      <c r="I27" s="960"/>
      <c r="J27" s="960"/>
      <c r="K27" s="960"/>
      <c r="L27" s="960"/>
      <c r="M27" s="960"/>
      <c r="N27" s="960"/>
      <c r="O27" s="960"/>
      <c r="P27" s="960"/>
      <c r="Q27" s="960"/>
      <c r="R27" s="960"/>
      <c r="S27" s="960"/>
      <c r="T27" s="960"/>
      <c r="U27" s="961"/>
      <c r="V27" s="1391"/>
      <c r="W27" s="1324"/>
      <c r="X27" s="1324"/>
      <c r="Y27" s="1392"/>
      <c r="Z27" s="961"/>
    </row>
    <row r="28" spans="1:26" ht="18.75" customHeight="1">
      <c r="A28" s="12"/>
      <c r="B28" s="20"/>
      <c r="C28" s="960"/>
      <c r="D28" s="1285" t="s">
        <v>1447</v>
      </c>
      <c r="E28" s="1286"/>
      <c r="F28" s="1286"/>
      <c r="G28" s="1286"/>
      <c r="H28" s="1286"/>
      <c r="I28" s="1287"/>
      <c r="J28" s="1285"/>
      <c r="K28" s="1286"/>
      <c r="L28" s="1286"/>
      <c r="M28" s="1286"/>
      <c r="N28" s="1286"/>
      <c r="O28" s="1286"/>
      <c r="P28" s="1286"/>
      <c r="Q28" s="1286"/>
      <c r="R28" s="1286"/>
      <c r="S28" s="1286"/>
      <c r="T28" s="1287"/>
      <c r="U28" s="961"/>
      <c r="V28" s="1391"/>
      <c r="W28" s="1324"/>
      <c r="X28" s="1324"/>
      <c r="Y28" s="1392"/>
      <c r="Z28" s="961"/>
    </row>
    <row r="29" spans="1:26" ht="7.5" customHeight="1">
      <c r="A29" s="12"/>
      <c r="B29" s="15"/>
      <c r="C29" s="14"/>
      <c r="D29" s="14"/>
      <c r="E29" s="14"/>
      <c r="F29" s="14"/>
      <c r="G29" s="14"/>
      <c r="H29" s="14"/>
      <c r="I29" s="14"/>
      <c r="J29" s="14"/>
      <c r="K29" s="14"/>
      <c r="L29" s="14"/>
      <c r="M29" s="14"/>
      <c r="N29" s="14"/>
      <c r="O29" s="14"/>
      <c r="P29" s="14"/>
      <c r="Q29" s="14"/>
      <c r="R29" s="14"/>
      <c r="S29" s="14"/>
      <c r="T29" s="14"/>
      <c r="U29" s="13"/>
      <c r="V29" s="3242"/>
      <c r="W29" s="3243"/>
      <c r="X29" s="3243"/>
      <c r="Y29" s="3244"/>
      <c r="Z29" s="961"/>
    </row>
    <row r="30" spans="1:26" ht="18.75" customHeight="1">
      <c r="A30" s="12"/>
      <c r="B30" s="978"/>
      <c r="C30" s="979" t="s">
        <v>1446</v>
      </c>
      <c r="D30" s="979"/>
      <c r="E30" s="979"/>
      <c r="F30" s="979"/>
      <c r="G30" s="979"/>
      <c r="H30" s="979"/>
      <c r="I30" s="979"/>
      <c r="J30" s="979"/>
      <c r="K30" s="979"/>
      <c r="L30" s="979"/>
      <c r="M30" s="979"/>
      <c r="N30" s="979"/>
      <c r="O30" s="979"/>
      <c r="P30" s="979"/>
      <c r="Q30" s="979"/>
      <c r="R30" s="979"/>
      <c r="S30" s="979"/>
      <c r="T30" s="979"/>
      <c r="U30" s="979"/>
      <c r="V30" s="3239" t="s">
        <v>1416</v>
      </c>
      <c r="W30" s="3240"/>
      <c r="X30" s="3240"/>
      <c r="Y30" s="3241"/>
      <c r="Z30" s="961"/>
    </row>
    <row r="31" spans="1:26" ht="18.75" customHeight="1">
      <c r="A31" s="12"/>
      <c r="B31" s="20"/>
      <c r="C31" s="960"/>
      <c r="D31" s="1285" t="s">
        <v>1445</v>
      </c>
      <c r="E31" s="1286"/>
      <c r="F31" s="1286"/>
      <c r="G31" s="1286"/>
      <c r="H31" s="1286"/>
      <c r="I31" s="1287"/>
      <c r="J31" s="1285"/>
      <c r="K31" s="1286"/>
      <c r="L31" s="1286"/>
      <c r="M31" s="1286"/>
      <c r="N31" s="1286"/>
      <c r="O31" s="1286"/>
      <c r="P31" s="1286"/>
      <c r="Q31" s="1286"/>
      <c r="R31" s="1286"/>
      <c r="S31" s="1286"/>
      <c r="T31" s="1287"/>
      <c r="U31" s="960"/>
      <c r="V31" s="1391"/>
      <c r="W31" s="1324"/>
      <c r="X31" s="1324"/>
      <c r="Y31" s="1392"/>
      <c r="Z31" s="961"/>
    </row>
    <row r="32" spans="1:26" ht="7.5" customHeight="1">
      <c r="A32" s="12"/>
      <c r="B32" s="15"/>
      <c r="C32" s="14"/>
      <c r="D32" s="14"/>
      <c r="E32" s="14"/>
      <c r="F32" s="14"/>
      <c r="G32" s="14"/>
      <c r="H32" s="14"/>
      <c r="I32" s="14"/>
      <c r="J32" s="14"/>
      <c r="K32" s="14"/>
      <c r="L32" s="14"/>
      <c r="M32" s="14"/>
      <c r="N32" s="14"/>
      <c r="O32" s="14"/>
      <c r="P32" s="14"/>
      <c r="Q32" s="14"/>
      <c r="R32" s="14"/>
      <c r="S32" s="14"/>
      <c r="T32" s="14"/>
      <c r="U32" s="14"/>
      <c r="V32" s="3242"/>
      <c r="W32" s="3243"/>
      <c r="X32" s="3243"/>
      <c r="Y32" s="3244"/>
      <c r="Z32" s="961"/>
    </row>
    <row r="33" spans="1:26" ht="18.75" customHeight="1">
      <c r="A33" s="12"/>
      <c r="B33" s="978"/>
      <c r="C33" s="979" t="s">
        <v>1460</v>
      </c>
      <c r="D33" s="979"/>
      <c r="E33" s="979"/>
      <c r="F33" s="979"/>
      <c r="G33" s="979"/>
      <c r="H33" s="979"/>
      <c r="I33" s="979"/>
      <c r="J33" s="979"/>
      <c r="K33" s="979"/>
      <c r="L33" s="979"/>
      <c r="M33" s="979"/>
      <c r="N33" s="979"/>
      <c r="O33" s="979"/>
      <c r="P33" s="979"/>
      <c r="Q33" s="979"/>
      <c r="R33" s="979"/>
      <c r="S33" s="979"/>
      <c r="T33" s="979"/>
      <c r="U33" s="980"/>
      <c r="V33" s="3239" t="s">
        <v>1416</v>
      </c>
      <c r="W33" s="3240"/>
      <c r="X33" s="3240"/>
      <c r="Y33" s="3241"/>
      <c r="Z33" s="961"/>
    </row>
    <row r="34" spans="1:26" ht="18.75" customHeight="1">
      <c r="A34" s="12"/>
      <c r="B34" s="20"/>
      <c r="C34" s="960" t="s">
        <v>1443</v>
      </c>
      <c r="D34" s="960"/>
      <c r="E34" s="960"/>
      <c r="F34" s="960"/>
      <c r="G34" s="960"/>
      <c r="H34" s="960"/>
      <c r="I34" s="960"/>
      <c r="J34" s="960"/>
      <c r="K34" s="960"/>
      <c r="L34" s="960"/>
      <c r="M34" s="960"/>
      <c r="N34" s="960"/>
      <c r="O34" s="960"/>
      <c r="P34" s="960"/>
      <c r="Q34" s="960"/>
      <c r="R34" s="960"/>
      <c r="S34" s="960"/>
      <c r="T34" s="960"/>
      <c r="U34" s="961"/>
      <c r="V34" s="1391"/>
      <c r="W34" s="1324"/>
      <c r="X34" s="1324"/>
      <c r="Y34" s="1392"/>
      <c r="Z34" s="961"/>
    </row>
    <row r="35" spans="1:26" ht="18.75" customHeight="1">
      <c r="A35" s="12"/>
      <c r="B35" s="15"/>
      <c r="C35" s="14" t="s">
        <v>1459</v>
      </c>
      <c r="D35" s="14"/>
      <c r="E35" s="14"/>
      <c r="F35" s="14"/>
      <c r="G35" s="14"/>
      <c r="H35" s="14"/>
      <c r="I35" s="14"/>
      <c r="J35" s="14"/>
      <c r="K35" s="14"/>
      <c r="L35" s="14"/>
      <c r="M35" s="14"/>
      <c r="N35" s="14"/>
      <c r="O35" s="14"/>
      <c r="P35" s="14"/>
      <c r="Q35" s="14"/>
      <c r="R35" s="14"/>
      <c r="S35" s="14"/>
      <c r="T35" s="14"/>
      <c r="U35" s="13"/>
      <c r="V35" s="3242"/>
      <c r="W35" s="3243"/>
      <c r="X35" s="3243"/>
      <c r="Y35" s="3244"/>
      <c r="Z35" s="961"/>
    </row>
    <row r="36" spans="1:26" ht="7.5" customHeight="1">
      <c r="A36" s="12"/>
      <c r="B36" s="960"/>
      <c r="C36" s="960"/>
      <c r="D36" s="960"/>
      <c r="E36" s="960"/>
      <c r="F36" s="960"/>
      <c r="G36" s="960"/>
      <c r="H36" s="960"/>
      <c r="I36" s="960"/>
      <c r="J36" s="960"/>
      <c r="K36" s="960"/>
      <c r="L36" s="960"/>
      <c r="M36" s="960"/>
      <c r="N36" s="960"/>
      <c r="O36" s="960"/>
      <c r="P36" s="960"/>
      <c r="Q36" s="960"/>
      <c r="R36" s="960"/>
      <c r="S36" s="960"/>
      <c r="T36" s="960"/>
      <c r="U36" s="960"/>
      <c r="V36" s="962"/>
      <c r="W36" s="962"/>
      <c r="X36" s="962"/>
      <c r="Y36" s="962"/>
      <c r="Z36" s="961"/>
    </row>
    <row r="37" spans="1:26" ht="18.75" customHeight="1">
      <c r="A37" s="12"/>
      <c r="B37" s="960" t="s">
        <v>1458</v>
      </c>
      <c r="C37" s="960"/>
      <c r="D37" s="960"/>
      <c r="E37" s="960"/>
      <c r="F37" s="960"/>
      <c r="G37" s="960"/>
      <c r="H37" s="960"/>
      <c r="I37" s="960"/>
      <c r="J37" s="960"/>
      <c r="K37" s="960"/>
      <c r="L37" s="960"/>
      <c r="M37" s="960"/>
      <c r="N37" s="960"/>
      <c r="O37" s="960"/>
      <c r="P37" s="960"/>
      <c r="Q37" s="960"/>
      <c r="R37" s="960"/>
      <c r="S37" s="960"/>
      <c r="T37" s="960"/>
      <c r="U37" s="960"/>
      <c r="V37" s="42"/>
      <c r="W37" s="42"/>
      <c r="X37" s="42"/>
      <c r="Y37" s="42"/>
      <c r="Z37" s="961"/>
    </row>
    <row r="38" spans="1:26" ht="18.75" customHeight="1">
      <c r="A38" s="12"/>
      <c r="B38" s="978"/>
      <c r="C38" s="2560" t="s">
        <v>1457</v>
      </c>
      <c r="D38" s="2560"/>
      <c r="E38" s="2560"/>
      <c r="F38" s="2560"/>
      <c r="G38" s="2560"/>
      <c r="H38" s="2560"/>
      <c r="I38" s="2560"/>
      <c r="J38" s="2560"/>
      <c r="K38" s="2560"/>
      <c r="L38" s="2560"/>
      <c r="M38" s="2560"/>
      <c r="N38" s="2560"/>
      <c r="O38" s="2560"/>
      <c r="P38" s="2560"/>
      <c r="Q38" s="2560"/>
      <c r="R38" s="2560"/>
      <c r="S38" s="2560"/>
      <c r="T38" s="2560"/>
      <c r="U38" s="980"/>
      <c r="V38" s="3239" t="s">
        <v>1416</v>
      </c>
      <c r="W38" s="3240"/>
      <c r="X38" s="3240"/>
      <c r="Y38" s="3241"/>
      <c r="Z38" s="961"/>
    </row>
    <row r="39" spans="1:26" ht="18.75" customHeight="1">
      <c r="A39" s="12"/>
      <c r="B39" s="20"/>
      <c r="C39" s="960" t="s">
        <v>1456</v>
      </c>
      <c r="D39" s="960"/>
      <c r="E39" s="960"/>
      <c r="F39" s="960"/>
      <c r="G39" s="960"/>
      <c r="H39" s="960"/>
      <c r="I39" s="960"/>
      <c r="J39" s="960"/>
      <c r="K39" s="960"/>
      <c r="L39" s="960"/>
      <c r="M39" s="960"/>
      <c r="N39" s="960"/>
      <c r="O39" s="960"/>
      <c r="P39" s="960"/>
      <c r="Q39" s="960"/>
      <c r="R39" s="960"/>
      <c r="S39" s="960"/>
      <c r="T39" s="960"/>
      <c r="U39" s="961"/>
      <c r="V39" s="1391"/>
      <c r="W39" s="1324"/>
      <c r="X39" s="1324"/>
      <c r="Y39" s="1392"/>
      <c r="Z39" s="961"/>
    </row>
    <row r="40" spans="1:26" ht="18.75" customHeight="1">
      <c r="A40" s="12"/>
      <c r="B40" s="20"/>
      <c r="C40" s="960"/>
      <c r="D40" s="1285" t="s">
        <v>1447</v>
      </c>
      <c r="E40" s="1286"/>
      <c r="F40" s="1286"/>
      <c r="G40" s="1286"/>
      <c r="H40" s="1286"/>
      <c r="I40" s="1287"/>
      <c r="J40" s="1285"/>
      <c r="K40" s="1286"/>
      <c r="L40" s="1286"/>
      <c r="M40" s="1286"/>
      <c r="N40" s="1286"/>
      <c r="O40" s="1286"/>
      <c r="P40" s="1286"/>
      <c r="Q40" s="1286"/>
      <c r="R40" s="1286"/>
      <c r="S40" s="1286"/>
      <c r="T40" s="1287"/>
      <c r="U40" s="961"/>
      <c r="V40" s="1391"/>
      <c r="W40" s="1324"/>
      <c r="X40" s="1324"/>
      <c r="Y40" s="1392"/>
      <c r="Z40" s="961"/>
    </row>
    <row r="41" spans="1:26" ht="7.5" customHeight="1">
      <c r="A41" s="12"/>
      <c r="B41" s="15"/>
      <c r="C41" s="14"/>
      <c r="D41" s="14"/>
      <c r="E41" s="14"/>
      <c r="F41" s="14"/>
      <c r="G41" s="14"/>
      <c r="H41" s="14"/>
      <c r="I41" s="14"/>
      <c r="J41" s="14"/>
      <c r="K41" s="14"/>
      <c r="L41" s="14"/>
      <c r="M41" s="14"/>
      <c r="N41" s="14"/>
      <c r="O41" s="14"/>
      <c r="P41" s="14"/>
      <c r="Q41" s="14"/>
      <c r="R41" s="14"/>
      <c r="S41" s="14"/>
      <c r="T41" s="14"/>
      <c r="U41" s="13"/>
      <c r="V41" s="3242"/>
      <c r="W41" s="3243"/>
      <c r="X41" s="3243"/>
      <c r="Y41" s="3244"/>
      <c r="Z41" s="961"/>
    </row>
    <row r="42" spans="1:26" ht="18.75" customHeight="1">
      <c r="A42" s="12"/>
      <c r="B42" s="978"/>
      <c r="C42" s="979" t="s">
        <v>1446</v>
      </c>
      <c r="D42" s="979"/>
      <c r="E42" s="979"/>
      <c r="F42" s="979"/>
      <c r="G42" s="979"/>
      <c r="H42" s="979"/>
      <c r="I42" s="979"/>
      <c r="J42" s="979"/>
      <c r="K42" s="979"/>
      <c r="L42" s="979"/>
      <c r="M42" s="979"/>
      <c r="N42" s="979"/>
      <c r="O42" s="979"/>
      <c r="P42" s="979"/>
      <c r="Q42" s="979"/>
      <c r="R42" s="979"/>
      <c r="S42" s="979"/>
      <c r="T42" s="979"/>
      <c r="U42" s="979"/>
      <c r="V42" s="3239" t="s">
        <v>1416</v>
      </c>
      <c r="W42" s="3240"/>
      <c r="X42" s="3240"/>
      <c r="Y42" s="3241"/>
      <c r="Z42" s="961"/>
    </row>
    <row r="43" spans="1:26" ht="18.75" customHeight="1">
      <c r="A43" s="12"/>
      <c r="B43" s="20"/>
      <c r="C43" s="960"/>
      <c r="D43" s="1285" t="s">
        <v>1445</v>
      </c>
      <c r="E43" s="1286"/>
      <c r="F43" s="1286"/>
      <c r="G43" s="1286"/>
      <c r="H43" s="1286"/>
      <c r="I43" s="1287"/>
      <c r="J43" s="1285"/>
      <c r="K43" s="1286"/>
      <c r="L43" s="1286"/>
      <c r="M43" s="1286"/>
      <c r="N43" s="1286"/>
      <c r="O43" s="1286"/>
      <c r="P43" s="1286"/>
      <c r="Q43" s="1286"/>
      <c r="R43" s="1286"/>
      <c r="S43" s="1286"/>
      <c r="T43" s="1287"/>
      <c r="U43" s="960"/>
      <c r="V43" s="1391"/>
      <c r="W43" s="1324"/>
      <c r="X43" s="1324"/>
      <c r="Y43" s="1392"/>
      <c r="Z43" s="961"/>
    </row>
    <row r="44" spans="1:26" ht="7.5" customHeight="1">
      <c r="A44" s="12"/>
      <c r="B44" s="15"/>
      <c r="C44" s="14"/>
      <c r="D44" s="14"/>
      <c r="E44" s="14"/>
      <c r="F44" s="14"/>
      <c r="G44" s="14"/>
      <c r="H44" s="14"/>
      <c r="I44" s="14"/>
      <c r="J44" s="14"/>
      <c r="K44" s="14"/>
      <c r="L44" s="14"/>
      <c r="M44" s="14"/>
      <c r="N44" s="14"/>
      <c r="O44" s="14"/>
      <c r="P44" s="14"/>
      <c r="Q44" s="14"/>
      <c r="R44" s="14"/>
      <c r="S44" s="14"/>
      <c r="T44" s="14"/>
      <c r="U44" s="14"/>
      <c r="V44" s="3242"/>
      <c r="W44" s="3243"/>
      <c r="X44" s="3243"/>
      <c r="Y44" s="3244"/>
      <c r="Z44" s="961"/>
    </row>
    <row r="45" spans="1:26" ht="18.75" customHeight="1">
      <c r="A45" s="12"/>
      <c r="B45" s="978"/>
      <c r="C45" s="979" t="s">
        <v>1455</v>
      </c>
      <c r="D45" s="979"/>
      <c r="E45" s="979"/>
      <c r="F45" s="979"/>
      <c r="G45" s="979"/>
      <c r="H45" s="979"/>
      <c r="I45" s="979"/>
      <c r="J45" s="979"/>
      <c r="K45" s="979"/>
      <c r="L45" s="979"/>
      <c r="M45" s="979"/>
      <c r="N45" s="979"/>
      <c r="O45" s="979"/>
      <c r="P45" s="979"/>
      <c r="Q45" s="979"/>
      <c r="R45" s="979"/>
      <c r="S45" s="979"/>
      <c r="T45" s="979"/>
      <c r="U45" s="980"/>
      <c r="V45" s="3239" t="s">
        <v>1416</v>
      </c>
      <c r="W45" s="3240"/>
      <c r="X45" s="3240"/>
      <c r="Y45" s="3241"/>
      <c r="Z45" s="961"/>
    </row>
    <row r="46" spans="1:26" ht="18.75" customHeight="1">
      <c r="A46" s="12"/>
      <c r="B46" s="20"/>
      <c r="C46" s="960" t="s">
        <v>1454</v>
      </c>
      <c r="D46" s="960"/>
      <c r="E46" s="960"/>
      <c r="F46" s="960"/>
      <c r="G46" s="960"/>
      <c r="H46" s="960"/>
      <c r="I46" s="960"/>
      <c r="J46" s="960"/>
      <c r="K46" s="960"/>
      <c r="L46" s="960"/>
      <c r="M46" s="960"/>
      <c r="N46" s="960"/>
      <c r="O46" s="960"/>
      <c r="P46" s="960"/>
      <c r="Q46" s="960"/>
      <c r="R46" s="960"/>
      <c r="S46" s="960"/>
      <c r="T46" s="960"/>
      <c r="U46" s="961"/>
      <c r="V46" s="1391"/>
      <c r="W46" s="1324"/>
      <c r="X46" s="1324"/>
      <c r="Y46" s="1392"/>
      <c r="Z46" s="961"/>
    </row>
    <row r="47" spans="1:26" ht="18.75" customHeight="1">
      <c r="A47" s="12"/>
      <c r="B47" s="978"/>
      <c r="C47" s="979" t="s">
        <v>1453</v>
      </c>
      <c r="D47" s="979"/>
      <c r="E47" s="979"/>
      <c r="F47" s="979"/>
      <c r="G47" s="979"/>
      <c r="H47" s="979"/>
      <c r="I47" s="979"/>
      <c r="J47" s="979"/>
      <c r="K47" s="979"/>
      <c r="L47" s="979"/>
      <c r="M47" s="979"/>
      <c r="N47" s="979"/>
      <c r="O47" s="979"/>
      <c r="P47" s="979"/>
      <c r="Q47" s="979"/>
      <c r="R47" s="979"/>
      <c r="S47" s="979"/>
      <c r="T47" s="979"/>
      <c r="U47" s="979"/>
      <c r="V47" s="3239" t="s">
        <v>1416</v>
      </c>
      <c r="W47" s="3240"/>
      <c r="X47" s="3240"/>
      <c r="Y47" s="3241"/>
      <c r="Z47" s="961"/>
    </row>
    <row r="48" spans="1:26" ht="18.75" customHeight="1">
      <c r="A48" s="12"/>
      <c r="B48" s="20"/>
      <c r="C48" s="960" t="s">
        <v>1452</v>
      </c>
      <c r="D48" s="960"/>
      <c r="E48" s="960"/>
      <c r="F48" s="960"/>
      <c r="G48" s="960"/>
      <c r="H48" s="960"/>
      <c r="I48" s="960"/>
      <c r="J48" s="960"/>
      <c r="K48" s="960"/>
      <c r="L48" s="960"/>
      <c r="M48" s="960"/>
      <c r="N48" s="960"/>
      <c r="O48" s="960"/>
      <c r="P48" s="960"/>
      <c r="Q48" s="960"/>
      <c r="R48" s="960"/>
      <c r="S48" s="960"/>
      <c r="T48" s="960"/>
      <c r="U48" s="960"/>
      <c r="V48" s="1391"/>
      <c r="W48" s="1324"/>
      <c r="X48" s="1324"/>
      <c r="Y48" s="1392"/>
      <c r="Z48" s="961"/>
    </row>
    <row r="49" spans="1:26" ht="18.75" customHeight="1">
      <c r="A49" s="12"/>
      <c r="B49" s="20"/>
      <c r="C49" s="960" t="s">
        <v>1451</v>
      </c>
      <c r="D49" s="960"/>
      <c r="E49" s="960"/>
      <c r="F49" s="960"/>
      <c r="G49" s="960"/>
      <c r="H49" s="960"/>
      <c r="I49" s="960"/>
      <c r="J49" s="960"/>
      <c r="K49" s="960"/>
      <c r="L49" s="960"/>
      <c r="M49" s="960"/>
      <c r="N49" s="960"/>
      <c r="O49" s="960"/>
      <c r="P49" s="960"/>
      <c r="Q49" s="960"/>
      <c r="R49" s="960"/>
      <c r="S49" s="960"/>
      <c r="T49" s="960"/>
      <c r="U49" s="960"/>
      <c r="V49" s="1391"/>
      <c r="W49" s="1324"/>
      <c r="X49" s="1324"/>
      <c r="Y49" s="1392"/>
      <c r="Z49" s="961"/>
    </row>
    <row r="50" spans="1:26" ht="18.75" customHeight="1">
      <c r="A50" s="12"/>
      <c r="B50" s="20"/>
      <c r="C50" s="960"/>
      <c r="D50" s="1285" t="s">
        <v>1450</v>
      </c>
      <c r="E50" s="1286"/>
      <c r="F50" s="1286"/>
      <c r="G50" s="1286"/>
      <c r="H50" s="1286"/>
      <c r="I50" s="1287"/>
      <c r="J50" s="1285"/>
      <c r="K50" s="1286"/>
      <c r="L50" s="1286"/>
      <c r="M50" s="1286"/>
      <c r="N50" s="1286"/>
      <c r="O50" s="1286"/>
      <c r="P50" s="1286"/>
      <c r="Q50" s="1286"/>
      <c r="R50" s="1286"/>
      <c r="S50" s="1286"/>
      <c r="T50" s="1287"/>
      <c r="U50" s="960"/>
      <c r="V50" s="1391"/>
      <c r="W50" s="1324"/>
      <c r="X50" s="1324"/>
      <c r="Y50" s="1392"/>
      <c r="Z50" s="961"/>
    </row>
    <row r="51" spans="1:26" ht="7.5" customHeight="1">
      <c r="A51" s="12"/>
      <c r="B51" s="15"/>
      <c r="C51" s="14"/>
      <c r="D51" s="14"/>
      <c r="E51" s="14"/>
      <c r="F51" s="14"/>
      <c r="G51" s="14"/>
      <c r="H51" s="14"/>
      <c r="I51" s="14"/>
      <c r="J51" s="14"/>
      <c r="K51" s="14"/>
      <c r="L51" s="14"/>
      <c r="M51" s="14"/>
      <c r="N51" s="14"/>
      <c r="O51" s="14"/>
      <c r="P51" s="14"/>
      <c r="Q51" s="14"/>
      <c r="R51" s="14"/>
      <c r="S51" s="14"/>
      <c r="T51" s="14"/>
      <c r="U51" s="14"/>
      <c r="V51" s="3242"/>
      <c r="W51" s="3243"/>
      <c r="X51" s="3243"/>
      <c r="Y51" s="3244"/>
      <c r="Z51" s="961"/>
    </row>
    <row r="52" spans="1:26" ht="7.35" customHeight="1">
      <c r="A52" s="12"/>
      <c r="B52" s="960"/>
      <c r="C52" s="960"/>
      <c r="D52" s="960"/>
      <c r="E52" s="960"/>
      <c r="F52" s="960"/>
      <c r="G52" s="960"/>
      <c r="H52" s="960"/>
      <c r="I52" s="960"/>
      <c r="J52" s="960"/>
      <c r="K52" s="960"/>
      <c r="L52" s="960"/>
      <c r="M52" s="960"/>
      <c r="N52" s="960"/>
      <c r="O52" s="960"/>
      <c r="P52" s="960"/>
      <c r="Q52" s="960"/>
      <c r="R52" s="960"/>
      <c r="S52" s="960"/>
      <c r="T52" s="960"/>
      <c r="U52" s="960"/>
      <c r="V52" s="962"/>
      <c r="W52" s="962"/>
      <c r="X52" s="962"/>
      <c r="Y52" s="962"/>
      <c r="Z52" s="961"/>
    </row>
    <row r="53" spans="1:26" ht="18.75" customHeight="1">
      <c r="A53" s="12"/>
      <c r="B53" s="960" t="s">
        <v>1449</v>
      </c>
      <c r="C53" s="960"/>
      <c r="D53" s="960"/>
      <c r="E53" s="960"/>
      <c r="F53" s="960"/>
      <c r="G53" s="960"/>
      <c r="H53" s="960"/>
      <c r="I53" s="960"/>
      <c r="J53" s="960"/>
      <c r="K53" s="960"/>
      <c r="L53" s="960"/>
      <c r="M53" s="960"/>
      <c r="N53" s="960"/>
      <c r="O53" s="960"/>
      <c r="P53" s="960"/>
      <c r="Q53" s="960"/>
      <c r="R53" s="960"/>
      <c r="S53" s="960"/>
      <c r="T53" s="960"/>
      <c r="U53" s="960"/>
      <c r="V53" s="42"/>
      <c r="W53" s="42"/>
      <c r="X53" s="42"/>
      <c r="Y53" s="42"/>
      <c r="Z53" s="961"/>
    </row>
    <row r="54" spans="1:26" ht="18.75" customHeight="1">
      <c r="A54" s="12"/>
      <c r="B54" s="978"/>
      <c r="C54" s="2560" t="s">
        <v>1448</v>
      </c>
      <c r="D54" s="2560"/>
      <c r="E54" s="2560"/>
      <c r="F54" s="2560"/>
      <c r="G54" s="2560"/>
      <c r="H54" s="2560"/>
      <c r="I54" s="2560"/>
      <c r="J54" s="2560"/>
      <c r="K54" s="2560"/>
      <c r="L54" s="2560"/>
      <c r="M54" s="2560"/>
      <c r="N54" s="2560"/>
      <c r="O54" s="2560"/>
      <c r="P54" s="2560"/>
      <c r="Q54" s="2560"/>
      <c r="R54" s="2560"/>
      <c r="S54" s="2560"/>
      <c r="T54" s="2560"/>
      <c r="U54" s="980"/>
      <c r="V54" s="3239" t="s">
        <v>1416</v>
      </c>
      <c r="W54" s="3240"/>
      <c r="X54" s="3240"/>
      <c r="Y54" s="3241"/>
      <c r="Z54" s="961"/>
    </row>
    <row r="55" spans="1:26" ht="18.75" customHeight="1">
      <c r="A55" s="12"/>
      <c r="B55" s="20"/>
      <c r="C55" s="960"/>
      <c r="D55" s="1285" t="s">
        <v>1447</v>
      </c>
      <c r="E55" s="1286"/>
      <c r="F55" s="1286"/>
      <c r="G55" s="1286"/>
      <c r="H55" s="1286"/>
      <c r="I55" s="1287"/>
      <c r="J55" s="1285"/>
      <c r="K55" s="1286"/>
      <c r="L55" s="1286"/>
      <c r="M55" s="1286"/>
      <c r="N55" s="1286"/>
      <c r="O55" s="1286"/>
      <c r="P55" s="1286"/>
      <c r="Q55" s="1286"/>
      <c r="R55" s="1286"/>
      <c r="S55" s="1286"/>
      <c r="T55" s="1287"/>
      <c r="U55" s="961"/>
      <c r="V55" s="1391"/>
      <c r="W55" s="3245"/>
      <c r="X55" s="3245"/>
      <c r="Y55" s="1392"/>
      <c r="Z55" s="961"/>
    </row>
    <row r="56" spans="1:26" ht="7.5" customHeight="1">
      <c r="A56" s="12"/>
      <c r="B56" s="15"/>
      <c r="C56" s="14"/>
      <c r="D56" s="14"/>
      <c r="E56" s="14"/>
      <c r="F56" s="14"/>
      <c r="G56" s="14"/>
      <c r="H56" s="14"/>
      <c r="I56" s="14"/>
      <c r="J56" s="14"/>
      <c r="K56" s="14"/>
      <c r="L56" s="14"/>
      <c r="M56" s="14"/>
      <c r="N56" s="14"/>
      <c r="O56" s="14"/>
      <c r="P56" s="14"/>
      <c r="Q56" s="14"/>
      <c r="R56" s="14"/>
      <c r="S56" s="14"/>
      <c r="T56" s="14"/>
      <c r="U56" s="13"/>
      <c r="V56" s="3242"/>
      <c r="W56" s="3243"/>
      <c r="X56" s="3243"/>
      <c r="Y56" s="3244"/>
      <c r="Z56" s="961"/>
    </row>
    <row r="57" spans="1:26" ht="18.75" customHeight="1">
      <c r="A57" s="12"/>
      <c r="B57" s="978"/>
      <c r="C57" s="979" t="s">
        <v>1446</v>
      </c>
      <c r="D57" s="979"/>
      <c r="E57" s="979"/>
      <c r="F57" s="979"/>
      <c r="G57" s="979"/>
      <c r="H57" s="979"/>
      <c r="I57" s="979"/>
      <c r="J57" s="979"/>
      <c r="K57" s="979"/>
      <c r="L57" s="979"/>
      <c r="M57" s="979"/>
      <c r="N57" s="979"/>
      <c r="O57" s="979"/>
      <c r="P57" s="979"/>
      <c r="Q57" s="979"/>
      <c r="R57" s="979"/>
      <c r="S57" s="979"/>
      <c r="T57" s="979"/>
      <c r="U57" s="979"/>
      <c r="V57" s="3239" t="s">
        <v>1416</v>
      </c>
      <c r="W57" s="3240"/>
      <c r="X57" s="3240"/>
      <c r="Y57" s="3241"/>
      <c r="Z57" s="961"/>
    </row>
    <row r="58" spans="1:26" ht="18.75" customHeight="1">
      <c r="A58" s="12"/>
      <c r="B58" s="20"/>
      <c r="C58" s="960"/>
      <c r="D58" s="1285" t="s">
        <v>1445</v>
      </c>
      <c r="E58" s="1286"/>
      <c r="F58" s="1286"/>
      <c r="G58" s="1286"/>
      <c r="H58" s="1286"/>
      <c r="I58" s="1287"/>
      <c r="J58" s="1285"/>
      <c r="K58" s="1286"/>
      <c r="L58" s="1286"/>
      <c r="M58" s="1286"/>
      <c r="N58" s="1286"/>
      <c r="O58" s="1286"/>
      <c r="P58" s="1286"/>
      <c r="Q58" s="1286"/>
      <c r="R58" s="1286"/>
      <c r="S58" s="1286"/>
      <c r="T58" s="1287"/>
      <c r="U58" s="960"/>
      <c r="V58" s="1391"/>
      <c r="W58" s="1324"/>
      <c r="X58" s="1324"/>
      <c r="Y58" s="1392"/>
      <c r="Z58" s="961"/>
    </row>
    <row r="59" spans="1:26" ht="7.5" customHeight="1">
      <c r="A59" s="12"/>
      <c r="B59" s="15"/>
      <c r="C59" s="14"/>
      <c r="D59" s="14"/>
      <c r="E59" s="14"/>
      <c r="F59" s="14"/>
      <c r="G59" s="14"/>
      <c r="H59" s="14"/>
      <c r="I59" s="14"/>
      <c r="J59" s="14"/>
      <c r="K59" s="14"/>
      <c r="L59" s="14"/>
      <c r="M59" s="14"/>
      <c r="N59" s="14"/>
      <c r="O59" s="14"/>
      <c r="P59" s="14"/>
      <c r="Q59" s="14"/>
      <c r="R59" s="14"/>
      <c r="S59" s="14"/>
      <c r="T59" s="14"/>
      <c r="U59" s="14"/>
      <c r="V59" s="3242"/>
      <c r="W59" s="3243"/>
      <c r="X59" s="3243"/>
      <c r="Y59" s="3244"/>
      <c r="Z59" s="961"/>
    </row>
    <row r="60" spans="1:26" ht="18.75" customHeight="1">
      <c r="A60" s="12"/>
      <c r="B60" s="978"/>
      <c r="C60" s="979" t="s">
        <v>1444</v>
      </c>
      <c r="D60" s="979"/>
      <c r="E60" s="979"/>
      <c r="F60" s="979"/>
      <c r="G60" s="979"/>
      <c r="H60" s="979"/>
      <c r="I60" s="979"/>
      <c r="J60" s="979"/>
      <c r="K60" s="979"/>
      <c r="L60" s="979"/>
      <c r="M60" s="979"/>
      <c r="N60" s="979"/>
      <c r="O60" s="979"/>
      <c r="P60" s="979"/>
      <c r="Q60" s="979"/>
      <c r="R60" s="979"/>
      <c r="S60" s="979"/>
      <c r="T60" s="979"/>
      <c r="U60" s="980"/>
      <c r="V60" s="3239" t="s">
        <v>1416</v>
      </c>
      <c r="W60" s="3240"/>
      <c r="X60" s="3240"/>
      <c r="Y60" s="3241"/>
      <c r="Z60" s="961"/>
    </row>
    <row r="61" spans="1:26" ht="18.75" customHeight="1">
      <c r="A61" s="12"/>
      <c r="B61" s="15"/>
      <c r="C61" s="14" t="s">
        <v>1443</v>
      </c>
      <c r="D61" s="14"/>
      <c r="E61" s="14"/>
      <c r="F61" s="14"/>
      <c r="G61" s="14"/>
      <c r="H61" s="14"/>
      <c r="I61" s="14"/>
      <c r="J61" s="14"/>
      <c r="K61" s="14"/>
      <c r="L61" s="14"/>
      <c r="M61" s="14"/>
      <c r="N61" s="14"/>
      <c r="O61" s="14"/>
      <c r="P61" s="14"/>
      <c r="Q61" s="14"/>
      <c r="R61" s="14"/>
      <c r="S61" s="14"/>
      <c r="T61" s="14"/>
      <c r="U61" s="13"/>
      <c r="V61" s="3242"/>
      <c r="W61" s="3243"/>
      <c r="X61" s="3243"/>
      <c r="Y61" s="3244"/>
      <c r="Z61" s="961"/>
    </row>
    <row r="62" spans="1:26" ht="7.35" customHeight="1">
      <c r="A62" s="12"/>
      <c r="B62" s="960"/>
      <c r="C62" s="960"/>
      <c r="D62" s="960"/>
      <c r="E62" s="960"/>
      <c r="F62" s="960"/>
      <c r="G62" s="960"/>
      <c r="H62" s="960"/>
      <c r="I62" s="960"/>
      <c r="J62" s="960"/>
      <c r="K62" s="960"/>
      <c r="L62" s="960"/>
      <c r="M62" s="960"/>
      <c r="N62" s="960"/>
      <c r="O62" s="960"/>
      <c r="P62" s="960"/>
      <c r="Q62" s="960"/>
      <c r="R62" s="960"/>
      <c r="S62" s="960"/>
      <c r="T62" s="960"/>
      <c r="U62" s="960"/>
      <c r="V62" s="962"/>
      <c r="W62" s="962"/>
      <c r="X62" s="962"/>
      <c r="Y62" s="962"/>
      <c r="Z62" s="961"/>
    </row>
    <row r="63" spans="1:26" ht="7.35" customHeight="1">
      <c r="A63" s="12"/>
      <c r="B63" s="960"/>
      <c r="C63" s="960"/>
      <c r="D63" s="960"/>
      <c r="E63" s="960"/>
      <c r="F63" s="960"/>
      <c r="G63" s="960"/>
      <c r="H63" s="960"/>
      <c r="I63" s="960"/>
      <c r="J63" s="960"/>
      <c r="K63" s="960"/>
      <c r="L63" s="960"/>
      <c r="M63" s="960"/>
      <c r="N63" s="960"/>
      <c r="O63" s="960"/>
      <c r="P63" s="960"/>
      <c r="Q63" s="960"/>
      <c r="R63" s="960"/>
      <c r="S63" s="960"/>
      <c r="T63" s="960"/>
      <c r="U63" s="960"/>
      <c r="V63" s="962"/>
      <c r="W63" s="962"/>
      <c r="X63" s="962"/>
      <c r="Y63" s="962"/>
      <c r="Z63" s="961"/>
    </row>
    <row r="64" spans="1:26">
      <c r="A64" s="12"/>
      <c r="B64" s="960" t="s">
        <v>1442</v>
      </c>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1"/>
    </row>
    <row r="65" spans="1:26">
      <c r="A65" s="12"/>
      <c r="B65" s="960" t="s">
        <v>1441</v>
      </c>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row>
    <row r="66" spans="1:26">
      <c r="A66" s="12"/>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row>
    <row r="67" spans="1:26">
      <c r="A67" s="1176"/>
    </row>
    <row r="68" spans="1:26">
      <c r="A68" s="1176"/>
    </row>
    <row r="69" spans="1:26">
      <c r="A69" s="1176"/>
    </row>
    <row r="70" spans="1:26">
      <c r="A70" s="1176"/>
    </row>
    <row r="71" spans="1:26">
      <c r="A71" s="1176"/>
    </row>
    <row r="72" spans="1:26">
      <c r="A72" s="1176"/>
    </row>
    <row r="73" spans="1:26">
      <c r="A73" s="1176"/>
    </row>
    <row r="74" spans="1:26">
      <c r="A74" s="1176"/>
    </row>
    <row r="75" spans="1:26">
      <c r="A75" s="1176"/>
    </row>
    <row r="76" spans="1:26">
      <c r="A76" s="1176"/>
    </row>
    <row r="77" spans="1:26">
      <c r="A77" s="1176"/>
    </row>
    <row r="78" spans="1:26">
      <c r="A78" s="1176"/>
    </row>
    <row r="79" spans="1:26">
      <c r="A79" s="1176"/>
    </row>
    <row r="80" spans="1:26">
      <c r="A80" s="1176"/>
    </row>
    <row r="81" spans="1:1">
      <c r="A81" s="1176"/>
    </row>
  </sheetData>
  <mergeCells count="44">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2"/>
  <pageMargins left="0.7" right="0.7" top="0.75" bottom="0.75" header="0.3" footer="0.3"/>
  <pageSetup paperSize="9" scale="67"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heetViews>
  <sheetFormatPr defaultColWidth="4" defaultRowHeight="18.75"/>
  <cols>
    <col min="1" max="1" width="2.125" style="1168" customWidth="1"/>
    <col min="2" max="2" width="2.375" style="1168" customWidth="1"/>
    <col min="3" max="21" width="4" style="1168" customWidth="1"/>
    <col min="22" max="25" width="2.375" style="1168" customWidth="1"/>
    <col min="26" max="26" width="2.125" style="1168" customWidth="1"/>
    <col min="27" max="27" width="4" style="1168"/>
    <col min="28" max="255" width="4" style="960"/>
    <col min="256" max="256" width="1.75" style="960" customWidth="1"/>
    <col min="257" max="257" width="2.125" style="960" customWidth="1"/>
    <col min="258" max="258" width="2.375" style="960" customWidth="1"/>
    <col min="259" max="277" width="4" style="960" customWidth="1"/>
    <col min="278" max="281" width="2.375" style="960" customWidth="1"/>
    <col min="282" max="282" width="2.125" style="960" customWidth="1"/>
    <col min="283" max="511" width="4" style="960"/>
    <col min="512" max="512" width="1.75" style="960" customWidth="1"/>
    <col min="513" max="513" width="2.125" style="960" customWidth="1"/>
    <col min="514" max="514" width="2.375" style="960" customWidth="1"/>
    <col min="515" max="533" width="4" style="960" customWidth="1"/>
    <col min="534" max="537" width="2.375" style="960" customWidth="1"/>
    <col min="538" max="538" width="2.125" style="960" customWidth="1"/>
    <col min="539" max="767" width="4" style="960"/>
    <col min="768" max="768" width="1.75" style="960" customWidth="1"/>
    <col min="769" max="769" width="2.125" style="960" customWidth="1"/>
    <col min="770" max="770" width="2.375" style="960" customWidth="1"/>
    <col min="771" max="789" width="4" style="960" customWidth="1"/>
    <col min="790" max="793" width="2.375" style="960" customWidth="1"/>
    <col min="794" max="794" width="2.125" style="960" customWidth="1"/>
    <col min="795" max="1023" width="4" style="960"/>
    <col min="1024" max="1024" width="1.75" style="960" customWidth="1"/>
    <col min="1025" max="1025" width="2.125" style="960" customWidth="1"/>
    <col min="1026" max="1026" width="2.375" style="960" customWidth="1"/>
    <col min="1027" max="1045" width="4" style="960" customWidth="1"/>
    <col min="1046" max="1049" width="2.375" style="960" customWidth="1"/>
    <col min="1050" max="1050" width="2.125" style="960" customWidth="1"/>
    <col min="1051" max="1279" width="4" style="960"/>
    <col min="1280" max="1280" width="1.75" style="960" customWidth="1"/>
    <col min="1281" max="1281" width="2.125" style="960" customWidth="1"/>
    <col min="1282" max="1282" width="2.375" style="960" customWidth="1"/>
    <col min="1283" max="1301" width="4" style="960" customWidth="1"/>
    <col min="1302" max="1305" width="2.375" style="960" customWidth="1"/>
    <col min="1306" max="1306" width="2.125" style="960" customWidth="1"/>
    <col min="1307" max="1535" width="4" style="960"/>
    <col min="1536" max="1536" width="1.75" style="960" customWidth="1"/>
    <col min="1537" max="1537" width="2.125" style="960" customWidth="1"/>
    <col min="1538" max="1538" width="2.375" style="960" customWidth="1"/>
    <col min="1539" max="1557" width="4" style="960" customWidth="1"/>
    <col min="1558" max="1561" width="2.375" style="960" customWidth="1"/>
    <col min="1562" max="1562" width="2.125" style="960" customWidth="1"/>
    <col min="1563" max="1791" width="4" style="960"/>
    <col min="1792" max="1792" width="1.75" style="960" customWidth="1"/>
    <col min="1793" max="1793" width="2.125" style="960" customWidth="1"/>
    <col min="1794" max="1794" width="2.375" style="960" customWidth="1"/>
    <col min="1795" max="1813" width="4" style="960" customWidth="1"/>
    <col min="1814" max="1817" width="2.375" style="960" customWidth="1"/>
    <col min="1818" max="1818" width="2.125" style="960" customWidth="1"/>
    <col min="1819" max="2047" width="4" style="960"/>
    <col min="2048" max="2048" width="1.75" style="960" customWidth="1"/>
    <col min="2049" max="2049" width="2.125" style="960" customWidth="1"/>
    <col min="2050" max="2050" width="2.375" style="960" customWidth="1"/>
    <col min="2051" max="2069" width="4" style="960" customWidth="1"/>
    <col min="2070" max="2073" width="2.375" style="960" customWidth="1"/>
    <col min="2074" max="2074" width="2.125" style="960" customWidth="1"/>
    <col min="2075" max="2303" width="4" style="960"/>
    <col min="2304" max="2304" width="1.75" style="960" customWidth="1"/>
    <col min="2305" max="2305" width="2.125" style="960" customWidth="1"/>
    <col min="2306" max="2306" width="2.375" style="960" customWidth="1"/>
    <col min="2307" max="2325" width="4" style="960" customWidth="1"/>
    <col min="2326" max="2329" width="2.375" style="960" customWidth="1"/>
    <col min="2330" max="2330" width="2.125" style="960" customWidth="1"/>
    <col min="2331" max="2559" width="4" style="960"/>
    <col min="2560" max="2560" width="1.75" style="960" customWidth="1"/>
    <col min="2561" max="2561" width="2.125" style="960" customWidth="1"/>
    <col min="2562" max="2562" width="2.375" style="960" customWidth="1"/>
    <col min="2563" max="2581" width="4" style="960" customWidth="1"/>
    <col min="2582" max="2585" width="2.375" style="960" customWidth="1"/>
    <col min="2586" max="2586" width="2.125" style="960" customWidth="1"/>
    <col min="2587" max="2815" width="4" style="960"/>
    <col min="2816" max="2816" width="1.75" style="960" customWidth="1"/>
    <col min="2817" max="2817" width="2.125" style="960" customWidth="1"/>
    <col min="2818" max="2818" width="2.375" style="960" customWidth="1"/>
    <col min="2819" max="2837" width="4" style="960" customWidth="1"/>
    <col min="2838" max="2841" width="2.375" style="960" customWidth="1"/>
    <col min="2842" max="2842" width="2.125" style="960" customWidth="1"/>
    <col min="2843" max="3071" width="4" style="960"/>
    <col min="3072" max="3072" width="1.75" style="960" customWidth="1"/>
    <col min="3073" max="3073" width="2.125" style="960" customWidth="1"/>
    <col min="3074" max="3074" width="2.375" style="960" customWidth="1"/>
    <col min="3075" max="3093" width="4" style="960" customWidth="1"/>
    <col min="3094" max="3097" width="2.375" style="960" customWidth="1"/>
    <col min="3098" max="3098" width="2.125" style="960" customWidth="1"/>
    <col min="3099" max="3327" width="4" style="960"/>
    <col min="3328" max="3328" width="1.75" style="960" customWidth="1"/>
    <col min="3329" max="3329" width="2.125" style="960" customWidth="1"/>
    <col min="3330" max="3330" width="2.375" style="960" customWidth="1"/>
    <col min="3331" max="3349" width="4" style="960" customWidth="1"/>
    <col min="3350" max="3353" width="2.375" style="960" customWidth="1"/>
    <col min="3354" max="3354" width="2.125" style="960" customWidth="1"/>
    <col min="3355" max="3583" width="4" style="960"/>
    <col min="3584" max="3584" width="1.75" style="960" customWidth="1"/>
    <col min="3585" max="3585" width="2.125" style="960" customWidth="1"/>
    <col min="3586" max="3586" width="2.375" style="960" customWidth="1"/>
    <col min="3587" max="3605" width="4" style="960" customWidth="1"/>
    <col min="3606" max="3609" width="2.375" style="960" customWidth="1"/>
    <col min="3610" max="3610" width="2.125" style="960" customWidth="1"/>
    <col min="3611" max="3839" width="4" style="960"/>
    <col min="3840" max="3840" width="1.75" style="960" customWidth="1"/>
    <col min="3841" max="3841" width="2.125" style="960" customWidth="1"/>
    <col min="3842" max="3842" width="2.375" style="960" customWidth="1"/>
    <col min="3843" max="3861" width="4" style="960" customWidth="1"/>
    <col min="3862" max="3865" width="2.375" style="960" customWidth="1"/>
    <col min="3866" max="3866" width="2.125" style="960" customWidth="1"/>
    <col min="3867" max="4095" width="4" style="960"/>
    <col min="4096" max="4096" width="1.75" style="960" customWidth="1"/>
    <col min="4097" max="4097" width="2.125" style="960" customWidth="1"/>
    <col min="4098" max="4098" width="2.375" style="960" customWidth="1"/>
    <col min="4099" max="4117" width="4" style="960" customWidth="1"/>
    <col min="4118" max="4121" width="2.375" style="960" customWidth="1"/>
    <col min="4122" max="4122" width="2.125" style="960" customWidth="1"/>
    <col min="4123" max="4351" width="4" style="960"/>
    <col min="4352" max="4352" width="1.75" style="960" customWidth="1"/>
    <col min="4353" max="4353" width="2.125" style="960" customWidth="1"/>
    <col min="4354" max="4354" width="2.375" style="960" customWidth="1"/>
    <col min="4355" max="4373" width="4" style="960" customWidth="1"/>
    <col min="4374" max="4377" width="2.375" style="960" customWidth="1"/>
    <col min="4378" max="4378" width="2.125" style="960" customWidth="1"/>
    <col min="4379" max="4607" width="4" style="960"/>
    <col min="4608" max="4608" width="1.75" style="960" customWidth="1"/>
    <col min="4609" max="4609" width="2.125" style="960" customWidth="1"/>
    <col min="4610" max="4610" width="2.375" style="960" customWidth="1"/>
    <col min="4611" max="4629" width="4" style="960" customWidth="1"/>
    <col min="4630" max="4633" width="2.375" style="960" customWidth="1"/>
    <col min="4634" max="4634" width="2.125" style="960" customWidth="1"/>
    <col min="4635" max="4863" width="4" style="960"/>
    <col min="4864" max="4864" width="1.75" style="960" customWidth="1"/>
    <col min="4865" max="4865" width="2.125" style="960" customWidth="1"/>
    <col min="4866" max="4866" width="2.375" style="960" customWidth="1"/>
    <col min="4867" max="4885" width="4" style="960" customWidth="1"/>
    <col min="4886" max="4889" width="2.375" style="960" customWidth="1"/>
    <col min="4890" max="4890" width="2.125" style="960" customWidth="1"/>
    <col min="4891" max="5119" width="4" style="960"/>
    <col min="5120" max="5120" width="1.75" style="960" customWidth="1"/>
    <col min="5121" max="5121" width="2.125" style="960" customWidth="1"/>
    <col min="5122" max="5122" width="2.375" style="960" customWidth="1"/>
    <col min="5123" max="5141" width="4" style="960" customWidth="1"/>
    <col min="5142" max="5145" width="2.375" style="960" customWidth="1"/>
    <col min="5146" max="5146" width="2.125" style="960" customWidth="1"/>
    <col min="5147" max="5375" width="4" style="960"/>
    <col min="5376" max="5376" width="1.75" style="960" customWidth="1"/>
    <col min="5377" max="5377" width="2.125" style="960" customWidth="1"/>
    <col min="5378" max="5378" width="2.375" style="960" customWidth="1"/>
    <col min="5379" max="5397" width="4" style="960" customWidth="1"/>
    <col min="5398" max="5401" width="2.375" style="960" customWidth="1"/>
    <col min="5402" max="5402" width="2.125" style="960" customWidth="1"/>
    <col min="5403" max="5631" width="4" style="960"/>
    <col min="5632" max="5632" width="1.75" style="960" customWidth="1"/>
    <col min="5633" max="5633" width="2.125" style="960" customWidth="1"/>
    <col min="5634" max="5634" width="2.375" style="960" customWidth="1"/>
    <col min="5635" max="5653" width="4" style="960" customWidth="1"/>
    <col min="5654" max="5657" width="2.375" style="960" customWidth="1"/>
    <col min="5658" max="5658" width="2.125" style="960" customWidth="1"/>
    <col min="5659" max="5887" width="4" style="960"/>
    <col min="5888" max="5888" width="1.75" style="960" customWidth="1"/>
    <col min="5889" max="5889" width="2.125" style="960" customWidth="1"/>
    <col min="5890" max="5890" width="2.375" style="960" customWidth="1"/>
    <col min="5891" max="5909" width="4" style="960" customWidth="1"/>
    <col min="5910" max="5913" width="2.375" style="960" customWidth="1"/>
    <col min="5914" max="5914" width="2.125" style="960" customWidth="1"/>
    <col min="5915" max="6143" width="4" style="960"/>
    <col min="6144" max="6144" width="1.75" style="960" customWidth="1"/>
    <col min="6145" max="6145" width="2.125" style="960" customWidth="1"/>
    <col min="6146" max="6146" width="2.375" style="960" customWidth="1"/>
    <col min="6147" max="6165" width="4" style="960" customWidth="1"/>
    <col min="6166" max="6169" width="2.375" style="960" customWidth="1"/>
    <col min="6170" max="6170" width="2.125" style="960" customWidth="1"/>
    <col min="6171" max="6399" width="4" style="960"/>
    <col min="6400" max="6400" width="1.75" style="960" customWidth="1"/>
    <col min="6401" max="6401" width="2.125" style="960" customWidth="1"/>
    <col min="6402" max="6402" width="2.375" style="960" customWidth="1"/>
    <col min="6403" max="6421" width="4" style="960" customWidth="1"/>
    <col min="6422" max="6425" width="2.375" style="960" customWidth="1"/>
    <col min="6426" max="6426" width="2.125" style="960" customWidth="1"/>
    <col min="6427" max="6655" width="4" style="960"/>
    <col min="6656" max="6656" width="1.75" style="960" customWidth="1"/>
    <col min="6657" max="6657" width="2.125" style="960" customWidth="1"/>
    <col min="6658" max="6658" width="2.375" style="960" customWidth="1"/>
    <col min="6659" max="6677" width="4" style="960" customWidth="1"/>
    <col min="6678" max="6681" width="2.375" style="960" customWidth="1"/>
    <col min="6682" max="6682" width="2.125" style="960" customWidth="1"/>
    <col min="6683" max="6911" width="4" style="960"/>
    <col min="6912" max="6912" width="1.75" style="960" customWidth="1"/>
    <col min="6913" max="6913" width="2.125" style="960" customWidth="1"/>
    <col min="6914" max="6914" width="2.375" style="960" customWidth="1"/>
    <col min="6915" max="6933" width="4" style="960" customWidth="1"/>
    <col min="6934" max="6937" width="2.375" style="960" customWidth="1"/>
    <col min="6938" max="6938" width="2.125" style="960" customWidth="1"/>
    <col min="6939" max="7167" width="4" style="960"/>
    <col min="7168" max="7168" width="1.75" style="960" customWidth="1"/>
    <col min="7169" max="7169" width="2.125" style="960" customWidth="1"/>
    <col min="7170" max="7170" width="2.375" style="960" customWidth="1"/>
    <col min="7171" max="7189" width="4" style="960" customWidth="1"/>
    <col min="7190" max="7193" width="2.375" style="960" customWidth="1"/>
    <col min="7194" max="7194" width="2.125" style="960" customWidth="1"/>
    <col min="7195" max="7423" width="4" style="960"/>
    <col min="7424" max="7424" width="1.75" style="960" customWidth="1"/>
    <col min="7425" max="7425" width="2.125" style="960" customWidth="1"/>
    <col min="7426" max="7426" width="2.375" style="960" customWidth="1"/>
    <col min="7427" max="7445" width="4" style="960" customWidth="1"/>
    <col min="7446" max="7449" width="2.375" style="960" customWidth="1"/>
    <col min="7450" max="7450" width="2.125" style="960" customWidth="1"/>
    <col min="7451" max="7679" width="4" style="960"/>
    <col min="7680" max="7680" width="1.75" style="960" customWidth="1"/>
    <col min="7681" max="7681" width="2.125" style="960" customWidth="1"/>
    <col min="7682" max="7682" width="2.375" style="960" customWidth="1"/>
    <col min="7683" max="7701" width="4" style="960" customWidth="1"/>
    <col min="7702" max="7705" width="2.375" style="960" customWidth="1"/>
    <col min="7706" max="7706" width="2.125" style="960" customWidth="1"/>
    <col min="7707" max="7935" width="4" style="960"/>
    <col min="7936" max="7936" width="1.75" style="960" customWidth="1"/>
    <col min="7937" max="7937" width="2.125" style="960" customWidth="1"/>
    <col min="7938" max="7938" width="2.375" style="960" customWidth="1"/>
    <col min="7939" max="7957" width="4" style="960" customWidth="1"/>
    <col min="7958" max="7961" width="2.375" style="960" customWidth="1"/>
    <col min="7962" max="7962" width="2.125" style="960" customWidth="1"/>
    <col min="7963" max="8191" width="4" style="960"/>
    <col min="8192" max="8192" width="1.75" style="960" customWidth="1"/>
    <col min="8193" max="8193" width="2.125" style="960" customWidth="1"/>
    <col min="8194" max="8194" width="2.375" style="960" customWidth="1"/>
    <col min="8195" max="8213" width="4" style="960" customWidth="1"/>
    <col min="8214" max="8217" width="2.375" style="960" customWidth="1"/>
    <col min="8218" max="8218" width="2.125" style="960" customWidth="1"/>
    <col min="8219" max="8447" width="4" style="960"/>
    <col min="8448" max="8448" width="1.75" style="960" customWidth="1"/>
    <col min="8449" max="8449" width="2.125" style="960" customWidth="1"/>
    <col min="8450" max="8450" width="2.375" style="960" customWidth="1"/>
    <col min="8451" max="8469" width="4" style="960" customWidth="1"/>
    <col min="8470" max="8473" width="2.375" style="960" customWidth="1"/>
    <col min="8474" max="8474" width="2.125" style="960" customWidth="1"/>
    <col min="8475" max="8703" width="4" style="960"/>
    <col min="8704" max="8704" width="1.75" style="960" customWidth="1"/>
    <col min="8705" max="8705" width="2.125" style="960" customWidth="1"/>
    <col min="8706" max="8706" width="2.375" style="960" customWidth="1"/>
    <col min="8707" max="8725" width="4" style="960" customWidth="1"/>
    <col min="8726" max="8729" width="2.375" style="960" customWidth="1"/>
    <col min="8730" max="8730" width="2.125" style="960" customWidth="1"/>
    <col min="8731" max="8959" width="4" style="960"/>
    <col min="8960" max="8960" width="1.75" style="960" customWidth="1"/>
    <col min="8961" max="8961" width="2.125" style="960" customWidth="1"/>
    <col min="8962" max="8962" width="2.375" style="960" customWidth="1"/>
    <col min="8963" max="8981" width="4" style="960" customWidth="1"/>
    <col min="8982" max="8985" width="2.375" style="960" customWidth="1"/>
    <col min="8986" max="8986" width="2.125" style="960" customWidth="1"/>
    <col min="8987" max="9215" width="4" style="960"/>
    <col min="9216" max="9216" width="1.75" style="960" customWidth="1"/>
    <col min="9217" max="9217" width="2.125" style="960" customWidth="1"/>
    <col min="9218" max="9218" width="2.375" style="960" customWidth="1"/>
    <col min="9219" max="9237" width="4" style="960" customWidth="1"/>
    <col min="9238" max="9241" width="2.375" style="960" customWidth="1"/>
    <col min="9242" max="9242" width="2.125" style="960" customWidth="1"/>
    <col min="9243" max="9471" width="4" style="960"/>
    <col min="9472" max="9472" width="1.75" style="960" customWidth="1"/>
    <col min="9473" max="9473" width="2.125" style="960" customWidth="1"/>
    <col min="9474" max="9474" width="2.375" style="960" customWidth="1"/>
    <col min="9475" max="9493" width="4" style="960" customWidth="1"/>
    <col min="9494" max="9497" width="2.375" style="960" customWidth="1"/>
    <col min="9498" max="9498" width="2.125" style="960" customWidth="1"/>
    <col min="9499" max="9727" width="4" style="960"/>
    <col min="9728" max="9728" width="1.75" style="960" customWidth="1"/>
    <col min="9729" max="9729" width="2.125" style="960" customWidth="1"/>
    <col min="9730" max="9730" width="2.375" style="960" customWidth="1"/>
    <col min="9731" max="9749" width="4" style="960" customWidth="1"/>
    <col min="9750" max="9753" width="2.375" style="960" customWidth="1"/>
    <col min="9754" max="9754" width="2.125" style="960" customWidth="1"/>
    <col min="9755" max="9983" width="4" style="960"/>
    <col min="9984" max="9984" width="1.75" style="960" customWidth="1"/>
    <col min="9985" max="9985" width="2.125" style="960" customWidth="1"/>
    <col min="9986" max="9986" width="2.375" style="960" customWidth="1"/>
    <col min="9987" max="10005" width="4" style="960" customWidth="1"/>
    <col min="10006" max="10009" width="2.375" style="960" customWidth="1"/>
    <col min="10010" max="10010" width="2.125" style="960" customWidth="1"/>
    <col min="10011" max="10239" width="4" style="960"/>
    <col min="10240" max="10240" width="1.75" style="960" customWidth="1"/>
    <col min="10241" max="10241" width="2.125" style="960" customWidth="1"/>
    <col min="10242" max="10242" width="2.375" style="960" customWidth="1"/>
    <col min="10243" max="10261" width="4" style="960" customWidth="1"/>
    <col min="10262" max="10265" width="2.375" style="960" customWidth="1"/>
    <col min="10266" max="10266" width="2.125" style="960" customWidth="1"/>
    <col min="10267" max="10495" width="4" style="960"/>
    <col min="10496" max="10496" width="1.75" style="960" customWidth="1"/>
    <col min="10497" max="10497" width="2.125" style="960" customWidth="1"/>
    <col min="10498" max="10498" width="2.375" style="960" customWidth="1"/>
    <col min="10499" max="10517" width="4" style="960" customWidth="1"/>
    <col min="10518" max="10521" width="2.375" style="960" customWidth="1"/>
    <col min="10522" max="10522" width="2.125" style="960" customWidth="1"/>
    <col min="10523" max="10751" width="4" style="960"/>
    <col min="10752" max="10752" width="1.75" style="960" customWidth="1"/>
    <col min="10753" max="10753" width="2.125" style="960" customWidth="1"/>
    <col min="10754" max="10754" width="2.375" style="960" customWidth="1"/>
    <col min="10755" max="10773" width="4" style="960" customWidth="1"/>
    <col min="10774" max="10777" width="2.375" style="960" customWidth="1"/>
    <col min="10778" max="10778" width="2.125" style="960" customWidth="1"/>
    <col min="10779" max="11007" width="4" style="960"/>
    <col min="11008" max="11008" width="1.75" style="960" customWidth="1"/>
    <col min="11009" max="11009" width="2.125" style="960" customWidth="1"/>
    <col min="11010" max="11010" width="2.375" style="960" customWidth="1"/>
    <col min="11011" max="11029" width="4" style="960" customWidth="1"/>
    <col min="11030" max="11033" width="2.375" style="960" customWidth="1"/>
    <col min="11034" max="11034" width="2.125" style="960" customWidth="1"/>
    <col min="11035" max="11263" width="4" style="960"/>
    <col min="11264" max="11264" width="1.75" style="960" customWidth="1"/>
    <col min="11265" max="11265" width="2.125" style="960" customWidth="1"/>
    <col min="11266" max="11266" width="2.375" style="960" customWidth="1"/>
    <col min="11267" max="11285" width="4" style="960" customWidth="1"/>
    <col min="11286" max="11289" width="2.375" style="960" customWidth="1"/>
    <col min="11290" max="11290" width="2.125" style="960" customWidth="1"/>
    <col min="11291" max="11519" width="4" style="960"/>
    <col min="11520" max="11520" width="1.75" style="960" customWidth="1"/>
    <col min="11521" max="11521" width="2.125" style="960" customWidth="1"/>
    <col min="11522" max="11522" width="2.375" style="960" customWidth="1"/>
    <col min="11523" max="11541" width="4" style="960" customWidth="1"/>
    <col min="11542" max="11545" width="2.375" style="960" customWidth="1"/>
    <col min="11546" max="11546" width="2.125" style="960" customWidth="1"/>
    <col min="11547" max="11775" width="4" style="960"/>
    <col min="11776" max="11776" width="1.75" style="960" customWidth="1"/>
    <col min="11777" max="11777" width="2.125" style="960" customWidth="1"/>
    <col min="11778" max="11778" width="2.375" style="960" customWidth="1"/>
    <col min="11779" max="11797" width="4" style="960" customWidth="1"/>
    <col min="11798" max="11801" width="2.375" style="960" customWidth="1"/>
    <col min="11802" max="11802" width="2.125" style="960" customWidth="1"/>
    <col min="11803" max="12031" width="4" style="960"/>
    <col min="12032" max="12032" width="1.75" style="960" customWidth="1"/>
    <col min="12033" max="12033" width="2.125" style="960" customWidth="1"/>
    <col min="12034" max="12034" width="2.375" style="960" customWidth="1"/>
    <col min="12035" max="12053" width="4" style="960" customWidth="1"/>
    <col min="12054" max="12057" width="2.375" style="960" customWidth="1"/>
    <col min="12058" max="12058" width="2.125" style="960" customWidth="1"/>
    <col min="12059" max="12287" width="4" style="960"/>
    <col min="12288" max="12288" width="1.75" style="960" customWidth="1"/>
    <col min="12289" max="12289" width="2.125" style="960" customWidth="1"/>
    <col min="12290" max="12290" width="2.375" style="960" customWidth="1"/>
    <col min="12291" max="12309" width="4" style="960" customWidth="1"/>
    <col min="12310" max="12313" width="2.375" style="960" customWidth="1"/>
    <col min="12314" max="12314" width="2.125" style="960" customWidth="1"/>
    <col min="12315" max="12543" width="4" style="960"/>
    <col min="12544" max="12544" width="1.75" style="960" customWidth="1"/>
    <col min="12545" max="12545" width="2.125" style="960" customWidth="1"/>
    <col min="12546" max="12546" width="2.375" style="960" customWidth="1"/>
    <col min="12547" max="12565" width="4" style="960" customWidth="1"/>
    <col min="12566" max="12569" width="2.375" style="960" customWidth="1"/>
    <col min="12570" max="12570" width="2.125" style="960" customWidth="1"/>
    <col min="12571" max="12799" width="4" style="960"/>
    <col min="12800" max="12800" width="1.75" style="960" customWidth="1"/>
    <col min="12801" max="12801" width="2.125" style="960" customWidth="1"/>
    <col min="12802" max="12802" width="2.375" style="960" customWidth="1"/>
    <col min="12803" max="12821" width="4" style="960" customWidth="1"/>
    <col min="12822" max="12825" width="2.375" style="960" customWidth="1"/>
    <col min="12826" max="12826" width="2.125" style="960" customWidth="1"/>
    <col min="12827" max="13055" width="4" style="960"/>
    <col min="13056" max="13056" width="1.75" style="960" customWidth="1"/>
    <col min="13057" max="13057" width="2.125" style="960" customWidth="1"/>
    <col min="13058" max="13058" width="2.375" style="960" customWidth="1"/>
    <col min="13059" max="13077" width="4" style="960" customWidth="1"/>
    <col min="13078" max="13081" width="2.375" style="960" customWidth="1"/>
    <col min="13082" max="13082" width="2.125" style="960" customWidth="1"/>
    <col min="13083" max="13311" width="4" style="960"/>
    <col min="13312" max="13312" width="1.75" style="960" customWidth="1"/>
    <col min="13313" max="13313" width="2.125" style="960" customWidth="1"/>
    <col min="13314" max="13314" width="2.375" style="960" customWidth="1"/>
    <col min="13315" max="13333" width="4" style="960" customWidth="1"/>
    <col min="13334" max="13337" width="2.375" style="960" customWidth="1"/>
    <col min="13338" max="13338" width="2.125" style="960" customWidth="1"/>
    <col min="13339" max="13567" width="4" style="960"/>
    <col min="13568" max="13568" width="1.75" style="960" customWidth="1"/>
    <col min="13569" max="13569" width="2.125" style="960" customWidth="1"/>
    <col min="13570" max="13570" width="2.375" style="960" customWidth="1"/>
    <col min="13571" max="13589" width="4" style="960" customWidth="1"/>
    <col min="13590" max="13593" width="2.375" style="960" customWidth="1"/>
    <col min="13594" max="13594" width="2.125" style="960" customWidth="1"/>
    <col min="13595" max="13823" width="4" style="960"/>
    <col min="13824" max="13824" width="1.75" style="960" customWidth="1"/>
    <col min="13825" max="13825" width="2.125" style="960" customWidth="1"/>
    <col min="13826" max="13826" width="2.375" style="960" customWidth="1"/>
    <col min="13827" max="13845" width="4" style="960" customWidth="1"/>
    <col min="13846" max="13849" width="2.375" style="960" customWidth="1"/>
    <col min="13850" max="13850" width="2.125" style="960" customWidth="1"/>
    <col min="13851" max="14079" width="4" style="960"/>
    <col min="14080" max="14080" width="1.75" style="960" customWidth="1"/>
    <col min="14081" max="14081" width="2.125" style="960" customWidth="1"/>
    <col min="14082" max="14082" width="2.375" style="960" customWidth="1"/>
    <col min="14083" max="14101" width="4" style="960" customWidth="1"/>
    <col min="14102" max="14105" width="2.375" style="960" customWidth="1"/>
    <col min="14106" max="14106" width="2.125" style="960" customWidth="1"/>
    <col min="14107" max="14335" width="4" style="960"/>
    <col min="14336" max="14336" width="1.75" style="960" customWidth="1"/>
    <col min="14337" max="14337" width="2.125" style="960" customWidth="1"/>
    <col min="14338" max="14338" width="2.375" style="960" customWidth="1"/>
    <col min="14339" max="14357" width="4" style="960" customWidth="1"/>
    <col min="14358" max="14361" width="2.375" style="960" customWidth="1"/>
    <col min="14362" max="14362" width="2.125" style="960" customWidth="1"/>
    <col min="14363" max="14591" width="4" style="960"/>
    <col min="14592" max="14592" width="1.75" style="960" customWidth="1"/>
    <col min="14593" max="14593" width="2.125" style="960" customWidth="1"/>
    <col min="14594" max="14594" width="2.375" style="960" customWidth="1"/>
    <col min="14595" max="14613" width="4" style="960" customWidth="1"/>
    <col min="14614" max="14617" width="2.375" style="960" customWidth="1"/>
    <col min="14618" max="14618" width="2.125" style="960" customWidth="1"/>
    <col min="14619" max="14847" width="4" style="960"/>
    <col min="14848" max="14848" width="1.75" style="960" customWidth="1"/>
    <col min="14849" max="14849" width="2.125" style="960" customWidth="1"/>
    <col min="14850" max="14850" width="2.375" style="960" customWidth="1"/>
    <col min="14851" max="14869" width="4" style="960" customWidth="1"/>
    <col min="14870" max="14873" width="2.375" style="960" customWidth="1"/>
    <col min="14874" max="14874" width="2.125" style="960" customWidth="1"/>
    <col min="14875" max="15103" width="4" style="960"/>
    <col min="15104" max="15104" width="1.75" style="960" customWidth="1"/>
    <col min="15105" max="15105" width="2.125" style="960" customWidth="1"/>
    <col min="15106" max="15106" width="2.375" style="960" customWidth="1"/>
    <col min="15107" max="15125" width="4" style="960" customWidth="1"/>
    <col min="15126" max="15129" width="2.375" style="960" customWidth="1"/>
    <col min="15130" max="15130" width="2.125" style="960" customWidth="1"/>
    <col min="15131" max="15359" width="4" style="960"/>
    <col min="15360" max="15360" width="1.75" style="960" customWidth="1"/>
    <col min="15361" max="15361" width="2.125" style="960" customWidth="1"/>
    <col min="15362" max="15362" width="2.375" style="960" customWidth="1"/>
    <col min="15363" max="15381" width="4" style="960" customWidth="1"/>
    <col min="15382" max="15385" width="2.375" style="960" customWidth="1"/>
    <col min="15386" max="15386" width="2.125" style="960" customWidth="1"/>
    <col min="15387" max="15615" width="4" style="960"/>
    <col min="15616" max="15616" width="1.75" style="960" customWidth="1"/>
    <col min="15617" max="15617" width="2.125" style="960" customWidth="1"/>
    <col min="15618" max="15618" width="2.375" style="960" customWidth="1"/>
    <col min="15619" max="15637" width="4" style="960" customWidth="1"/>
    <col min="15638" max="15641" width="2.375" style="960" customWidth="1"/>
    <col min="15642" max="15642" width="2.125" style="960" customWidth="1"/>
    <col min="15643" max="15871" width="4" style="960"/>
    <col min="15872" max="15872" width="1.75" style="960" customWidth="1"/>
    <col min="15873" max="15873" width="2.125" style="960" customWidth="1"/>
    <col min="15874" max="15874" width="2.375" style="960" customWidth="1"/>
    <col min="15875" max="15893" width="4" style="960" customWidth="1"/>
    <col min="15894" max="15897" width="2.375" style="960" customWidth="1"/>
    <col min="15898" max="15898" width="2.125" style="960" customWidth="1"/>
    <col min="15899" max="16127" width="4" style="960"/>
    <col min="16128" max="16128" width="1.75" style="960" customWidth="1"/>
    <col min="16129" max="16129" width="2.125" style="960" customWidth="1"/>
    <col min="16130" max="16130" width="2.375" style="960" customWidth="1"/>
    <col min="16131" max="16149" width="4" style="960" customWidth="1"/>
    <col min="16150" max="16153" width="2.375" style="960" customWidth="1"/>
    <col min="16154" max="16154" width="2.125" style="960" customWidth="1"/>
    <col min="16155" max="16384" width="4" style="960"/>
  </cols>
  <sheetData>
    <row r="1" spans="1:26">
      <c r="A1" s="20"/>
      <c r="B1" s="960"/>
      <c r="C1" s="960"/>
      <c r="D1" s="960"/>
      <c r="E1" s="960"/>
      <c r="F1" s="960"/>
      <c r="G1" s="960"/>
      <c r="H1" s="960"/>
      <c r="I1" s="960"/>
      <c r="J1" s="960"/>
      <c r="K1" s="960"/>
      <c r="L1" s="960"/>
      <c r="M1" s="960"/>
      <c r="N1" s="960"/>
      <c r="O1" s="960"/>
      <c r="P1" s="960"/>
      <c r="Q1" s="960"/>
      <c r="R1" s="960"/>
      <c r="S1" s="960"/>
      <c r="T1" s="960"/>
      <c r="U1" s="960"/>
      <c r="V1" s="960"/>
      <c r="W1" s="960"/>
      <c r="X1" s="960"/>
      <c r="Y1" s="960"/>
      <c r="Z1" s="961"/>
    </row>
    <row r="2" spans="1:26">
      <c r="A2" s="20"/>
      <c r="B2" s="960"/>
      <c r="C2" s="960"/>
      <c r="D2" s="960"/>
      <c r="E2" s="960"/>
      <c r="F2" s="960"/>
      <c r="G2" s="960"/>
      <c r="H2" s="960"/>
      <c r="I2" s="960"/>
      <c r="J2" s="960"/>
      <c r="K2" s="960"/>
      <c r="L2" s="960"/>
      <c r="M2" s="960"/>
      <c r="N2" s="960"/>
      <c r="O2" s="960"/>
      <c r="P2" s="960"/>
      <c r="Q2" s="960"/>
      <c r="R2" s="1323" t="s">
        <v>171</v>
      </c>
      <c r="S2" s="1323"/>
      <c r="T2" s="1323"/>
      <c r="U2" s="1323"/>
      <c r="V2" s="1323"/>
      <c r="W2" s="1323"/>
      <c r="X2" s="1323"/>
      <c r="Y2" s="1323"/>
      <c r="Z2" s="961"/>
    </row>
    <row r="3" spans="1:26">
      <c r="A3" s="20"/>
      <c r="B3" s="960"/>
      <c r="C3" s="960"/>
      <c r="D3" s="960"/>
      <c r="E3" s="960"/>
      <c r="F3" s="960"/>
      <c r="G3" s="960"/>
      <c r="H3" s="960"/>
      <c r="I3" s="960"/>
      <c r="J3" s="960"/>
      <c r="K3" s="960"/>
      <c r="L3" s="960"/>
      <c r="M3" s="960"/>
      <c r="N3" s="960"/>
      <c r="O3" s="960"/>
      <c r="P3" s="960"/>
      <c r="Q3" s="960"/>
      <c r="R3" s="960"/>
      <c r="S3" s="960"/>
      <c r="T3" s="40"/>
      <c r="U3" s="960"/>
      <c r="V3" s="960"/>
      <c r="W3" s="960"/>
      <c r="X3" s="960"/>
      <c r="Y3" s="960"/>
      <c r="Z3" s="961"/>
    </row>
    <row r="4" spans="1:26">
      <c r="A4" s="20"/>
      <c r="B4" s="2558" t="s">
        <v>1439</v>
      </c>
      <c r="C4" s="2558"/>
      <c r="D4" s="2558"/>
      <c r="E4" s="2558"/>
      <c r="F4" s="2558"/>
      <c r="G4" s="2558"/>
      <c r="H4" s="2558"/>
      <c r="I4" s="2558"/>
      <c r="J4" s="2558"/>
      <c r="K4" s="2558"/>
      <c r="L4" s="2558"/>
      <c r="M4" s="2558"/>
      <c r="N4" s="2558"/>
      <c r="O4" s="2558"/>
      <c r="P4" s="2558"/>
      <c r="Q4" s="2558"/>
      <c r="R4" s="2558"/>
      <c r="S4" s="2558"/>
      <c r="T4" s="2558"/>
      <c r="U4" s="2558"/>
      <c r="V4" s="2558"/>
      <c r="W4" s="2558"/>
      <c r="X4" s="2558"/>
      <c r="Y4" s="2558"/>
      <c r="Z4" s="961"/>
    </row>
    <row r="5" spans="1:26">
      <c r="A5" s="20"/>
      <c r="B5" s="960"/>
      <c r="C5" s="960"/>
      <c r="D5" s="960"/>
      <c r="E5" s="960"/>
      <c r="F5" s="960"/>
      <c r="G5" s="960"/>
      <c r="H5" s="960"/>
      <c r="I5" s="960"/>
      <c r="J5" s="960"/>
      <c r="K5" s="960"/>
      <c r="L5" s="960"/>
      <c r="M5" s="960"/>
      <c r="N5" s="960"/>
      <c r="O5" s="960"/>
      <c r="P5" s="960"/>
      <c r="Q5" s="960"/>
      <c r="R5" s="960"/>
      <c r="S5" s="960"/>
      <c r="T5" s="960"/>
      <c r="U5" s="960"/>
      <c r="V5" s="960"/>
      <c r="W5" s="960"/>
      <c r="X5" s="960"/>
      <c r="Y5" s="960"/>
      <c r="Z5" s="961"/>
    </row>
    <row r="6" spans="1:26" ht="24.95" customHeight="1">
      <c r="A6" s="20"/>
      <c r="B6" s="3255" t="s">
        <v>917</v>
      </c>
      <c r="C6" s="3256"/>
      <c r="D6" s="3256"/>
      <c r="E6" s="3256"/>
      <c r="F6" s="3257"/>
      <c r="G6" s="3249"/>
      <c r="H6" s="3249"/>
      <c r="I6" s="3249"/>
      <c r="J6" s="3249"/>
      <c r="K6" s="3249"/>
      <c r="L6" s="3249"/>
      <c r="M6" s="3249"/>
      <c r="N6" s="3249"/>
      <c r="O6" s="3249"/>
      <c r="P6" s="3249"/>
      <c r="Q6" s="3249"/>
      <c r="R6" s="3249"/>
      <c r="S6" s="3249"/>
      <c r="T6" s="3249"/>
      <c r="U6" s="3249"/>
      <c r="V6" s="3249"/>
      <c r="W6" s="3249"/>
      <c r="X6" s="3249"/>
      <c r="Y6" s="3254"/>
      <c r="Z6" s="961"/>
    </row>
    <row r="7" spans="1:26" ht="24.95" customHeight="1">
      <c r="A7" s="20"/>
      <c r="B7" s="3255" t="s">
        <v>1364</v>
      </c>
      <c r="C7" s="3256"/>
      <c r="D7" s="3256"/>
      <c r="E7" s="3256"/>
      <c r="F7" s="3257"/>
      <c r="G7" s="1286" t="s">
        <v>955</v>
      </c>
      <c r="H7" s="1286"/>
      <c r="I7" s="1286"/>
      <c r="J7" s="1286"/>
      <c r="K7" s="1286"/>
      <c r="L7" s="1286"/>
      <c r="M7" s="1286"/>
      <c r="N7" s="1286"/>
      <c r="O7" s="1286"/>
      <c r="P7" s="1286"/>
      <c r="Q7" s="1286"/>
      <c r="R7" s="1286"/>
      <c r="S7" s="1286"/>
      <c r="T7" s="1286"/>
      <c r="U7" s="1286"/>
      <c r="V7" s="1286"/>
      <c r="W7" s="1286"/>
      <c r="X7" s="1286"/>
      <c r="Y7" s="1287"/>
      <c r="Z7" s="961"/>
    </row>
    <row r="8" spans="1:26" ht="24.95" customHeight="1">
      <c r="A8" s="20"/>
      <c r="B8" s="3258" t="s">
        <v>1362</v>
      </c>
      <c r="C8" s="3259"/>
      <c r="D8" s="3259"/>
      <c r="E8" s="3259"/>
      <c r="F8" s="3260"/>
      <c r="G8" s="3248" t="s">
        <v>1438</v>
      </c>
      <c r="H8" s="3249"/>
      <c r="I8" s="3249"/>
      <c r="J8" s="3249"/>
      <c r="K8" s="3249"/>
      <c r="L8" s="3249"/>
      <c r="M8" s="3249"/>
      <c r="N8" s="3249"/>
      <c r="O8" s="3249"/>
      <c r="P8" s="3249"/>
      <c r="Q8" s="3249"/>
      <c r="R8" s="3249"/>
      <c r="S8" s="3249"/>
      <c r="T8" s="3249"/>
      <c r="U8" s="3249"/>
      <c r="V8" s="3249"/>
      <c r="W8" s="3249"/>
      <c r="X8" s="3249"/>
      <c r="Y8" s="3254"/>
      <c r="Z8" s="961"/>
    </row>
    <row r="9" spans="1:26" ht="24.95" customHeight="1">
      <c r="A9" s="20"/>
      <c r="B9" s="3255" t="s">
        <v>1437</v>
      </c>
      <c r="C9" s="3256"/>
      <c r="D9" s="3256"/>
      <c r="E9" s="3256"/>
      <c r="F9" s="3257"/>
      <c r="G9" s="3249"/>
      <c r="H9" s="3249"/>
      <c r="I9" s="3249"/>
      <c r="J9" s="3249"/>
      <c r="K9" s="3249"/>
      <c r="L9" s="3249"/>
      <c r="M9" s="3249"/>
      <c r="N9" s="3249"/>
      <c r="O9" s="3249"/>
      <c r="P9" s="3249"/>
      <c r="Q9" s="3249"/>
      <c r="R9" s="3249"/>
      <c r="S9" s="3249"/>
      <c r="T9" s="3249"/>
      <c r="U9" s="3249"/>
      <c r="V9" s="3249"/>
      <c r="W9" s="3249"/>
      <c r="X9" s="3249"/>
      <c r="Y9" s="3254"/>
      <c r="Z9" s="961"/>
    </row>
    <row r="10" spans="1:26" ht="24.95" customHeight="1">
      <c r="A10" s="20"/>
      <c r="B10" s="3255" t="s">
        <v>1436</v>
      </c>
      <c r="C10" s="3256"/>
      <c r="D10" s="3256"/>
      <c r="E10" s="3256"/>
      <c r="F10" s="3257"/>
      <c r="G10" s="1285" t="s">
        <v>1435</v>
      </c>
      <c r="H10" s="1286"/>
      <c r="I10" s="1286"/>
      <c r="J10" s="1286"/>
      <c r="K10" s="1286"/>
      <c r="L10" s="1286"/>
      <c r="M10" s="1286"/>
      <c r="N10" s="1286"/>
      <c r="O10" s="1286"/>
      <c r="P10" s="1286"/>
      <c r="Q10" s="1286"/>
      <c r="R10" s="1286"/>
      <c r="S10" s="1286"/>
      <c r="T10" s="1286"/>
      <c r="U10" s="1286"/>
      <c r="V10" s="1286"/>
      <c r="W10" s="1286"/>
      <c r="X10" s="1286"/>
      <c r="Y10" s="1287"/>
      <c r="Z10" s="961"/>
    </row>
    <row r="11" spans="1:26" ht="24.95" customHeight="1">
      <c r="A11" s="20"/>
      <c r="B11" s="3255" t="s">
        <v>1434</v>
      </c>
      <c r="C11" s="3256"/>
      <c r="D11" s="3256"/>
      <c r="E11" s="3256"/>
      <c r="F11" s="3257"/>
      <c r="G11" s="3249"/>
      <c r="H11" s="3249"/>
      <c r="I11" s="3249"/>
      <c r="J11" s="3249"/>
      <c r="K11" s="3249"/>
      <c r="L11" s="3249"/>
      <c r="M11" s="3249"/>
      <c r="N11" s="3249"/>
      <c r="O11" s="3249"/>
      <c r="P11" s="3249"/>
      <c r="Q11" s="3249"/>
      <c r="R11" s="3249"/>
      <c r="S11" s="3249"/>
      <c r="T11" s="3249"/>
      <c r="U11" s="3249"/>
      <c r="V11" s="3249"/>
      <c r="W11" s="3249"/>
      <c r="X11" s="3249"/>
      <c r="Y11" s="3254"/>
      <c r="Z11" s="961"/>
    </row>
    <row r="12" spans="1:26">
      <c r="A12" s="20"/>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row>
    <row r="13" spans="1:26" ht="18.75" customHeight="1">
      <c r="A13" s="20"/>
      <c r="B13" s="978"/>
      <c r="C13" s="2560" t="s">
        <v>1433</v>
      </c>
      <c r="D13" s="2560"/>
      <c r="E13" s="2560"/>
      <c r="F13" s="2560"/>
      <c r="G13" s="2560"/>
      <c r="H13" s="2560"/>
      <c r="I13" s="2560"/>
      <c r="J13" s="2560"/>
      <c r="K13" s="2560"/>
      <c r="L13" s="2560"/>
      <c r="M13" s="2560"/>
      <c r="N13" s="2560"/>
      <c r="O13" s="2560"/>
      <c r="P13" s="2560"/>
      <c r="Q13" s="2560"/>
      <c r="R13" s="2560"/>
      <c r="S13" s="2560"/>
      <c r="T13" s="2560"/>
      <c r="U13" s="980"/>
      <c r="V13" s="3239" t="s">
        <v>1416</v>
      </c>
      <c r="W13" s="3240"/>
      <c r="X13" s="3240"/>
      <c r="Y13" s="3241"/>
      <c r="Z13" s="961"/>
    </row>
    <row r="14" spans="1:26" ht="18.75" customHeight="1">
      <c r="A14" s="20"/>
      <c r="B14" s="20"/>
      <c r="C14" s="960" t="s">
        <v>1432</v>
      </c>
      <c r="D14" s="960"/>
      <c r="E14" s="960"/>
      <c r="F14" s="960"/>
      <c r="G14" s="960"/>
      <c r="H14" s="960"/>
      <c r="I14" s="960"/>
      <c r="J14" s="960"/>
      <c r="K14" s="960"/>
      <c r="L14" s="960"/>
      <c r="M14" s="960"/>
      <c r="N14" s="960"/>
      <c r="O14" s="960"/>
      <c r="P14" s="960"/>
      <c r="Q14" s="960"/>
      <c r="R14" s="960"/>
      <c r="S14" s="960"/>
      <c r="T14" s="960"/>
      <c r="U14" s="961"/>
      <c r="V14" s="1391"/>
      <c r="W14" s="1324"/>
      <c r="X14" s="1324"/>
      <c r="Y14" s="1392"/>
      <c r="Z14" s="961"/>
    </row>
    <row r="15" spans="1:26" ht="18.75" customHeight="1">
      <c r="A15" s="20"/>
      <c r="B15" s="15"/>
      <c r="C15" s="14" t="s">
        <v>1431</v>
      </c>
      <c r="D15" s="14"/>
      <c r="E15" s="14"/>
      <c r="F15" s="14"/>
      <c r="G15" s="14"/>
      <c r="H15" s="14"/>
      <c r="I15" s="14"/>
      <c r="J15" s="14"/>
      <c r="K15" s="14"/>
      <c r="L15" s="14"/>
      <c r="M15" s="14"/>
      <c r="N15" s="14"/>
      <c r="O15" s="14"/>
      <c r="P15" s="14"/>
      <c r="Q15" s="14"/>
      <c r="R15" s="14"/>
      <c r="S15" s="14"/>
      <c r="T15" s="14"/>
      <c r="U15" s="13"/>
      <c r="V15" s="3242"/>
      <c r="W15" s="3243"/>
      <c r="X15" s="3243"/>
      <c r="Y15" s="3244"/>
      <c r="Z15" s="961"/>
    </row>
    <row r="16" spans="1:26" ht="18.75" customHeight="1">
      <c r="A16" s="20"/>
      <c r="B16" s="978"/>
      <c r="C16" s="2560" t="s">
        <v>1430</v>
      </c>
      <c r="D16" s="2560"/>
      <c r="E16" s="2560"/>
      <c r="F16" s="2560"/>
      <c r="G16" s="2560"/>
      <c r="H16" s="2560"/>
      <c r="I16" s="2560"/>
      <c r="J16" s="2560"/>
      <c r="K16" s="2560"/>
      <c r="L16" s="2560"/>
      <c r="M16" s="2560"/>
      <c r="N16" s="2560"/>
      <c r="O16" s="2560"/>
      <c r="P16" s="2560"/>
      <c r="Q16" s="2560"/>
      <c r="R16" s="2560"/>
      <c r="S16" s="2560"/>
      <c r="T16" s="2560"/>
      <c r="U16" s="979"/>
      <c r="V16" s="3239" t="s">
        <v>1416</v>
      </c>
      <c r="W16" s="3240"/>
      <c r="X16" s="3240"/>
      <c r="Y16" s="3241"/>
      <c r="Z16" s="961"/>
    </row>
    <row r="17" spans="1:26" ht="18.75" customHeight="1">
      <c r="A17" s="20"/>
      <c r="B17" s="15"/>
      <c r="C17" s="14" t="s">
        <v>1429</v>
      </c>
      <c r="D17" s="14"/>
      <c r="E17" s="14"/>
      <c r="F17" s="14"/>
      <c r="G17" s="14"/>
      <c r="H17" s="14"/>
      <c r="I17" s="14"/>
      <c r="J17" s="14"/>
      <c r="K17" s="14"/>
      <c r="L17" s="14"/>
      <c r="M17" s="14"/>
      <c r="N17" s="14"/>
      <c r="O17" s="14"/>
      <c r="P17" s="14"/>
      <c r="Q17" s="14"/>
      <c r="R17" s="14"/>
      <c r="S17" s="14"/>
      <c r="T17" s="14"/>
      <c r="U17" s="14"/>
      <c r="V17" s="3242"/>
      <c r="W17" s="3243"/>
      <c r="X17" s="3243"/>
      <c r="Y17" s="3244"/>
      <c r="Z17" s="961"/>
    </row>
    <row r="18" spans="1:26" ht="18.75" customHeight="1">
      <c r="A18" s="20"/>
      <c r="B18" s="978"/>
      <c r="C18" s="2560" t="s">
        <v>1428</v>
      </c>
      <c r="D18" s="2560"/>
      <c r="E18" s="2560"/>
      <c r="F18" s="2560"/>
      <c r="G18" s="2560"/>
      <c r="H18" s="2560"/>
      <c r="I18" s="2560"/>
      <c r="J18" s="2560"/>
      <c r="K18" s="2560"/>
      <c r="L18" s="2560"/>
      <c r="M18" s="2560"/>
      <c r="N18" s="2560"/>
      <c r="O18" s="2560"/>
      <c r="P18" s="2560"/>
      <c r="Q18" s="2560"/>
      <c r="R18" s="2560"/>
      <c r="S18" s="2560"/>
      <c r="T18" s="2560"/>
      <c r="U18" s="979"/>
      <c r="V18" s="3239" t="s">
        <v>1416</v>
      </c>
      <c r="W18" s="3240"/>
      <c r="X18" s="3240"/>
      <c r="Y18" s="3241"/>
      <c r="Z18" s="961"/>
    </row>
    <row r="19" spans="1:26" ht="18.75" customHeight="1">
      <c r="A19" s="20"/>
      <c r="B19" s="15"/>
      <c r="C19" s="14" t="s">
        <v>1427</v>
      </c>
      <c r="D19" s="14"/>
      <c r="E19" s="14"/>
      <c r="F19" s="14"/>
      <c r="G19" s="14"/>
      <c r="H19" s="14"/>
      <c r="I19" s="14"/>
      <c r="J19" s="14"/>
      <c r="K19" s="14"/>
      <c r="L19" s="14"/>
      <c r="M19" s="14"/>
      <c r="N19" s="14"/>
      <c r="O19" s="14"/>
      <c r="P19" s="14"/>
      <c r="Q19" s="14"/>
      <c r="R19" s="14"/>
      <c r="S19" s="14"/>
      <c r="T19" s="14"/>
      <c r="U19" s="14"/>
      <c r="V19" s="3242"/>
      <c r="W19" s="3243"/>
      <c r="X19" s="3243"/>
      <c r="Y19" s="3244"/>
      <c r="Z19" s="961"/>
    </row>
    <row r="20" spans="1:26" ht="18.75" customHeight="1">
      <c r="A20" s="20"/>
      <c r="B20" s="978"/>
      <c r="C20" s="2560" t="s">
        <v>1426</v>
      </c>
      <c r="D20" s="2560"/>
      <c r="E20" s="2560"/>
      <c r="F20" s="2560"/>
      <c r="G20" s="2560"/>
      <c r="H20" s="2560"/>
      <c r="I20" s="2560"/>
      <c r="J20" s="2560"/>
      <c r="K20" s="2560"/>
      <c r="L20" s="2560"/>
      <c r="M20" s="2560"/>
      <c r="N20" s="2560"/>
      <c r="O20" s="2560"/>
      <c r="P20" s="2560"/>
      <c r="Q20" s="2560"/>
      <c r="R20" s="2560"/>
      <c r="S20" s="2560"/>
      <c r="T20" s="2560"/>
      <c r="U20" s="980"/>
      <c r="V20" s="3240" t="s">
        <v>1416</v>
      </c>
      <c r="W20" s="3240"/>
      <c r="X20" s="3240"/>
      <c r="Y20" s="3241"/>
      <c r="Z20" s="961"/>
    </row>
    <row r="21" spans="1:26" ht="18.75" customHeight="1">
      <c r="A21" s="20"/>
      <c r="B21" s="20"/>
      <c r="C21" s="1300" t="s">
        <v>1425</v>
      </c>
      <c r="D21" s="1300"/>
      <c r="E21" s="1300"/>
      <c r="F21" s="1300"/>
      <c r="G21" s="1300"/>
      <c r="H21" s="1300"/>
      <c r="I21" s="1300"/>
      <c r="J21" s="1300"/>
      <c r="K21" s="1300"/>
      <c r="L21" s="1300"/>
      <c r="M21" s="1300"/>
      <c r="N21" s="1300"/>
      <c r="O21" s="1300"/>
      <c r="P21" s="1300"/>
      <c r="Q21" s="1300"/>
      <c r="R21" s="1300"/>
      <c r="S21" s="1300"/>
      <c r="T21" s="1300"/>
      <c r="U21" s="961"/>
      <c r="V21" s="1324"/>
      <c r="W21" s="1324"/>
      <c r="X21" s="1324"/>
      <c r="Y21" s="1392"/>
      <c r="Z21" s="961"/>
    </row>
    <row r="22" spans="1:26" ht="18.75" customHeight="1">
      <c r="A22" s="20"/>
      <c r="B22" s="48"/>
      <c r="C22" s="1175" t="s">
        <v>1424</v>
      </c>
      <c r="D22" s="1175"/>
      <c r="E22" s="1175"/>
      <c r="F22" s="1175"/>
      <c r="G22" s="1175"/>
      <c r="H22" s="1175"/>
      <c r="I22" s="1175"/>
      <c r="J22" s="1175"/>
      <c r="K22" s="1175"/>
      <c r="L22" s="1175"/>
      <c r="M22" s="1175"/>
      <c r="N22" s="1175"/>
      <c r="O22" s="1175"/>
      <c r="P22" s="1175"/>
      <c r="Q22" s="1175"/>
      <c r="R22" s="1175"/>
      <c r="S22" s="1175"/>
      <c r="T22" s="1175"/>
      <c r="U22" s="46"/>
      <c r="V22" s="3243"/>
      <c r="W22" s="3243"/>
      <c r="X22" s="3243"/>
      <c r="Y22" s="3244"/>
      <c r="Z22" s="961"/>
    </row>
    <row r="23" spans="1:26" ht="18.75" customHeight="1">
      <c r="A23" s="20"/>
      <c r="B23" s="978"/>
      <c r="C23" s="979" t="s">
        <v>1423</v>
      </c>
      <c r="D23" s="979"/>
      <c r="E23" s="979"/>
      <c r="F23" s="979"/>
      <c r="G23" s="979"/>
      <c r="H23" s="979"/>
      <c r="I23" s="979"/>
      <c r="J23" s="979"/>
      <c r="K23" s="979"/>
      <c r="L23" s="979"/>
      <c r="M23" s="979"/>
      <c r="N23" s="979"/>
      <c r="O23" s="979"/>
      <c r="P23" s="979"/>
      <c r="Q23" s="979"/>
      <c r="R23" s="979"/>
      <c r="S23" s="979"/>
      <c r="T23" s="979"/>
      <c r="U23" s="979"/>
      <c r="V23" s="3239" t="s">
        <v>1416</v>
      </c>
      <c r="W23" s="3240"/>
      <c r="X23" s="3240"/>
      <c r="Y23" s="3241"/>
      <c r="Z23" s="961"/>
    </row>
    <row r="24" spans="1:26" ht="18.75" customHeight="1">
      <c r="A24" s="20"/>
      <c r="B24" s="15"/>
      <c r="C24" s="14" t="s">
        <v>1422</v>
      </c>
      <c r="D24" s="14"/>
      <c r="E24" s="14"/>
      <c r="F24" s="14"/>
      <c r="G24" s="14"/>
      <c r="H24" s="14"/>
      <c r="I24" s="14"/>
      <c r="J24" s="14"/>
      <c r="K24" s="14"/>
      <c r="L24" s="14"/>
      <c r="M24" s="14"/>
      <c r="N24" s="14"/>
      <c r="O24" s="14"/>
      <c r="P24" s="14"/>
      <c r="Q24" s="14"/>
      <c r="R24" s="14"/>
      <c r="S24" s="14"/>
      <c r="T24" s="14"/>
      <c r="U24" s="14"/>
      <c r="V24" s="3242"/>
      <c r="W24" s="3243"/>
      <c r="X24" s="3243"/>
      <c r="Y24" s="3244"/>
      <c r="Z24" s="961"/>
    </row>
    <row r="25" spans="1:26" ht="18.75" customHeight="1">
      <c r="A25" s="20"/>
      <c r="B25" s="20"/>
      <c r="C25" s="960" t="s">
        <v>1421</v>
      </c>
      <c r="D25" s="960"/>
      <c r="E25" s="960"/>
      <c r="F25" s="960"/>
      <c r="G25" s="960"/>
      <c r="H25" s="960"/>
      <c r="I25" s="960"/>
      <c r="J25" s="960"/>
      <c r="K25" s="960"/>
      <c r="L25" s="960"/>
      <c r="M25" s="960"/>
      <c r="N25" s="960"/>
      <c r="O25" s="960"/>
      <c r="P25" s="960"/>
      <c r="Q25" s="960"/>
      <c r="R25" s="960"/>
      <c r="S25" s="960"/>
      <c r="T25" s="960"/>
      <c r="U25" s="960"/>
      <c r="V25" s="1391" t="s">
        <v>1416</v>
      </c>
      <c r="W25" s="1324"/>
      <c r="X25" s="1324"/>
      <c r="Y25" s="1392"/>
      <c r="Z25" s="961"/>
    </row>
    <row r="26" spans="1:26" ht="18.75" customHeight="1">
      <c r="A26" s="20"/>
      <c r="B26" s="20"/>
      <c r="C26" s="960" t="s">
        <v>1420</v>
      </c>
      <c r="D26" s="960"/>
      <c r="E26" s="960"/>
      <c r="F26" s="960"/>
      <c r="G26" s="960"/>
      <c r="H26" s="960"/>
      <c r="I26" s="960"/>
      <c r="J26" s="960"/>
      <c r="K26" s="960"/>
      <c r="L26" s="960"/>
      <c r="M26" s="960"/>
      <c r="N26" s="960"/>
      <c r="O26" s="960"/>
      <c r="P26" s="960"/>
      <c r="Q26" s="960"/>
      <c r="R26" s="960"/>
      <c r="S26" s="960"/>
      <c r="T26" s="960"/>
      <c r="U26" s="960"/>
      <c r="V26" s="1391"/>
      <c r="W26" s="1324"/>
      <c r="X26" s="1324"/>
      <c r="Y26" s="1392"/>
      <c r="Z26" s="961"/>
    </row>
    <row r="27" spans="1:26" ht="18.75" customHeight="1">
      <c r="A27" s="20"/>
      <c r="B27" s="20"/>
      <c r="C27" s="1300" t="s">
        <v>1419</v>
      </c>
      <c r="D27" s="1300"/>
      <c r="E27" s="1300"/>
      <c r="F27" s="1300"/>
      <c r="G27" s="1300"/>
      <c r="H27" s="1300"/>
      <c r="I27" s="1300"/>
      <c r="J27" s="1300"/>
      <c r="K27" s="1300"/>
      <c r="L27" s="1300"/>
      <c r="M27" s="1300"/>
      <c r="N27" s="1300"/>
      <c r="O27" s="1300"/>
      <c r="P27" s="1300"/>
      <c r="Q27" s="1300"/>
      <c r="R27" s="1300"/>
      <c r="S27" s="1300"/>
      <c r="T27" s="1300"/>
      <c r="U27" s="960"/>
      <c r="V27" s="1391"/>
      <c r="W27" s="1324"/>
      <c r="X27" s="1324"/>
      <c r="Y27" s="1392"/>
      <c r="Z27" s="961"/>
    </row>
    <row r="28" spans="1:26" ht="18.75" customHeight="1">
      <c r="A28" s="20"/>
      <c r="B28" s="20"/>
      <c r="C28" s="960" t="s">
        <v>1418</v>
      </c>
      <c r="D28" s="960"/>
      <c r="E28" s="960"/>
      <c r="F28" s="960"/>
      <c r="G28" s="960"/>
      <c r="H28" s="960"/>
      <c r="I28" s="960"/>
      <c r="J28" s="960"/>
      <c r="K28" s="960"/>
      <c r="L28" s="960"/>
      <c r="M28" s="960"/>
      <c r="N28" s="960"/>
      <c r="O28" s="960"/>
      <c r="P28" s="960"/>
      <c r="Q28" s="960"/>
      <c r="R28" s="960"/>
      <c r="S28" s="960"/>
      <c r="T28" s="960"/>
      <c r="U28" s="960"/>
      <c r="V28" s="3242"/>
      <c r="W28" s="3243"/>
      <c r="X28" s="3243"/>
      <c r="Y28" s="3244"/>
      <c r="Z28" s="961"/>
    </row>
    <row r="29" spans="1:26" ht="18.75" customHeight="1">
      <c r="A29" s="20"/>
      <c r="B29" s="978"/>
      <c r="C29" s="979" t="s">
        <v>1417</v>
      </c>
      <c r="D29" s="979"/>
      <c r="E29" s="979"/>
      <c r="F29" s="979"/>
      <c r="G29" s="979"/>
      <c r="H29" s="979"/>
      <c r="I29" s="979"/>
      <c r="J29" s="979"/>
      <c r="K29" s="979"/>
      <c r="L29" s="979"/>
      <c r="M29" s="979"/>
      <c r="N29" s="979"/>
      <c r="O29" s="979"/>
      <c r="P29" s="979"/>
      <c r="Q29" s="979"/>
      <c r="R29" s="979"/>
      <c r="S29" s="979"/>
      <c r="T29" s="979"/>
      <c r="U29" s="980"/>
      <c r="V29" s="3239" t="s">
        <v>1416</v>
      </c>
      <c r="W29" s="3240"/>
      <c r="X29" s="3240"/>
      <c r="Y29" s="3241"/>
      <c r="Z29" s="961"/>
    </row>
    <row r="30" spans="1:26" ht="18.75" customHeight="1">
      <c r="A30" s="20"/>
      <c r="B30" s="20"/>
      <c r="C30" s="960" t="s">
        <v>1415</v>
      </c>
      <c r="D30" s="960"/>
      <c r="E30" s="960"/>
      <c r="F30" s="960"/>
      <c r="G30" s="960"/>
      <c r="H30" s="960"/>
      <c r="I30" s="960"/>
      <c r="J30" s="960"/>
      <c r="K30" s="960"/>
      <c r="L30" s="960"/>
      <c r="M30" s="960"/>
      <c r="N30" s="960"/>
      <c r="O30" s="960"/>
      <c r="P30" s="960"/>
      <c r="Q30" s="960"/>
      <c r="R30" s="960"/>
      <c r="S30" s="960"/>
      <c r="T30" s="960"/>
      <c r="U30" s="961"/>
      <c r="V30" s="1391"/>
      <c r="W30" s="1324"/>
      <c r="X30" s="1324"/>
      <c r="Y30" s="1392"/>
      <c r="Z30" s="961"/>
    </row>
    <row r="31" spans="1:26" ht="18.75" customHeight="1">
      <c r="A31" s="20"/>
      <c r="B31" s="20"/>
      <c r="C31" s="1174" t="s">
        <v>1414</v>
      </c>
      <c r="D31" s="1174"/>
      <c r="E31" s="1174"/>
      <c r="F31" s="1174"/>
      <c r="G31" s="1174"/>
      <c r="H31" s="1174"/>
      <c r="I31" s="1174"/>
      <c r="J31" s="1174"/>
      <c r="K31" s="1174"/>
      <c r="L31" s="1174"/>
      <c r="M31" s="1174"/>
      <c r="N31" s="1174"/>
      <c r="O31" s="1174"/>
      <c r="P31" s="1174"/>
      <c r="Q31" s="1174"/>
      <c r="R31" s="1174"/>
      <c r="S31" s="1174"/>
      <c r="T31" s="1174"/>
      <c r="U31" s="1173"/>
      <c r="V31" s="1391"/>
      <c r="W31" s="1324"/>
      <c r="X31" s="1324"/>
      <c r="Y31" s="1392"/>
      <c r="Z31" s="961"/>
    </row>
    <row r="32" spans="1:26" ht="18.75" customHeight="1">
      <c r="A32" s="20"/>
      <c r="B32" s="1172"/>
      <c r="C32" s="1171" t="s">
        <v>1413</v>
      </c>
      <c r="D32" s="1170"/>
      <c r="E32" s="1170"/>
      <c r="F32" s="1170"/>
      <c r="G32" s="1170"/>
      <c r="H32" s="1170"/>
      <c r="I32" s="1170"/>
      <c r="J32" s="1170"/>
      <c r="K32" s="1170"/>
      <c r="L32" s="1170"/>
      <c r="M32" s="1170"/>
      <c r="N32" s="1170"/>
      <c r="O32" s="1170"/>
      <c r="P32" s="1170"/>
      <c r="Q32" s="1170"/>
      <c r="R32" s="1170"/>
      <c r="S32" s="1170"/>
      <c r="T32" s="1170"/>
      <c r="U32" s="1169"/>
      <c r="V32" s="3242"/>
      <c r="W32" s="3243"/>
      <c r="X32" s="3243"/>
      <c r="Y32" s="3244"/>
      <c r="Z32" s="961"/>
    </row>
    <row r="33" spans="1:28" ht="4.5" customHeight="1">
      <c r="A33" s="20"/>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1"/>
    </row>
    <row r="34" spans="1:28">
      <c r="A34" s="20"/>
      <c r="B34" s="960" t="s">
        <v>1412</v>
      </c>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1"/>
    </row>
    <row r="35" spans="1:28">
      <c r="A35" s="960"/>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row>
    <row r="36" spans="1:28">
      <c r="A36" s="960"/>
      <c r="B36" s="960" t="s">
        <v>1330</v>
      </c>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row>
    <row r="37" spans="1:28">
      <c r="A37" s="960"/>
      <c r="B37" s="960"/>
      <c r="C37" s="960" t="s">
        <v>1411</v>
      </c>
      <c r="D37" s="960"/>
      <c r="E37" s="960"/>
      <c r="F37" s="960"/>
      <c r="G37" s="960"/>
      <c r="H37" s="960"/>
      <c r="I37" s="960"/>
      <c r="J37" s="960"/>
      <c r="K37" s="960"/>
      <c r="L37" s="960"/>
      <c r="M37" s="960"/>
      <c r="N37" s="960"/>
      <c r="O37" s="960"/>
      <c r="P37" s="960"/>
      <c r="Q37" s="960"/>
      <c r="R37" s="960"/>
      <c r="S37" s="960"/>
      <c r="T37" s="960"/>
      <c r="U37" s="960"/>
      <c r="V37" s="960"/>
      <c r="W37" s="960"/>
      <c r="X37" s="960"/>
      <c r="Y37" s="960"/>
      <c r="Z37" s="960"/>
    </row>
    <row r="38" spans="1:28">
      <c r="A38" s="960"/>
      <c r="B38" s="960"/>
      <c r="C38" s="960" t="s">
        <v>1410</v>
      </c>
      <c r="D38" s="960"/>
      <c r="E38" s="960"/>
      <c r="F38" s="960"/>
      <c r="G38" s="960"/>
      <c r="H38" s="960"/>
      <c r="I38" s="960"/>
      <c r="J38" s="960"/>
      <c r="K38" s="960"/>
      <c r="L38" s="960"/>
      <c r="M38" s="960"/>
      <c r="N38" s="960"/>
      <c r="O38" s="960"/>
      <c r="P38" s="960"/>
      <c r="Q38" s="960"/>
      <c r="R38" s="960"/>
      <c r="S38" s="960"/>
      <c r="T38" s="960"/>
      <c r="U38" s="960"/>
      <c r="V38" s="960"/>
      <c r="W38" s="960"/>
      <c r="X38" s="960"/>
      <c r="Y38" s="960"/>
      <c r="Z38" s="960"/>
    </row>
    <row r="39" spans="1:28" s="1168" customFormat="1">
      <c r="A39" s="960"/>
      <c r="B39" s="960"/>
      <c r="C39" s="960" t="s">
        <v>1409</v>
      </c>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B39" s="960"/>
    </row>
    <row r="40" spans="1:28" s="1168" customFormat="1">
      <c r="A40" s="960"/>
      <c r="B40" s="960"/>
      <c r="C40" s="960" t="s">
        <v>1408</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B40" s="960"/>
    </row>
    <row r="41" spans="1:28" s="1168" customFormat="1">
      <c r="AB41" s="960"/>
    </row>
    <row r="42" spans="1:28" s="1168" customFormat="1">
      <c r="AB42" s="960"/>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2"/>
  <pageMargins left="0.7" right="0.7" top="0.75" bottom="0.75" header="0.3" footer="0.3"/>
  <pageSetup paperSize="9" scale="87"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heetViews>
  <sheetFormatPr defaultColWidth="4" defaultRowHeight="18.75"/>
  <cols>
    <col min="1" max="1" width="2.125" style="1179" customWidth="1"/>
    <col min="2" max="2" width="2.375" style="1179" customWidth="1"/>
    <col min="3" max="21" width="4" style="1179" customWidth="1"/>
    <col min="22" max="25" width="2.375" style="1179" customWidth="1"/>
    <col min="26" max="26" width="2.125" style="1179" customWidth="1"/>
    <col min="27" max="27" width="4" style="1179"/>
    <col min="28" max="255" width="4" style="963"/>
    <col min="256" max="256" width="1.75" style="963" customWidth="1"/>
    <col min="257" max="257" width="2.125" style="963" customWidth="1"/>
    <col min="258" max="258" width="2.375" style="963" customWidth="1"/>
    <col min="259" max="277" width="4" style="963" customWidth="1"/>
    <col min="278" max="281" width="2.375" style="963" customWidth="1"/>
    <col min="282" max="282" width="2.125" style="963" customWidth="1"/>
    <col min="283" max="511" width="4" style="963"/>
    <col min="512" max="512" width="1.75" style="963" customWidth="1"/>
    <col min="513" max="513" width="2.125" style="963" customWidth="1"/>
    <col min="514" max="514" width="2.375" style="963" customWidth="1"/>
    <col min="515" max="533" width="4" style="963" customWidth="1"/>
    <col min="534" max="537" width="2.375" style="963" customWidth="1"/>
    <col min="538" max="538" width="2.125" style="963" customWidth="1"/>
    <col min="539" max="767" width="4" style="963"/>
    <col min="768" max="768" width="1.75" style="963" customWidth="1"/>
    <col min="769" max="769" width="2.125" style="963" customWidth="1"/>
    <col min="770" max="770" width="2.375" style="963" customWidth="1"/>
    <col min="771" max="789" width="4" style="963" customWidth="1"/>
    <col min="790" max="793" width="2.375" style="963" customWidth="1"/>
    <col min="794" max="794" width="2.125" style="963" customWidth="1"/>
    <col min="795" max="1023" width="4" style="963"/>
    <col min="1024" max="1024" width="1.75" style="963" customWidth="1"/>
    <col min="1025" max="1025" width="2.125" style="963" customWidth="1"/>
    <col min="1026" max="1026" width="2.375" style="963" customWidth="1"/>
    <col min="1027" max="1045" width="4" style="963" customWidth="1"/>
    <col min="1046" max="1049" width="2.375" style="963" customWidth="1"/>
    <col min="1050" max="1050" width="2.125" style="963" customWidth="1"/>
    <col min="1051" max="1279" width="4" style="963"/>
    <col min="1280" max="1280" width="1.75" style="963" customWidth="1"/>
    <col min="1281" max="1281" width="2.125" style="963" customWidth="1"/>
    <col min="1282" max="1282" width="2.375" style="963" customWidth="1"/>
    <col min="1283" max="1301" width="4" style="963" customWidth="1"/>
    <col min="1302" max="1305" width="2.375" style="963" customWidth="1"/>
    <col min="1306" max="1306" width="2.125" style="963" customWidth="1"/>
    <col min="1307" max="1535" width="4" style="963"/>
    <col min="1536" max="1536" width="1.75" style="963" customWidth="1"/>
    <col min="1537" max="1537" width="2.125" style="963" customWidth="1"/>
    <col min="1538" max="1538" width="2.375" style="963" customWidth="1"/>
    <col min="1539" max="1557" width="4" style="963" customWidth="1"/>
    <col min="1558" max="1561" width="2.375" style="963" customWidth="1"/>
    <col min="1562" max="1562" width="2.125" style="963" customWidth="1"/>
    <col min="1563" max="1791" width="4" style="963"/>
    <col min="1792" max="1792" width="1.75" style="963" customWidth="1"/>
    <col min="1793" max="1793" width="2.125" style="963" customWidth="1"/>
    <col min="1794" max="1794" width="2.375" style="963" customWidth="1"/>
    <col min="1795" max="1813" width="4" style="963" customWidth="1"/>
    <col min="1814" max="1817" width="2.375" style="963" customWidth="1"/>
    <col min="1818" max="1818" width="2.125" style="963" customWidth="1"/>
    <col min="1819" max="2047" width="4" style="963"/>
    <col min="2048" max="2048" width="1.75" style="963" customWidth="1"/>
    <col min="2049" max="2049" width="2.125" style="963" customWidth="1"/>
    <col min="2050" max="2050" width="2.375" style="963" customWidth="1"/>
    <col min="2051" max="2069" width="4" style="963" customWidth="1"/>
    <col min="2070" max="2073" width="2.375" style="963" customWidth="1"/>
    <col min="2074" max="2074" width="2.125" style="963" customWidth="1"/>
    <col min="2075" max="2303" width="4" style="963"/>
    <col min="2304" max="2304" width="1.75" style="963" customWidth="1"/>
    <col min="2305" max="2305" width="2.125" style="963" customWidth="1"/>
    <col min="2306" max="2306" width="2.375" style="963" customWidth="1"/>
    <col min="2307" max="2325" width="4" style="963" customWidth="1"/>
    <col min="2326" max="2329" width="2.375" style="963" customWidth="1"/>
    <col min="2330" max="2330" width="2.125" style="963" customWidth="1"/>
    <col min="2331" max="2559" width="4" style="963"/>
    <col min="2560" max="2560" width="1.75" style="963" customWidth="1"/>
    <col min="2561" max="2561" width="2.125" style="963" customWidth="1"/>
    <col min="2562" max="2562" width="2.375" style="963" customWidth="1"/>
    <col min="2563" max="2581" width="4" style="963" customWidth="1"/>
    <col min="2582" max="2585" width="2.375" style="963" customWidth="1"/>
    <col min="2586" max="2586" width="2.125" style="963" customWidth="1"/>
    <col min="2587" max="2815" width="4" style="963"/>
    <col min="2816" max="2816" width="1.75" style="963" customWidth="1"/>
    <col min="2817" max="2817" width="2.125" style="963" customWidth="1"/>
    <col min="2818" max="2818" width="2.375" style="963" customWidth="1"/>
    <col min="2819" max="2837" width="4" style="963" customWidth="1"/>
    <col min="2838" max="2841" width="2.375" style="963" customWidth="1"/>
    <col min="2842" max="2842" width="2.125" style="963" customWidth="1"/>
    <col min="2843" max="3071" width="4" style="963"/>
    <col min="3072" max="3072" width="1.75" style="963" customWidth="1"/>
    <col min="3073" max="3073" width="2.125" style="963" customWidth="1"/>
    <col min="3074" max="3074" width="2.375" style="963" customWidth="1"/>
    <col min="3075" max="3093" width="4" style="963" customWidth="1"/>
    <col min="3094" max="3097" width="2.375" style="963" customWidth="1"/>
    <col min="3098" max="3098" width="2.125" style="963" customWidth="1"/>
    <col min="3099" max="3327" width="4" style="963"/>
    <col min="3328" max="3328" width="1.75" style="963" customWidth="1"/>
    <col min="3329" max="3329" width="2.125" style="963" customWidth="1"/>
    <col min="3330" max="3330" width="2.375" style="963" customWidth="1"/>
    <col min="3331" max="3349" width="4" style="963" customWidth="1"/>
    <col min="3350" max="3353" width="2.375" style="963" customWidth="1"/>
    <col min="3354" max="3354" width="2.125" style="963" customWidth="1"/>
    <col min="3355" max="3583" width="4" style="963"/>
    <col min="3584" max="3584" width="1.75" style="963" customWidth="1"/>
    <col min="3585" max="3585" width="2.125" style="963" customWidth="1"/>
    <col min="3586" max="3586" width="2.375" style="963" customWidth="1"/>
    <col min="3587" max="3605" width="4" style="963" customWidth="1"/>
    <col min="3606" max="3609" width="2.375" style="963" customWidth="1"/>
    <col min="3610" max="3610" width="2.125" style="963" customWidth="1"/>
    <col min="3611" max="3839" width="4" style="963"/>
    <col min="3840" max="3840" width="1.75" style="963" customWidth="1"/>
    <col min="3841" max="3841" width="2.125" style="963" customWidth="1"/>
    <col min="3842" max="3842" width="2.375" style="963" customWidth="1"/>
    <col min="3843" max="3861" width="4" style="963" customWidth="1"/>
    <col min="3862" max="3865" width="2.375" style="963" customWidth="1"/>
    <col min="3866" max="3866" width="2.125" style="963" customWidth="1"/>
    <col min="3867" max="4095" width="4" style="963"/>
    <col min="4096" max="4096" width="1.75" style="963" customWidth="1"/>
    <col min="4097" max="4097" width="2.125" style="963" customWidth="1"/>
    <col min="4098" max="4098" width="2.375" style="963" customWidth="1"/>
    <col min="4099" max="4117" width="4" style="963" customWidth="1"/>
    <col min="4118" max="4121" width="2.375" style="963" customWidth="1"/>
    <col min="4122" max="4122" width="2.125" style="963" customWidth="1"/>
    <col min="4123" max="4351" width="4" style="963"/>
    <col min="4352" max="4352" width="1.75" style="963" customWidth="1"/>
    <col min="4353" max="4353" width="2.125" style="963" customWidth="1"/>
    <col min="4354" max="4354" width="2.375" style="963" customWidth="1"/>
    <col min="4355" max="4373" width="4" style="963" customWidth="1"/>
    <col min="4374" max="4377" width="2.375" style="963" customWidth="1"/>
    <col min="4378" max="4378" width="2.125" style="963" customWidth="1"/>
    <col min="4379" max="4607" width="4" style="963"/>
    <col min="4608" max="4608" width="1.75" style="963" customWidth="1"/>
    <col min="4609" max="4609" width="2.125" style="963" customWidth="1"/>
    <col min="4610" max="4610" width="2.375" style="963" customWidth="1"/>
    <col min="4611" max="4629" width="4" style="963" customWidth="1"/>
    <col min="4630" max="4633" width="2.375" style="963" customWidth="1"/>
    <col min="4634" max="4634" width="2.125" style="963" customWidth="1"/>
    <col min="4635" max="4863" width="4" style="963"/>
    <col min="4864" max="4864" width="1.75" style="963" customWidth="1"/>
    <col min="4865" max="4865" width="2.125" style="963" customWidth="1"/>
    <col min="4866" max="4866" width="2.375" style="963" customWidth="1"/>
    <col min="4867" max="4885" width="4" style="963" customWidth="1"/>
    <col min="4886" max="4889" width="2.375" style="963" customWidth="1"/>
    <col min="4890" max="4890" width="2.125" style="963" customWidth="1"/>
    <col min="4891" max="5119" width="4" style="963"/>
    <col min="5120" max="5120" width="1.75" style="963" customWidth="1"/>
    <col min="5121" max="5121" width="2.125" style="963" customWidth="1"/>
    <col min="5122" max="5122" width="2.375" style="963" customWidth="1"/>
    <col min="5123" max="5141" width="4" style="963" customWidth="1"/>
    <col min="5142" max="5145" width="2.375" style="963" customWidth="1"/>
    <col min="5146" max="5146" width="2.125" style="963" customWidth="1"/>
    <col min="5147" max="5375" width="4" style="963"/>
    <col min="5376" max="5376" width="1.75" style="963" customWidth="1"/>
    <col min="5377" max="5377" width="2.125" style="963" customWidth="1"/>
    <col min="5378" max="5378" width="2.375" style="963" customWidth="1"/>
    <col min="5379" max="5397" width="4" style="963" customWidth="1"/>
    <col min="5398" max="5401" width="2.375" style="963" customWidth="1"/>
    <col min="5402" max="5402" width="2.125" style="963" customWidth="1"/>
    <col min="5403" max="5631" width="4" style="963"/>
    <col min="5632" max="5632" width="1.75" style="963" customWidth="1"/>
    <col min="5633" max="5633" width="2.125" style="963" customWidth="1"/>
    <col min="5634" max="5634" width="2.375" style="963" customWidth="1"/>
    <col min="5635" max="5653" width="4" style="963" customWidth="1"/>
    <col min="5654" max="5657" width="2.375" style="963" customWidth="1"/>
    <col min="5658" max="5658" width="2.125" style="963" customWidth="1"/>
    <col min="5659" max="5887" width="4" style="963"/>
    <col min="5888" max="5888" width="1.75" style="963" customWidth="1"/>
    <col min="5889" max="5889" width="2.125" style="963" customWidth="1"/>
    <col min="5890" max="5890" width="2.375" style="963" customWidth="1"/>
    <col min="5891" max="5909" width="4" style="963" customWidth="1"/>
    <col min="5910" max="5913" width="2.375" style="963" customWidth="1"/>
    <col min="5914" max="5914" width="2.125" style="963" customWidth="1"/>
    <col min="5915" max="6143" width="4" style="963"/>
    <col min="6144" max="6144" width="1.75" style="963" customWidth="1"/>
    <col min="6145" max="6145" width="2.125" style="963" customWidth="1"/>
    <col min="6146" max="6146" width="2.375" style="963" customWidth="1"/>
    <col min="6147" max="6165" width="4" style="963" customWidth="1"/>
    <col min="6166" max="6169" width="2.375" style="963" customWidth="1"/>
    <col min="6170" max="6170" width="2.125" style="963" customWidth="1"/>
    <col min="6171" max="6399" width="4" style="963"/>
    <col min="6400" max="6400" width="1.75" style="963" customWidth="1"/>
    <col min="6401" max="6401" width="2.125" style="963" customWidth="1"/>
    <col min="6402" max="6402" width="2.375" style="963" customWidth="1"/>
    <col min="6403" max="6421" width="4" style="963" customWidth="1"/>
    <col min="6422" max="6425" width="2.375" style="963" customWidth="1"/>
    <col min="6426" max="6426" width="2.125" style="963" customWidth="1"/>
    <col min="6427" max="6655" width="4" style="963"/>
    <col min="6656" max="6656" width="1.75" style="963" customWidth="1"/>
    <col min="6657" max="6657" width="2.125" style="963" customWidth="1"/>
    <col min="6658" max="6658" width="2.375" style="963" customWidth="1"/>
    <col min="6659" max="6677" width="4" style="963" customWidth="1"/>
    <col min="6678" max="6681" width="2.375" style="963" customWidth="1"/>
    <col min="6682" max="6682" width="2.125" style="963" customWidth="1"/>
    <col min="6683" max="6911" width="4" style="963"/>
    <col min="6912" max="6912" width="1.75" style="963" customWidth="1"/>
    <col min="6913" max="6913" width="2.125" style="963" customWidth="1"/>
    <col min="6914" max="6914" width="2.375" style="963" customWidth="1"/>
    <col min="6915" max="6933" width="4" style="963" customWidth="1"/>
    <col min="6934" max="6937" width="2.375" style="963" customWidth="1"/>
    <col min="6938" max="6938" width="2.125" style="963" customWidth="1"/>
    <col min="6939" max="7167" width="4" style="963"/>
    <col min="7168" max="7168" width="1.75" style="963" customWidth="1"/>
    <col min="7169" max="7169" width="2.125" style="963" customWidth="1"/>
    <col min="7170" max="7170" width="2.375" style="963" customWidth="1"/>
    <col min="7171" max="7189" width="4" style="963" customWidth="1"/>
    <col min="7190" max="7193" width="2.375" style="963" customWidth="1"/>
    <col min="7194" max="7194" width="2.125" style="963" customWidth="1"/>
    <col min="7195" max="7423" width="4" style="963"/>
    <col min="7424" max="7424" width="1.75" style="963" customWidth="1"/>
    <col min="7425" max="7425" width="2.125" style="963" customWidth="1"/>
    <col min="7426" max="7426" width="2.375" style="963" customWidth="1"/>
    <col min="7427" max="7445" width="4" style="963" customWidth="1"/>
    <col min="7446" max="7449" width="2.375" style="963" customWidth="1"/>
    <col min="7450" max="7450" width="2.125" style="963" customWidth="1"/>
    <col min="7451" max="7679" width="4" style="963"/>
    <col min="7680" max="7680" width="1.75" style="963" customWidth="1"/>
    <col min="7681" max="7681" width="2.125" style="963" customWidth="1"/>
    <col min="7682" max="7682" width="2.375" style="963" customWidth="1"/>
    <col min="7683" max="7701" width="4" style="963" customWidth="1"/>
    <col min="7702" max="7705" width="2.375" style="963" customWidth="1"/>
    <col min="7706" max="7706" width="2.125" style="963" customWidth="1"/>
    <col min="7707" max="7935" width="4" style="963"/>
    <col min="7936" max="7936" width="1.75" style="963" customWidth="1"/>
    <col min="7937" max="7937" width="2.125" style="963" customWidth="1"/>
    <col min="7938" max="7938" width="2.375" style="963" customWidth="1"/>
    <col min="7939" max="7957" width="4" style="963" customWidth="1"/>
    <col min="7958" max="7961" width="2.375" style="963" customWidth="1"/>
    <col min="7962" max="7962" width="2.125" style="963" customWidth="1"/>
    <col min="7963" max="8191" width="4" style="963"/>
    <col min="8192" max="8192" width="1.75" style="963" customWidth="1"/>
    <col min="8193" max="8193" width="2.125" style="963" customWidth="1"/>
    <col min="8194" max="8194" width="2.375" style="963" customWidth="1"/>
    <col min="8195" max="8213" width="4" style="963" customWidth="1"/>
    <col min="8214" max="8217" width="2.375" style="963" customWidth="1"/>
    <col min="8218" max="8218" width="2.125" style="963" customWidth="1"/>
    <col min="8219" max="8447" width="4" style="963"/>
    <col min="8448" max="8448" width="1.75" style="963" customWidth="1"/>
    <col min="8449" max="8449" width="2.125" style="963" customWidth="1"/>
    <col min="8450" max="8450" width="2.375" style="963" customWidth="1"/>
    <col min="8451" max="8469" width="4" style="963" customWidth="1"/>
    <col min="8470" max="8473" width="2.375" style="963" customWidth="1"/>
    <col min="8474" max="8474" width="2.125" style="963" customWidth="1"/>
    <col min="8475" max="8703" width="4" style="963"/>
    <col min="8704" max="8704" width="1.75" style="963" customWidth="1"/>
    <col min="8705" max="8705" width="2.125" style="963" customWidth="1"/>
    <col min="8706" max="8706" width="2.375" style="963" customWidth="1"/>
    <col min="8707" max="8725" width="4" style="963" customWidth="1"/>
    <col min="8726" max="8729" width="2.375" style="963" customWidth="1"/>
    <col min="8730" max="8730" width="2.125" style="963" customWidth="1"/>
    <col min="8731" max="8959" width="4" style="963"/>
    <col min="8960" max="8960" width="1.75" style="963" customWidth="1"/>
    <col min="8961" max="8961" width="2.125" style="963" customWidth="1"/>
    <col min="8962" max="8962" width="2.375" style="963" customWidth="1"/>
    <col min="8963" max="8981" width="4" style="963" customWidth="1"/>
    <col min="8982" max="8985" width="2.375" style="963" customWidth="1"/>
    <col min="8986" max="8986" width="2.125" style="963" customWidth="1"/>
    <col min="8987" max="9215" width="4" style="963"/>
    <col min="9216" max="9216" width="1.75" style="963" customWidth="1"/>
    <col min="9217" max="9217" width="2.125" style="963" customWidth="1"/>
    <col min="9218" max="9218" width="2.375" style="963" customWidth="1"/>
    <col min="9219" max="9237" width="4" style="963" customWidth="1"/>
    <col min="9238" max="9241" width="2.375" style="963" customWidth="1"/>
    <col min="9242" max="9242" width="2.125" style="963" customWidth="1"/>
    <col min="9243" max="9471" width="4" style="963"/>
    <col min="9472" max="9472" width="1.75" style="963" customWidth="1"/>
    <col min="9473" max="9473" width="2.125" style="963" customWidth="1"/>
    <col min="9474" max="9474" width="2.375" style="963" customWidth="1"/>
    <col min="9475" max="9493" width="4" style="963" customWidth="1"/>
    <col min="9494" max="9497" width="2.375" style="963" customWidth="1"/>
    <col min="9498" max="9498" width="2.125" style="963" customWidth="1"/>
    <col min="9499" max="9727" width="4" style="963"/>
    <col min="9728" max="9728" width="1.75" style="963" customWidth="1"/>
    <col min="9729" max="9729" width="2.125" style="963" customWidth="1"/>
    <col min="9730" max="9730" width="2.375" style="963" customWidth="1"/>
    <col min="9731" max="9749" width="4" style="963" customWidth="1"/>
    <col min="9750" max="9753" width="2.375" style="963" customWidth="1"/>
    <col min="9754" max="9754" width="2.125" style="963" customWidth="1"/>
    <col min="9755" max="9983" width="4" style="963"/>
    <col min="9984" max="9984" width="1.75" style="963" customWidth="1"/>
    <col min="9985" max="9985" width="2.125" style="963" customWidth="1"/>
    <col min="9986" max="9986" width="2.375" style="963" customWidth="1"/>
    <col min="9987" max="10005" width="4" style="963" customWidth="1"/>
    <col min="10006" max="10009" width="2.375" style="963" customWidth="1"/>
    <col min="10010" max="10010" width="2.125" style="963" customWidth="1"/>
    <col min="10011" max="10239" width="4" style="963"/>
    <col min="10240" max="10240" width="1.75" style="963" customWidth="1"/>
    <col min="10241" max="10241" width="2.125" style="963" customWidth="1"/>
    <col min="10242" max="10242" width="2.375" style="963" customWidth="1"/>
    <col min="10243" max="10261" width="4" style="963" customWidth="1"/>
    <col min="10262" max="10265" width="2.375" style="963" customWidth="1"/>
    <col min="10266" max="10266" width="2.125" style="963" customWidth="1"/>
    <col min="10267" max="10495" width="4" style="963"/>
    <col min="10496" max="10496" width="1.75" style="963" customWidth="1"/>
    <col min="10497" max="10497" width="2.125" style="963" customWidth="1"/>
    <col min="10498" max="10498" width="2.375" style="963" customWidth="1"/>
    <col min="10499" max="10517" width="4" style="963" customWidth="1"/>
    <col min="10518" max="10521" width="2.375" style="963" customWidth="1"/>
    <col min="10522" max="10522" width="2.125" style="963" customWidth="1"/>
    <col min="10523" max="10751" width="4" style="963"/>
    <col min="10752" max="10752" width="1.75" style="963" customWidth="1"/>
    <col min="10753" max="10753" width="2.125" style="963" customWidth="1"/>
    <col min="10754" max="10754" width="2.375" style="963" customWidth="1"/>
    <col min="10755" max="10773" width="4" style="963" customWidth="1"/>
    <col min="10774" max="10777" width="2.375" style="963" customWidth="1"/>
    <col min="10778" max="10778" width="2.125" style="963" customWidth="1"/>
    <col min="10779" max="11007" width="4" style="963"/>
    <col min="11008" max="11008" width="1.75" style="963" customWidth="1"/>
    <col min="11009" max="11009" width="2.125" style="963" customWidth="1"/>
    <col min="11010" max="11010" width="2.375" style="963" customWidth="1"/>
    <col min="11011" max="11029" width="4" style="963" customWidth="1"/>
    <col min="11030" max="11033" width="2.375" style="963" customWidth="1"/>
    <col min="11034" max="11034" width="2.125" style="963" customWidth="1"/>
    <col min="11035" max="11263" width="4" style="963"/>
    <col min="11264" max="11264" width="1.75" style="963" customWidth="1"/>
    <col min="11265" max="11265" width="2.125" style="963" customWidth="1"/>
    <col min="11266" max="11266" width="2.375" style="963" customWidth="1"/>
    <col min="11267" max="11285" width="4" style="963" customWidth="1"/>
    <col min="11286" max="11289" width="2.375" style="963" customWidth="1"/>
    <col min="11290" max="11290" width="2.125" style="963" customWidth="1"/>
    <col min="11291" max="11519" width="4" style="963"/>
    <col min="11520" max="11520" width="1.75" style="963" customWidth="1"/>
    <col min="11521" max="11521" width="2.125" style="963" customWidth="1"/>
    <col min="11522" max="11522" width="2.375" style="963" customWidth="1"/>
    <col min="11523" max="11541" width="4" style="963" customWidth="1"/>
    <col min="11542" max="11545" width="2.375" style="963" customWidth="1"/>
    <col min="11546" max="11546" width="2.125" style="963" customWidth="1"/>
    <col min="11547" max="11775" width="4" style="963"/>
    <col min="11776" max="11776" width="1.75" style="963" customWidth="1"/>
    <col min="11777" max="11777" width="2.125" style="963" customWidth="1"/>
    <col min="11778" max="11778" width="2.375" style="963" customWidth="1"/>
    <col min="11779" max="11797" width="4" style="963" customWidth="1"/>
    <col min="11798" max="11801" width="2.375" style="963" customWidth="1"/>
    <col min="11802" max="11802" width="2.125" style="963" customWidth="1"/>
    <col min="11803" max="12031" width="4" style="963"/>
    <col min="12032" max="12032" width="1.75" style="963" customWidth="1"/>
    <col min="12033" max="12033" width="2.125" style="963" customWidth="1"/>
    <col min="12034" max="12034" width="2.375" style="963" customWidth="1"/>
    <col min="12035" max="12053" width="4" style="963" customWidth="1"/>
    <col min="12054" max="12057" width="2.375" style="963" customWidth="1"/>
    <col min="12058" max="12058" width="2.125" style="963" customWidth="1"/>
    <col min="12059" max="12287" width="4" style="963"/>
    <col min="12288" max="12288" width="1.75" style="963" customWidth="1"/>
    <col min="12289" max="12289" width="2.125" style="963" customWidth="1"/>
    <col min="12290" max="12290" width="2.375" style="963" customWidth="1"/>
    <col min="12291" max="12309" width="4" style="963" customWidth="1"/>
    <col min="12310" max="12313" width="2.375" style="963" customWidth="1"/>
    <col min="12314" max="12314" width="2.125" style="963" customWidth="1"/>
    <col min="12315" max="12543" width="4" style="963"/>
    <col min="12544" max="12544" width="1.75" style="963" customWidth="1"/>
    <col min="12545" max="12545" width="2.125" style="963" customWidth="1"/>
    <col min="12546" max="12546" width="2.375" style="963" customWidth="1"/>
    <col min="12547" max="12565" width="4" style="963" customWidth="1"/>
    <col min="12566" max="12569" width="2.375" style="963" customWidth="1"/>
    <col min="12570" max="12570" width="2.125" style="963" customWidth="1"/>
    <col min="12571" max="12799" width="4" style="963"/>
    <col min="12800" max="12800" width="1.75" style="963" customWidth="1"/>
    <col min="12801" max="12801" width="2.125" style="963" customWidth="1"/>
    <col min="12802" max="12802" width="2.375" style="963" customWidth="1"/>
    <col min="12803" max="12821" width="4" style="963" customWidth="1"/>
    <col min="12822" max="12825" width="2.375" style="963" customWidth="1"/>
    <col min="12826" max="12826" width="2.125" style="963" customWidth="1"/>
    <col min="12827" max="13055" width="4" style="963"/>
    <col min="13056" max="13056" width="1.75" style="963" customWidth="1"/>
    <col min="13057" max="13057" width="2.125" style="963" customWidth="1"/>
    <col min="13058" max="13058" width="2.375" style="963" customWidth="1"/>
    <col min="13059" max="13077" width="4" style="963" customWidth="1"/>
    <col min="13078" max="13081" width="2.375" style="963" customWidth="1"/>
    <col min="13082" max="13082" width="2.125" style="963" customWidth="1"/>
    <col min="13083" max="13311" width="4" style="963"/>
    <col min="13312" max="13312" width="1.75" style="963" customWidth="1"/>
    <col min="13313" max="13313" width="2.125" style="963" customWidth="1"/>
    <col min="13314" max="13314" width="2.375" style="963" customWidth="1"/>
    <col min="13315" max="13333" width="4" style="963" customWidth="1"/>
    <col min="13334" max="13337" width="2.375" style="963" customWidth="1"/>
    <col min="13338" max="13338" width="2.125" style="963" customWidth="1"/>
    <col min="13339" max="13567" width="4" style="963"/>
    <col min="13568" max="13568" width="1.75" style="963" customWidth="1"/>
    <col min="13569" max="13569" width="2.125" style="963" customWidth="1"/>
    <col min="13570" max="13570" width="2.375" style="963" customWidth="1"/>
    <col min="13571" max="13589" width="4" style="963" customWidth="1"/>
    <col min="13590" max="13593" width="2.375" style="963" customWidth="1"/>
    <col min="13594" max="13594" width="2.125" style="963" customWidth="1"/>
    <col min="13595" max="13823" width="4" style="963"/>
    <col min="13824" max="13824" width="1.75" style="963" customWidth="1"/>
    <col min="13825" max="13825" width="2.125" style="963" customWidth="1"/>
    <col min="13826" max="13826" width="2.375" style="963" customWidth="1"/>
    <col min="13827" max="13845" width="4" style="963" customWidth="1"/>
    <col min="13846" max="13849" width="2.375" style="963" customWidth="1"/>
    <col min="13850" max="13850" width="2.125" style="963" customWidth="1"/>
    <col min="13851" max="14079" width="4" style="963"/>
    <col min="14080" max="14080" width="1.75" style="963" customWidth="1"/>
    <col min="14081" max="14081" width="2.125" style="963" customWidth="1"/>
    <col min="14082" max="14082" width="2.375" style="963" customWidth="1"/>
    <col min="14083" max="14101" width="4" style="963" customWidth="1"/>
    <col min="14102" max="14105" width="2.375" style="963" customWidth="1"/>
    <col min="14106" max="14106" width="2.125" style="963" customWidth="1"/>
    <col min="14107" max="14335" width="4" style="963"/>
    <col min="14336" max="14336" width="1.75" style="963" customWidth="1"/>
    <col min="14337" max="14337" width="2.125" style="963" customWidth="1"/>
    <col min="14338" max="14338" width="2.375" style="963" customWidth="1"/>
    <col min="14339" max="14357" width="4" style="963" customWidth="1"/>
    <col min="14358" max="14361" width="2.375" style="963" customWidth="1"/>
    <col min="14362" max="14362" width="2.125" style="963" customWidth="1"/>
    <col min="14363" max="14591" width="4" style="963"/>
    <col min="14592" max="14592" width="1.75" style="963" customWidth="1"/>
    <col min="14593" max="14593" width="2.125" style="963" customWidth="1"/>
    <col min="14594" max="14594" width="2.375" style="963" customWidth="1"/>
    <col min="14595" max="14613" width="4" style="963" customWidth="1"/>
    <col min="14614" max="14617" width="2.375" style="963" customWidth="1"/>
    <col min="14618" max="14618" width="2.125" style="963" customWidth="1"/>
    <col min="14619" max="14847" width="4" style="963"/>
    <col min="14848" max="14848" width="1.75" style="963" customWidth="1"/>
    <col min="14849" max="14849" width="2.125" style="963" customWidth="1"/>
    <col min="14850" max="14850" width="2.375" style="963" customWidth="1"/>
    <col min="14851" max="14869" width="4" style="963" customWidth="1"/>
    <col min="14870" max="14873" width="2.375" style="963" customWidth="1"/>
    <col min="14874" max="14874" width="2.125" style="963" customWidth="1"/>
    <col min="14875" max="15103" width="4" style="963"/>
    <col min="15104" max="15104" width="1.75" style="963" customWidth="1"/>
    <col min="15105" max="15105" width="2.125" style="963" customWidth="1"/>
    <col min="15106" max="15106" width="2.375" style="963" customWidth="1"/>
    <col min="15107" max="15125" width="4" style="963" customWidth="1"/>
    <col min="15126" max="15129" width="2.375" style="963" customWidth="1"/>
    <col min="15130" max="15130" width="2.125" style="963" customWidth="1"/>
    <col min="15131" max="15359" width="4" style="963"/>
    <col min="15360" max="15360" width="1.75" style="963" customWidth="1"/>
    <col min="15361" max="15361" width="2.125" style="963" customWidth="1"/>
    <col min="15362" max="15362" width="2.375" style="963" customWidth="1"/>
    <col min="15363" max="15381" width="4" style="963" customWidth="1"/>
    <col min="15382" max="15385" width="2.375" style="963" customWidth="1"/>
    <col min="15386" max="15386" width="2.125" style="963" customWidth="1"/>
    <col min="15387" max="15615" width="4" style="963"/>
    <col min="15616" max="15616" width="1.75" style="963" customWidth="1"/>
    <col min="15617" max="15617" width="2.125" style="963" customWidth="1"/>
    <col min="15618" max="15618" width="2.375" style="963" customWidth="1"/>
    <col min="15619" max="15637" width="4" style="963" customWidth="1"/>
    <col min="15638" max="15641" width="2.375" style="963" customWidth="1"/>
    <col min="15642" max="15642" width="2.125" style="963" customWidth="1"/>
    <col min="15643" max="15871" width="4" style="963"/>
    <col min="15872" max="15872" width="1.75" style="963" customWidth="1"/>
    <col min="15873" max="15873" width="2.125" style="963" customWidth="1"/>
    <col min="15874" max="15874" width="2.375" style="963" customWidth="1"/>
    <col min="15875" max="15893" width="4" style="963" customWidth="1"/>
    <col min="15894" max="15897" width="2.375" style="963" customWidth="1"/>
    <col min="15898" max="15898" width="2.125" style="963" customWidth="1"/>
    <col min="15899" max="16127" width="4" style="963"/>
    <col min="16128" max="16128" width="1.75" style="963" customWidth="1"/>
    <col min="16129" max="16129" width="2.125" style="963" customWidth="1"/>
    <col min="16130" max="16130" width="2.375" style="963" customWidth="1"/>
    <col min="16131" max="16149" width="4" style="963" customWidth="1"/>
    <col min="16150" max="16153" width="2.375" style="963" customWidth="1"/>
    <col min="16154" max="16154" width="2.125" style="963" customWidth="1"/>
    <col min="16155" max="16384" width="4" style="963"/>
  </cols>
  <sheetData>
    <row r="1" spans="1:27" ht="20.100000000000001" customHeight="1">
      <c r="A1" s="1182"/>
      <c r="Z1" s="1181"/>
    </row>
    <row r="2" spans="1:27" ht="20.100000000000001" customHeight="1">
      <c r="A2" s="70"/>
      <c r="B2" s="963"/>
      <c r="C2" s="963"/>
      <c r="D2" s="963"/>
      <c r="E2" s="963"/>
      <c r="F2" s="963"/>
      <c r="G2" s="963"/>
      <c r="H2" s="963"/>
      <c r="I2" s="963"/>
      <c r="J2" s="963"/>
      <c r="K2" s="963"/>
      <c r="L2" s="963"/>
      <c r="M2" s="963"/>
      <c r="N2" s="963"/>
      <c r="O2" s="963"/>
      <c r="P2" s="963"/>
      <c r="Q2" s="963"/>
      <c r="R2" s="1352" t="s">
        <v>171</v>
      </c>
      <c r="S2" s="1352"/>
      <c r="T2" s="1352"/>
      <c r="U2" s="1352"/>
      <c r="V2" s="1352"/>
      <c r="W2" s="1352"/>
      <c r="X2" s="1352"/>
      <c r="Y2" s="1352"/>
      <c r="Z2" s="964"/>
      <c r="AA2" s="963"/>
    </row>
    <row r="3" spans="1:27" ht="20.100000000000001" customHeight="1">
      <c r="A3" s="70"/>
      <c r="B3" s="963"/>
      <c r="C3" s="963"/>
      <c r="D3" s="963"/>
      <c r="E3" s="963"/>
      <c r="F3" s="963"/>
      <c r="G3" s="963"/>
      <c r="H3" s="963"/>
      <c r="I3" s="963"/>
      <c r="J3" s="963"/>
      <c r="K3" s="963"/>
      <c r="L3" s="963"/>
      <c r="M3" s="963"/>
      <c r="N3" s="963"/>
      <c r="O3" s="963"/>
      <c r="P3" s="963"/>
      <c r="Q3" s="963"/>
      <c r="R3" s="963"/>
      <c r="S3" s="963"/>
      <c r="T3" s="82"/>
      <c r="U3" s="963"/>
      <c r="V3" s="963"/>
      <c r="W3" s="963"/>
      <c r="X3" s="963"/>
      <c r="Y3" s="963"/>
      <c r="Z3" s="964"/>
      <c r="AA3" s="963"/>
    </row>
    <row r="4" spans="1:27" ht="20.100000000000001" customHeight="1">
      <c r="A4" s="70"/>
      <c r="B4" s="2558" t="s">
        <v>1490</v>
      </c>
      <c r="C4" s="2558"/>
      <c r="D4" s="2558"/>
      <c r="E4" s="2558"/>
      <c r="F4" s="2558"/>
      <c r="G4" s="2558"/>
      <c r="H4" s="2558"/>
      <c r="I4" s="2558"/>
      <c r="J4" s="2558"/>
      <c r="K4" s="2558"/>
      <c r="L4" s="2558"/>
      <c r="M4" s="2558"/>
      <c r="N4" s="2558"/>
      <c r="O4" s="2558"/>
      <c r="P4" s="2558"/>
      <c r="Q4" s="2558"/>
      <c r="R4" s="2558"/>
      <c r="S4" s="2558"/>
      <c r="T4" s="2558"/>
      <c r="U4" s="2558"/>
      <c r="V4" s="2558"/>
      <c r="W4" s="2558"/>
      <c r="X4" s="2558"/>
      <c r="Y4" s="2558"/>
      <c r="Z4" s="964"/>
      <c r="AA4" s="963"/>
    </row>
    <row r="5" spans="1:27" ht="20.100000000000001" customHeight="1">
      <c r="A5" s="70"/>
      <c r="B5" s="963"/>
      <c r="C5" s="963"/>
      <c r="D5" s="963"/>
      <c r="E5" s="963"/>
      <c r="F5" s="963"/>
      <c r="G5" s="963"/>
      <c r="H5" s="963"/>
      <c r="I5" s="963"/>
      <c r="J5" s="963"/>
      <c r="K5" s="963"/>
      <c r="L5" s="963"/>
      <c r="M5" s="963"/>
      <c r="N5" s="963"/>
      <c r="O5" s="963"/>
      <c r="P5" s="963"/>
      <c r="Q5" s="963"/>
      <c r="R5" s="963"/>
      <c r="S5" s="963"/>
      <c r="T5" s="963"/>
      <c r="U5" s="963"/>
      <c r="V5" s="963"/>
      <c r="W5" s="963"/>
      <c r="X5" s="963"/>
      <c r="Y5" s="963"/>
      <c r="Z5" s="964"/>
      <c r="AA5" s="963"/>
    </row>
    <row r="6" spans="1:27" ht="20.100000000000001" customHeight="1">
      <c r="A6" s="70"/>
      <c r="B6" s="3263" t="s">
        <v>1473</v>
      </c>
      <c r="C6" s="3264"/>
      <c r="D6" s="3264"/>
      <c r="E6" s="3264"/>
      <c r="F6" s="3265"/>
      <c r="G6" s="2248"/>
      <c r="H6" s="2248"/>
      <c r="I6" s="2248"/>
      <c r="J6" s="2248"/>
      <c r="K6" s="2248"/>
      <c r="L6" s="2248"/>
      <c r="M6" s="2248"/>
      <c r="N6" s="2248"/>
      <c r="O6" s="2248"/>
      <c r="P6" s="2248"/>
      <c r="Q6" s="2248"/>
      <c r="R6" s="2248"/>
      <c r="S6" s="2248"/>
      <c r="T6" s="2248"/>
      <c r="U6" s="2248"/>
      <c r="V6" s="2248"/>
      <c r="W6" s="2248"/>
      <c r="X6" s="2248"/>
      <c r="Y6" s="2249"/>
      <c r="Z6" s="964"/>
      <c r="AA6" s="963"/>
    </row>
    <row r="7" spans="1:27" ht="20.100000000000001" customHeight="1">
      <c r="A7" s="70"/>
      <c r="B7" s="3263" t="s">
        <v>169</v>
      </c>
      <c r="C7" s="3264"/>
      <c r="D7" s="3264"/>
      <c r="E7" s="3264"/>
      <c r="F7" s="3265"/>
      <c r="G7" s="1350" t="s">
        <v>73</v>
      </c>
      <c r="H7" s="1350"/>
      <c r="I7" s="1350"/>
      <c r="J7" s="1350"/>
      <c r="K7" s="1350"/>
      <c r="L7" s="1350"/>
      <c r="M7" s="1350"/>
      <c r="N7" s="1350"/>
      <c r="O7" s="1350"/>
      <c r="P7" s="1350"/>
      <c r="Q7" s="1350"/>
      <c r="R7" s="1350"/>
      <c r="S7" s="1350"/>
      <c r="T7" s="1350"/>
      <c r="U7" s="1350"/>
      <c r="V7" s="1350"/>
      <c r="W7" s="1350"/>
      <c r="X7" s="1350"/>
      <c r="Y7" s="1351"/>
      <c r="Z7" s="964"/>
      <c r="AA7" s="963"/>
    </row>
    <row r="8" spans="1:27" ht="20.100000000000001" customHeight="1">
      <c r="A8" s="70"/>
      <c r="B8" s="963"/>
      <c r="C8" s="963"/>
      <c r="D8" s="963"/>
      <c r="E8" s="963"/>
      <c r="F8" s="963"/>
      <c r="G8" s="963"/>
      <c r="H8" s="963"/>
      <c r="I8" s="963"/>
      <c r="J8" s="963"/>
      <c r="K8" s="963"/>
      <c r="L8" s="963"/>
      <c r="M8" s="963"/>
      <c r="N8" s="963"/>
      <c r="O8" s="963"/>
      <c r="P8" s="963"/>
      <c r="Q8" s="963"/>
      <c r="R8" s="963"/>
      <c r="S8" s="963"/>
      <c r="T8" s="963"/>
      <c r="U8" s="963"/>
      <c r="V8" s="963"/>
      <c r="W8" s="963"/>
      <c r="X8" s="963"/>
      <c r="Y8" s="963"/>
      <c r="Z8" s="964"/>
      <c r="AA8" s="963"/>
    </row>
    <row r="9" spans="1:27" ht="20.100000000000001" customHeight="1">
      <c r="A9" s="70"/>
      <c r="B9" s="978"/>
      <c r="C9" s="979" t="s">
        <v>1489</v>
      </c>
      <c r="D9" s="979"/>
      <c r="E9" s="979"/>
      <c r="F9" s="979"/>
      <c r="G9" s="979"/>
      <c r="H9" s="979"/>
      <c r="I9" s="979"/>
      <c r="J9" s="979"/>
      <c r="K9" s="979"/>
      <c r="L9" s="979"/>
      <c r="M9" s="979"/>
      <c r="N9" s="979"/>
      <c r="O9" s="979"/>
      <c r="P9" s="979"/>
      <c r="Q9" s="979"/>
      <c r="R9" s="979"/>
      <c r="S9" s="979"/>
      <c r="T9" s="979"/>
      <c r="U9" s="980"/>
      <c r="V9" s="3239" t="s">
        <v>1486</v>
      </c>
      <c r="W9" s="3240"/>
      <c r="X9" s="3240"/>
      <c r="Y9" s="3241"/>
      <c r="Z9" s="964"/>
      <c r="AA9" s="963"/>
    </row>
    <row r="10" spans="1:27" ht="20.100000000000001" customHeight="1">
      <c r="A10" s="70"/>
      <c r="B10" s="15"/>
      <c r="C10" s="14" t="s">
        <v>1488</v>
      </c>
      <c r="D10" s="14"/>
      <c r="E10" s="14"/>
      <c r="F10" s="14"/>
      <c r="G10" s="14"/>
      <c r="H10" s="14"/>
      <c r="I10" s="14"/>
      <c r="J10" s="14"/>
      <c r="K10" s="14"/>
      <c r="L10" s="14"/>
      <c r="M10" s="14"/>
      <c r="N10" s="14"/>
      <c r="O10" s="14"/>
      <c r="P10" s="14"/>
      <c r="Q10" s="14"/>
      <c r="R10" s="14"/>
      <c r="S10" s="14"/>
      <c r="T10" s="14"/>
      <c r="U10" s="13"/>
      <c r="V10" s="3242"/>
      <c r="W10" s="3243"/>
      <c r="X10" s="3243"/>
      <c r="Y10" s="3244"/>
      <c r="Z10" s="964"/>
      <c r="AA10" s="963"/>
    </row>
    <row r="11" spans="1:27" ht="20.100000000000001" customHeight="1">
      <c r="A11" s="70"/>
      <c r="B11" s="978"/>
      <c r="C11" s="3240" t="s">
        <v>1487</v>
      </c>
      <c r="D11" s="3240"/>
      <c r="E11" s="3240"/>
      <c r="F11" s="3240"/>
      <c r="G11" s="3240"/>
      <c r="H11" s="3240"/>
      <c r="I11" s="3240"/>
      <c r="J11" s="3240"/>
      <c r="K11" s="3240"/>
      <c r="L11" s="3240"/>
      <c r="M11" s="3240"/>
      <c r="N11" s="3240"/>
      <c r="O11" s="3240"/>
      <c r="P11" s="3240"/>
      <c r="Q11" s="3240"/>
      <c r="R11" s="3240"/>
      <c r="S11" s="3240"/>
      <c r="T11" s="3240"/>
      <c r="U11" s="1180"/>
      <c r="V11" s="3239" t="s">
        <v>1486</v>
      </c>
      <c r="W11" s="3240"/>
      <c r="X11" s="3240"/>
      <c r="Y11" s="3241"/>
      <c r="Z11" s="964"/>
      <c r="AA11" s="963"/>
    </row>
    <row r="12" spans="1:27" ht="20.100000000000001" customHeight="1">
      <c r="A12" s="70"/>
      <c r="B12" s="20"/>
      <c r="C12" s="12" t="s">
        <v>1485</v>
      </c>
      <c r="D12" s="12"/>
      <c r="E12" s="12"/>
      <c r="F12" s="12"/>
      <c r="G12" s="12"/>
      <c r="H12" s="12"/>
      <c r="I12" s="12"/>
      <c r="J12" s="12"/>
      <c r="K12" s="12"/>
      <c r="L12" s="12"/>
      <c r="M12" s="12"/>
      <c r="N12" s="12"/>
      <c r="O12" s="12"/>
      <c r="P12" s="12"/>
      <c r="Q12" s="12"/>
      <c r="R12" s="12"/>
      <c r="S12" s="12"/>
      <c r="T12" s="12"/>
      <c r="U12" s="961"/>
      <c r="V12" s="1391"/>
      <c r="W12" s="3245"/>
      <c r="X12" s="3245"/>
      <c r="Y12" s="1392"/>
      <c r="Z12" s="964"/>
      <c r="AA12" s="963"/>
    </row>
    <row r="13" spans="1:27" ht="20.100000000000001" customHeight="1">
      <c r="A13" s="70"/>
      <c r="B13" s="20"/>
      <c r="C13" s="12" t="s">
        <v>1484</v>
      </c>
      <c r="D13" s="12"/>
      <c r="E13" s="12"/>
      <c r="F13" s="12"/>
      <c r="G13" s="12"/>
      <c r="H13" s="12"/>
      <c r="I13" s="12"/>
      <c r="J13" s="12"/>
      <c r="K13" s="12"/>
      <c r="L13" s="12"/>
      <c r="M13" s="12"/>
      <c r="N13" s="12"/>
      <c r="O13" s="12"/>
      <c r="P13" s="12"/>
      <c r="Q13" s="12"/>
      <c r="R13" s="12"/>
      <c r="S13" s="12"/>
      <c r="T13" s="12"/>
      <c r="U13" s="961"/>
      <c r="V13" s="1391"/>
      <c r="W13" s="3245"/>
      <c r="X13" s="3245"/>
      <c r="Y13" s="1392"/>
      <c r="Z13" s="964"/>
      <c r="AA13" s="963"/>
    </row>
    <row r="14" spans="1:27" ht="20.100000000000001" customHeight="1">
      <c r="A14" s="70"/>
      <c r="B14" s="20"/>
      <c r="C14" s="3261" t="s">
        <v>1483</v>
      </c>
      <c r="D14" s="3261"/>
      <c r="E14" s="3261"/>
      <c r="F14" s="3261"/>
      <c r="G14" s="3261"/>
      <c r="H14" s="3261"/>
      <c r="I14" s="3261"/>
      <c r="J14" s="3261"/>
      <c r="K14" s="3261"/>
      <c r="L14" s="3261"/>
      <c r="M14" s="3261"/>
      <c r="N14" s="3261"/>
      <c r="O14" s="3261"/>
      <c r="P14" s="3261"/>
      <c r="Q14" s="3261"/>
      <c r="R14" s="3261"/>
      <c r="S14" s="3261"/>
      <c r="T14" s="3261"/>
      <c r="U14" s="961"/>
      <c r="V14" s="1391"/>
      <c r="W14" s="3245"/>
      <c r="X14" s="3245"/>
      <c r="Y14" s="1392"/>
      <c r="Z14" s="964"/>
      <c r="AA14" s="963"/>
    </row>
    <row r="15" spans="1:27" ht="20.100000000000001" customHeight="1">
      <c r="A15" s="70"/>
      <c r="B15" s="20" t="s">
        <v>1482</v>
      </c>
      <c r="C15" s="3261" t="s">
        <v>1481</v>
      </c>
      <c r="D15" s="3261"/>
      <c r="E15" s="3261"/>
      <c r="F15" s="3261"/>
      <c r="G15" s="3261"/>
      <c r="H15" s="3261"/>
      <c r="I15" s="3261"/>
      <c r="J15" s="3261"/>
      <c r="K15" s="3261"/>
      <c r="L15" s="3261"/>
      <c r="M15" s="3261"/>
      <c r="N15" s="3261"/>
      <c r="O15" s="3261"/>
      <c r="P15" s="3261"/>
      <c r="Q15" s="3261"/>
      <c r="R15" s="3261"/>
      <c r="S15" s="3261"/>
      <c r="T15" s="3261"/>
      <c r="U15" s="961"/>
      <c r="V15" s="1391"/>
      <c r="W15" s="3245"/>
      <c r="X15" s="3245"/>
      <c r="Y15" s="1392"/>
      <c r="Z15" s="964"/>
      <c r="AA15" s="963"/>
    </row>
    <row r="16" spans="1:27" ht="20.100000000000001" customHeight="1">
      <c r="A16" s="70"/>
      <c r="B16" s="15"/>
      <c r="C16" s="3262" t="s">
        <v>1480</v>
      </c>
      <c r="D16" s="3262"/>
      <c r="E16" s="3262"/>
      <c r="F16" s="3262"/>
      <c r="G16" s="3262"/>
      <c r="H16" s="3262"/>
      <c r="I16" s="3262"/>
      <c r="J16" s="3262"/>
      <c r="K16" s="3262"/>
      <c r="L16" s="3262"/>
      <c r="M16" s="3262"/>
      <c r="N16" s="3262"/>
      <c r="O16" s="3262"/>
      <c r="P16" s="3262"/>
      <c r="Q16" s="3262"/>
      <c r="R16" s="3262"/>
      <c r="S16" s="3262"/>
      <c r="T16" s="3262"/>
      <c r="U16" s="13"/>
      <c r="V16" s="3242"/>
      <c r="W16" s="3243"/>
      <c r="X16" s="3243"/>
      <c r="Y16" s="3244"/>
      <c r="Z16" s="964"/>
      <c r="AA16" s="963"/>
    </row>
    <row r="17" spans="1:27" ht="20.100000000000001" customHeight="1">
      <c r="A17" s="70"/>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4"/>
      <c r="AA17" s="963"/>
    </row>
    <row r="18" spans="1:27" ht="20.100000000000001" customHeight="1">
      <c r="A18" s="70"/>
      <c r="B18" s="963" t="s">
        <v>1479</v>
      </c>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4"/>
      <c r="AA18" s="963"/>
    </row>
    <row r="19" spans="1:27" ht="20.100000000000001" customHeight="1">
      <c r="A19" s="70"/>
      <c r="B19" s="963" t="s">
        <v>1478</v>
      </c>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964"/>
      <c r="AA19" s="963"/>
    </row>
    <row r="20" spans="1:27" ht="20.100000000000001" customHeight="1">
      <c r="A20" s="70"/>
      <c r="B20" s="963" t="s">
        <v>1477</v>
      </c>
      <c r="C20" s="963"/>
      <c r="D20" s="963"/>
      <c r="E20" s="963"/>
      <c r="F20" s="963"/>
      <c r="G20" s="963"/>
      <c r="H20" s="963"/>
      <c r="I20" s="963"/>
      <c r="J20" s="963"/>
      <c r="K20" s="963"/>
      <c r="L20" s="963"/>
      <c r="M20" s="963"/>
      <c r="N20" s="963"/>
      <c r="O20" s="963"/>
      <c r="P20" s="963"/>
      <c r="Q20" s="963"/>
      <c r="R20" s="963"/>
      <c r="S20" s="963"/>
      <c r="T20" s="963"/>
      <c r="U20" s="963"/>
      <c r="V20" s="963"/>
      <c r="W20" s="963"/>
      <c r="X20" s="963"/>
      <c r="Y20" s="963"/>
      <c r="Z20" s="964"/>
      <c r="AA20" s="963"/>
    </row>
    <row r="21" spans="1:27" ht="20.100000000000001" customHeight="1">
      <c r="A21" s="963"/>
      <c r="B21" s="963" t="s">
        <v>1476</v>
      </c>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row>
    <row r="22" spans="1:27" ht="20.100000000000001" customHeight="1">
      <c r="A22" s="963"/>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row>
    <row r="23" spans="1:27" ht="20.100000000000001" customHeight="1">
      <c r="A23" s="963"/>
      <c r="B23" s="963" t="s">
        <v>1330</v>
      </c>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row>
    <row r="24" spans="1:27" ht="20.100000000000001" customHeight="1">
      <c r="A24" s="963"/>
      <c r="B24" s="963"/>
      <c r="C24" s="963" t="s">
        <v>1475</v>
      </c>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row>
    <row r="25" spans="1:27" ht="4.5" customHeight="1"/>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2"/>
  <pageMargins left="0.7" right="0.7" top="0.75" bottom="0.75" header="0.3" footer="0.3"/>
  <pageSetup paperSize="9" scale="87" orientation="portrait"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Normal="90" zoomScaleSheetLayoutView="100" workbookViewId="0">
      <selection activeCell="AO8" sqref="AO8"/>
    </sheetView>
  </sheetViews>
  <sheetFormatPr defaultRowHeight="12"/>
  <cols>
    <col min="1" max="37" width="2.875" style="1183" customWidth="1"/>
    <col min="38" max="38" width="2.125" style="1183" customWidth="1"/>
    <col min="39" max="43" width="2.875" style="1183" customWidth="1"/>
    <col min="44" max="49" width="2.125" style="1183" customWidth="1"/>
    <col min="50" max="16384" width="9" style="1183"/>
  </cols>
  <sheetData>
    <row r="2" spans="2:49" ht="24.75" customHeight="1">
      <c r="B2" s="3371" t="s">
        <v>1625</v>
      </c>
      <c r="C2" s="3371"/>
      <c r="D2" s="3371"/>
      <c r="E2" s="3371"/>
      <c r="F2" s="3371"/>
      <c r="G2" s="3371"/>
      <c r="H2" s="3371"/>
      <c r="I2" s="3371"/>
      <c r="J2" s="3371"/>
      <c r="K2" s="3371"/>
      <c r="L2" s="3371"/>
      <c r="M2" s="3371"/>
      <c r="N2" s="3371"/>
      <c r="O2" s="3371"/>
      <c r="P2" s="3371"/>
      <c r="Q2" s="3371"/>
      <c r="R2" s="3371"/>
      <c r="S2" s="3371"/>
      <c r="T2" s="3371"/>
      <c r="U2" s="3371"/>
      <c r="V2" s="3371"/>
      <c r="W2" s="3371"/>
      <c r="X2" s="3371"/>
      <c r="Y2" s="3371"/>
      <c r="Z2" s="3371"/>
      <c r="AA2" s="3371"/>
      <c r="AB2" s="3371"/>
      <c r="AC2" s="3371"/>
      <c r="AD2" s="3371"/>
      <c r="AE2" s="3371"/>
      <c r="AF2" s="3371"/>
      <c r="AG2" s="3371"/>
      <c r="AH2" s="3371"/>
      <c r="AI2" s="3371"/>
      <c r="AJ2" s="3371"/>
      <c r="AK2" s="1222"/>
      <c r="AL2" s="1221"/>
      <c r="AM2" s="1221"/>
      <c r="AN2" s="1221"/>
      <c r="AO2" s="1222"/>
      <c r="AP2" s="1222"/>
      <c r="AQ2" s="1222"/>
      <c r="AR2" s="1221"/>
      <c r="AS2" s="1221"/>
      <c r="AT2" s="1221"/>
      <c r="AU2" s="1221"/>
      <c r="AV2" s="1221"/>
      <c r="AW2" s="1221"/>
    </row>
    <row r="3" spans="2:49" s="1184" customFormat="1" ht="6.75" customHeight="1"/>
    <row r="4" spans="2:49" s="1184" customFormat="1" ht="18.75" customHeight="1">
      <c r="B4" s="1214" t="s">
        <v>1624</v>
      </c>
      <c r="C4" s="1214"/>
      <c r="D4" s="1214"/>
      <c r="E4" s="1220"/>
      <c r="F4" s="1220"/>
      <c r="G4" s="1220" t="s">
        <v>480</v>
      </c>
      <c r="H4" s="1220"/>
      <c r="I4" s="1220"/>
      <c r="J4" s="1220" t="s">
        <v>1623</v>
      </c>
      <c r="K4" s="1215"/>
      <c r="L4" s="1215"/>
      <c r="M4" s="1215" t="s">
        <v>1622</v>
      </c>
      <c r="O4" s="1183" t="s">
        <v>1621</v>
      </c>
      <c r="R4" s="1183"/>
      <c r="S4" s="1183" t="s">
        <v>1501</v>
      </c>
      <c r="T4" s="1183"/>
      <c r="V4" s="1183" t="s">
        <v>1493</v>
      </c>
      <c r="W4" s="1183"/>
    </row>
    <row r="5" spans="2:49" s="1184" customFormat="1" ht="4.5" customHeight="1">
      <c r="B5" s="1214"/>
      <c r="C5" s="1214"/>
      <c r="D5" s="1214"/>
      <c r="E5" s="1219"/>
      <c r="F5" s="1219"/>
      <c r="G5" s="1219"/>
      <c r="H5" s="1219"/>
      <c r="I5" s="1219"/>
      <c r="J5" s="1219"/>
      <c r="W5" s="1183"/>
    </row>
    <row r="6" spans="2:49" s="1184" customFormat="1" ht="19.5" customHeight="1">
      <c r="B6" s="3270" t="s">
        <v>977</v>
      </c>
      <c r="C6" s="3271"/>
      <c r="D6" s="3294"/>
      <c r="E6" s="3372"/>
      <c r="F6" s="3372"/>
      <c r="G6" s="3372"/>
      <c r="H6" s="3372"/>
      <c r="I6" s="3372"/>
      <c r="J6" s="3372"/>
      <c r="K6" s="3372"/>
      <c r="L6" s="3372"/>
      <c r="M6" s="3372"/>
      <c r="N6" s="3372"/>
      <c r="O6" s="3372"/>
      <c r="P6" s="3317" t="s">
        <v>1620</v>
      </c>
      <c r="Q6" s="3317"/>
      <c r="R6" s="3317"/>
      <c r="S6" s="3372"/>
      <c r="T6" s="3372"/>
      <c r="U6" s="3372"/>
      <c r="V6" s="3372"/>
      <c r="W6" s="3372"/>
      <c r="X6" s="3372"/>
      <c r="Y6" s="3372"/>
      <c r="Z6" s="1218" t="s">
        <v>1508</v>
      </c>
      <c r="AA6" s="1218"/>
      <c r="AB6" s="3372"/>
      <c r="AC6" s="3372"/>
      <c r="AD6" s="3372"/>
      <c r="AE6" s="3372"/>
      <c r="AF6" s="3372"/>
      <c r="AG6" s="3372"/>
      <c r="AH6" s="3372"/>
      <c r="AI6" s="3372"/>
      <c r="AJ6" s="3372"/>
    </row>
    <row r="7" spans="2:49" s="1184" customFormat="1" ht="5.25" customHeight="1"/>
    <row r="8" spans="2:49" s="1184" customFormat="1" ht="18.75" customHeight="1">
      <c r="B8" s="1217" t="s">
        <v>1619</v>
      </c>
    </row>
    <row r="9" spans="2:49" s="1184" customFormat="1" ht="6" customHeight="1"/>
    <row r="10" spans="2:49" s="1184" customFormat="1" ht="18.75" customHeight="1">
      <c r="B10" s="1216" t="s">
        <v>1618</v>
      </c>
    </row>
    <row r="11" spans="2:49" s="1184" customFormat="1" ht="18.75" customHeight="1">
      <c r="B11" s="3317" t="s">
        <v>1095</v>
      </c>
      <c r="C11" s="3317"/>
      <c r="D11" s="3317"/>
      <c r="E11" s="3272"/>
      <c r="F11" s="3273"/>
      <c r="G11" s="3273"/>
      <c r="H11" s="3273"/>
      <c r="I11" s="3273"/>
      <c r="J11" s="3273"/>
      <c r="K11" s="3273"/>
      <c r="L11" s="3273"/>
      <c r="M11" s="3273"/>
      <c r="N11" s="3273"/>
      <c r="O11" s="3273"/>
      <c r="P11" s="3273"/>
      <c r="Q11" s="3295"/>
      <c r="R11" s="3364" t="s">
        <v>1617</v>
      </c>
      <c r="S11" s="3365"/>
      <c r="T11" s="3325"/>
      <c r="U11" s="3323"/>
      <c r="V11" s="3323"/>
      <c r="W11" s="3323"/>
      <c r="X11" s="3323"/>
      <c r="Y11" s="3323"/>
      <c r="Z11" s="3323"/>
      <c r="AA11" s="3323"/>
      <c r="AB11" s="3323"/>
      <c r="AC11" s="3323"/>
      <c r="AD11" s="3323"/>
      <c r="AE11" s="3323"/>
      <c r="AF11" s="3323"/>
      <c r="AG11" s="3323"/>
      <c r="AH11" s="3323"/>
      <c r="AI11" s="3323"/>
      <c r="AJ11" s="3323"/>
      <c r="AK11" s="3324"/>
    </row>
    <row r="12" spans="2:49" s="1184" customFormat="1" ht="18.75" customHeight="1">
      <c r="B12" s="3266" t="s">
        <v>1616</v>
      </c>
      <c r="C12" s="3266"/>
      <c r="D12" s="3266"/>
      <c r="E12" s="3272"/>
      <c r="F12" s="3273"/>
      <c r="G12" s="3273"/>
      <c r="H12" s="1186" t="s">
        <v>480</v>
      </c>
      <c r="I12" s="3273"/>
      <c r="J12" s="3273"/>
      <c r="K12" s="1186" t="s">
        <v>1615</v>
      </c>
      <c r="L12" s="3273"/>
      <c r="M12" s="3273"/>
      <c r="N12" s="1186" t="s">
        <v>1614</v>
      </c>
      <c r="O12" s="3297"/>
      <c r="P12" s="3297"/>
      <c r="Q12" s="1186" t="s">
        <v>1613</v>
      </c>
      <c r="R12" s="3366"/>
      <c r="S12" s="3367"/>
      <c r="T12" s="3368"/>
      <c r="U12" s="3369"/>
      <c r="V12" s="3369"/>
      <c r="W12" s="3369"/>
      <c r="X12" s="3369"/>
      <c r="Y12" s="3369"/>
      <c r="Z12" s="3369"/>
      <c r="AA12" s="3369"/>
      <c r="AB12" s="3369"/>
      <c r="AC12" s="3369"/>
      <c r="AD12" s="3369"/>
      <c r="AE12" s="3369"/>
      <c r="AF12" s="3369"/>
      <c r="AG12" s="3369"/>
      <c r="AH12" s="3369"/>
      <c r="AI12" s="3369"/>
      <c r="AJ12" s="3369"/>
      <c r="AK12" s="3370"/>
    </row>
    <row r="13" spans="2:49" s="1184" customFormat="1" ht="35.25" customHeight="1">
      <c r="B13" s="3373" t="s">
        <v>1612</v>
      </c>
      <c r="C13" s="3374"/>
      <c r="D13" s="3375"/>
      <c r="E13" s="3376"/>
      <c r="F13" s="3377"/>
      <c r="G13" s="3377"/>
      <c r="H13" s="3377"/>
      <c r="I13" s="3377"/>
      <c r="J13" s="3377"/>
      <c r="K13" s="3377"/>
      <c r="L13" s="3377"/>
      <c r="M13" s="3377"/>
      <c r="N13" s="3377"/>
      <c r="O13" s="3377"/>
      <c r="P13" s="3377"/>
      <c r="Q13" s="3377"/>
      <c r="R13" s="3377"/>
      <c r="S13" s="3377"/>
      <c r="T13" s="3377"/>
      <c r="U13" s="3377"/>
      <c r="V13" s="3377"/>
      <c r="W13" s="3377"/>
      <c r="X13" s="3377"/>
      <c r="Y13" s="3377"/>
      <c r="Z13" s="3377"/>
      <c r="AA13" s="3377"/>
      <c r="AB13" s="3377"/>
      <c r="AC13" s="3377"/>
      <c r="AD13" s="3377"/>
      <c r="AE13" s="3377"/>
      <c r="AF13" s="3377"/>
      <c r="AG13" s="3377"/>
      <c r="AH13" s="3377"/>
      <c r="AI13" s="3377"/>
      <c r="AJ13" s="3377"/>
      <c r="AK13" s="3378"/>
    </row>
    <row r="14" spans="2:49" s="1184" customFormat="1" ht="51" customHeight="1">
      <c r="B14" s="3373" t="s">
        <v>1611</v>
      </c>
      <c r="C14" s="3374"/>
      <c r="D14" s="3375"/>
      <c r="E14" s="3376"/>
      <c r="F14" s="3377"/>
      <c r="G14" s="3377"/>
      <c r="H14" s="3377"/>
      <c r="I14" s="3377"/>
      <c r="J14" s="3377"/>
      <c r="K14" s="3377"/>
      <c r="L14" s="3377"/>
      <c r="M14" s="3377"/>
      <c r="N14" s="3377"/>
      <c r="O14" s="3377"/>
      <c r="P14" s="3377"/>
      <c r="Q14" s="3377"/>
      <c r="R14" s="3377"/>
      <c r="S14" s="3377"/>
      <c r="T14" s="3377"/>
      <c r="U14" s="3377"/>
      <c r="V14" s="3377"/>
      <c r="W14" s="3377"/>
      <c r="X14" s="3377"/>
      <c r="Y14" s="3377"/>
      <c r="Z14" s="3377"/>
      <c r="AA14" s="3377"/>
      <c r="AB14" s="3377"/>
      <c r="AC14" s="3377"/>
      <c r="AD14" s="3377"/>
      <c r="AE14" s="3377"/>
      <c r="AF14" s="3377"/>
      <c r="AG14" s="3377"/>
      <c r="AH14" s="3377"/>
      <c r="AI14" s="3377"/>
      <c r="AJ14" s="3377"/>
      <c r="AK14" s="3378"/>
    </row>
    <row r="15" spans="2:49" s="1184" customFormat="1" ht="18.75" customHeight="1">
      <c r="B15" s="3275" t="s">
        <v>1610</v>
      </c>
      <c r="C15" s="3276"/>
      <c r="D15" s="3276"/>
      <c r="E15" s="3277"/>
      <c r="F15" s="1209"/>
      <c r="G15" s="1183" t="s">
        <v>1493</v>
      </c>
      <c r="H15" s="1183"/>
      <c r="I15" s="1183"/>
      <c r="J15" s="1183" t="s">
        <v>1492</v>
      </c>
      <c r="K15" s="1183"/>
      <c r="L15" s="1183"/>
      <c r="M15" s="1183"/>
      <c r="N15" s="3356"/>
      <c r="O15" s="3356"/>
      <c r="P15" s="3356"/>
      <c r="Q15" s="3356"/>
      <c r="R15" s="3356"/>
      <c r="S15" s="3356"/>
      <c r="T15" s="3356"/>
      <c r="U15" s="3356"/>
      <c r="V15" s="3356"/>
      <c r="W15" s="3356"/>
      <c r="X15" s="3356"/>
      <c r="Y15" s="3356"/>
      <c r="Z15" s="3356"/>
      <c r="AA15" s="3356"/>
      <c r="AB15" s="3351"/>
      <c r="AC15" s="3351"/>
      <c r="AD15" s="3351"/>
      <c r="AE15" s="3351"/>
      <c r="AF15" s="3351"/>
      <c r="AG15" s="3351"/>
      <c r="AH15" s="3351"/>
      <c r="AI15" s="3351"/>
      <c r="AJ15" s="3351"/>
      <c r="AK15" s="1213" t="s">
        <v>1491</v>
      </c>
    </row>
    <row r="16" spans="2:49" s="1184" customFormat="1" ht="18.75" customHeight="1">
      <c r="B16" s="3284" t="s">
        <v>1609</v>
      </c>
      <c r="C16" s="3285"/>
      <c r="D16" s="3285"/>
      <c r="E16" s="3285"/>
      <c r="F16" s="3327"/>
      <c r="G16" s="1191"/>
      <c r="H16" s="1189" t="s">
        <v>1493</v>
      </c>
      <c r="I16" s="1202"/>
      <c r="J16" s="1189"/>
      <c r="K16" s="1189" t="s">
        <v>1608</v>
      </c>
      <c r="L16" s="1189"/>
      <c r="M16" s="1189"/>
      <c r="N16" s="1189" t="s">
        <v>1607</v>
      </c>
      <c r="O16" s="1189"/>
      <c r="P16" s="1189"/>
      <c r="Q16" s="1202"/>
      <c r="R16" s="1202" t="s">
        <v>1606</v>
      </c>
      <c r="S16" s="1202"/>
      <c r="T16" s="1202" t="s">
        <v>1605</v>
      </c>
      <c r="U16" s="1202"/>
      <c r="V16" s="1202" t="s">
        <v>1604</v>
      </c>
      <c r="W16" s="1202"/>
      <c r="X16" s="1202" t="s">
        <v>1603</v>
      </c>
      <c r="Y16" s="1202"/>
      <c r="Z16" s="1202" t="s">
        <v>1520</v>
      </c>
      <c r="AA16" s="1200"/>
      <c r="AB16" s="3285" t="s">
        <v>1602</v>
      </c>
      <c r="AC16" s="3285"/>
      <c r="AD16" s="3285"/>
      <c r="AE16" s="1191"/>
      <c r="AF16" s="1189" t="s">
        <v>1493</v>
      </c>
      <c r="AG16" s="1189"/>
      <c r="AH16" s="1189"/>
      <c r="AI16" s="1189" t="s">
        <v>1601</v>
      </c>
      <c r="AJ16" s="1189"/>
      <c r="AK16" s="1200"/>
    </row>
    <row r="17" spans="2:51" s="1184" customFormat="1" ht="18.75" customHeight="1">
      <c r="B17" s="3286"/>
      <c r="C17" s="3287"/>
      <c r="D17" s="3287"/>
      <c r="E17" s="3287"/>
      <c r="F17" s="3329"/>
      <c r="G17" s="1208"/>
      <c r="H17" s="1214" t="s">
        <v>1601</v>
      </c>
      <c r="I17" s="1215"/>
      <c r="J17" s="1214"/>
      <c r="K17" s="1214" t="s">
        <v>1600</v>
      </c>
      <c r="L17" s="1214"/>
      <c r="M17" s="3351"/>
      <c r="N17" s="3351"/>
      <c r="O17" s="1215" t="s">
        <v>1491</v>
      </c>
      <c r="P17" s="1214"/>
      <c r="Q17" s="1214" t="s">
        <v>1599</v>
      </c>
      <c r="R17" s="1214"/>
      <c r="S17" s="1214"/>
      <c r="T17" s="1214"/>
      <c r="U17" s="1214" t="s">
        <v>1598</v>
      </c>
      <c r="V17" s="1214"/>
      <c r="W17" s="1214"/>
      <c r="X17" s="1214"/>
      <c r="Y17" s="1214"/>
      <c r="Z17" s="1214"/>
      <c r="AA17" s="1213"/>
      <c r="AB17" s="3287"/>
      <c r="AC17" s="3287"/>
      <c r="AD17" s="3287"/>
      <c r="AE17" s="1208"/>
      <c r="AF17" s="1214" t="s">
        <v>1597</v>
      </c>
      <c r="AG17" s="1214"/>
      <c r="AH17" s="1214"/>
      <c r="AI17" s="3351"/>
      <c r="AJ17" s="3351"/>
      <c r="AK17" s="1213" t="s">
        <v>1491</v>
      </c>
    </row>
    <row r="18" spans="2:51" s="1184" customFormat="1" ht="11.25" customHeight="1"/>
    <row r="19" spans="2:51" s="1184" customFormat="1" ht="18.75" customHeight="1">
      <c r="B19" s="1198" t="s">
        <v>1596</v>
      </c>
    </row>
    <row r="20" spans="2:51" s="1184" customFormat="1" ht="15.75" customHeight="1">
      <c r="B20" s="3326" t="s">
        <v>1595</v>
      </c>
      <c r="C20" s="3326"/>
      <c r="D20" s="3326"/>
      <c r="E20" s="3326"/>
      <c r="F20" s="3326"/>
      <c r="G20" s="3326"/>
      <c r="H20" s="3326"/>
      <c r="I20" s="3326"/>
      <c r="J20" s="3326"/>
      <c r="K20" s="3326"/>
      <c r="L20" s="3326"/>
      <c r="M20" s="3326"/>
      <c r="N20" s="3326"/>
      <c r="O20" s="3326"/>
      <c r="P20" s="3326"/>
      <c r="Q20" s="3326"/>
      <c r="R20" s="3326"/>
      <c r="S20" s="3326"/>
      <c r="T20" s="3326"/>
      <c r="U20" s="3326"/>
      <c r="V20" s="3326"/>
      <c r="W20" s="3326"/>
      <c r="X20" s="3326"/>
      <c r="Y20" s="3326"/>
      <c r="Z20" s="3326"/>
      <c r="AA20" s="3326"/>
      <c r="AB20" s="3326"/>
      <c r="AC20" s="3326"/>
      <c r="AD20" s="3326"/>
      <c r="AE20" s="3326"/>
      <c r="AF20" s="3326"/>
      <c r="AG20" s="3326"/>
      <c r="AH20" s="3326"/>
      <c r="AI20" s="3326"/>
      <c r="AJ20" s="3326"/>
      <c r="AK20" s="1212"/>
    </row>
    <row r="21" spans="2:51" s="1184" customFormat="1" ht="35.25" customHeight="1">
      <c r="B21" s="3352" t="s">
        <v>1594</v>
      </c>
      <c r="C21" s="3353"/>
      <c r="D21" s="3353"/>
      <c r="E21" s="3353"/>
      <c r="F21" s="3353"/>
      <c r="G21" s="3353"/>
      <c r="H21" s="3353"/>
      <c r="I21" s="3353"/>
      <c r="J21" s="3353"/>
      <c r="K21" s="3353"/>
      <c r="L21" s="3353"/>
      <c r="M21" s="3353"/>
      <c r="N21" s="3353"/>
      <c r="O21" s="3353"/>
      <c r="P21" s="3353"/>
      <c r="Q21" s="3353"/>
      <c r="R21" s="3353"/>
      <c r="S21" s="3353"/>
      <c r="T21" s="3353"/>
      <c r="U21" s="3353"/>
      <c r="V21" s="3353"/>
      <c r="W21" s="3353"/>
      <c r="X21" s="3353"/>
      <c r="Y21" s="3353"/>
      <c r="Z21" s="3353"/>
      <c r="AA21" s="3353"/>
      <c r="AB21" s="3353"/>
      <c r="AC21" s="3353"/>
      <c r="AD21" s="3353"/>
      <c r="AE21" s="3353"/>
      <c r="AF21" s="3353"/>
      <c r="AG21" s="3353"/>
      <c r="AH21" s="3353"/>
      <c r="AI21" s="3353"/>
      <c r="AJ21" s="3353"/>
      <c r="AK21" s="3354"/>
      <c r="AL21" s="1183"/>
      <c r="AM21" s="1183"/>
      <c r="AN21" s="1183"/>
      <c r="AO21" s="1183"/>
      <c r="AP21" s="1183"/>
      <c r="AQ21" s="1183"/>
      <c r="AR21" s="1183"/>
      <c r="AS21" s="1183"/>
      <c r="AT21" s="1183"/>
      <c r="AU21" s="1183"/>
      <c r="AV21" s="1183"/>
      <c r="AW21" s="1183"/>
      <c r="AX21" s="1183"/>
      <c r="AY21" s="1183"/>
    </row>
    <row r="22" spans="2:51" s="1184" customFormat="1" ht="18.75" customHeight="1">
      <c r="B22" s="1191"/>
      <c r="C22" s="1189" t="s">
        <v>1562</v>
      </c>
      <c r="D22" s="1189"/>
      <c r="E22" s="1189"/>
      <c r="F22" s="1189"/>
      <c r="G22" s="1189"/>
      <c r="H22" s="1189"/>
      <c r="I22" s="1189"/>
      <c r="J22" s="1189"/>
      <c r="K22" s="1189"/>
      <c r="L22" s="1189"/>
      <c r="M22" s="1184" t="s">
        <v>1561</v>
      </c>
      <c r="S22" s="1189"/>
      <c r="T22" s="1189" t="s">
        <v>1493</v>
      </c>
      <c r="U22" s="1189"/>
      <c r="V22" s="1189"/>
      <c r="W22" s="1189"/>
      <c r="X22" s="1189"/>
      <c r="Y22" s="1189"/>
      <c r="Z22" s="1189" t="s">
        <v>1512</v>
      </c>
      <c r="AA22" s="1202"/>
      <c r="AB22" s="1189"/>
      <c r="AC22" s="1189"/>
      <c r="AD22" s="1189"/>
      <c r="AE22" s="1189"/>
      <c r="AF22" s="1189"/>
      <c r="AG22" s="1189"/>
      <c r="AH22" s="1189"/>
      <c r="AI22" s="1189"/>
      <c r="AJ22" s="1189"/>
      <c r="AK22" s="1207"/>
      <c r="AL22" s="1183"/>
      <c r="AM22" s="1183"/>
      <c r="AN22" s="1183"/>
      <c r="AO22" s="1183"/>
      <c r="AP22" s="1183"/>
      <c r="AQ22" s="1183"/>
      <c r="AR22" s="1183"/>
      <c r="AS22" s="1183"/>
      <c r="AT22" s="1183"/>
      <c r="AU22" s="1183"/>
      <c r="AV22" s="1183"/>
      <c r="AW22" s="1183"/>
      <c r="AX22" s="1183"/>
      <c r="AY22" s="1183"/>
    </row>
    <row r="23" spans="2:51" s="1184" customFormat="1" ht="18.75" customHeight="1">
      <c r="B23" s="3346"/>
      <c r="C23" s="3347"/>
      <c r="D23" s="3347"/>
      <c r="E23" s="3347"/>
      <c r="F23" s="3347"/>
      <c r="G23" s="3347"/>
      <c r="H23" s="3347"/>
      <c r="I23" s="3347"/>
      <c r="J23" s="3347"/>
      <c r="K23" s="3347"/>
      <c r="L23" s="3347"/>
      <c r="M23" s="3347"/>
      <c r="N23" s="3347"/>
      <c r="O23" s="3347"/>
      <c r="P23" s="3347"/>
      <c r="Q23" s="3347"/>
      <c r="R23" s="3347"/>
      <c r="S23" s="3347"/>
      <c r="T23" s="3347"/>
      <c r="U23" s="3347"/>
      <c r="V23" s="3347"/>
      <c r="W23" s="3347"/>
      <c r="X23" s="3347"/>
      <c r="Y23" s="3347"/>
      <c r="Z23" s="3347"/>
      <c r="AA23" s="3347"/>
      <c r="AB23" s="3347"/>
      <c r="AC23" s="3347"/>
      <c r="AD23" s="3347"/>
      <c r="AE23" s="3347"/>
      <c r="AF23" s="3347"/>
      <c r="AG23" s="3347"/>
      <c r="AH23" s="3347"/>
      <c r="AI23" s="3347"/>
      <c r="AJ23" s="3347"/>
      <c r="AK23" s="3348"/>
      <c r="AL23" s="1183"/>
      <c r="AM23" s="1183"/>
      <c r="AN23" s="1183"/>
      <c r="AO23" s="1183"/>
      <c r="AP23" s="1183"/>
      <c r="AQ23" s="1183"/>
      <c r="AR23" s="1183"/>
      <c r="AS23" s="1183"/>
      <c r="AT23" s="1183"/>
      <c r="AU23" s="1183"/>
      <c r="AV23" s="1183"/>
      <c r="AW23" s="1183"/>
      <c r="AX23" s="1183"/>
      <c r="AY23" s="1183"/>
    </row>
    <row r="24" spans="2:51" s="1184" customFormat="1" ht="18.75" customHeight="1">
      <c r="B24" s="3346"/>
      <c r="C24" s="3347"/>
      <c r="D24" s="3347"/>
      <c r="E24" s="3347"/>
      <c r="F24" s="3347"/>
      <c r="G24" s="3347"/>
      <c r="H24" s="3347"/>
      <c r="I24" s="3347"/>
      <c r="J24" s="3347"/>
      <c r="K24" s="3347"/>
      <c r="L24" s="3347"/>
      <c r="M24" s="3347"/>
      <c r="N24" s="3347"/>
      <c r="O24" s="3347"/>
      <c r="P24" s="3347"/>
      <c r="Q24" s="3347"/>
      <c r="R24" s="3347"/>
      <c r="S24" s="3347"/>
      <c r="T24" s="3347"/>
      <c r="U24" s="3347"/>
      <c r="V24" s="3347"/>
      <c r="W24" s="3347"/>
      <c r="X24" s="3347"/>
      <c r="Y24" s="3347"/>
      <c r="Z24" s="3347"/>
      <c r="AA24" s="3347"/>
      <c r="AB24" s="3347"/>
      <c r="AC24" s="3347"/>
      <c r="AD24" s="3347"/>
      <c r="AE24" s="3347"/>
      <c r="AF24" s="3347"/>
      <c r="AG24" s="3347"/>
      <c r="AH24" s="3347"/>
      <c r="AI24" s="3347"/>
      <c r="AJ24" s="3347"/>
      <c r="AK24" s="3348"/>
      <c r="AL24" s="1183"/>
      <c r="AM24" s="1183"/>
      <c r="AN24" s="1183"/>
      <c r="AO24" s="1183"/>
      <c r="AP24" s="1183"/>
      <c r="AQ24" s="1183"/>
      <c r="AR24" s="1183"/>
      <c r="AS24" s="1183"/>
      <c r="AT24" s="1183"/>
      <c r="AU24" s="1183"/>
      <c r="AV24" s="1183"/>
      <c r="AW24" s="1183"/>
      <c r="AX24" s="1183"/>
      <c r="AY24" s="1183"/>
    </row>
    <row r="25" spans="2:51" s="1184" customFormat="1" ht="18.75" customHeight="1">
      <c r="B25" s="3346"/>
      <c r="C25" s="3347"/>
      <c r="D25" s="3347"/>
      <c r="E25" s="3347"/>
      <c r="F25" s="3347"/>
      <c r="G25" s="3347"/>
      <c r="H25" s="3347"/>
      <c r="I25" s="3347"/>
      <c r="J25" s="3347"/>
      <c r="K25" s="3347"/>
      <c r="L25" s="3347"/>
      <c r="M25" s="3347"/>
      <c r="N25" s="3347"/>
      <c r="O25" s="3347"/>
      <c r="P25" s="3347"/>
      <c r="Q25" s="3347"/>
      <c r="R25" s="3347"/>
      <c r="S25" s="3347"/>
      <c r="T25" s="3347"/>
      <c r="U25" s="3347"/>
      <c r="V25" s="3347"/>
      <c r="W25" s="3347"/>
      <c r="X25" s="3347"/>
      <c r="Y25" s="3347"/>
      <c r="Z25" s="3347"/>
      <c r="AA25" s="3347"/>
      <c r="AB25" s="3347"/>
      <c r="AC25" s="3347"/>
      <c r="AD25" s="3347"/>
      <c r="AE25" s="3347"/>
      <c r="AF25" s="3347"/>
      <c r="AG25" s="3347"/>
      <c r="AH25" s="3347"/>
      <c r="AI25" s="3347"/>
      <c r="AJ25" s="3347"/>
      <c r="AK25" s="3348"/>
      <c r="AL25" s="1183"/>
      <c r="AM25" s="1183"/>
      <c r="AN25" s="1183"/>
      <c r="AO25" s="1183"/>
      <c r="AP25" s="1183"/>
      <c r="AQ25" s="1183"/>
      <c r="AR25" s="1183"/>
      <c r="AS25" s="1183"/>
      <c r="AT25" s="1183"/>
      <c r="AU25" s="1183"/>
      <c r="AV25" s="1183"/>
      <c r="AW25" s="1183"/>
      <c r="AX25" s="1183"/>
      <c r="AY25" s="1183"/>
    </row>
    <row r="26" spans="2:51" s="1184" customFormat="1" ht="18.75" customHeight="1">
      <c r="B26" s="1209"/>
      <c r="C26" s="3330" t="s">
        <v>1593</v>
      </c>
      <c r="D26" s="3331"/>
      <c r="E26" s="3331"/>
      <c r="F26" s="3331"/>
      <c r="G26" s="3331"/>
      <c r="H26" s="3331"/>
      <c r="I26" s="3331"/>
      <c r="J26" s="3331"/>
      <c r="K26" s="3331"/>
      <c r="L26" s="3331"/>
      <c r="M26" s="3331"/>
      <c r="N26" s="3331"/>
      <c r="O26" s="3331"/>
      <c r="P26" s="3331"/>
      <c r="Q26" s="3331"/>
      <c r="R26" s="3331"/>
      <c r="S26" s="3331"/>
      <c r="T26" s="3331"/>
      <c r="U26" s="3331"/>
      <c r="V26" s="3331"/>
      <c r="W26" s="3331"/>
      <c r="X26" s="3331"/>
      <c r="Y26" s="3331"/>
      <c r="Z26" s="3331"/>
      <c r="AA26" s="3331"/>
      <c r="AB26" s="3331"/>
      <c r="AC26" s="3331"/>
      <c r="AD26" s="3331"/>
      <c r="AE26" s="3331"/>
      <c r="AF26" s="3331"/>
      <c r="AG26" s="3331"/>
      <c r="AH26" s="3331"/>
      <c r="AI26" s="3331"/>
      <c r="AJ26" s="3331"/>
      <c r="AK26" s="3332"/>
      <c r="AL26" s="1183"/>
      <c r="AM26" s="1183"/>
      <c r="AN26" s="1183"/>
      <c r="AO26" s="1183"/>
      <c r="AP26" s="1183"/>
      <c r="AQ26" s="1183"/>
      <c r="AR26" s="1183"/>
      <c r="AS26" s="1183"/>
      <c r="AT26" s="1183"/>
      <c r="AU26" s="1183"/>
      <c r="AV26" s="1183"/>
      <c r="AW26" s="1183"/>
      <c r="AX26" s="1183"/>
      <c r="AY26" s="1183"/>
    </row>
    <row r="27" spans="2:51" s="1184" customFormat="1" ht="15" customHeight="1">
      <c r="B27" s="1209"/>
      <c r="C27" s="3349" t="s">
        <v>1592</v>
      </c>
      <c r="D27" s="3333" t="s">
        <v>1591</v>
      </c>
      <c r="E27" s="3333"/>
      <c r="F27" s="3333"/>
      <c r="G27" s="1194"/>
      <c r="H27" s="1194" t="s">
        <v>1581</v>
      </c>
      <c r="I27" s="1194"/>
      <c r="J27" s="1194"/>
      <c r="K27" s="1194" t="s">
        <v>1580</v>
      </c>
      <c r="L27" s="1194"/>
      <c r="M27" s="1194"/>
      <c r="N27" s="1194" t="s">
        <v>1579</v>
      </c>
      <c r="O27" s="1194"/>
      <c r="P27" s="1194"/>
      <c r="Q27" s="1194"/>
      <c r="R27" s="1194" t="s">
        <v>1578</v>
      </c>
      <c r="S27" s="1194"/>
      <c r="T27" s="1204"/>
      <c r="U27" s="3333" t="s">
        <v>1590</v>
      </c>
      <c r="V27" s="3333"/>
      <c r="W27" s="3333"/>
      <c r="X27" s="1194"/>
      <c r="Y27" s="1194" t="s">
        <v>1581</v>
      </c>
      <c r="Z27" s="1194"/>
      <c r="AA27" s="1194"/>
      <c r="AB27" s="1194" t="s">
        <v>1580</v>
      </c>
      <c r="AC27" s="1194"/>
      <c r="AD27" s="1194"/>
      <c r="AE27" s="1194" t="s">
        <v>1579</v>
      </c>
      <c r="AF27" s="1194"/>
      <c r="AG27" s="1194"/>
      <c r="AH27" s="1194"/>
      <c r="AI27" s="1194" t="s">
        <v>1578</v>
      </c>
      <c r="AJ27" s="1194"/>
      <c r="AK27" s="1204"/>
      <c r="AL27" s="1183"/>
      <c r="AM27" s="1183"/>
      <c r="AN27" s="1183"/>
      <c r="AO27" s="1183"/>
      <c r="AP27" s="1183"/>
      <c r="AQ27" s="1183"/>
      <c r="AR27" s="1183"/>
      <c r="AS27" s="1183"/>
      <c r="AT27" s="1183"/>
      <c r="AU27" s="1183"/>
      <c r="AV27" s="1183"/>
      <c r="AW27" s="1183"/>
      <c r="AX27" s="1183"/>
      <c r="AY27" s="1183"/>
    </row>
    <row r="28" spans="2:51" s="1184" customFormat="1" ht="15" customHeight="1">
      <c r="B28" s="1209"/>
      <c r="C28" s="3350"/>
      <c r="D28" s="3333" t="s">
        <v>1589</v>
      </c>
      <c r="E28" s="3333"/>
      <c r="F28" s="3333"/>
      <c r="G28" s="1194"/>
      <c r="H28" s="1194" t="s">
        <v>1581</v>
      </c>
      <c r="I28" s="1194"/>
      <c r="J28" s="1194"/>
      <c r="K28" s="1194" t="s">
        <v>1580</v>
      </c>
      <c r="L28" s="1194"/>
      <c r="M28" s="1194"/>
      <c r="N28" s="1194" t="s">
        <v>1579</v>
      </c>
      <c r="O28" s="1194"/>
      <c r="P28" s="1194"/>
      <c r="Q28" s="1194"/>
      <c r="R28" s="1194" t="s">
        <v>1578</v>
      </c>
      <c r="S28" s="1194"/>
      <c r="T28" s="1204"/>
      <c r="U28" s="3333" t="s">
        <v>1588</v>
      </c>
      <c r="V28" s="3333"/>
      <c r="W28" s="3333"/>
      <c r="X28" s="1194"/>
      <c r="Y28" s="1194" t="s">
        <v>1581</v>
      </c>
      <c r="Z28" s="1194"/>
      <c r="AA28" s="1194"/>
      <c r="AB28" s="1194" t="s">
        <v>1580</v>
      </c>
      <c r="AC28" s="1194"/>
      <c r="AD28" s="1194"/>
      <c r="AE28" s="1194" t="s">
        <v>1579</v>
      </c>
      <c r="AF28" s="1194"/>
      <c r="AG28" s="1194"/>
      <c r="AH28" s="1194"/>
      <c r="AI28" s="1194" t="s">
        <v>1578</v>
      </c>
      <c r="AJ28" s="1194"/>
      <c r="AK28" s="1204"/>
      <c r="AL28" s="1183"/>
      <c r="AM28" s="1183"/>
      <c r="AN28" s="1183"/>
      <c r="AO28" s="1183"/>
      <c r="AP28" s="1183"/>
      <c r="AQ28" s="1183"/>
      <c r="AR28" s="1183"/>
      <c r="AS28" s="1183"/>
      <c r="AT28" s="1183"/>
      <c r="AU28" s="1183"/>
      <c r="AV28" s="1183"/>
      <c r="AW28" s="1183"/>
      <c r="AX28" s="1183"/>
      <c r="AY28" s="1183"/>
    </row>
    <row r="29" spans="2:51" s="1184" customFormat="1" ht="15" customHeight="1">
      <c r="B29" s="1209"/>
      <c r="C29" s="3350"/>
      <c r="D29" s="3333" t="s">
        <v>1587</v>
      </c>
      <c r="E29" s="3333"/>
      <c r="F29" s="1194"/>
      <c r="G29" s="1194" t="s">
        <v>1581</v>
      </c>
      <c r="H29" s="1194"/>
      <c r="I29" s="1194"/>
      <c r="J29" s="1194" t="s">
        <v>1580</v>
      </c>
      <c r="K29" s="1194"/>
      <c r="L29" s="1194"/>
      <c r="M29" s="1194" t="s">
        <v>1579</v>
      </c>
      <c r="N29" s="1194"/>
      <c r="O29" s="1194"/>
      <c r="P29" s="1194"/>
      <c r="Q29" s="1194" t="s">
        <v>1578</v>
      </c>
      <c r="R29" s="1194"/>
      <c r="S29" s="1194" t="s">
        <v>1586</v>
      </c>
      <c r="T29" s="1194"/>
      <c r="U29" s="1194"/>
      <c r="V29" s="1194"/>
      <c r="W29" s="1194" t="s">
        <v>1585</v>
      </c>
      <c r="X29" s="1194"/>
      <c r="Y29" s="1194"/>
      <c r="Z29" s="1194" t="s">
        <v>1584</v>
      </c>
      <c r="AA29" s="1194"/>
      <c r="AC29" s="1194"/>
      <c r="AD29" s="1194" t="s">
        <v>1583</v>
      </c>
      <c r="AG29" s="1194"/>
      <c r="AH29" s="1194" t="s">
        <v>1520</v>
      </c>
      <c r="AK29" s="1204"/>
      <c r="AL29" s="1183"/>
      <c r="AM29" s="1183"/>
      <c r="AN29" s="1183"/>
      <c r="AO29" s="1183"/>
      <c r="AP29" s="1183"/>
      <c r="AQ29" s="1183"/>
      <c r="AR29" s="1183"/>
      <c r="AS29" s="1183"/>
      <c r="AT29" s="1183"/>
      <c r="AU29" s="1183"/>
      <c r="AV29" s="1183"/>
      <c r="AW29" s="1183"/>
      <c r="AX29" s="1183"/>
      <c r="AY29" s="1183"/>
    </row>
    <row r="30" spans="2:51" s="1184" customFormat="1" ht="15" customHeight="1">
      <c r="B30" s="1209"/>
      <c r="C30" s="3350"/>
      <c r="D30" s="3333" t="s">
        <v>1582</v>
      </c>
      <c r="E30" s="3333"/>
      <c r="F30" s="1194"/>
      <c r="G30" s="1194" t="s">
        <v>1581</v>
      </c>
      <c r="H30" s="1194"/>
      <c r="I30" s="1194"/>
      <c r="J30" s="1194" t="s">
        <v>1580</v>
      </c>
      <c r="K30" s="1194"/>
      <c r="L30" s="1194"/>
      <c r="M30" s="1194" t="s">
        <v>1579</v>
      </c>
      <c r="N30" s="1194"/>
      <c r="O30" s="1194"/>
      <c r="P30" s="1194"/>
      <c r="Q30" s="1194" t="s">
        <v>1578</v>
      </c>
      <c r="R30" s="1194"/>
      <c r="S30" s="1194" t="s">
        <v>1577</v>
      </c>
      <c r="T30" s="1194"/>
      <c r="U30" s="1194"/>
      <c r="V30" s="1194"/>
      <c r="W30" s="1194" t="s">
        <v>1576</v>
      </c>
      <c r="X30" s="1194"/>
      <c r="Y30" s="1194"/>
      <c r="Z30" s="1194" t="s">
        <v>1575</v>
      </c>
      <c r="AA30" s="1194"/>
      <c r="AB30" s="1194"/>
      <c r="AC30" s="1194"/>
      <c r="AD30" s="1194" t="s">
        <v>1574</v>
      </c>
      <c r="AE30" s="1194"/>
      <c r="AF30" s="1194"/>
      <c r="AG30" s="1194"/>
      <c r="AH30" s="1194" t="s">
        <v>1520</v>
      </c>
      <c r="AI30" s="1194"/>
      <c r="AJ30" s="1194"/>
      <c r="AK30" s="1204"/>
      <c r="AL30" s="1183"/>
      <c r="AM30" s="1183"/>
      <c r="AN30" s="1183"/>
      <c r="AO30" s="1183"/>
      <c r="AP30" s="1183"/>
      <c r="AQ30" s="1183"/>
      <c r="AR30" s="1183"/>
      <c r="AS30" s="1183"/>
      <c r="AT30" s="1183"/>
      <c r="AU30" s="1183"/>
      <c r="AV30" s="1183"/>
      <c r="AW30" s="1183"/>
      <c r="AX30" s="1183"/>
      <c r="AY30" s="1183"/>
    </row>
    <row r="31" spans="2:51" s="1184" customFormat="1" ht="18.75" customHeight="1">
      <c r="B31" s="1209"/>
      <c r="C31" s="3318"/>
      <c r="D31" s="3319"/>
      <c r="E31" s="3319"/>
      <c r="F31" s="3319"/>
      <c r="G31" s="3319"/>
      <c r="H31" s="3319"/>
      <c r="I31" s="3319"/>
      <c r="J31" s="3319"/>
      <c r="K31" s="3319"/>
      <c r="L31" s="3319"/>
      <c r="M31" s="3319"/>
      <c r="N31" s="3319"/>
      <c r="O31" s="3319"/>
      <c r="P31" s="3319"/>
      <c r="Q31" s="3319"/>
      <c r="R31" s="3319"/>
      <c r="S31" s="3319"/>
      <c r="T31" s="3319"/>
      <c r="U31" s="3319"/>
      <c r="V31" s="3319"/>
      <c r="W31" s="3319"/>
      <c r="X31" s="3319"/>
      <c r="Y31" s="3319"/>
      <c r="Z31" s="3319"/>
      <c r="AA31" s="3319"/>
      <c r="AB31" s="3319"/>
      <c r="AC31" s="3319"/>
      <c r="AD31" s="3319"/>
      <c r="AE31" s="3319"/>
      <c r="AF31" s="3319"/>
      <c r="AG31" s="3319"/>
      <c r="AH31" s="3319"/>
      <c r="AI31" s="3319"/>
      <c r="AJ31" s="3319"/>
      <c r="AK31" s="3320"/>
      <c r="AL31" s="1183"/>
      <c r="AM31" s="1183"/>
      <c r="AN31" s="1183"/>
      <c r="AO31" s="1183"/>
      <c r="AP31" s="1183"/>
      <c r="AQ31" s="1183"/>
      <c r="AR31" s="1183"/>
      <c r="AS31" s="1183"/>
      <c r="AT31" s="1183"/>
      <c r="AU31" s="1183"/>
      <c r="AV31" s="1183"/>
      <c r="AW31" s="1183"/>
      <c r="AX31" s="1183"/>
      <c r="AY31" s="1183"/>
    </row>
    <row r="32" spans="2:51" s="1184" customFormat="1" ht="18.75" customHeight="1">
      <c r="B32" s="1209"/>
      <c r="C32" s="3355"/>
      <c r="D32" s="3356"/>
      <c r="E32" s="3356"/>
      <c r="F32" s="3356"/>
      <c r="G32" s="3356"/>
      <c r="H32" s="3356"/>
      <c r="I32" s="3356"/>
      <c r="J32" s="3356"/>
      <c r="K32" s="3356"/>
      <c r="L32" s="3356"/>
      <c r="M32" s="3356"/>
      <c r="N32" s="3356"/>
      <c r="O32" s="3356"/>
      <c r="P32" s="3356"/>
      <c r="Q32" s="3356"/>
      <c r="R32" s="3356"/>
      <c r="S32" s="3356"/>
      <c r="T32" s="3356"/>
      <c r="U32" s="3356"/>
      <c r="V32" s="3356"/>
      <c r="W32" s="3356"/>
      <c r="X32" s="3356"/>
      <c r="Y32" s="3356"/>
      <c r="Z32" s="3356"/>
      <c r="AA32" s="3356"/>
      <c r="AB32" s="3356"/>
      <c r="AC32" s="3356"/>
      <c r="AD32" s="3356"/>
      <c r="AE32" s="3356"/>
      <c r="AF32" s="3356"/>
      <c r="AG32" s="3356"/>
      <c r="AH32" s="3356"/>
      <c r="AI32" s="3356"/>
      <c r="AJ32" s="3356"/>
      <c r="AK32" s="3357"/>
      <c r="AL32" s="1183"/>
      <c r="AM32" s="1183"/>
      <c r="AN32" s="1183"/>
      <c r="AO32" s="1183"/>
      <c r="AP32" s="1183"/>
      <c r="AQ32" s="1183"/>
      <c r="AR32" s="1183"/>
      <c r="AS32" s="1183"/>
      <c r="AT32" s="1183"/>
      <c r="AU32" s="1183"/>
      <c r="AV32" s="1183"/>
      <c r="AW32" s="1183"/>
      <c r="AX32" s="1183"/>
      <c r="AY32" s="1183"/>
    </row>
    <row r="33" spans="2:51" s="1184" customFormat="1" ht="18.75" customHeight="1">
      <c r="B33" s="1209"/>
      <c r="C33" s="3358"/>
      <c r="D33" s="3351"/>
      <c r="E33" s="3351"/>
      <c r="F33" s="3351"/>
      <c r="G33" s="3351"/>
      <c r="H33" s="3351"/>
      <c r="I33" s="3351"/>
      <c r="J33" s="3351"/>
      <c r="K33" s="3351"/>
      <c r="L33" s="3351"/>
      <c r="M33" s="3351"/>
      <c r="N33" s="3351"/>
      <c r="O33" s="3351"/>
      <c r="P33" s="3351"/>
      <c r="Q33" s="3351"/>
      <c r="R33" s="3351"/>
      <c r="S33" s="3351"/>
      <c r="T33" s="3351"/>
      <c r="U33" s="3351"/>
      <c r="V33" s="3351"/>
      <c r="W33" s="3351"/>
      <c r="X33" s="3351"/>
      <c r="Y33" s="3351"/>
      <c r="Z33" s="3351"/>
      <c r="AA33" s="3351"/>
      <c r="AB33" s="3351"/>
      <c r="AC33" s="3351"/>
      <c r="AD33" s="3351"/>
      <c r="AE33" s="3351"/>
      <c r="AF33" s="3351"/>
      <c r="AG33" s="3351"/>
      <c r="AH33" s="3351"/>
      <c r="AI33" s="3351"/>
      <c r="AJ33" s="3351"/>
      <c r="AK33" s="3359"/>
      <c r="AL33" s="1183"/>
      <c r="AM33" s="1183"/>
      <c r="AN33" s="1183"/>
      <c r="AO33" s="1183"/>
      <c r="AP33" s="1183"/>
      <c r="AQ33" s="1183"/>
      <c r="AR33" s="1183"/>
      <c r="AS33" s="1183"/>
      <c r="AT33" s="1183"/>
      <c r="AU33" s="1183"/>
      <c r="AV33" s="1183"/>
      <c r="AW33" s="1183"/>
      <c r="AX33" s="1183"/>
      <c r="AY33" s="1183"/>
    </row>
    <row r="34" spans="2:51" s="1184" customFormat="1" ht="18.75" customHeight="1">
      <c r="B34" s="1209"/>
      <c r="C34" s="3330" t="s">
        <v>1573</v>
      </c>
      <c r="D34" s="3331"/>
      <c r="E34" s="3331"/>
      <c r="F34" s="3331"/>
      <c r="G34" s="3331"/>
      <c r="H34" s="3331"/>
      <c r="I34" s="3331"/>
      <c r="J34" s="3331"/>
      <c r="K34" s="3331"/>
      <c r="L34" s="3331"/>
      <c r="M34" s="3331"/>
      <c r="N34" s="3331"/>
      <c r="O34" s="3331"/>
      <c r="P34" s="3331"/>
      <c r="Q34" s="3331"/>
      <c r="R34" s="3331"/>
      <c r="S34" s="3331"/>
      <c r="T34" s="3331"/>
      <c r="U34" s="3331"/>
      <c r="V34" s="3331"/>
      <c r="W34" s="3331"/>
      <c r="X34" s="3331"/>
      <c r="Y34" s="3331"/>
      <c r="Z34" s="3331"/>
      <c r="AA34" s="3331"/>
      <c r="AB34" s="3331"/>
      <c r="AC34" s="3331"/>
      <c r="AD34" s="3331"/>
      <c r="AE34" s="3331"/>
      <c r="AF34" s="3331"/>
      <c r="AG34" s="3331"/>
      <c r="AH34" s="3331"/>
      <c r="AI34" s="3331"/>
      <c r="AJ34" s="3331"/>
      <c r="AK34" s="3332"/>
      <c r="AL34" s="1183"/>
      <c r="AM34" s="1183"/>
      <c r="AN34" s="1183"/>
      <c r="AO34" s="1183"/>
      <c r="AP34" s="1183"/>
      <c r="AQ34" s="1183"/>
      <c r="AR34" s="1183"/>
      <c r="AS34" s="1183"/>
      <c r="AT34" s="1183"/>
      <c r="AU34" s="1183"/>
      <c r="AV34" s="1183"/>
      <c r="AW34" s="1183"/>
      <c r="AX34" s="1183"/>
      <c r="AY34" s="1183"/>
    </row>
    <row r="35" spans="2:51" s="1184" customFormat="1" ht="15" customHeight="1">
      <c r="B35" s="1209"/>
      <c r="C35" s="3343" t="s">
        <v>1572</v>
      </c>
      <c r="D35" s="3344"/>
      <c r="E35" s="1194"/>
      <c r="F35" s="1194" t="s">
        <v>1568</v>
      </c>
      <c r="G35" s="1211"/>
      <c r="H35" s="1194"/>
      <c r="I35" s="1194"/>
      <c r="J35" s="1211" t="s">
        <v>1567</v>
      </c>
      <c r="K35" s="1211"/>
      <c r="L35" s="1211"/>
      <c r="M35" s="1194"/>
      <c r="N35" s="1211" t="s">
        <v>1566</v>
      </c>
      <c r="O35" s="1211"/>
      <c r="P35" s="3343" t="s">
        <v>1571</v>
      </c>
      <c r="Q35" s="3344"/>
      <c r="R35" s="1194"/>
      <c r="S35" s="1194" t="s">
        <v>1568</v>
      </c>
      <c r="T35" s="1211"/>
      <c r="U35" s="1194"/>
      <c r="V35" s="1194"/>
      <c r="W35" s="1211" t="s">
        <v>1567</v>
      </c>
      <c r="X35" s="1211"/>
      <c r="Y35" s="1211"/>
      <c r="Z35" s="1194"/>
      <c r="AA35" s="1211" t="s">
        <v>1566</v>
      </c>
      <c r="AB35" s="1211"/>
      <c r="AC35" s="1194"/>
      <c r="AD35" s="1194"/>
      <c r="AE35" s="1194"/>
      <c r="AF35" s="1194"/>
      <c r="AG35" s="1194"/>
      <c r="AH35" s="1194"/>
      <c r="AI35" s="1194"/>
      <c r="AJ35" s="1194"/>
      <c r="AK35" s="1204"/>
      <c r="AL35" s="1183"/>
      <c r="AM35" s="1183"/>
      <c r="AN35" s="1183"/>
      <c r="AO35" s="1183"/>
      <c r="AP35" s="1183"/>
      <c r="AQ35" s="1183"/>
      <c r="AR35" s="1183"/>
      <c r="AS35" s="1183"/>
      <c r="AT35" s="1183"/>
      <c r="AU35" s="1183"/>
      <c r="AV35" s="1183"/>
      <c r="AW35" s="1183"/>
      <c r="AX35" s="1183"/>
    </row>
    <row r="36" spans="2:51" s="1184" customFormat="1" ht="15" customHeight="1">
      <c r="B36" s="1209"/>
      <c r="C36" s="3343" t="s">
        <v>1570</v>
      </c>
      <c r="D36" s="3344"/>
      <c r="E36" s="1194"/>
      <c r="F36" s="1194" t="s">
        <v>1568</v>
      </c>
      <c r="G36" s="1211"/>
      <c r="H36" s="1194"/>
      <c r="I36" s="1194"/>
      <c r="J36" s="1211" t="s">
        <v>1567</v>
      </c>
      <c r="K36" s="1211"/>
      <c r="L36" s="1211"/>
      <c r="M36" s="1194"/>
      <c r="N36" s="1211" t="s">
        <v>1566</v>
      </c>
      <c r="O36" s="1211"/>
      <c r="P36" s="3343" t="s">
        <v>1569</v>
      </c>
      <c r="Q36" s="3345"/>
      <c r="R36" s="3345"/>
      <c r="S36" s="3345"/>
      <c r="T36" s="3345"/>
      <c r="U36" s="3344"/>
      <c r="V36" s="1194"/>
      <c r="W36" s="1194" t="s">
        <v>1568</v>
      </c>
      <c r="X36" s="1211"/>
      <c r="Y36" s="1194"/>
      <c r="Z36" s="1194"/>
      <c r="AA36" s="1211" t="s">
        <v>1567</v>
      </c>
      <c r="AB36" s="1211"/>
      <c r="AC36" s="1211"/>
      <c r="AD36" s="1194"/>
      <c r="AE36" s="1211" t="s">
        <v>1566</v>
      </c>
      <c r="AF36" s="1211"/>
      <c r="AG36" s="1194"/>
      <c r="AH36" s="1194"/>
      <c r="AI36" s="1211"/>
      <c r="AJ36" s="1211"/>
      <c r="AK36" s="1210"/>
      <c r="AL36" s="1183"/>
      <c r="AM36" s="1183"/>
      <c r="AN36" s="1183"/>
      <c r="AO36" s="1183"/>
      <c r="AP36" s="1183"/>
      <c r="AQ36" s="1183"/>
      <c r="AR36" s="1183"/>
      <c r="AS36" s="1183"/>
      <c r="AT36" s="1183"/>
      <c r="AU36" s="1183"/>
      <c r="AV36" s="1183"/>
      <c r="AW36" s="1183"/>
      <c r="AX36" s="1183"/>
      <c r="AY36" s="1183"/>
    </row>
    <row r="37" spans="2:51" s="1184" customFormat="1" ht="18.75" customHeight="1">
      <c r="B37" s="1209"/>
      <c r="C37" s="3334"/>
      <c r="D37" s="3335"/>
      <c r="E37" s="3335"/>
      <c r="F37" s="3335"/>
      <c r="G37" s="3335"/>
      <c r="H37" s="3335"/>
      <c r="I37" s="3335"/>
      <c r="J37" s="3335"/>
      <c r="K37" s="3335"/>
      <c r="L37" s="3335"/>
      <c r="M37" s="3335"/>
      <c r="N37" s="3335"/>
      <c r="O37" s="3335"/>
      <c r="P37" s="3335"/>
      <c r="Q37" s="3335"/>
      <c r="R37" s="3335"/>
      <c r="S37" s="3335"/>
      <c r="T37" s="3335"/>
      <c r="U37" s="3335"/>
      <c r="V37" s="3335"/>
      <c r="W37" s="3335"/>
      <c r="X37" s="3335"/>
      <c r="Y37" s="3335"/>
      <c r="Z37" s="3335"/>
      <c r="AA37" s="3335"/>
      <c r="AB37" s="3335"/>
      <c r="AC37" s="3335"/>
      <c r="AD37" s="3335"/>
      <c r="AE37" s="3335"/>
      <c r="AF37" s="3335"/>
      <c r="AG37" s="3335"/>
      <c r="AH37" s="3335"/>
      <c r="AI37" s="3335"/>
      <c r="AJ37" s="3335"/>
      <c r="AK37" s="3336"/>
      <c r="AL37" s="1183"/>
      <c r="AM37" s="1183"/>
      <c r="AN37" s="1183"/>
      <c r="AO37" s="1183"/>
      <c r="AP37" s="1183"/>
      <c r="AQ37" s="1183"/>
      <c r="AR37" s="1183"/>
      <c r="AS37" s="1183"/>
      <c r="AT37" s="1183"/>
      <c r="AU37" s="1183"/>
      <c r="AV37" s="1183"/>
      <c r="AW37" s="1183"/>
      <c r="AX37" s="1183"/>
      <c r="AY37" s="1183"/>
    </row>
    <row r="38" spans="2:51" s="1184" customFormat="1" ht="18.75" customHeight="1">
      <c r="B38" s="1209"/>
      <c r="C38" s="3337"/>
      <c r="D38" s="3338"/>
      <c r="E38" s="3338"/>
      <c r="F38" s="3338"/>
      <c r="G38" s="3338"/>
      <c r="H38" s="3338"/>
      <c r="I38" s="3338"/>
      <c r="J38" s="3338"/>
      <c r="K38" s="3338"/>
      <c r="L38" s="3338"/>
      <c r="M38" s="3338"/>
      <c r="N38" s="3338"/>
      <c r="O38" s="3338"/>
      <c r="P38" s="3338"/>
      <c r="Q38" s="3338"/>
      <c r="R38" s="3338"/>
      <c r="S38" s="3338"/>
      <c r="T38" s="3338"/>
      <c r="U38" s="3338"/>
      <c r="V38" s="3338"/>
      <c r="W38" s="3338"/>
      <c r="X38" s="3338"/>
      <c r="Y38" s="3338"/>
      <c r="Z38" s="3338"/>
      <c r="AA38" s="3338"/>
      <c r="AB38" s="3338"/>
      <c r="AC38" s="3338"/>
      <c r="AD38" s="3338"/>
      <c r="AE38" s="3338"/>
      <c r="AF38" s="3338"/>
      <c r="AG38" s="3338"/>
      <c r="AH38" s="3338"/>
      <c r="AI38" s="3338"/>
      <c r="AJ38" s="3338"/>
      <c r="AK38" s="3339"/>
      <c r="AL38" s="1183"/>
      <c r="AM38" s="1183"/>
      <c r="AN38" s="1183"/>
      <c r="AO38" s="1183"/>
      <c r="AP38" s="1183"/>
      <c r="AQ38" s="1183"/>
      <c r="AR38" s="1183"/>
      <c r="AS38" s="1183"/>
      <c r="AT38" s="1183"/>
      <c r="AU38" s="1183"/>
      <c r="AV38" s="1183"/>
      <c r="AW38" s="1183"/>
      <c r="AX38" s="1183"/>
      <c r="AY38" s="1183"/>
    </row>
    <row r="39" spans="2:51" s="1184" customFormat="1" ht="18.75" customHeight="1">
      <c r="B39" s="1209"/>
      <c r="C39" s="3340"/>
      <c r="D39" s="3341"/>
      <c r="E39" s="3341"/>
      <c r="F39" s="3341"/>
      <c r="G39" s="3341"/>
      <c r="H39" s="3341"/>
      <c r="I39" s="3341"/>
      <c r="J39" s="3341"/>
      <c r="K39" s="3341"/>
      <c r="L39" s="3341"/>
      <c r="M39" s="3341"/>
      <c r="N39" s="3341"/>
      <c r="O39" s="3341"/>
      <c r="P39" s="3341"/>
      <c r="Q39" s="3341"/>
      <c r="R39" s="3341"/>
      <c r="S39" s="3341"/>
      <c r="T39" s="3341"/>
      <c r="U39" s="3341"/>
      <c r="V39" s="3341"/>
      <c r="W39" s="3341"/>
      <c r="X39" s="3341"/>
      <c r="Y39" s="3341"/>
      <c r="Z39" s="3341"/>
      <c r="AA39" s="3341"/>
      <c r="AB39" s="3341"/>
      <c r="AC39" s="3341"/>
      <c r="AD39" s="3341"/>
      <c r="AE39" s="3341"/>
      <c r="AF39" s="3341"/>
      <c r="AG39" s="3341"/>
      <c r="AH39" s="3341"/>
      <c r="AI39" s="3341"/>
      <c r="AJ39" s="3341"/>
      <c r="AK39" s="3342"/>
      <c r="AL39" s="1183"/>
      <c r="AM39" s="1183"/>
      <c r="AN39" s="1183"/>
      <c r="AO39" s="1183"/>
      <c r="AP39" s="1183"/>
      <c r="AQ39" s="1183"/>
      <c r="AR39" s="1183"/>
      <c r="AS39" s="1183"/>
      <c r="AT39" s="1183"/>
      <c r="AU39" s="1183"/>
      <c r="AV39" s="1183"/>
      <c r="AW39" s="1183"/>
      <c r="AX39" s="1183"/>
      <c r="AY39" s="1183"/>
    </row>
    <row r="40" spans="2:51" s="1184" customFormat="1" ht="18.75" customHeight="1">
      <c r="B40" s="1209"/>
      <c r="C40" s="3330" t="s">
        <v>1565</v>
      </c>
      <c r="D40" s="3331"/>
      <c r="E40" s="3331"/>
      <c r="F40" s="3331"/>
      <c r="G40" s="3331"/>
      <c r="H40" s="3331"/>
      <c r="I40" s="3331"/>
      <c r="J40" s="3331"/>
      <c r="K40" s="3331"/>
      <c r="L40" s="3331"/>
      <c r="M40" s="3331"/>
      <c r="N40" s="3331"/>
      <c r="O40" s="3331"/>
      <c r="P40" s="3331"/>
      <c r="Q40" s="3331"/>
      <c r="R40" s="3331"/>
      <c r="S40" s="3331"/>
      <c r="T40" s="3331"/>
      <c r="U40" s="3331"/>
      <c r="V40" s="3331"/>
      <c r="W40" s="3331"/>
      <c r="X40" s="3331"/>
      <c r="Y40" s="3331"/>
      <c r="Z40" s="3331"/>
      <c r="AA40" s="3331"/>
      <c r="AB40" s="3331"/>
      <c r="AC40" s="3331"/>
      <c r="AD40" s="3331"/>
      <c r="AE40" s="3331"/>
      <c r="AF40" s="3331"/>
      <c r="AG40" s="3331"/>
      <c r="AH40" s="3331"/>
      <c r="AI40" s="3331"/>
      <c r="AJ40" s="3331"/>
      <c r="AK40" s="3332"/>
      <c r="AL40" s="1183"/>
      <c r="AM40" s="1183"/>
      <c r="AN40" s="1183"/>
      <c r="AO40" s="1183"/>
      <c r="AP40" s="1183"/>
      <c r="AQ40" s="1183"/>
      <c r="AR40" s="1183"/>
      <c r="AS40" s="1183"/>
      <c r="AT40" s="1183"/>
      <c r="AU40" s="1183"/>
      <c r="AV40" s="1183"/>
      <c r="AW40" s="1183"/>
      <c r="AX40" s="1183"/>
      <c r="AY40" s="1183"/>
    </row>
    <row r="41" spans="2:51" s="1184" customFormat="1" ht="18.75" customHeight="1">
      <c r="B41" s="1209"/>
      <c r="C41" s="3334"/>
      <c r="D41" s="3335"/>
      <c r="E41" s="3335"/>
      <c r="F41" s="3335"/>
      <c r="G41" s="3335"/>
      <c r="H41" s="3335"/>
      <c r="I41" s="3335"/>
      <c r="J41" s="3335"/>
      <c r="K41" s="3335"/>
      <c r="L41" s="3335"/>
      <c r="M41" s="3335"/>
      <c r="N41" s="3335"/>
      <c r="O41" s="3335"/>
      <c r="P41" s="3335"/>
      <c r="Q41" s="3335"/>
      <c r="R41" s="3335"/>
      <c r="S41" s="3335"/>
      <c r="T41" s="3335"/>
      <c r="U41" s="3335"/>
      <c r="V41" s="3335"/>
      <c r="W41" s="3335"/>
      <c r="X41" s="3335"/>
      <c r="Y41" s="3335"/>
      <c r="Z41" s="3335"/>
      <c r="AA41" s="3335"/>
      <c r="AB41" s="3335"/>
      <c r="AC41" s="3335"/>
      <c r="AD41" s="3335"/>
      <c r="AE41" s="3335"/>
      <c r="AF41" s="3335"/>
      <c r="AG41" s="3335"/>
      <c r="AH41" s="3335"/>
      <c r="AI41" s="3335"/>
      <c r="AJ41" s="3335"/>
      <c r="AK41" s="3336"/>
      <c r="AL41" s="1183"/>
      <c r="AM41" s="1183"/>
      <c r="AN41" s="1183"/>
      <c r="AO41" s="1183"/>
      <c r="AP41" s="1183"/>
      <c r="AQ41" s="1183"/>
      <c r="AR41" s="1183"/>
      <c r="AS41" s="1183"/>
      <c r="AT41" s="1183"/>
      <c r="AU41" s="1183"/>
      <c r="AV41" s="1183"/>
      <c r="AW41" s="1183"/>
      <c r="AX41" s="1183"/>
      <c r="AY41" s="1183"/>
    </row>
    <row r="42" spans="2:51" s="1184" customFormat="1" ht="18.75" customHeight="1">
      <c r="B42" s="1209"/>
      <c r="C42" s="3337"/>
      <c r="D42" s="3338"/>
      <c r="E42" s="3338"/>
      <c r="F42" s="3338"/>
      <c r="G42" s="3338"/>
      <c r="H42" s="3338"/>
      <c r="I42" s="3338"/>
      <c r="J42" s="3338"/>
      <c r="K42" s="3338"/>
      <c r="L42" s="3338"/>
      <c r="M42" s="3338"/>
      <c r="N42" s="3338"/>
      <c r="O42" s="3338"/>
      <c r="P42" s="3338"/>
      <c r="Q42" s="3338"/>
      <c r="R42" s="3338"/>
      <c r="S42" s="3338"/>
      <c r="T42" s="3338"/>
      <c r="U42" s="3338"/>
      <c r="V42" s="3338"/>
      <c r="W42" s="3338"/>
      <c r="X42" s="3338"/>
      <c r="Y42" s="3338"/>
      <c r="Z42" s="3338"/>
      <c r="AA42" s="3338"/>
      <c r="AB42" s="3338"/>
      <c r="AC42" s="3338"/>
      <c r="AD42" s="3338"/>
      <c r="AE42" s="3338"/>
      <c r="AF42" s="3338"/>
      <c r="AG42" s="3338"/>
      <c r="AH42" s="3338"/>
      <c r="AI42" s="3338"/>
      <c r="AJ42" s="3338"/>
      <c r="AK42" s="3339"/>
      <c r="AL42" s="1183"/>
      <c r="AM42" s="1183"/>
      <c r="AN42" s="1183"/>
      <c r="AO42" s="1183"/>
      <c r="AP42" s="1183"/>
      <c r="AQ42" s="1183"/>
      <c r="AR42" s="1183"/>
      <c r="AS42" s="1183"/>
      <c r="AT42" s="1183"/>
      <c r="AU42" s="1183"/>
      <c r="AV42" s="1183"/>
      <c r="AW42" s="1183"/>
      <c r="AX42" s="1183"/>
      <c r="AY42" s="1183"/>
    </row>
    <row r="43" spans="2:51" s="1184" customFormat="1" ht="18.75" customHeight="1">
      <c r="B43" s="1209"/>
      <c r="C43" s="3340"/>
      <c r="D43" s="3341"/>
      <c r="E43" s="3341"/>
      <c r="F43" s="3341"/>
      <c r="G43" s="3341"/>
      <c r="H43" s="3341"/>
      <c r="I43" s="3341"/>
      <c r="J43" s="3341"/>
      <c r="K43" s="3341"/>
      <c r="L43" s="3341"/>
      <c r="M43" s="3341"/>
      <c r="N43" s="3341"/>
      <c r="O43" s="3341"/>
      <c r="P43" s="3341"/>
      <c r="Q43" s="3341"/>
      <c r="R43" s="3341"/>
      <c r="S43" s="3341"/>
      <c r="T43" s="3341"/>
      <c r="U43" s="3341"/>
      <c r="V43" s="3341"/>
      <c r="W43" s="3341"/>
      <c r="X43" s="3341"/>
      <c r="Y43" s="3341"/>
      <c r="Z43" s="3341"/>
      <c r="AA43" s="3341"/>
      <c r="AB43" s="3341"/>
      <c r="AC43" s="3341"/>
      <c r="AD43" s="3341"/>
      <c r="AE43" s="3341"/>
      <c r="AF43" s="3341"/>
      <c r="AG43" s="3341"/>
      <c r="AH43" s="3341"/>
      <c r="AI43" s="3341"/>
      <c r="AJ43" s="3341"/>
      <c r="AK43" s="3342"/>
      <c r="AL43" s="1183"/>
      <c r="AM43" s="1183"/>
      <c r="AN43" s="1183"/>
      <c r="AO43" s="1183"/>
      <c r="AP43" s="1183"/>
      <c r="AQ43" s="1183"/>
      <c r="AR43" s="1183"/>
      <c r="AS43" s="1183"/>
      <c r="AT43" s="1183"/>
      <c r="AU43" s="1183"/>
      <c r="AV43" s="1183"/>
      <c r="AW43" s="1183"/>
      <c r="AX43" s="1183"/>
      <c r="AY43" s="1183"/>
    </row>
    <row r="44" spans="2:51" s="1184" customFormat="1" ht="18.75" customHeight="1">
      <c r="B44" s="1209"/>
      <c r="C44" s="3330" t="s">
        <v>1564</v>
      </c>
      <c r="D44" s="3331"/>
      <c r="E44" s="3331"/>
      <c r="F44" s="3331"/>
      <c r="G44" s="3331"/>
      <c r="H44" s="3331"/>
      <c r="I44" s="3331"/>
      <c r="J44" s="3331"/>
      <c r="K44" s="3331"/>
      <c r="L44" s="3331"/>
      <c r="M44" s="3331"/>
      <c r="N44" s="3331"/>
      <c r="O44" s="3331"/>
      <c r="P44" s="3331"/>
      <c r="Q44" s="3331"/>
      <c r="R44" s="3331"/>
      <c r="S44" s="3331"/>
      <c r="T44" s="3331"/>
      <c r="U44" s="3331"/>
      <c r="V44" s="3331"/>
      <c r="W44" s="3331"/>
      <c r="X44" s="3331"/>
      <c r="Y44" s="3331"/>
      <c r="Z44" s="3331"/>
      <c r="AA44" s="3331"/>
      <c r="AB44" s="3331"/>
      <c r="AC44" s="3331"/>
      <c r="AD44" s="3331"/>
      <c r="AE44" s="3331"/>
      <c r="AF44" s="3331"/>
      <c r="AG44" s="3331"/>
      <c r="AH44" s="3331"/>
      <c r="AI44" s="3331"/>
      <c r="AJ44" s="3331"/>
      <c r="AK44" s="3332"/>
      <c r="AL44" s="1183"/>
      <c r="AM44" s="1183"/>
      <c r="AN44" s="1183"/>
      <c r="AO44" s="1183"/>
      <c r="AP44" s="1183"/>
      <c r="AQ44" s="1183"/>
      <c r="AR44" s="1183"/>
      <c r="AS44" s="1183"/>
      <c r="AT44" s="1183"/>
      <c r="AU44" s="1183"/>
      <c r="AV44" s="1183"/>
      <c r="AW44" s="1183"/>
      <c r="AX44" s="1183"/>
      <c r="AY44" s="1183"/>
    </row>
    <row r="45" spans="2:51" s="1184" customFormat="1" ht="18.75" customHeight="1">
      <c r="B45" s="1209"/>
      <c r="C45" s="3337"/>
      <c r="D45" s="3338"/>
      <c r="E45" s="3338"/>
      <c r="F45" s="3338"/>
      <c r="G45" s="3338"/>
      <c r="H45" s="3338"/>
      <c r="I45" s="3338"/>
      <c r="J45" s="3338"/>
      <c r="K45" s="3338"/>
      <c r="L45" s="3338"/>
      <c r="M45" s="3338"/>
      <c r="N45" s="3338"/>
      <c r="O45" s="3338"/>
      <c r="P45" s="3338"/>
      <c r="Q45" s="3338"/>
      <c r="R45" s="3338"/>
      <c r="S45" s="3338"/>
      <c r="T45" s="3338"/>
      <c r="U45" s="3338"/>
      <c r="V45" s="3338"/>
      <c r="W45" s="3338"/>
      <c r="X45" s="3338"/>
      <c r="Y45" s="3338"/>
      <c r="Z45" s="3338"/>
      <c r="AA45" s="3338"/>
      <c r="AB45" s="3338"/>
      <c r="AC45" s="3338"/>
      <c r="AD45" s="3338"/>
      <c r="AE45" s="3338"/>
      <c r="AF45" s="3338"/>
      <c r="AG45" s="3338"/>
      <c r="AH45" s="3338"/>
      <c r="AI45" s="3338"/>
      <c r="AJ45" s="3338"/>
      <c r="AK45" s="3339"/>
      <c r="AL45" s="1183"/>
      <c r="AM45" s="1183"/>
      <c r="AN45" s="1183"/>
      <c r="AO45" s="1183"/>
      <c r="AP45" s="1183"/>
      <c r="AQ45" s="1183"/>
      <c r="AR45" s="1183"/>
      <c r="AS45" s="1183"/>
      <c r="AT45" s="1183"/>
      <c r="AU45" s="1183"/>
      <c r="AV45" s="1183"/>
      <c r="AW45" s="1183"/>
      <c r="AX45" s="1183"/>
      <c r="AY45" s="1183"/>
    </row>
    <row r="46" spans="2:51" s="1184" customFormat="1" ht="18.75" customHeight="1">
      <c r="B46" s="1209"/>
      <c r="C46" s="3337"/>
      <c r="D46" s="3338"/>
      <c r="E46" s="3338"/>
      <c r="F46" s="3338"/>
      <c r="G46" s="3338"/>
      <c r="H46" s="3338"/>
      <c r="I46" s="3338"/>
      <c r="J46" s="3338"/>
      <c r="K46" s="3338"/>
      <c r="L46" s="3338"/>
      <c r="M46" s="3338"/>
      <c r="N46" s="3338"/>
      <c r="O46" s="3338"/>
      <c r="P46" s="3338"/>
      <c r="Q46" s="3338"/>
      <c r="R46" s="3338"/>
      <c r="S46" s="3338"/>
      <c r="T46" s="3338"/>
      <c r="U46" s="3338"/>
      <c r="V46" s="3338"/>
      <c r="W46" s="3338"/>
      <c r="X46" s="3338"/>
      <c r="Y46" s="3338"/>
      <c r="Z46" s="3338"/>
      <c r="AA46" s="3338"/>
      <c r="AB46" s="3338"/>
      <c r="AC46" s="3338"/>
      <c r="AD46" s="3338"/>
      <c r="AE46" s="3338"/>
      <c r="AF46" s="3338"/>
      <c r="AG46" s="3338"/>
      <c r="AH46" s="3338"/>
      <c r="AI46" s="3338"/>
      <c r="AJ46" s="3338"/>
      <c r="AK46" s="3339"/>
      <c r="AL46" s="1183"/>
      <c r="AM46" s="1183"/>
      <c r="AN46" s="1183"/>
      <c r="AO46" s="1183"/>
      <c r="AP46" s="1183"/>
      <c r="AQ46" s="1183"/>
      <c r="AR46" s="1183"/>
      <c r="AS46" s="1183"/>
      <c r="AT46" s="1183"/>
      <c r="AU46" s="1183"/>
      <c r="AV46" s="1183"/>
      <c r="AW46" s="1183"/>
      <c r="AX46" s="1183"/>
      <c r="AY46" s="1183"/>
    </row>
    <row r="47" spans="2:51" s="1184" customFormat="1" ht="18.75" customHeight="1">
      <c r="B47" s="1208"/>
      <c r="C47" s="3340"/>
      <c r="D47" s="3341"/>
      <c r="E47" s="3341"/>
      <c r="F47" s="3341"/>
      <c r="G47" s="3341"/>
      <c r="H47" s="3341"/>
      <c r="I47" s="3341"/>
      <c r="J47" s="3341"/>
      <c r="K47" s="3341"/>
      <c r="L47" s="3341"/>
      <c r="M47" s="3341"/>
      <c r="N47" s="3341"/>
      <c r="O47" s="3341"/>
      <c r="P47" s="3341"/>
      <c r="Q47" s="3341"/>
      <c r="R47" s="3341"/>
      <c r="S47" s="3341"/>
      <c r="T47" s="3341"/>
      <c r="U47" s="3341"/>
      <c r="V47" s="3341"/>
      <c r="W47" s="3341"/>
      <c r="X47" s="3341"/>
      <c r="Y47" s="3341"/>
      <c r="Z47" s="3341"/>
      <c r="AA47" s="3341"/>
      <c r="AB47" s="3341"/>
      <c r="AC47" s="3341"/>
      <c r="AD47" s="3341"/>
      <c r="AE47" s="3341"/>
      <c r="AF47" s="3341"/>
      <c r="AG47" s="3341"/>
      <c r="AH47" s="3341"/>
      <c r="AI47" s="3341"/>
      <c r="AJ47" s="3341"/>
      <c r="AK47" s="3342"/>
      <c r="AL47" s="1183"/>
      <c r="AM47" s="1183"/>
      <c r="AN47" s="1183"/>
      <c r="AO47" s="1183"/>
      <c r="AP47" s="1183"/>
      <c r="AQ47" s="1183"/>
      <c r="AR47" s="1183"/>
      <c r="AS47" s="1183"/>
      <c r="AT47" s="1183"/>
      <c r="AU47" s="1183"/>
      <c r="AV47" s="1183"/>
      <c r="AW47" s="1183"/>
      <c r="AX47" s="1183"/>
      <c r="AY47" s="1183"/>
    </row>
    <row r="48" spans="2:51" s="1184" customFormat="1" ht="18.75" customHeight="1">
      <c r="B48" s="3330" t="s">
        <v>1563</v>
      </c>
      <c r="C48" s="3331"/>
      <c r="D48" s="3331"/>
      <c r="E48" s="3331"/>
      <c r="F48" s="3331"/>
      <c r="G48" s="3331"/>
      <c r="H48" s="3331"/>
      <c r="I48" s="3331"/>
      <c r="J48" s="3331"/>
      <c r="K48" s="3331"/>
      <c r="L48" s="3331"/>
      <c r="M48" s="3331"/>
      <c r="N48" s="3331"/>
      <c r="O48" s="3331"/>
      <c r="P48" s="3331"/>
      <c r="Q48" s="3331"/>
      <c r="R48" s="3331"/>
      <c r="S48" s="3331"/>
      <c r="T48" s="3331"/>
      <c r="U48" s="3331"/>
      <c r="V48" s="3331"/>
      <c r="W48" s="3331"/>
      <c r="X48" s="3331"/>
      <c r="Y48" s="3331"/>
      <c r="Z48" s="3331"/>
      <c r="AA48" s="3331"/>
      <c r="AB48" s="3331"/>
      <c r="AC48" s="3331"/>
      <c r="AD48" s="3331"/>
      <c r="AE48" s="3331"/>
      <c r="AF48" s="3331"/>
      <c r="AG48" s="3331"/>
      <c r="AH48" s="3331"/>
      <c r="AI48" s="3331"/>
      <c r="AJ48" s="3331"/>
      <c r="AK48" s="3332"/>
      <c r="AL48" s="1183"/>
      <c r="AM48" s="1183"/>
      <c r="AN48" s="1183"/>
      <c r="AO48" s="1183"/>
      <c r="AP48" s="1183"/>
      <c r="AQ48" s="1183"/>
      <c r="AR48" s="1183"/>
      <c r="AS48" s="1183"/>
      <c r="AT48" s="1183"/>
      <c r="AU48" s="1183"/>
      <c r="AV48" s="1183"/>
      <c r="AW48" s="1183"/>
      <c r="AX48" s="1183"/>
      <c r="AY48" s="1183"/>
    </row>
    <row r="49" spans="2:51" s="1184" customFormat="1" ht="18.75" customHeight="1">
      <c r="B49" s="1191"/>
      <c r="C49" s="1189" t="s">
        <v>1562</v>
      </c>
      <c r="D49" s="1189"/>
      <c r="E49" s="1189"/>
      <c r="F49" s="1189"/>
      <c r="G49" s="1189"/>
      <c r="H49" s="1189"/>
      <c r="I49" s="1189"/>
      <c r="J49" s="1189"/>
      <c r="K49" s="1189"/>
      <c r="L49" s="1189"/>
      <c r="M49" s="1184" t="s">
        <v>1561</v>
      </c>
      <c r="S49" s="1189"/>
      <c r="T49" s="1189" t="s">
        <v>1493</v>
      </c>
      <c r="U49" s="1189"/>
      <c r="V49" s="1189"/>
      <c r="W49" s="1189"/>
      <c r="X49" s="1189"/>
      <c r="Y49" s="1189"/>
      <c r="Z49" s="1189" t="s">
        <v>1512</v>
      </c>
      <c r="AA49" s="1202"/>
      <c r="AB49" s="1189"/>
      <c r="AC49" s="1189"/>
      <c r="AD49" s="1189"/>
      <c r="AE49" s="1189"/>
      <c r="AF49" s="1189"/>
      <c r="AG49" s="1189"/>
      <c r="AH49" s="1189"/>
      <c r="AI49" s="1189"/>
      <c r="AJ49" s="1189"/>
      <c r="AK49" s="1207"/>
      <c r="AL49" s="1183"/>
      <c r="AM49" s="1183"/>
      <c r="AN49" s="1183"/>
      <c r="AO49" s="1183"/>
      <c r="AP49" s="1183"/>
      <c r="AQ49" s="1183"/>
      <c r="AR49" s="1183"/>
      <c r="AS49" s="1183"/>
      <c r="AT49" s="1183"/>
      <c r="AU49" s="1183"/>
      <c r="AV49" s="1183"/>
      <c r="AW49" s="1183"/>
      <c r="AX49" s="1183"/>
      <c r="AY49" s="1183"/>
    </row>
    <row r="50" spans="2:51" s="1184" customFormat="1" ht="18.75" customHeight="1">
      <c r="B50" s="3311"/>
      <c r="C50" s="3312"/>
      <c r="D50" s="3312"/>
      <c r="E50" s="3312"/>
      <c r="F50" s="3312"/>
      <c r="G50" s="3312"/>
      <c r="H50" s="3312"/>
      <c r="I50" s="3312"/>
      <c r="J50" s="3312"/>
      <c r="K50" s="3312"/>
      <c r="L50" s="3312"/>
      <c r="M50" s="3312"/>
      <c r="N50" s="3312"/>
      <c r="O50" s="3312"/>
      <c r="P50" s="3312"/>
      <c r="Q50" s="3312"/>
      <c r="R50" s="3312"/>
      <c r="S50" s="3312"/>
      <c r="T50" s="3312"/>
      <c r="U50" s="3312"/>
      <c r="V50" s="3312"/>
      <c r="W50" s="3312"/>
      <c r="X50" s="3312"/>
      <c r="Y50" s="3312"/>
      <c r="Z50" s="3312"/>
      <c r="AA50" s="3312"/>
      <c r="AB50" s="3312"/>
      <c r="AC50" s="3312"/>
      <c r="AD50" s="3312"/>
      <c r="AE50" s="3312"/>
      <c r="AF50" s="3312"/>
      <c r="AG50" s="3312"/>
      <c r="AH50" s="3312"/>
      <c r="AI50" s="3312"/>
      <c r="AJ50" s="3312"/>
      <c r="AK50" s="3313"/>
      <c r="AL50" s="1183"/>
      <c r="AM50" s="1183"/>
      <c r="AN50" s="1183"/>
      <c r="AO50" s="1183"/>
      <c r="AP50" s="1183"/>
      <c r="AQ50" s="1183"/>
      <c r="AR50" s="1183"/>
      <c r="AS50" s="1183"/>
      <c r="AT50" s="1183"/>
      <c r="AU50" s="1183"/>
      <c r="AV50" s="1183"/>
      <c r="AW50" s="1183"/>
      <c r="AX50" s="1183"/>
      <c r="AY50" s="1183"/>
    </row>
    <row r="51" spans="2:51" s="1184" customFormat="1" ht="18.75" customHeight="1">
      <c r="B51" s="3311"/>
      <c r="C51" s="3312"/>
      <c r="D51" s="3312"/>
      <c r="E51" s="3312"/>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3312"/>
      <c r="AB51" s="3312"/>
      <c r="AC51" s="3312"/>
      <c r="AD51" s="3312"/>
      <c r="AE51" s="3312"/>
      <c r="AF51" s="3312"/>
      <c r="AG51" s="3312"/>
      <c r="AH51" s="3312"/>
      <c r="AI51" s="3312"/>
      <c r="AJ51" s="3312"/>
      <c r="AK51" s="3313"/>
      <c r="AL51" s="1183"/>
      <c r="AM51" s="1183"/>
      <c r="AN51" s="1183"/>
      <c r="AO51" s="1183"/>
      <c r="AP51" s="1183"/>
      <c r="AQ51" s="1183"/>
      <c r="AR51" s="1183"/>
      <c r="AS51" s="1183"/>
      <c r="AT51" s="1183"/>
      <c r="AU51" s="1183"/>
      <c r="AV51" s="1183"/>
      <c r="AW51" s="1183"/>
      <c r="AX51" s="1183"/>
      <c r="AY51" s="1183"/>
    </row>
    <row r="52" spans="2:51" s="1184" customFormat="1" ht="18.75" customHeight="1">
      <c r="B52" s="3314"/>
      <c r="C52" s="3315"/>
      <c r="D52" s="3315"/>
      <c r="E52" s="3315"/>
      <c r="F52" s="3315"/>
      <c r="G52" s="3315"/>
      <c r="H52" s="3315"/>
      <c r="I52" s="3315"/>
      <c r="J52" s="3315"/>
      <c r="K52" s="3315"/>
      <c r="L52" s="3315"/>
      <c r="M52" s="3315"/>
      <c r="N52" s="3315"/>
      <c r="O52" s="3315"/>
      <c r="P52" s="3312"/>
      <c r="Q52" s="3312"/>
      <c r="R52" s="3312"/>
      <c r="S52" s="3312"/>
      <c r="T52" s="3312"/>
      <c r="U52" s="3312"/>
      <c r="V52" s="3312"/>
      <c r="W52" s="3312"/>
      <c r="X52" s="3312"/>
      <c r="Y52" s="3312"/>
      <c r="Z52" s="3312"/>
      <c r="AA52" s="3312"/>
      <c r="AB52" s="3312"/>
      <c r="AC52" s="3312"/>
      <c r="AD52" s="3312"/>
      <c r="AE52" s="3312"/>
      <c r="AF52" s="3312"/>
      <c r="AG52" s="3312"/>
      <c r="AH52" s="3312"/>
      <c r="AI52" s="3312"/>
      <c r="AJ52" s="3312"/>
      <c r="AK52" s="3313"/>
      <c r="AL52" s="1183"/>
      <c r="AM52" s="1183"/>
      <c r="AN52" s="1183"/>
      <c r="AO52" s="1183"/>
      <c r="AP52" s="1183"/>
      <c r="AQ52" s="1183"/>
      <c r="AR52" s="1183"/>
      <c r="AS52" s="1183"/>
      <c r="AT52" s="1183"/>
      <c r="AU52" s="1183"/>
      <c r="AV52" s="1183"/>
      <c r="AW52" s="1183"/>
      <c r="AX52" s="1183"/>
      <c r="AY52" s="1183"/>
    </row>
    <row r="53" spans="2:51" s="1184" customFormat="1" ht="18.75" customHeight="1">
      <c r="B53" s="3360" t="s">
        <v>1560</v>
      </c>
      <c r="C53" s="3361"/>
      <c r="D53" s="3361"/>
      <c r="E53" s="3361"/>
      <c r="F53" s="3361"/>
      <c r="G53" s="3361"/>
      <c r="H53" s="3361"/>
      <c r="I53" s="3361"/>
      <c r="J53" s="3361"/>
      <c r="K53" s="3361"/>
      <c r="L53" s="3361"/>
      <c r="M53" s="3361"/>
      <c r="N53" s="3361"/>
      <c r="O53" s="3362"/>
      <c r="P53" s="1206"/>
      <c r="Q53" s="1186"/>
      <c r="R53" s="1186" t="s">
        <v>1559</v>
      </c>
      <c r="S53" s="1194"/>
      <c r="T53" s="1186"/>
      <c r="U53" s="1186"/>
      <c r="V53" s="1186"/>
      <c r="W53" s="1186"/>
      <c r="X53" s="1186"/>
      <c r="Y53" s="1186"/>
      <c r="Z53" s="1186"/>
      <c r="AA53" s="1186"/>
      <c r="AB53" s="1186"/>
      <c r="AC53" s="1186"/>
      <c r="AD53" s="1186"/>
      <c r="AE53" s="1186"/>
      <c r="AF53" s="1186"/>
      <c r="AG53" s="1186"/>
      <c r="AH53" s="1186"/>
      <c r="AI53" s="1186"/>
      <c r="AJ53" s="1186"/>
      <c r="AK53" s="1205"/>
      <c r="AL53" s="1183"/>
      <c r="AM53" s="1195"/>
      <c r="AN53" s="1183"/>
      <c r="AO53" s="1183"/>
      <c r="AP53" s="1183"/>
      <c r="AQ53" s="1183"/>
      <c r="AR53" s="1183"/>
      <c r="AS53" s="1183"/>
      <c r="AT53" s="1183"/>
      <c r="AU53" s="1183"/>
      <c r="AV53" s="1183"/>
      <c r="AW53" s="1183"/>
      <c r="AX53" s="1183"/>
      <c r="AY53" s="1183"/>
    </row>
    <row r="54" spans="2:51" s="1184" customFormat="1" ht="11.25" customHeight="1">
      <c r="B54" s="1183"/>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T54" s="1183"/>
      <c r="AU54" s="1183"/>
      <c r="AV54" s="1183"/>
      <c r="AW54" s="1183"/>
      <c r="AX54" s="1183"/>
      <c r="AY54" s="1183"/>
    </row>
    <row r="55" spans="2:51" s="1184" customFormat="1" ht="18.75" customHeight="1">
      <c r="B55" s="1198" t="s">
        <v>1558</v>
      </c>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183"/>
      <c r="AS55" s="1183"/>
      <c r="AT55" s="1183"/>
      <c r="AU55" s="1183"/>
      <c r="AV55" s="1183"/>
      <c r="AW55" s="1183"/>
      <c r="AX55" s="1183"/>
      <c r="AY55" s="1183"/>
    </row>
    <row r="56" spans="2:51" s="1184" customFormat="1" ht="35.25" customHeight="1">
      <c r="B56" s="3326" t="s">
        <v>1557</v>
      </c>
      <c r="C56" s="3326"/>
      <c r="D56" s="3326"/>
      <c r="E56" s="3326"/>
      <c r="F56" s="3326"/>
      <c r="G56" s="3326"/>
      <c r="H56" s="3326"/>
      <c r="I56" s="3326"/>
      <c r="J56" s="3326"/>
      <c r="K56" s="3326"/>
      <c r="L56" s="3326"/>
      <c r="M56" s="3326"/>
      <c r="N56" s="3326"/>
      <c r="O56" s="3326"/>
      <c r="P56" s="3326"/>
      <c r="Q56" s="3326"/>
      <c r="R56" s="3326"/>
      <c r="S56" s="3326"/>
      <c r="T56" s="3326"/>
      <c r="U56" s="3326"/>
      <c r="V56" s="3326"/>
      <c r="W56" s="3326"/>
      <c r="X56" s="3326"/>
      <c r="Y56" s="3326"/>
      <c r="Z56" s="3326"/>
      <c r="AA56" s="3326"/>
      <c r="AB56" s="3326"/>
      <c r="AC56" s="3326"/>
      <c r="AD56" s="3326"/>
      <c r="AE56" s="3326"/>
      <c r="AF56" s="3326"/>
      <c r="AG56" s="3326"/>
      <c r="AH56" s="3326"/>
      <c r="AI56" s="3326"/>
      <c r="AJ56" s="3326"/>
      <c r="AK56" s="1183"/>
      <c r="AL56" s="1183"/>
      <c r="AM56" s="1183"/>
      <c r="AN56" s="1183"/>
      <c r="AO56" s="1183"/>
      <c r="AP56" s="1183"/>
      <c r="AQ56" s="1183"/>
      <c r="AR56" s="1183"/>
      <c r="AS56" s="1183"/>
      <c r="AT56" s="1183"/>
      <c r="AU56" s="1183"/>
      <c r="AV56" s="1183"/>
      <c r="AW56" s="1183"/>
      <c r="AX56" s="1183"/>
      <c r="AY56" s="1183"/>
    </row>
    <row r="57" spans="2:51" s="1184" customFormat="1" ht="6.75" customHeight="1">
      <c r="B57" s="1183"/>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183"/>
      <c r="AS57" s="1183"/>
      <c r="AT57" s="1183"/>
      <c r="AU57" s="1183"/>
      <c r="AV57" s="1183"/>
      <c r="AW57" s="1183"/>
      <c r="AX57" s="1183"/>
      <c r="AY57" s="1183"/>
    </row>
    <row r="58" spans="2:51" s="1184" customFormat="1" ht="18.75" customHeight="1">
      <c r="B58" s="3270" t="s">
        <v>1556</v>
      </c>
      <c r="C58" s="3271"/>
      <c r="D58" s="3271"/>
      <c r="E58" s="3271"/>
      <c r="F58" s="3271"/>
      <c r="G58" s="3271"/>
      <c r="H58" s="3271"/>
      <c r="I58" s="3271"/>
      <c r="J58" s="3271"/>
      <c r="K58" s="3271"/>
      <c r="L58" s="3294"/>
      <c r="M58" s="1186"/>
      <c r="N58" s="1192" t="s">
        <v>1555</v>
      </c>
      <c r="O58" s="1192"/>
      <c r="P58" s="1186"/>
      <c r="Q58" s="1186"/>
      <c r="R58" s="1186"/>
      <c r="S58" s="1186"/>
      <c r="T58" s="1186"/>
      <c r="U58" s="1186"/>
      <c r="V58" s="1192" t="s">
        <v>1493</v>
      </c>
      <c r="W58" s="1186"/>
      <c r="X58" s="1186"/>
      <c r="Y58" s="1186"/>
      <c r="Z58" s="1186"/>
      <c r="AA58" s="1186"/>
      <c r="AB58" s="1186"/>
      <c r="AC58" s="1186"/>
      <c r="AD58" s="1186"/>
      <c r="AE58" s="1186"/>
      <c r="AF58" s="1186"/>
      <c r="AG58" s="1186"/>
      <c r="AH58" s="1186"/>
      <c r="AI58" s="1186"/>
      <c r="AJ58" s="1186"/>
      <c r="AK58" s="1185"/>
      <c r="AL58" s="1183"/>
      <c r="AM58" s="1183"/>
      <c r="AN58" s="1183"/>
      <c r="AO58" s="1183"/>
      <c r="AP58" s="1183"/>
      <c r="AQ58" s="1183"/>
      <c r="AR58" s="1183"/>
      <c r="AS58" s="1183"/>
      <c r="AT58" s="1183"/>
      <c r="AU58" s="1183"/>
      <c r="AV58" s="1183"/>
      <c r="AW58" s="1183"/>
      <c r="AX58" s="1183"/>
      <c r="AY58" s="1183"/>
    </row>
    <row r="59" spans="2:51" s="1184" customFormat="1" ht="18.75" customHeight="1">
      <c r="B59" s="3284" t="s">
        <v>1554</v>
      </c>
      <c r="C59" s="3285"/>
      <c r="D59" s="3285"/>
      <c r="E59" s="3285"/>
      <c r="F59" s="3327"/>
      <c r="G59" s="3363"/>
      <c r="H59" s="3363"/>
      <c r="I59" s="3363"/>
      <c r="J59" s="3363"/>
      <c r="K59" s="3363"/>
      <c r="L59" s="3363"/>
      <c r="M59" s="3363"/>
      <c r="N59" s="3363"/>
      <c r="O59" s="3363"/>
      <c r="P59" s="3363"/>
      <c r="Q59" s="3363"/>
      <c r="R59" s="3363"/>
      <c r="S59" s="3363"/>
      <c r="T59" s="3363"/>
      <c r="U59" s="3363"/>
      <c r="V59" s="3363"/>
      <c r="W59" s="3363"/>
      <c r="X59" s="3363"/>
      <c r="Y59" s="3363"/>
      <c r="Z59" s="3363"/>
      <c r="AA59" s="3363"/>
      <c r="AB59" s="3363"/>
      <c r="AC59" s="3363"/>
      <c r="AD59" s="3363"/>
      <c r="AE59" s="3363"/>
      <c r="AF59" s="3363"/>
      <c r="AG59" s="3363"/>
      <c r="AH59" s="3363"/>
      <c r="AI59" s="3363"/>
      <c r="AJ59" s="3363"/>
      <c r="AK59" s="3363"/>
      <c r="AL59" s="1183"/>
      <c r="AM59" s="1183"/>
      <c r="AN59" s="1183"/>
      <c r="AO59" s="1183"/>
      <c r="AP59" s="1183"/>
      <c r="AQ59" s="1183"/>
      <c r="AR59" s="1183"/>
      <c r="AS59" s="1183"/>
      <c r="AT59" s="1183"/>
      <c r="AU59" s="1183"/>
      <c r="AV59" s="1183"/>
      <c r="AW59" s="1183"/>
      <c r="AX59" s="1183"/>
      <c r="AY59" s="1183"/>
    </row>
    <row r="60" spans="2:51" s="1184" customFormat="1" ht="18.75" customHeight="1">
      <c r="B60" s="3306"/>
      <c r="C60" s="3307"/>
      <c r="D60" s="3307"/>
      <c r="E60" s="3307"/>
      <c r="F60" s="3328"/>
      <c r="G60" s="3363"/>
      <c r="H60" s="3363"/>
      <c r="I60" s="3363"/>
      <c r="J60" s="3363"/>
      <c r="K60" s="3363"/>
      <c r="L60" s="3363"/>
      <c r="M60" s="3363"/>
      <c r="N60" s="3363"/>
      <c r="O60" s="3363"/>
      <c r="P60" s="3363"/>
      <c r="Q60" s="3363"/>
      <c r="R60" s="3363"/>
      <c r="S60" s="3363"/>
      <c r="T60" s="3363"/>
      <c r="U60" s="3363"/>
      <c r="V60" s="3363"/>
      <c r="W60" s="3363"/>
      <c r="X60" s="3363"/>
      <c r="Y60" s="3363"/>
      <c r="Z60" s="3363"/>
      <c r="AA60" s="3363"/>
      <c r="AB60" s="3363"/>
      <c r="AC60" s="3363"/>
      <c r="AD60" s="3363"/>
      <c r="AE60" s="3363"/>
      <c r="AF60" s="3363"/>
      <c r="AG60" s="3363"/>
      <c r="AH60" s="3363"/>
      <c r="AI60" s="3363"/>
      <c r="AJ60" s="3363"/>
      <c r="AK60" s="3363"/>
      <c r="AL60" s="1183"/>
      <c r="AM60" s="1183"/>
      <c r="AN60" s="1183"/>
      <c r="AO60" s="1183"/>
      <c r="AP60" s="1183"/>
      <c r="AQ60" s="1183"/>
      <c r="AR60" s="1183"/>
      <c r="AS60" s="1183"/>
      <c r="AT60" s="1183"/>
      <c r="AU60" s="1183"/>
      <c r="AV60" s="1183"/>
      <c r="AW60" s="1183"/>
      <c r="AX60" s="1183"/>
      <c r="AY60" s="1183"/>
    </row>
    <row r="61" spans="2:51" s="1184" customFormat="1" ht="18.75" customHeight="1">
      <c r="B61" s="3286"/>
      <c r="C61" s="3287"/>
      <c r="D61" s="3287"/>
      <c r="E61" s="3287"/>
      <c r="F61" s="3329"/>
      <c r="G61" s="3363"/>
      <c r="H61" s="3363"/>
      <c r="I61" s="3363"/>
      <c r="J61" s="3363"/>
      <c r="K61" s="3363"/>
      <c r="L61" s="3363"/>
      <c r="M61" s="3363"/>
      <c r="N61" s="3363"/>
      <c r="O61" s="3363"/>
      <c r="P61" s="3363"/>
      <c r="Q61" s="3363"/>
      <c r="R61" s="3363"/>
      <c r="S61" s="3363"/>
      <c r="T61" s="3363"/>
      <c r="U61" s="3363"/>
      <c r="V61" s="3363"/>
      <c r="W61" s="3363"/>
      <c r="X61" s="3363"/>
      <c r="Y61" s="3363"/>
      <c r="Z61" s="3363"/>
      <c r="AA61" s="3363"/>
      <c r="AB61" s="3363"/>
      <c r="AC61" s="3363"/>
      <c r="AD61" s="3363"/>
      <c r="AE61" s="3363"/>
      <c r="AF61" s="3363"/>
      <c r="AG61" s="3363"/>
      <c r="AH61" s="3363"/>
      <c r="AI61" s="3363"/>
      <c r="AJ61" s="3363"/>
      <c r="AK61" s="3363"/>
      <c r="AL61" s="1183"/>
      <c r="AM61" s="1183"/>
      <c r="AN61" s="1183"/>
      <c r="AO61" s="1183"/>
      <c r="AP61" s="1183"/>
      <c r="AQ61" s="1183"/>
      <c r="AR61" s="1183"/>
      <c r="AS61" s="1183"/>
      <c r="AT61" s="1183"/>
      <c r="AU61" s="1183"/>
      <c r="AV61" s="1183"/>
      <c r="AW61" s="1183"/>
      <c r="AX61" s="1183"/>
      <c r="AY61" s="1183"/>
    </row>
    <row r="62" spans="2:51" s="1184" customFormat="1" ht="18.75" customHeight="1">
      <c r="B62" s="3284" t="s">
        <v>1553</v>
      </c>
      <c r="C62" s="3285"/>
      <c r="D62" s="3327"/>
      <c r="E62" s="3275" t="s">
        <v>1552</v>
      </c>
      <c r="F62" s="3277"/>
      <c r="G62" s="3296"/>
      <c r="H62" s="3297"/>
      <c r="I62" s="3297"/>
      <c r="J62" s="3297"/>
      <c r="K62" s="3297"/>
      <c r="L62" s="3297"/>
      <c r="M62" s="3297"/>
      <c r="N62" s="3298"/>
      <c r="O62" s="3270" t="s">
        <v>1551</v>
      </c>
      <c r="P62" s="3294"/>
      <c r="Q62" s="3296"/>
      <c r="R62" s="3297"/>
      <c r="S62" s="3297"/>
      <c r="T62" s="3298"/>
      <c r="U62" s="3270" t="s">
        <v>1508</v>
      </c>
      <c r="V62" s="3294"/>
      <c r="W62" s="3272"/>
      <c r="X62" s="3273"/>
      <c r="Y62" s="3273"/>
      <c r="Z62" s="3273"/>
      <c r="AA62" s="3295"/>
      <c r="AB62" s="3270" t="s">
        <v>1550</v>
      </c>
      <c r="AC62" s="3271"/>
      <c r="AD62" s="3271"/>
      <c r="AE62" s="1187"/>
      <c r="AF62" s="1199" t="s">
        <v>1542</v>
      </c>
      <c r="AG62" s="1194"/>
      <c r="AH62" s="1186" t="s">
        <v>1543</v>
      </c>
      <c r="AI62" s="1194"/>
      <c r="AJ62" s="1197" t="s">
        <v>1542</v>
      </c>
      <c r="AK62" s="1204"/>
      <c r="AL62" s="1183"/>
      <c r="AM62" s="1183"/>
      <c r="AN62" s="1183"/>
      <c r="AO62" s="1183"/>
      <c r="AP62" s="1183"/>
      <c r="AQ62" s="1183"/>
      <c r="AR62" s="1183"/>
      <c r="AS62" s="1183"/>
      <c r="AT62" s="1183"/>
      <c r="AU62" s="1183"/>
      <c r="AV62" s="1183"/>
      <c r="AW62" s="1183"/>
      <c r="AX62" s="1183"/>
      <c r="AY62" s="1183"/>
    </row>
    <row r="63" spans="2:51" s="1184" customFormat="1" ht="18.75" customHeight="1">
      <c r="B63" s="3306"/>
      <c r="C63" s="3307"/>
      <c r="D63" s="3328"/>
      <c r="E63" s="3275" t="s">
        <v>1552</v>
      </c>
      <c r="F63" s="3277"/>
      <c r="G63" s="3296"/>
      <c r="H63" s="3297"/>
      <c r="I63" s="3297"/>
      <c r="J63" s="3297"/>
      <c r="K63" s="3297"/>
      <c r="L63" s="3297"/>
      <c r="M63" s="3297"/>
      <c r="N63" s="3298"/>
      <c r="O63" s="3281" t="s">
        <v>1551</v>
      </c>
      <c r="P63" s="3283"/>
      <c r="Q63" s="3296"/>
      <c r="R63" s="3297"/>
      <c r="S63" s="3297"/>
      <c r="T63" s="3298"/>
      <c r="U63" s="3270" t="s">
        <v>1508</v>
      </c>
      <c r="V63" s="3294"/>
      <c r="W63" s="3272"/>
      <c r="X63" s="3273"/>
      <c r="Y63" s="3273"/>
      <c r="Z63" s="3273"/>
      <c r="AA63" s="3295"/>
      <c r="AB63" s="3270" t="s">
        <v>1550</v>
      </c>
      <c r="AC63" s="3271"/>
      <c r="AD63" s="3271"/>
      <c r="AE63" s="1187"/>
      <c r="AF63" s="1199" t="s">
        <v>1542</v>
      </c>
      <c r="AG63" s="1194"/>
      <c r="AH63" s="1186" t="s">
        <v>1543</v>
      </c>
      <c r="AI63" s="1194"/>
      <c r="AJ63" s="1197" t="s">
        <v>1542</v>
      </c>
      <c r="AK63" s="1204"/>
      <c r="AL63" s="1183"/>
      <c r="AM63" s="1183"/>
      <c r="AN63" s="1183"/>
      <c r="AO63" s="1183"/>
      <c r="AP63" s="1183"/>
      <c r="AQ63" s="1183"/>
      <c r="AR63" s="1183"/>
      <c r="AS63" s="1183"/>
      <c r="AT63" s="1183"/>
      <c r="AU63" s="1183"/>
      <c r="AV63" s="1183"/>
      <c r="AW63" s="1183"/>
      <c r="AX63" s="1183"/>
      <c r="AY63" s="1183"/>
    </row>
    <row r="64" spans="2:51" s="1184" customFormat="1" ht="18.75" customHeight="1">
      <c r="B64" s="3286"/>
      <c r="C64" s="3287"/>
      <c r="D64" s="3329"/>
      <c r="E64" s="3275" t="s">
        <v>1552</v>
      </c>
      <c r="F64" s="3277"/>
      <c r="G64" s="3296"/>
      <c r="H64" s="3297"/>
      <c r="I64" s="3323"/>
      <c r="J64" s="3323"/>
      <c r="K64" s="3323"/>
      <c r="L64" s="3323"/>
      <c r="M64" s="3323"/>
      <c r="N64" s="3324"/>
      <c r="O64" s="3275" t="s">
        <v>1551</v>
      </c>
      <c r="P64" s="3277"/>
      <c r="Q64" s="3325"/>
      <c r="R64" s="3323"/>
      <c r="S64" s="3323"/>
      <c r="T64" s="3324"/>
      <c r="U64" s="3275" t="s">
        <v>1508</v>
      </c>
      <c r="V64" s="3277"/>
      <c r="W64" s="3318"/>
      <c r="X64" s="3319"/>
      <c r="Y64" s="3319"/>
      <c r="Z64" s="3319"/>
      <c r="AA64" s="3320"/>
      <c r="AB64" s="3275" t="s">
        <v>1550</v>
      </c>
      <c r="AC64" s="3276"/>
      <c r="AD64" s="3276"/>
      <c r="AE64" s="1191"/>
      <c r="AF64" s="1203" t="s">
        <v>1542</v>
      </c>
      <c r="AG64" s="1202"/>
      <c r="AH64" s="1189" t="s">
        <v>1543</v>
      </c>
      <c r="AI64" s="1202"/>
      <c r="AJ64" s="1201" t="s">
        <v>1542</v>
      </c>
      <c r="AK64" s="1200"/>
      <c r="AL64" s="1183"/>
      <c r="AM64" s="1183"/>
      <c r="AN64" s="1183"/>
      <c r="AO64" s="1183"/>
      <c r="AP64" s="1183"/>
      <c r="AQ64" s="1183"/>
      <c r="AR64" s="1183"/>
      <c r="AS64" s="1183"/>
      <c r="AT64" s="1183"/>
      <c r="AU64" s="1183"/>
      <c r="AV64" s="1183"/>
      <c r="AW64" s="1183"/>
      <c r="AX64" s="1183"/>
      <c r="AY64" s="1183"/>
    </row>
    <row r="65" spans="2:51" s="1184" customFormat="1" ht="18.75" customHeight="1">
      <c r="B65" s="3270" t="s">
        <v>1549</v>
      </c>
      <c r="C65" s="3271"/>
      <c r="D65" s="3271"/>
      <c r="E65" s="3271"/>
      <c r="F65" s="3271"/>
      <c r="G65" s="1187"/>
      <c r="H65" s="1186" t="s">
        <v>1548</v>
      </c>
      <c r="I65" s="1186"/>
      <c r="J65" s="1186" t="s">
        <v>1547</v>
      </c>
      <c r="K65" s="1186"/>
      <c r="L65" s="1186" t="s">
        <v>1546</v>
      </c>
      <c r="M65" s="1194"/>
      <c r="N65" s="1186"/>
      <c r="O65" s="1186" t="s">
        <v>1545</v>
      </c>
      <c r="P65" s="1186"/>
      <c r="Q65" s="1186" t="s">
        <v>1544</v>
      </c>
      <c r="R65" s="1186"/>
      <c r="S65" s="1186"/>
      <c r="T65" s="1186"/>
      <c r="U65" s="1186"/>
      <c r="V65" s="1186"/>
      <c r="W65" s="1194"/>
      <c r="X65" s="1199" t="s">
        <v>1542</v>
      </c>
      <c r="Y65" s="1194"/>
      <c r="Z65" s="1186" t="s">
        <v>1543</v>
      </c>
      <c r="AA65" s="1194"/>
      <c r="AB65" s="1197" t="s">
        <v>1542</v>
      </c>
      <c r="AC65" s="1197"/>
      <c r="AD65" s="1186" t="s">
        <v>1491</v>
      </c>
      <c r="AE65" s="1186"/>
      <c r="AF65" s="1186"/>
      <c r="AG65" s="1186"/>
      <c r="AH65" s="1186"/>
      <c r="AI65" s="1186"/>
      <c r="AJ65" s="1186"/>
      <c r="AK65" s="1185"/>
      <c r="AL65" s="1183"/>
      <c r="AM65" s="1183"/>
      <c r="AN65" s="1183"/>
      <c r="AO65" s="1183"/>
      <c r="AP65" s="1183"/>
      <c r="AQ65" s="1183"/>
      <c r="AR65" s="1183"/>
      <c r="AS65" s="1183"/>
      <c r="AT65" s="1183"/>
      <c r="AU65" s="1183"/>
      <c r="AV65" s="1183"/>
      <c r="AW65" s="1183"/>
      <c r="AX65" s="1183"/>
      <c r="AY65" s="1183"/>
    </row>
    <row r="66" spans="2:51" s="1184" customFormat="1" ht="18.75" customHeight="1">
      <c r="B66" s="3284" t="s">
        <v>1541</v>
      </c>
      <c r="C66" s="3285"/>
      <c r="D66" s="3285"/>
      <c r="E66" s="3285"/>
      <c r="F66" s="3327"/>
      <c r="G66" s="3308"/>
      <c r="H66" s="3309"/>
      <c r="I66" s="3312"/>
      <c r="J66" s="3312"/>
      <c r="K66" s="3312"/>
      <c r="L66" s="3312"/>
      <c r="M66" s="3312"/>
      <c r="N66" s="3312"/>
      <c r="O66" s="3312"/>
      <c r="P66" s="3312"/>
      <c r="Q66" s="3312"/>
      <c r="R66" s="3312"/>
      <c r="S66" s="3312"/>
      <c r="T66" s="3312"/>
      <c r="U66" s="3312"/>
      <c r="V66" s="3312"/>
      <c r="W66" s="3312"/>
      <c r="X66" s="3312"/>
      <c r="Y66" s="3312"/>
      <c r="Z66" s="3312"/>
      <c r="AA66" s="3312"/>
      <c r="AB66" s="3312"/>
      <c r="AC66" s="3312"/>
      <c r="AD66" s="3312"/>
      <c r="AE66" s="3312"/>
      <c r="AF66" s="3312"/>
      <c r="AG66" s="3312"/>
      <c r="AH66" s="3312"/>
      <c r="AI66" s="3312"/>
      <c r="AJ66" s="3312"/>
      <c r="AK66" s="3313"/>
      <c r="AL66" s="1183"/>
      <c r="AM66" s="1183"/>
      <c r="AN66" s="1183"/>
      <c r="AO66" s="1183"/>
      <c r="AP66" s="1183"/>
      <c r="AQ66" s="1183"/>
      <c r="AR66" s="1183"/>
      <c r="AS66" s="1183"/>
      <c r="AT66" s="1183"/>
      <c r="AU66" s="1183"/>
      <c r="AV66" s="1183"/>
      <c r="AW66" s="1183"/>
      <c r="AX66" s="1183"/>
      <c r="AY66" s="1183"/>
    </row>
    <row r="67" spans="2:51" s="1184" customFormat="1" ht="18.75" customHeight="1">
      <c r="B67" s="3306"/>
      <c r="C67" s="3307"/>
      <c r="D67" s="3307"/>
      <c r="E67" s="3307"/>
      <c r="F67" s="3328"/>
      <c r="G67" s="3311"/>
      <c r="H67" s="3312"/>
      <c r="I67" s="3312"/>
      <c r="J67" s="3312"/>
      <c r="K67" s="3312"/>
      <c r="L67" s="3312"/>
      <c r="M67" s="3312"/>
      <c r="N67" s="3312"/>
      <c r="O67" s="3312"/>
      <c r="P67" s="3312"/>
      <c r="Q67" s="3312"/>
      <c r="R67" s="3312"/>
      <c r="S67" s="3312"/>
      <c r="T67" s="3312"/>
      <c r="U67" s="3312"/>
      <c r="V67" s="3312"/>
      <c r="W67" s="3312"/>
      <c r="X67" s="3312"/>
      <c r="Y67" s="3312"/>
      <c r="Z67" s="3312"/>
      <c r="AA67" s="3312"/>
      <c r="AB67" s="3312"/>
      <c r="AC67" s="3312"/>
      <c r="AD67" s="3312"/>
      <c r="AE67" s="3312"/>
      <c r="AF67" s="3312"/>
      <c r="AG67" s="3312"/>
      <c r="AH67" s="3312"/>
      <c r="AI67" s="3312"/>
      <c r="AJ67" s="3312"/>
      <c r="AK67" s="3313"/>
      <c r="AL67" s="1183"/>
      <c r="AM67" s="1183"/>
      <c r="AN67" s="1183"/>
      <c r="AO67" s="1183"/>
      <c r="AP67" s="1183"/>
      <c r="AQ67" s="1183"/>
      <c r="AR67" s="1183"/>
      <c r="AS67" s="1183"/>
      <c r="AT67" s="1183"/>
      <c r="AU67" s="1183"/>
      <c r="AV67" s="1183"/>
      <c r="AW67" s="1183"/>
      <c r="AX67" s="1183"/>
      <c r="AY67" s="1183"/>
    </row>
    <row r="68" spans="2:51" s="1184" customFormat="1" ht="18.75" customHeight="1">
      <c r="B68" s="3286"/>
      <c r="C68" s="3287"/>
      <c r="D68" s="3287"/>
      <c r="E68" s="3287"/>
      <c r="F68" s="3329"/>
      <c r="G68" s="3314"/>
      <c r="H68" s="3315"/>
      <c r="I68" s="3315"/>
      <c r="J68" s="3315"/>
      <c r="K68" s="3315"/>
      <c r="L68" s="3315"/>
      <c r="M68" s="3315"/>
      <c r="N68" s="3315"/>
      <c r="O68" s="3315"/>
      <c r="P68" s="3315"/>
      <c r="Q68" s="3315"/>
      <c r="R68" s="3315"/>
      <c r="S68" s="3315"/>
      <c r="T68" s="3315"/>
      <c r="U68" s="3315"/>
      <c r="V68" s="3315"/>
      <c r="W68" s="3315"/>
      <c r="X68" s="3315"/>
      <c r="Y68" s="3315"/>
      <c r="Z68" s="3315"/>
      <c r="AA68" s="3315"/>
      <c r="AB68" s="3315"/>
      <c r="AC68" s="3315"/>
      <c r="AD68" s="3315"/>
      <c r="AE68" s="3315"/>
      <c r="AF68" s="3315"/>
      <c r="AG68" s="3315"/>
      <c r="AH68" s="3315"/>
      <c r="AI68" s="3315"/>
      <c r="AJ68" s="3315"/>
      <c r="AK68" s="3316"/>
      <c r="AL68" s="1183"/>
      <c r="AM68" s="1183"/>
      <c r="AN68" s="1183"/>
      <c r="AO68" s="1183"/>
      <c r="AP68" s="1183"/>
      <c r="AQ68" s="1183"/>
      <c r="AR68" s="1183"/>
      <c r="AS68" s="1183"/>
      <c r="AT68" s="1183"/>
      <c r="AU68" s="1183"/>
      <c r="AV68" s="1183"/>
      <c r="AW68" s="1183"/>
      <c r="AX68" s="1183"/>
      <c r="AY68" s="1183"/>
    </row>
    <row r="69" spans="2:51" s="1184" customFormat="1" ht="15" customHeight="1">
      <c r="B69" s="1196"/>
      <c r="C69" s="1196"/>
      <c r="D69" s="1196"/>
      <c r="E69" s="119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1196"/>
      <c r="AB69" s="1196"/>
      <c r="AC69" s="1196"/>
      <c r="AD69" s="1196"/>
      <c r="AE69" s="1196"/>
      <c r="AF69" s="1196"/>
      <c r="AG69" s="1196"/>
      <c r="AH69" s="1196"/>
      <c r="AI69" s="1196"/>
      <c r="AJ69" s="1196"/>
      <c r="AK69" s="1183"/>
      <c r="AL69" s="1183"/>
      <c r="AM69" s="1183"/>
      <c r="AN69" s="1183"/>
      <c r="AO69" s="1183"/>
      <c r="AP69" s="1183"/>
      <c r="AQ69" s="1183"/>
      <c r="AR69" s="1183"/>
      <c r="AS69" s="1183"/>
      <c r="AT69" s="1183"/>
      <c r="AU69" s="1183"/>
      <c r="AV69" s="1183"/>
      <c r="AW69" s="1183"/>
      <c r="AX69" s="1183"/>
      <c r="AY69" s="1183"/>
    </row>
    <row r="70" spans="2:51" s="1184" customFormat="1" ht="18.75" customHeight="1">
      <c r="B70" s="1198" t="s">
        <v>1540</v>
      </c>
      <c r="C70" s="1183"/>
      <c r="D70" s="1183"/>
      <c r="E70" s="1183"/>
      <c r="F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83"/>
      <c r="AG70" s="1183"/>
      <c r="AH70" s="1183"/>
      <c r="AI70" s="1183"/>
      <c r="AJ70" s="1183"/>
      <c r="AK70" s="1183"/>
      <c r="AL70" s="1183"/>
      <c r="AM70" s="1183"/>
      <c r="AN70" s="1183"/>
      <c r="AO70" s="1183"/>
      <c r="AP70" s="1183"/>
      <c r="AQ70" s="1183"/>
      <c r="AR70" s="1183"/>
      <c r="AS70" s="1183"/>
      <c r="AT70" s="1183"/>
      <c r="AU70" s="1183"/>
      <c r="AV70" s="1183"/>
      <c r="AW70" s="1183"/>
      <c r="AX70" s="1183"/>
      <c r="AY70" s="1183"/>
    </row>
    <row r="71" spans="2:51" s="1184" customFormat="1" ht="27" customHeight="1">
      <c r="B71" s="3326" t="s">
        <v>1539</v>
      </c>
      <c r="C71" s="3326"/>
      <c r="D71" s="3326"/>
      <c r="E71" s="3326"/>
      <c r="F71" s="3326"/>
      <c r="G71" s="3326"/>
      <c r="H71" s="3326"/>
      <c r="I71" s="3326"/>
      <c r="J71" s="3326"/>
      <c r="K71" s="3326"/>
      <c r="L71" s="3326"/>
      <c r="M71" s="3326"/>
      <c r="N71" s="3326"/>
      <c r="O71" s="3326"/>
      <c r="P71" s="3326"/>
      <c r="Q71" s="3326"/>
      <c r="R71" s="3326"/>
      <c r="S71" s="3326"/>
      <c r="T71" s="3326"/>
      <c r="U71" s="3326"/>
      <c r="V71" s="3326"/>
      <c r="W71" s="3326"/>
      <c r="X71" s="3326"/>
      <c r="Y71" s="3326"/>
      <c r="Z71" s="3326"/>
      <c r="AA71" s="3326"/>
      <c r="AB71" s="3326"/>
      <c r="AC71" s="3326"/>
      <c r="AD71" s="3326"/>
      <c r="AE71" s="3326"/>
      <c r="AF71" s="3326"/>
      <c r="AG71" s="3326"/>
      <c r="AH71" s="3326"/>
      <c r="AI71" s="3326"/>
      <c r="AJ71" s="3326"/>
      <c r="AK71" s="1183"/>
      <c r="AL71" s="1183"/>
      <c r="AM71" s="1183"/>
      <c r="AN71" s="1183"/>
      <c r="AO71" s="1183"/>
      <c r="AP71" s="1183"/>
      <c r="AQ71" s="1183"/>
      <c r="AR71" s="1183"/>
      <c r="AS71" s="1183"/>
      <c r="AT71" s="1183"/>
      <c r="AU71" s="1183"/>
      <c r="AV71" s="1183"/>
      <c r="AW71" s="1183"/>
      <c r="AX71" s="1183"/>
      <c r="AY71" s="1183"/>
    </row>
    <row r="72" spans="2:51" s="1184" customFormat="1" ht="18.75" customHeight="1">
      <c r="B72" s="1195" t="s">
        <v>1538</v>
      </c>
      <c r="C72" s="1183"/>
      <c r="D72" s="1183"/>
      <c r="E72" s="1183"/>
      <c r="F72" s="1183"/>
      <c r="G72" s="1183"/>
      <c r="H72" s="1183"/>
      <c r="I72" s="1183"/>
      <c r="J72" s="1183" t="s">
        <v>1513</v>
      </c>
      <c r="K72" s="1183"/>
      <c r="L72" s="1183"/>
      <c r="M72" s="1183"/>
      <c r="N72" s="1183"/>
      <c r="O72" s="1183"/>
      <c r="P72" s="1183"/>
      <c r="Q72" s="1183" t="s">
        <v>1537</v>
      </c>
      <c r="T72" s="1183"/>
      <c r="U72" s="1183"/>
      <c r="V72" s="1183"/>
      <c r="W72" s="1183"/>
      <c r="AB72" s="1183"/>
      <c r="AE72" s="1183"/>
      <c r="AF72" s="1183"/>
      <c r="AG72" s="1183"/>
      <c r="AH72" s="1183"/>
      <c r="AI72" s="1183"/>
      <c r="AJ72" s="1183"/>
      <c r="AK72" s="1183"/>
      <c r="AL72" s="1183"/>
      <c r="AM72" s="1183"/>
      <c r="AN72" s="1183"/>
      <c r="AO72" s="1183"/>
      <c r="AP72" s="1183"/>
      <c r="AQ72" s="1183"/>
      <c r="AR72" s="1183"/>
      <c r="AS72" s="1183"/>
      <c r="AT72" s="1183"/>
      <c r="AU72" s="1183"/>
      <c r="AV72" s="1183"/>
      <c r="AW72" s="1183"/>
      <c r="AX72" s="1183"/>
      <c r="AY72" s="1183"/>
    </row>
    <row r="73" spans="2:51" s="1184" customFormat="1" ht="18.75" customHeight="1">
      <c r="B73" s="3317" t="s">
        <v>1536</v>
      </c>
      <c r="C73" s="3317"/>
      <c r="D73" s="3317"/>
      <c r="E73" s="3317"/>
      <c r="F73" s="1187"/>
      <c r="G73" s="1186" t="s">
        <v>1535</v>
      </c>
      <c r="H73" s="1186"/>
      <c r="I73" s="1186"/>
      <c r="J73" s="1186" t="s">
        <v>1534</v>
      </c>
      <c r="K73" s="1194"/>
      <c r="L73" s="1186"/>
      <c r="M73" s="1186"/>
      <c r="N73" s="1186" t="s">
        <v>1533</v>
      </c>
      <c r="O73" s="1186"/>
      <c r="P73" s="1186"/>
      <c r="Q73" s="1186"/>
      <c r="R73" s="1186" t="s">
        <v>1532</v>
      </c>
      <c r="S73" s="1186"/>
      <c r="T73" s="1186"/>
      <c r="U73" s="1186"/>
      <c r="V73" s="1186" t="s">
        <v>1497</v>
      </c>
      <c r="W73" s="1186"/>
      <c r="X73" s="1197"/>
      <c r="Y73" s="3273"/>
      <c r="Z73" s="3273"/>
      <c r="AA73" s="3273"/>
      <c r="AB73" s="3273"/>
      <c r="AC73" s="3273"/>
      <c r="AD73" s="3273"/>
      <c r="AE73" s="3273"/>
      <c r="AF73" s="3273"/>
      <c r="AG73" s="3273"/>
      <c r="AH73" s="3273"/>
      <c r="AI73" s="3273"/>
      <c r="AJ73" s="3273"/>
      <c r="AK73" s="1185" t="s">
        <v>1491</v>
      </c>
      <c r="AL73" s="1183"/>
      <c r="AM73" s="1183"/>
      <c r="AN73" s="1183"/>
      <c r="AO73" s="1183"/>
      <c r="AP73" s="1183"/>
      <c r="AQ73" s="1183"/>
      <c r="AR73" s="1183"/>
      <c r="AS73" s="1183"/>
      <c r="AT73" s="1183"/>
      <c r="AU73" s="1183"/>
      <c r="AV73" s="1183"/>
      <c r="AW73" s="1183"/>
      <c r="AX73" s="1183"/>
      <c r="AY73" s="1183"/>
    </row>
    <row r="74" spans="2:51" s="1184" customFormat="1" ht="18.75" customHeight="1">
      <c r="B74" s="3317" t="s">
        <v>1531</v>
      </c>
      <c r="C74" s="3317"/>
      <c r="D74" s="3317"/>
      <c r="E74" s="3317"/>
      <c r="F74" s="1187"/>
      <c r="G74" s="1186" t="s">
        <v>1530</v>
      </c>
      <c r="H74" s="1186"/>
      <c r="I74" s="1186"/>
      <c r="J74" s="1186" t="s">
        <v>1529</v>
      </c>
      <c r="K74" s="1186"/>
      <c r="O74" s="1186"/>
      <c r="P74" s="1186" t="s">
        <v>1528</v>
      </c>
      <c r="Q74" s="1186"/>
      <c r="R74" s="1186"/>
      <c r="S74" s="1186" t="s">
        <v>1497</v>
      </c>
      <c r="T74" s="1186"/>
      <c r="U74" s="1186"/>
      <c r="V74" s="1186"/>
      <c r="W74" s="1186"/>
      <c r="X74" s="1186"/>
      <c r="Y74" s="1186"/>
      <c r="Z74" s="1186"/>
      <c r="AA74" s="1186"/>
      <c r="AB74" s="1186"/>
      <c r="AC74" s="1186"/>
      <c r="AD74" s="1186"/>
      <c r="AE74" s="1186"/>
      <c r="AF74" s="1186"/>
      <c r="AG74" s="1186"/>
      <c r="AH74" s="1186"/>
      <c r="AI74" s="1186"/>
      <c r="AJ74" s="1186"/>
      <c r="AK74" s="1185" t="s">
        <v>1491</v>
      </c>
      <c r="AL74" s="1183"/>
      <c r="AM74" s="1183"/>
      <c r="AN74" s="1183"/>
      <c r="AO74" s="1183"/>
      <c r="AP74" s="1183"/>
      <c r="AQ74" s="1183"/>
      <c r="AR74" s="1183"/>
      <c r="AS74" s="1183"/>
      <c r="AT74" s="1183"/>
      <c r="AU74" s="1183"/>
      <c r="AV74" s="1183"/>
      <c r="AW74" s="1183"/>
      <c r="AX74" s="1183"/>
      <c r="AY74" s="1183"/>
    </row>
    <row r="75" spans="2:51" s="1184" customFormat="1" ht="18.75" customHeight="1">
      <c r="B75" s="3270" t="s">
        <v>1527</v>
      </c>
      <c r="C75" s="3271"/>
      <c r="D75" s="3271"/>
      <c r="E75" s="3294"/>
      <c r="F75" s="3270" t="s">
        <v>1095</v>
      </c>
      <c r="G75" s="3294"/>
      <c r="H75" s="3318"/>
      <c r="I75" s="3319"/>
      <c r="J75" s="3319"/>
      <c r="K75" s="3319"/>
      <c r="L75" s="3319"/>
      <c r="M75" s="3319"/>
      <c r="N75" s="3319"/>
      <c r="O75" s="3319"/>
      <c r="P75" s="3319"/>
      <c r="Q75" s="3320"/>
      <c r="R75" s="3275" t="s">
        <v>1526</v>
      </c>
      <c r="S75" s="3277"/>
      <c r="T75" s="3318"/>
      <c r="U75" s="3319"/>
      <c r="V75" s="3319"/>
      <c r="W75" s="3320"/>
      <c r="X75" s="3275" t="s">
        <v>1508</v>
      </c>
      <c r="Y75" s="3277"/>
      <c r="Z75" s="3321"/>
      <c r="AA75" s="3274"/>
      <c r="AB75" s="3274"/>
      <c r="AC75" s="3274"/>
      <c r="AD75" s="3274"/>
      <c r="AE75" s="3274"/>
      <c r="AF75" s="3274"/>
      <c r="AG75" s="3274"/>
      <c r="AH75" s="3274"/>
      <c r="AI75" s="3274"/>
      <c r="AJ75" s="3274"/>
      <c r="AK75" s="3322"/>
      <c r="AL75" s="1183"/>
      <c r="AM75" s="1183"/>
      <c r="AN75" s="1183"/>
      <c r="AO75" s="1183"/>
      <c r="AP75" s="1183"/>
      <c r="AQ75" s="1183"/>
      <c r="AR75" s="1183"/>
      <c r="AS75" s="1183"/>
      <c r="AT75" s="1183"/>
      <c r="AU75" s="1183"/>
      <c r="AV75" s="1183"/>
      <c r="AW75" s="1183"/>
      <c r="AX75" s="1183"/>
      <c r="AY75" s="1183"/>
    </row>
    <row r="76" spans="2:51" s="1184" customFormat="1" ht="18.75" customHeight="1">
      <c r="B76" s="3284" t="s">
        <v>1525</v>
      </c>
      <c r="C76" s="3285"/>
      <c r="D76" s="3285"/>
      <c r="E76" s="3285"/>
      <c r="F76" s="3285"/>
      <c r="G76" s="3285"/>
      <c r="H76" s="3308"/>
      <c r="I76" s="3309"/>
      <c r="J76" s="3309"/>
      <c r="K76" s="3309"/>
      <c r="L76" s="3309"/>
      <c r="M76" s="3309"/>
      <c r="N76" s="3309"/>
      <c r="O76" s="3309"/>
      <c r="P76" s="3309"/>
      <c r="Q76" s="3309"/>
      <c r="R76" s="3309"/>
      <c r="S76" s="3309"/>
      <c r="T76" s="3309"/>
      <c r="U76" s="3309"/>
      <c r="V76" s="3309"/>
      <c r="W76" s="3309"/>
      <c r="X76" s="3309"/>
      <c r="Y76" s="3309"/>
      <c r="Z76" s="3309"/>
      <c r="AA76" s="3309"/>
      <c r="AB76" s="3309"/>
      <c r="AC76" s="3309"/>
      <c r="AD76" s="3309"/>
      <c r="AE76" s="3309"/>
      <c r="AF76" s="3309"/>
      <c r="AG76" s="3309"/>
      <c r="AH76" s="3309"/>
      <c r="AI76" s="3309"/>
      <c r="AJ76" s="3309"/>
      <c r="AK76" s="3310"/>
      <c r="AL76" s="1183"/>
      <c r="AM76" s="1183"/>
      <c r="AN76" s="1183"/>
      <c r="AO76" s="1183"/>
      <c r="AP76" s="1183"/>
      <c r="AQ76" s="1183"/>
      <c r="AR76" s="1183"/>
      <c r="AS76" s="1183"/>
      <c r="AT76" s="1183"/>
      <c r="AU76" s="1183"/>
      <c r="AV76" s="1183"/>
      <c r="AW76" s="1183"/>
      <c r="AX76" s="1183"/>
      <c r="AY76" s="1183"/>
    </row>
    <row r="77" spans="2:51" s="1184" customFormat="1" ht="18.75" customHeight="1">
      <c r="B77" s="3306"/>
      <c r="C77" s="3307"/>
      <c r="D77" s="3307"/>
      <c r="E77" s="3307"/>
      <c r="F77" s="3307"/>
      <c r="G77" s="3307"/>
      <c r="H77" s="3311"/>
      <c r="I77" s="3312"/>
      <c r="J77" s="3312"/>
      <c r="K77" s="3312"/>
      <c r="L77" s="3312"/>
      <c r="M77" s="3312"/>
      <c r="N77" s="3312"/>
      <c r="O77" s="3312"/>
      <c r="P77" s="3312"/>
      <c r="Q77" s="3312"/>
      <c r="R77" s="3312"/>
      <c r="S77" s="3312"/>
      <c r="T77" s="3312"/>
      <c r="U77" s="3312"/>
      <c r="V77" s="3312"/>
      <c r="W77" s="3312"/>
      <c r="X77" s="3312"/>
      <c r="Y77" s="3312"/>
      <c r="Z77" s="3312"/>
      <c r="AA77" s="3312"/>
      <c r="AB77" s="3312"/>
      <c r="AC77" s="3312"/>
      <c r="AD77" s="3312"/>
      <c r="AE77" s="3312"/>
      <c r="AF77" s="3312"/>
      <c r="AG77" s="3312"/>
      <c r="AH77" s="3312"/>
      <c r="AI77" s="3312"/>
      <c r="AJ77" s="3312"/>
      <c r="AK77" s="3313"/>
      <c r="AL77" s="1183"/>
      <c r="AM77" s="1183"/>
      <c r="AN77" s="1183"/>
      <c r="AO77" s="1183"/>
      <c r="AP77" s="1183"/>
      <c r="AQ77" s="1183"/>
      <c r="AR77" s="1183"/>
      <c r="AS77" s="1183"/>
      <c r="AT77" s="1183"/>
      <c r="AU77" s="1183"/>
      <c r="AV77" s="1183"/>
      <c r="AW77" s="1183"/>
      <c r="AX77" s="1183"/>
      <c r="AY77" s="1183"/>
    </row>
    <row r="78" spans="2:51" s="1184" customFormat="1" ht="18.75" customHeight="1">
      <c r="B78" s="3286"/>
      <c r="C78" s="3287"/>
      <c r="D78" s="3287"/>
      <c r="E78" s="3287"/>
      <c r="F78" s="3287"/>
      <c r="G78" s="3287"/>
      <c r="H78" s="3314"/>
      <c r="I78" s="3315"/>
      <c r="J78" s="3315"/>
      <c r="K78" s="3315"/>
      <c r="L78" s="3315"/>
      <c r="M78" s="3315"/>
      <c r="N78" s="3315"/>
      <c r="O78" s="3315"/>
      <c r="P78" s="3315"/>
      <c r="Q78" s="3315"/>
      <c r="R78" s="3315"/>
      <c r="S78" s="3315"/>
      <c r="T78" s="3315"/>
      <c r="U78" s="3315"/>
      <c r="V78" s="3315"/>
      <c r="W78" s="3315"/>
      <c r="X78" s="3315"/>
      <c r="Y78" s="3315"/>
      <c r="Z78" s="3315"/>
      <c r="AA78" s="3315"/>
      <c r="AB78" s="3315"/>
      <c r="AC78" s="3315"/>
      <c r="AD78" s="3315"/>
      <c r="AE78" s="3315"/>
      <c r="AF78" s="3315"/>
      <c r="AG78" s="3315"/>
      <c r="AH78" s="3315"/>
      <c r="AI78" s="3315"/>
      <c r="AJ78" s="3315"/>
      <c r="AK78" s="3316"/>
      <c r="AL78" s="1183"/>
      <c r="AM78" s="1183"/>
      <c r="AN78" s="1183"/>
      <c r="AO78" s="1183"/>
      <c r="AP78" s="1183"/>
      <c r="AQ78" s="1183"/>
      <c r="AR78" s="1183"/>
      <c r="AS78" s="1183"/>
      <c r="AT78" s="1183"/>
      <c r="AU78" s="1183"/>
      <c r="AV78" s="1183"/>
      <c r="AW78" s="1183"/>
      <c r="AX78" s="1183"/>
      <c r="AY78" s="1183"/>
    </row>
    <row r="79" spans="2:51" s="1184" customFormat="1" ht="14.25" customHeight="1">
      <c r="B79" s="1196"/>
      <c r="C79" s="1196"/>
      <c r="D79" s="1196"/>
      <c r="E79" s="1196"/>
      <c r="F79" s="1196"/>
      <c r="G79" s="1196"/>
      <c r="H79" s="1196"/>
      <c r="I79" s="1196"/>
      <c r="J79" s="1196"/>
      <c r="K79" s="1196"/>
      <c r="L79" s="1196"/>
      <c r="M79" s="1196"/>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83"/>
      <c r="AL79" s="1183"/>
      <c r="AM79" s="1183"/>
      <c r="AN79" s="1183"/>
      <c r="AO79" s="1183"/>
      <c r="AP79" s="1183"/>
      <c r="AQ79" s="1183"/>
      <c r="AR79" s="1183"/>
      <c r="AS79" s="1183"/>
      <c r="AT79" s="1183"/>
      <c r="AU79" s="1183"/>
      <c r="AV79" s="1183"/>
      <c r="AW79" s="1183"/>
      <c r="AX79" s="1183"/>
      <c r="AY79" s="1183"/>
    </row>
    <row r="80" spans="2:51" s="1184" customFormat="1" ht="18.75" customHeight="1">
      <c r="B80" s="1195" t="s">
        <v>1524</v>
      </c>
      <c r="C80" s="1183"/>
      <c r="D80" s="1183"/>
      <c r="E80" s="1183"/>
      <c r="F80" s="1183"/>
      <c r="G80" s="1183"/>
      <c r="H80" s="1183"/>
      <c r="I80" s="1183"/>
      <c r="J80" s="1183" t="s">
        <v>1513</v>
      </c>
      <c r="K80" s="1183"/>
      <c r="L80" s="1183"/>
      <c r="M80" s="1183"/>
      <c r="N80" s="1183"/>
      <c r="O80" s="1183"/>
      <c r="P80" s="1183"/>
      <c r="Q80" s="1183" t="s">
        <v>1512</v>
      </c>
      <c r="R80" s="1183"/>
      <c r="T80" s="1183"/>
      <c r="U80" s="1183"/>
      <c r="V80" s="1183"/>
      <c r="W80" s="1183"/>
      <c r="X80" s="1183"/>
      <c r="Y80" s="1183"/>
      <c r="Z80" s="1183"/>
      <c r="AK80" s="1183"/>
      <c r="AL80" s="1183"/>
      <c r="AM80" s="1183"/>
      <c r="AN80" s="1183"/>
      <c r="AO80" s="1183"/>
      <c r="AP80" s="1183"/>
      <c r="AQ80" s="1183"/>
      <c r="AR80" s="1183"/>
      <c r="AS80" s="1183"/>
      <c r="AT80" s="1183"/>
      <c r="AU80" s="1183"/>
      <c r="AV80" s="1183"/>
      <c r="AW80" s="1183"/>
      <c r="AX80" s="1183"/>
      <c r="AY80" s="1183"/>
    </row>
    <row r="81" spans="2:51" s="1184" customFormat="1" ht="18.75" customHeight="1">
      <c r="B81" s="3284" t="s">
        <v>1523</v>
      </c>
      <c r="C81" s="3285"/>
      <c r="D81" s="3285"/>
      <c r="E81" s="1187"/>
      <c r="F81" s="1186" t="s">
        <v>1493</v>
      </c>
      <c r="G81" s="1194"/>
      <c r="H81" s="1186"/>
      <c r="I81" s="1186" t="s">
        <v>1522</v>
      </c>
      <c r="J81" s="1186"/>
      <c r="K81" s="1186"/>
      <c r="L81" s="1186"/>
      <c r="M81" s="1186"/>
      <c r="N81" s="1186"/>
      <c r="O81" s="1186"/>
      <c r="P81" s="1186"/>
      <c r="Q81" s="1186"/>
      <c r="R81" s="1186"/>
      <c r="S81" s="1186" t="s">
        <v>1521</v>
      </c>
      <c r="T81" s="1186"/>
      <c r="U81" s="1194"/>
      <c r="V81" s="1186"/>
      <c r="W81" s="1186"/>
      <c r="X81" s="1186"/>
      <c r="Y81" s="1186"/>
      <c r="Z81" s="1186" t="s">
        <v>1520</v>
      </c>
      <c r="AA81" s="1186"/>
      <c r="AB81" s="1186"/>
      <c r="AC81" s="1186"/>
      <c r="AD81" s="1186"/>
      <c r="AE81" s="1186"/>
      <c r="AF81" s="1186"/>
      <c r="AG81" s="1186"/>
      <c r="AH81" s="1186"/>
      <c r="AI81" s="1186"/>
      <c r="AJ81" s="1186"/>
      <c r="AK81" s="1185"/>
      <c r="AL81" s="1183"/>
      <c r="AM81" s="1183"/>
      <c r="AN81" s="1183"/>
      <c r="AO81" s="1183"/>
      <c r="AP81" s="1183"/>
      <c r="AQ81" s="1183"/>
      <c r="AR81" s="1183"/>
      <c r="AS81" s="1183"/>
      <c r="AT81" s="1183"/>
      <c r="AU81" s="1183"/>
      <c r="AV81" s="1183"/>
      <c r="AW81" s="1183"/>
      <c r="AX81" s="1183"/>
    </row>
    <row r="82" spans="2:51" s="1184" customFormat="1" ht="18.75" customHeight="1">
      <c r="B82" s="3306"/>
      <c r="C82" s="3307"/>
      <c r="D82" s="3307"/>
      <c r="E82" s="3270" t="s">
        <v>1519</v>
      </c>
      <c r="F82" s="3271"/>
      <c r="G82" s="3294"/>
      <c r="H82" s="3305"/>
      <c r="I82" s="3305"/>
      <c r="J82" s="3305"/>
      <c r="K82" s="3305"/>
      <c r="L82" s="3305"/>
      <c r="M82" s="3305"/>
      <c r="N82" s="3305"/>
      <c r="O82" s="3305"/>
      <c r="P82" s="3305"/>
      <c r="Q82" s="3270" t="s">
        <v>1518</v>
      </c>
      <c r="R82" s="3271"/>
      <c r="S82" s="3294"/>
      <c r="T82" s="3272"/>
      <c r="U82" s="3273"/>
      <c r="V82" s="3273"/>
      <c r="W82" s="3295"/>
      <c r="X82" s="3270" t="s">
        <v>1517</v>
      </c>
      <c r="Y82" s="3271"/>
      <c r="Z82" s="3271"/>
      <c r="AA82" s="3294"/>
      <c r="AB82" s="3272"/>
      <c r="AC82" s="3273"/>
      <c r="AD82" s="3273"/>
      <c r="AE82" s="3273"/>
      <c r="AF82" s="3273"/>
      <c r="AG82" s="3273"/>
      <c r="AH82" s="3273"/>
      <c r="AI82" s="3273"/>
      <c r="AJ82" s="3273"/>
      <c r="AK82" s="3295"/>
      <c r="AL82" s="1183"/>
      <c r="AN82" s="1183"/>
      <c r="AO82" s="1183"/>
      <c r="AP82" s="1183"/>
      <c r="AQ82" s="1183"/>
      <c r="AR82" s="1183"/>
      <c r="AS82" s="1183"/>
      <c r="AT82" s="1183"/>
      <c r="AU82" s="1183"/>
      <c r="AV82" s="1183"/>
      <c r="AW82" s="1183"/>
    </row>
    <row r="83" spans="2:51" s="1184" customFormat="1" ht="18.75" customHeight="1">
      <c r="B83" s="3306"/>
      <c r="C83" s="3307"/>
      <c r="D83" s="3307"/>
      <c r="E83" s="3270" t="s">
        <v>1519</v>
      </c>
      <c r="F83" s="3271"/>
      <c r="G83" s="3294"/>
      <c r="H83" s="3305"/>
      <c r="I83" s="3305"/>
      <c r="J83" s="3305"/>
      <c r="K83" s="3305"/>
      <c r="L83" s="3305"/>
      <c r="M83" s="3305"/>
      <c r="N83" s="3305"/>
      <c r="O83" s="3305"/>
      <c r="P83" s="3305"/>
      <c r="Q83" s="3270" t="s">
        <v>1518</v>
      </c>
      <c r="R83" s="3271"/>
      <c r="S83" s="3294"/>
      <c r="T83" s="3272"/>
      <c r="U83" s="3273"/>
      <c r="V83" s="3273"/>
      <c r="W83" s="3295"/>
      <c r="X83" s="3270" t="s">
        <v>1517</v>
      </c>
      <c r="Y83" s="3271"/>
      <c r="Z83" s="3271"/>
      <c r="AA83" s="3294"/>
      <c r="AB83" s="3272"/>
      <c r="AC83" s="3273"/>
      <c r="AD83" s="3273"/>
      <c r="AE83" s="3273"/>
      <c r="AF83" s="3273"/>
      <c r="AG83" s="3273"/>
      <c r="AH83" s="3273"/>
      <c r="AI83" s="3273"/>
      <c r="AJ83" s="3273"/>
      <c r="AK83" s="3295"/>
      <c r="AL83" s="1183"/>
      <c r="AN83" s="1183"/>
      <c r="AO83" s="1183"/>
      <c r="AP83" s="1183"/>
      <c r="AQ83" s="1183"/>
      <c r="AR83" s="1183"/>
      <c r="AS83" s="1183"/>
      <c r="AT83" s="1183"/>
      <c r="AU83" s="1183"/>
      <c r="AV83" s="1183"/>
      <c r="AW83" s="1183"/>
    </row>
    <row r="84" spans="2:51" s="1184" customFormat="1" ht="18.75" customHeight="1">
      <c r="B84" s="3306"/>
      <c r="C84" s="3307"/>
      <c r="D84" s="3307"/>
      <c r="E84" s="3270" t="s">
        <v>1519</v>
      </c>
      <c r="F84" s="3271"/>
      <c r="G84" s="3294"/>
      <c r="H84" s="3305"/>
      <c r="I84" s="3305"/>
      <c r="J84" s="3305"/>
      <c r="K84" s="3305"/>
      <c r="L84" s="3305"/>
      <c r="M84" s="3305"/>
      <c r="N84" s="3305"/>
      <c r="O84" s="3305"/>
      <c r="P84" s="3305"/>
      <c r="Q84" s="3270" t="s">
        <v>1518</v>
      </c>
      <c r="R84" s="3271"/>
      <c r="S84" s="3294"/>
      <c r="T84" s="3272"/>
      <c r="U84" s="3273"/>
      <c r="V84" s="3273"/>
      <c r="W84" s="3295"/>
      <c r="X84" s="3270" t="s">
        <v>1517</v>
      </c>
      <c r="Y84" s="3271"/>
      <c r="Z84" s="3271"/>
      <c r="AA84" s="3294"/>
      <c r="AB84" s="3272"/>
      <c r="AC84" s="3273"/>
      <c r="AD84" s="3273"/>
      <c r="AE84" s="3273"/>
      <c r="AF84" s="3273"/>
      <c r="AG84" s="3273"/>
      <c r="AH84" s="3273"/>
      <c r="AI84" s="3273"/>
      <c r="AJ84" s="3273"/>
      <c r="AK84" s="3295"/>
      <c r="AL84" s="1183"/>
      <c r="AN84" s="1183"/>
      <c r="AO84" s="1183"/>
      <c r="AP84" s="1183"/>
      <c r="AQ84" s="1183"/>
      <c r="AR84" s="1183"/>
      <c r="AS84" s="1183"/>
      <c r="AT84" s="1183"/>
      <c r="AU84" s="1183"/>
      <c r="AV84" s="1183"/>
      <c r="AW84" s="1183"/>
    </row>
    <row r="85" spans="2:51" s="1184" customFormat="1" ht="18.75" customHeight="1">
      <c r="B85" s="3286"/>
      <c r="C85" s="3287"/>
      <c r="D85" s="3287"/>
      <c r="E85" s="3270" t="s">
        <v>1519</v>
      </c>
      <c r="F85" s="3271"/>
      <c r="G85" s="3294"/>
      <c r="H85" s="3305"/>
      <c r="I85" s="3305"/>
      <c r="J85" s="3305"/>
      <c r="K85" s="3305"/>
      <c r="L85" s="3305"/>
      <c r="M85" s="3305"/>
      <c r="N85" s="3305"/>
      <c r="O85" s="3305"/>
      <c r="P85" s="3305"/>
      <c r="Q85" s="3270" t="s">
        <v>1518</v>
      </c>
      <c r="R85" s="3271"/>
      <c r="S85" s="3294"/>
      <c r="T85" s="3272"/>
      <c r="U85" s="3273"/>
      <c r="V85" s="3273"/>
      <c r="W85" s="3295"/>
      <c r="X85" s="3270" t="s">
        <v>1517</v>
      </c>
      <c r="Y85" s="3271"/>
      <c r="Z85" s="3271"/>
      <c r="AA85" s="3294"/>
      <c r="AB85" s="3272"/>
      <c r="AC85" s="3273"/>
      <c r="AD85" s="3273"/>
      <c r="AE85" s="3273"/>
      <c r="AF85" s="3273"/>
      <c r="AG85" s="3273"/>
      <c r="AH85" s="3273"/>
      <c r="AI85" s="3273"/>
      <c r="AJ85" s="3273"/>
      <c r="AK85" s="3295"/>
      <c r="AL85" s="1183"/>
      <c r="AN85" s="1183"/>
      <c r="AO85" s="1183"/>
      <c r="AP85" s="1183"/>
      <c r="AQ85" s="1183"/>
      <c r="AR85" s="1183"/>
      <c r="AS85" s="1183"/>
      <c r="AT85" s="1183"/>
      <c r="AU85" s="1183"/>
      <c r="AV85" s="1183"/>
      <c r="AW85" s="1183"/>
    </row>
    <row r="86" spans="2:51" s="1184" customFormat="1" ht="18.75" customHeight="1">
      <c r="B86" s="3284" t="s">
        <v>1516</v>
      </c>
      <c r="C86" s="3285"/>
      <c r="D86" s="3285"/>
      <c r="E86" s="3285"/>
      <c r="F86" s="3285"/>
      <c r="G86" s="3285"/>
      <c r="H86" s="3299"/>
      <c r="I86" s="3300"/>
      <c r="J86" s="3300"/>
      <c r="K86" s="3300"/>
      <c r="L86" s="3300"/>
      <c r="M86" s="3300"/>
      <c r="N86" s="3300"/>
      <c r="O86" s="3300"/>
      <c r="P86" s="3300"/>
      <c r="Q86" s="3300"/>
      <c r="R86" s="3300"/>
      <c r="S86" s="3300"/>
      <c r="T86" s="3300"/>
      <c r="U86" s="3300"/>
      <c r="V86" s="3300"/>
      <c r="W86" s="3300"/>
      <c r="X86" s="3300"/>
      <c r="Y86" s="3300"/>
      <c r="Z86" s="3300"/>
      <c r="AA86" s="3300"/>
      <c r="AB86" s="3300"/>
      <c r="AC86" s="3300"/>
      <c r="AD86" s="3300"/>
      <c r="AE86" s="3300"/>
      <c r="AF86" s="3300"/>
      <c r="AG86" s="3300"/>
      <c r="AH86" s="3300"/>
      <c r="AI86" s="3300"/>
      <c r="AJ86" s="3300"/>
      <c r="AK86" s="3301"/>
      <c r="AL86" s="1183"/>
      <c r="AM86" s="1183"/>
      <c r="AN86" s="1183"/>
      <c r="AO86" s="1183"/>
      <c r="AP86" s="1183"/>
      <c r="AQ86" s="1183"/>
      <c r="AR86" s="1183"/>
      <c r="AS86" s="1183"/>
      <c r="AT86" s="1183"/>
      <c r="AU86" s="1183"/>
      <c r="AV86" s="1183"/>
      <c r="AW86" s="1183"/>
      <c r="AX86" s="1183"/>
      <c r="AY86" s="1183"/>
    </row>
    <row r="87" spans="2:51" s="1184" customFormat="1" ht="18.75" customHeight="1">
      <c r="B87" s="3286"/>
      <c r="C87" s="3287"/>
      <c r="D87" s="3287"/>
      <c r="E87" s="3287"/>
      <c r="F87" s="3287"/>
      <c r="G87" s="3287"/>
      <c r="H87" s="3302"/>
      <c r="I87" s="3303"/>
      <c r="J87" s="3303"/>
      <c r="K87" s="3303"/>
      <c r="L87" s="3303"/>
      <c r="M87" s="3303"/>
      <c r="N87" s="3303"/>
      <c r="O87" s="3303"/>
      <c r="P87" s="3303"/>
      <c r="Q87" s="3303"/>
      <c r="R87" s="3303"/>
      <c r="S87" s="3303"/>
      <c r="T87" s="3303"/>
      <c r="U87" s="3303"/>
      <c r="V87" s="3303"/>
      <c r="W87" s="3303"/>
      <c r="X87" s="3303"/>
      <c r="Y87" s="3303"/>
      <c r="Z87" s="3303"/>
      <c r="AA87" s="3303"/>
      <c r="AB87" s="3303"/>
      <c r="AC87" s="3303"/>
      <c r="AD87" s="3303"/>
      <c r="AE87" s="3303"/>
      <c r="AF87" s="3303"/>
      <c r="AG87" s="3303"/>
      <c r="AH87" s="3303"/>
      <c r="AI87" s="3303"/>
      <c r="AJ87" s="3303"/>
      <c r="AK87" s="3304"/>
      <c r="AL87" s="1183"/>
      <c r="AM87" s="1183"/>
      <c r="AN87" s="1183"/>
      <c r="AO87" s="1183"/>
      <c r="AP87" s="1183"/>
      <c r="AQ87" s="1183"/>
      <c r="AR87" s="1183"/>
      <c r="AS87" s="1183"/>
      <c r="AT87" s="1183"/>
      <c r="AU87" s="1183"/>
      <c r="AV87" s="1183"/>
      <c r="AW87" s="1183"/>
      <c r="AX87" s="1183"/>
      <c r="AY87" s="1183"/>
    </row>
    <row r="88" spans="2:51" s="1184" customFormat="1" ht="18.75" customHeight="1">
      <c r="B88" s="3284" t="s">
        <v>1515</v>
      </c>
      <c r="C88" s="3285"/>
      <c r="D88" s="3285"/>
      <c r="E88" s="3285"/>
      <c r="F88" s="3285"/>
      <c r="G88" s="3285"/>
      <c r="H88" s="3299"/>
      <c r="I88" s="3300"/>
      <c r="J88" s="3300"/>
      <c r="K88" s="3300"/>
      <c r="L88" s="3300"/>
      <c r="M88" s="3300"/>
      <c r="N88" s="3300"/>
      <c r="O88" s="3300"/>
      <c r="P88" s="3300"/>
      <c r="Q88" s="3300"/>
      <c r="R88" s="3300"/>
      <c r="S88" s="3300"/>
      <c r="T88" s="3300"/>
      <c r="U88" s="3300"/>
      <c r="V88" s="3300"/>
      <c r="W88" s="3300"/>
      <c r="X88" s="3300"/>
      <c r="Y88" s="3300"/>
      <c r="Z88" s="3300"/>
      <c r="AA88" s="3300"/>
      <c r="AB88" s="3300"/>
      <c r="AC88" s="3300"/>
      <c r="AD88" s="3300"/>
      <c r="AE88" s="3300"/>
      <c r="AF88" s="3300"/>
      <c r="AG88" s="3300"/>
      <c r="AH88" s="3300"/>
      <c r="AI88" s="3300"/>
      <c r="AJ88" s="3300"/>
      <c r="AK88" s="3301"/>
      <c r="AL88" s="1183"/>
      <c r="AM88" s="1183"/>
      <c r="AN88" s="1183"/>
      <c r="AO88" s="1183"/>
      <c r="AP88" s="1183"/>
      <c r="AQ88" s="1183"/>
      <c r="AR88" s="1183"/>
      <c r="AS88" s="1183"/>
      <c r="AT88" s="1183"/>
      <c r="AU88" s="1183"/>
      <c r="AV88" s="1183"/>
      <c r="AW88" s="1183"/>
      <c r="AX88" s="1183"/>
      <c r="AY88" s="1183"/>
    </row>
    <row r="89" spans="2:51" s="1184" customFormat="1" ht="18.75" customHeight="1">
      <c r="B89" s="3286"/>
      <c r="C89" s="3287"/>
      <c r="D89" s="3287"/>
      <c r="E89" s="3287"/>
      <c r="F89" s="3287"/>
      <c r="G89" s="3287"/>
      <c r="H89" s="3302"/>
      <c r="I89" s="3303"/>
      <c r="J89" s="3303"/>
      <c r="K89" s="3303"/>
      <c r="L89" s="3303"/>
      <c r="M89" s="3303"/>
      <c r="N89" s="3303"/>
      <c r="O89" s="3303"/>
      <c r="P89" s="3303"/>
      <c r="Q89" s="3303"/>
      <c r="R89" s="3303"/>
      <c r="S89" s="3303"/>
      <c r="T89" s="3303"/>
      <c r="U89" s="3303"/>
      <c r="V89" s="3303"/>
      <c r="W89" s="3303"/>
      <c r="X89" s="3303"/>
      <c r="Y89" s="3303"/>
      <c r="Z89" s="3303"/>
      <c r="AA89" s="3303"/>
      <c r="AB89" s="3303"/>
      <c r="AC89" s="3303"/>
      <c r="AD89" s="3303"/>
      <c r="AE89" s="3303"/>
      <c r="AF89" s="3303"/>
      <c r="AG89" s="3303"/>
      <c r="AH89" s="3303"/>
      <c r="AI89" s="3303"/>
      <c r="AJ89" s="3303"/>
      <c r="AK89" s="3304"/>
      <c r="AL89" s="1183"/>
      <c r="AM89" s="1183"/>
      <c r="AN89" s="1183"/>
      <c r="AO89" s="1183"/>
      <c r="AP89" s="1183"/>
      <c r="AQ89" s="1183"/>
      <c r="AR89" s="1183"/>
      <c r="AS89" s="1183"/>
      <c r="AT89" s="1183"/>
      <c r="AU89" s="1183"/>
      <c r="AV89" s="1183"/>
      <c r="AW89" s="1183"/>
      <c r="AX89" s="1183"/>
      <c r="AY89" s="1183"/>
    </row>
    <row r="90" spans="2:51" s="1184" customFormat="1" ht="15.75" customHeight="1">
      <c r="B90" s="1183"/>
      <c r="C90" s="1183"/>
      <c r="D90" s="1183"/>
      <c r="E90" s="1183"/>
      <c r="F90" s="1183"/>
      <c r="G90" s="1183"/>
      <c r="H90" s="1183"/>
      <c r="I90" s="1183"/>
      <c r="J90" s="1183"/>
      <c r="K90" s="1183"/>
      <c r="L90" s="1183"/>
      <c r="M90" s="1183"/>
      <c r="N90" s="1183"/>
      <c r="O90" s="1183"/>
      <c r="P90" s="1183"/>
      <c r="Q90" s="1183"/>
      <c r="R90" s="1183"/>
      <c r="S90" s="1183"/>
      <c r="T90" s="1183"/>
      <c r="U90" s="1183"/>
      <c r="V90" s="1183"/>
      <c r="W90" s="1183"/>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183"/>
      <c r="AS90" s="1183"/>
      <c r="AT90" s="1183"/>
      <c r="AU90" s="1183"/>
      <c r="AV90" s="1183"/>
      <c r="AW90" s="1183"/>
      <c r="AX90" s="1183"/>
      <c r="AY90" s="1183"/>
    </row>
    <row r="91" spans="2:51" s="1184" customFormat="1" ht="18.75" customHeight="1">
      <c r="B91" s="1195" t="s">
        <v>1514</v>
      </c>
      <c r="C91" s="1183"/>
      <c r="D91" s="1183"/>
      <c r="E91" s="1183"/>
      <c r="F91" s="1183"/>
      <c r="G91" s="1183"/>
      <c r="H91" s="1183"/>
      <c r="I91" s="1183"/>
      <c r="J91" s="1183" t="s">
        <v>1513</v>
      </c>
      <c r="K91" s="1183"/>
      <c r="L91" s="1183"/>
      <c r="M91" s="1183"/>
      <c r="N91" s="1183"/>
      <c r="O91" s="1183"/>
      <c r="P91" s="1183"/>
      <c r="Q91" s="1183" t="s">
        <v>1512</v>
      </c>
      <c r="R91" s="1183"/>
      <c r="T91" s="1183"/>
      <c r="U91" s="1183"/>
      <c r="V91" s="1183"/>
      <c r="W91" s="1183"/>
      <c r="X91" s="1183"/>
      <c r="Y91" s="1183"/>
      <c r="Z91" s="1183"/>
      <c r="AA91" s="1183"/>
      <c r="AB91" s="1183"/>
      <c r="AC91" s="1183"/>
      <c r="AD91" s="1183"/>
      <c r="AE91" s="1183"/>
      <c r="AF91" s="1183"/>
      <c r="AG91" s="1183"/>
      <c r="AH91" s="1183"/>
      <c r="AI91" s="1183"/>
      <c r="AJ91" s="1183"/>
      <c r="AK91" s="1183"/>
      <c r="AL91" s="1183"/>
      <c r="AM91" s="1195"/>
      <c r="AN91" s="1183"/>
      <c r="AO91" s="1183"/>
      <c r="AP91" s="1183"/>
      <c r="AQ91" s="1183"/>
      <c r="AR91" s="1183"/>
      <c r="AS91" s="1195"/>
      <c r="AT91" s="1183"/>
      <c r="AU91" s="1183"/>
      <c r="AV91" s="1183"/>
      <c r="AW91" s="1183"/>
      <c r="AX91" s="1183"/>
      <c r="AY91" s="1183"/>
    </row>
    <row r="92" spans="2:51" s="1184" customFormat="1" ht="18.75" customHeight="1">
      <c r="B92" s="3270" t="s">
        <v>1511</v>
      </c>
      <c r="C92" s="3271"/>
      <c r="D92" s="3271"/>
      <c r="E92" s="3271"/>
      <c r="F92" s="3271"/>
      <c r="G92" s="3271"/>
      <c r="H92" s="3271"/>
      <c r="I92" s="3271"/>
      <c r="J92" s="3271"/>
      <c r="K92" s="3294"/>
      <c r="L92" s="1187"/>
      <c r="M92" s="1192" t="s">
        <v>1493</v>
      </c>
      <c r="N92" s="1192"/>
      <c r="O92" s="1186"/>
      <c r="P92" s="1192" t="s">
        <v>1501</v>
      </c>
      <c r="Q92" s="1192"/>
      <c r="R92" s="1194"/>
      <c r="S92" s="1186"/>
      <c r="T92" s="1186"/>
      <c r="U92" s="1186"/>
      <c r="V92" s="1186"/>
      <c r="W92" s="1186"/>
      <c r="X92" s="1186"/>
      <c r="Y92" s="1186"/>
      <c r="Z92" s="1186"/>
      <c r="AA92" s="1186"/>
      <c r="AB92" s="1186"/>
      <c r="AC92" s="1186"/>
      <c r="AD92" s="1186"/>
      <c r="AE92" s="1186"/>
      <c r="AF92" s="1186"/>
      <c r="AG92" s="1186"/>
      <c r="AH92" s="1186"/>
      <c r="AI92" s="1186"/>
      <c r="AJ92" s="1186"/>
      <c r="AK92" s="1185"/>
      <c r="AL92" s="1183"/>
      <c r="AM92" s="1183"/>
      <c r="AN92" s="1183"/>
      <c r="AO92" s="1183"/>
      <c r="AP92" s="1183"/>
      <c r="AQ92" s="1183"/>
      <c r="AR92" s="1183"/>
      <c r="AS92" s="1183"/>
      <c r="AT92" s="1183"/>
      <c r="AU92" s="1183"/>
      <c r="AV92" s="1183"/>
      <c r="AW92" s="1183"/>
      <c r="AX92" s="1183"/>
      <c r="AY92" s="1183"/>
    </row>
    <row r="93" spans="2:51" s="1184" customFormat="1" ht="18.75" customHeight="1">
      <c r="B93" s="3270" t="s">
        <v>1510</v>
      </c>
      <c r="C93" s="3271"/>
      <c r="D93" s="3294"/>
      <c r="E93" s="3272"/>
      <c r="F93" s="3273"/>
      <c r="G93" s="3273"/>
      <c r="H93" s="3273"/>
      <c r="I93" s="3273"/>
      <c r="J93" s="3273"/>
      <c r="K93" s="3273"/>
      <c r="L93" s="3295"/>
      <c r="M93" s="3270" t="s">
        <v>1509</v>
      </c>
      <c r="N93" s="3294"/>
      <c r="O93" s="3272"/>
      <c r="P93" s="3273"/>
      <c r="Q93" s="3273"/>
      <c r="R93" s="3295"/>
      <c r="S93" s="3270" t="s">
        <v>1508</v>
      </c>
      <c r="T93" s="3294"/>
      <c r="U93" s="3296"/>
      <c r="V93" s="3297"/>
      <c r="W93" s="3297"/>
      <c r="X93" s="3297"/>
      <c r="Y93" s="3298"/>
      <c r="Z93" s="3270" t="s">
        <v>1507</v>
      </c>
      <c r="AA93" s="3271"/>
      <c r="AB93" s="3271"/>
      <c r="AC93" s="3272"/>
      <c r="AD93" s="3273"/>
      <c r="AE93" s="1186" t="s">
        <v>1506</v>
      </c>
      <c r="AF93" s="1186"/>
      <c r="AG93" s="1186"/>
      <c r="AH93" s="1194" t="s">
        <v>1505</v>
      </c>
      <c r="AI93" s="1186"/>
      <c r="AJ93" s="1194" t="s">
        <v>1504</v>
      </c>
      <c r="AK93" s="1185"/>
      <c r="AL93" s="1183"/>
      <c r="AN93" s="1183"/>
      <c r="AO93" s="1183"/>
      <c r="AP93" s="1183"/>
      <c r="AQ93" s="1183"/>
      <c r="AR93" s="1183"/>
      <c r="AS93" s="1183"/>
      <c r="AT93" s="1183"/>
      <c r="AU93" s="1183"/>
      <c r="AV93" s="1183"/>
      <c r="AW93" s="1183"/>
      <c r="AX93" s="1183"/>
      <c r="AY93" s="1183"/>
    </row>
    <row r="94" spans="2:51" s="1184" customFormat="1" ht="18.75" customHeight="1">
      <c r="B94" s="3270" t="s">
        <v>1510</v>
      </c>
      <c r="C94" s="3271"/>
      <c r="D94" s="3294"/>
      <c r="E94" s="3272"/>
      <c r="F94" s="3273"/>
      <c r="G94" s="3273"/>
      <c r="H94" s="3273"/>
      <c r="I94" s="3273"/>
      <c r="J94" s="3273"/>
      <c r="K94" s="3273"/>
      <c r="L94" s="3295"/>
      <c r="M94" s="3270" t="s">
        <v>1509</v>
      </c>
      <c r="N94" s="3294"/>
      <c r="O94" s="3272"/>
      <c r="P94" s="3273"/>
      <c r="Q94" s="3273"/>
      <c r="R94" s="3295"/>
      <c r="S94" s="3270" t="s">
        <v>1508</v>
      </c>
      <c r="T94" s="3294"/>
      <c r="U94" s="3296"/>
      <c r="V94" s="3297"/>
      <c r="W94" s="3297"/>
      <c r="X94" s="3297"/>
      <c r="Y94" s="3298"/>
      <c r="Z94" s="3270" t="s">
        <v>1507</v>
      </c>
      <c r="AA94" s="3271"/>
      <c r="AB94" s="3271"/>
      <c r="AC94" s="3272"/>
      <c r="AD94" s="3273"/>
      <c r="AE94" s="1186" t="s">
        <v>1506</v>
      </c>
      <c r="AF94" s="1194"/>
      <c r="AG94" s="1186"/>
      <c r="AH94" s="1194" t="s">
        <v>1505</v>
      </c>
      <c r="AI94" s="1186"/>
      <c r="AJ94" s="1194" t="s">
        <v>1504</v>
      </c>
      <c r="AK94" s="1185"/>
      <c r="AL94" s="1183"/>
      <c r="AM94" s="1183"/>
      <c r="AN94" s="1183"/>
      <c r="AO94" s="1183"/>
      <c r="AP94" s="1183"/>
      <c r="AQ94" s="1183"/>
      <c r="AR94" s="1183"/>
      <c r="AS94" s="1183"/>
      <c r="AT94" s="1183"/>
      <c r="AU94" s="1183"/>
      <c r="AV94" s="1183"/>
      <c r="AW94" s="1183"/>
      <c r="AX94" s="1183"/>
      <c r="AY94" s="1183"/>
    </row>
    <row r="95" spans="2:51" s="1184" customFormat="1" ht="18.75" customHeight="1">
      <c r="B95" s="3270" t="s">
        <v>1510</v>
      </c>
      <c r="C95" s="3271"/>
      <c r="D95" s="3294"/>
      <c r="E95" s="3272"/>
      <c r="F95" s="3273"/>
      <c r="G95" s="3273"/>
      <c r="H95" s="3273"/>
      <c r="I95" s="3273"/>
      <c r="J95" s="3273"/>
      <c r="K95" s="3273"/>
      <c r="L95" s="3295"/>
      <c r="M95" s="3270" t="s">
        <v>1509</v>
      </c>
      <c r="N95" s="3294"/>
      <c r="O95" s="3272"/>
      <c r="P95" s="3273"/>
      <c r="Q95" s="3273"/>
      <c r="R95" s="3295"/>
      <c r="S95" s="3270" t="s">
        <v>1508</v>
      </c>
      <c r="T95" s="3294"/>
      <c r="U95" s="3296"/>
      <c r="V95" s="3297"/>
      <c r="W95" s="3297"/>
      <c r="X95" s="3297"/>
      <c r="Y95" s="3298"/>
      <c r="Z95" s="3270" t="s">
        <v>1507</v>
      </c>
      <c r="AA95" s="3271"/>
      <c r="AB95" s="3271"/>
      <c r="AC95" s="3272"/>
      <c r="AD95" s="3273"/>
      <c r="AE95" s="1186" t="s">
        <v>1506</v>
      </c>
      <c r="AF95" s="1194"/>
      <c r="AG95" s="1186"/>
      <c r="AH95" s="1194" t="s">
        <v>1505</v>
      </c>
      <c r="AI95" s="1186"/>
      <c r="AJ95" s="1194" t="s">
        <v>1504</v>
      </c>
      <c r="AK95" s="1185"/>
      <c r="AL95" s="1183"/>
      <c r="AM95" s="1183"/>
      <c r="AN95" s="1183"/>
      <c r="AO95" s="1183"/>
      <c r="AP95" s="1183"/>
      <c r="AQ95" s="1183"/>
      <c r="AR95" s="1183"/>
      <c r="AS95" s="1183"/>
      <c r="AT95" s="1183"/>
      <c r="AU95" s="1183"/>
      <c r="AV95" s="1183"/>
      <c r="AW95" s="1183"/>
      <c r="AX95" s="1183"/>
      <c r="AY95" s="1183"/>
    </row>
    <row r="96" spans="2:51" s="1184" customFormat="1" ht="18.75" customHeight="1">
      <c r="B96" s="3275" t="s">
        <v>1503</v>
      </c>
      <c r="C96" s="3276"/>
      <c r="D96" s="3277"/>
      <c r="E96" s="1193" t="s">
        <v>1502</v>
      </c>
      <c r="F96" s="1193"/>
      <c r="G96" s="1193"/>
      <c r="H96" s="1187"/>
      <c r="I96" s="1192" t="s">
        <v>1493</v>
      </c>
      <c r="J96" s="1192"/>
      <c r="K96" s="1189"/>
      <c r="L96" s="1190" t="s">
        <v>1501</v>
      </c>
      <c r="M96" s="1189"/>
      <c r="N96" s="3275" t="s">
        <v>1500</v>
      </c>
      <c r="O96" s="3276"/>
      <c r="P96" s="3277"/>
      <c r="Q96" s="1191"/>
      <c r="R96" s="1189" t="s">
        <v>1499</v>
      </c>
      <c r="S96" s="1189"/>
      <c r="T96" s="1189"/>
      <c r="U96" s="1190" t="s">
        <v>1498</v>
      </c>
      <c r="V96" s="1189"/>
      <c r="W96" s="1189"/>
      <c r="X96" s="1190" t="s">
        <v>1497</v>
      </c>
      <c r="Y96" s="1189"/>
      <c r="Z96" s="3273"/>
      <c r="AA96" s="3273"/>
      <c r="AB96" s="3273"/>
      <c r="AC96" s="3273"/>
      <c r="AD96" s="3273"/>
      <c r="AE96" s="3273"/>
      <c r="AF96" s="3273"/>
      <c r="AG96" s="3273"/>
      <c r="AH96" s="3273"/>
      <c r="AI96" s="3273"/>
      <c r="AJ96" s="3273"/>
      <c r="AK96" s="1188" t="s">
        <v>1491</v>
      </c>
      <c r="AL96" s="1183"/>
      <c r="AM96" s="1183"/>
      <c r="AN96" s="1183"/>
      <c r="AO96" s="1183"/>
      <c r="AP96" s="1183"/>
      <c r="AQ96" s="1183"/>
      <c r="AR96" s="1183"/>
      <c r="AS96" s="1183"/>
      <c r="AT96" s="1183"/>
      <c r="AU96" s="1183"/>
      <c r="AV96" s="1183"/>
      <c r="AW96" s="1183"/>
      <c r="AX96" s="1183"/>
      <c r="AY96" s="1183"/>
    </row>
    <row r="97" spans="2:51" s="1184" customFormat="1" ht="18.75" customHeight="1">
      <c r="B97" s="3278"/>
      <c r="C97" s="3279"/>
      <c r="D97" s="3280"/>
      <c r="E97" s="3284" t="s">
        <v>1496</v>
      </c>
      <c r="F97" s="3285"/>
      <c r="G97" s="3285"/>
      <c r="H97" s="3288"/>
      <c r="I97" s="3289"/>
      <c r="J97" s="3289"/>
      <c r="K97" s="3289"/>
      <c r="L97" s="3289"/>
      <c r="M97" s="3289"/>
      <c r="N97" s="3289"/>
      <c r="O97" s="3289"/>
      <c r="P97" s="3289"/>
      <c r="Q97" s="3289"/>
      <c r="R97" s="3289"/>
      <c r="S97" s="3289"/>
      <c r="T97" s="3289"/>
      <c r="U97" s="3289"/>
      <c r="V97" s="3289"/>
      <c r="W97" s="3289"/>
      <c r="X97" s="3289"/>
      <c r="Y97" s="3289"/>
      <c r="Z97" s="3289"/>
      <c r="AA97" s="3289"/>
      <c r="AB97" s="3289"/>
      <c r="AC97" s="3289"/>
      <c r="AD97" s="3289"/>
      <c r="AE97" s="3289"/>
      <c r="AF97" s="3289"/>
      <c r="AG97" s="3289"/>
      <c r="AH97" s="3289"/>
      <c r="AI97" s="3289"/>
      <c r="AJ97" s="3289"/>
      <c r="AK97" s="3290"/>
      <c r="AL97" s="1183"/>
      <c r="AM97" s="1183"/>
      <c r="AN97" s="1183"/>
      <c r="AO97" s="1183"/>
      <c r="AP97" s="1183"/>
      <c r="AQ97" s="1183"/>
      <c r="AR97" s="1183"/>
      <c r="AS97" s="1183"/>
      <c r="AT97" s="1183"/>
      <c r="AU97" s="1183"/>
      <c r="AV97" s="1183"/>
      <c r="AW97" s="1183"/>
      <c r="AX97" s="1183"/>
      <c r="AY97" s="1183"/>
    </row>
    <row r="98" spans="2:51" s="1184" customFormat="1" ht="18.75" customHeight="1">
      <c r="B98" s="3278"/>
      <c r="C98" s="3279"/>
      <c r="D98" s="3280"/>
      <c r="E98" s="3286"/>
      <c r="F98" s="3287"/>
      <c r="G98" s="3287"/>
      <c r="H98" s="3291"/>
      <c r="I98" s="3292"/>
      <c r="J98" s="3292"/>
      <c r="K98" s="3292"/>
      <c r="L98" s="3292"/>
      <c r="M98" s="3292"/>
      <c r="N98" s="3292"/>
      <c r="O98" s="3292"/>
      <c r="P98" s="3292"/>
      <c r="Q98" s="3292"/>
      <c r="R98" s="3292"/>
      <c r="S98" s="3292"/>
      <c r="T98" s="3292"/>
      <c r="U98" s="3292"/>
      <c r="V98" s="3292"/>
      <c r="W98" s="3292"/>
      <c r="X98" s="3292"/>
      <c r="Y98" s="3292"/>
      <c r="Z98" s="3292"/>
      <c r="AA98" s="3292"/>
      <c r="AB98" s="3292"/>
      <c r="AC98" s="3292"/>
      <c r="AD98" s="3292"/>
      <c r="AE98" s="3292"/>
      <c r="AF98" s="3292"/>
      <c r="AG98" s="3292"/>
      <c r="AH98" s="3292"/>
      <c r="AI98" s="3292"/>
      <c r="AJ98" s="3292"/>
      <c r="AK98" s="3293"/>
      <c r="AL98" s="1183"/>
      <c r="AM98" s="1183"/>
      <c r="AN98" s="1183"/>
      <c r="AO98" s="1183"/>
      <c r="AP98" s="1183"/>
      <c r="AQ98" s="1183"/>
      <c r="AR98" s="1183"/>
      <c r="AS98" s="1183"/>
      <c r="AT98" s="1183"/>
      <c r="AU98" s="1183"/>
      <c r="AV98" s="1183"/>
      <c r="AW98" s="1183"/>
      <c r="AX98" s="1183"/>
      <c r="AY98" s="1183"/>
    </row>
    <row r="99" spans="2:51" s="1184" customFormat="1" ht="18" customHeight="1">
      <c r="B99" s="3281"/>
      <c r="C99" s="3282"/>
      <c r="D99" s="3283"/>
      <c r="E99" s="3266" t="s">
        <v>1495</v>
      </c>
      <c r="F99" s="3266"/>
      <c r="G99" s="3266"/>
      <c r="H99" s="3266"/>
      <c r="I99" s="3266"/>
      <c r="J99" s="3266"/>
      <c r="K99" s="3266"/>
      <c r="L99" s="3267"/>
      <c r="M99" s="3268"/>
      <c r="N99" s="3268"/>
      <c r="O99" s="3268"/>
      <c r="P99" s="3268"/>
      <c r="Q99" s="3268"/>
      <c r="R99" s="3268"/>
      <c r="S99" s="3268"/>
      <c r="T99" s="3268"/>
      <c r="U99" s="3268"/>
      <c r="V99" s="3268"/>
      <c r="W99" s="3268"/>
      <c r="X99" s="3268"/>
      <c r="Y99" s="3268"/>
      <c r="Z99" s="3268"/>
      <c r="AA99" s="3268"/>
      <c r="AB99" s="3268"/>
      <c r="AC99" s="3268"/>
      <c r="AD99" s="3268"/>
      <c r="AE99" s="3268"/>
      <c r="AF99" s="3268"/>
      <c r="AG99" s="3268"/>
      <c r="AH99" s="3268"/>
      <c r="AI99" s="3268"/>
      <c r="AJ99" s="3268"/>
      <c r="AK99" s="3269"/>
      <c r="AL99" s="1183"/>
      <c r="AM99" s="1183"/>
      <c r="AN99" s="1183"/>
      <c r="AO99" s="1183"/>
      <c r="AP99" s="1183"/>
      <c r="AQ99" s="1183"/>
      <c r="AR99" s="1183"/>
      <c r="AS99" s="1183"/>
      <c r="AT99" s="1183"/>
      <c r="AU99" s="1183"/>
      <c r="AV99" s="1183"/>
      <c r="AW99" s="1183"/>
      <c r="AX99" s="1183"/>
      <c r="AY99" s="1183"/>
    </row>
    <row r="100" spans="2:51" s="1184" customFormat="1" ht="18.75" customHeight="1">
      <c r="B100" s="3270" t="s">
        <v>1494</v>
      </c>
      <c r="C100" s="3271"/>
      <c r="D100" s="3271"/>
      <c r="E100" s="1187"/>
      <c r="F100" s="3274" t="s">
        <v>1493</v>
      </c>
      <c r="G100" s="3274"/>
      <c r="H100" s="1186"/>
      <c r="I100" s="1186" t="s">
        <v>1492</v>
      </c>
      <c r="J100" s="1186"/>
      <c r="K100" s="1186"/>
      <c r="L100" s="1186"/>
      <c r="M100" s="3273"/>
      <c r="N100" s="3273"/>
      <c r="O100" s="3273"/>
      <c r="P100" s="3273"/>
      <c r="Q100" s="3273"/>
      <c r="R100" s="3273"/>
      <c r="S100" s="3273"/>
      <c r="T100" s="3273"/>
      <c r="U100" s="3273"/>
      <c r="V100" s="3273"/>
      <c r="W100" s="3273"/>
      <c r="X100" s="3273"/>
      <c r="Y100" s="3273"/>
      <c r="Z100" s="3273"/>
      <c r="AA100" s="3273"/>
      <c r="AB100" s="3273"/>
      <c r="AC100" s="3273"/>
      <c r="AD100" s="3273"/>
      <c r="AE100" s="3273"/>
      <c r="AF100" s="3273"/>
      <c r="AG100" s="3273"/>
      <c r="AH100" s="3273"/>
      <c r="AI100" s="3273"/>
      <c r="AJ100" s="3273"/>
      <c r="AK100" s="1185" t="s">
        <v>1491</v>
      </c>
      <c r="AL100" s="1183"/>
      <c r="AM100" s="1183"/>
      <c r="AN100" s="1183"/>
      <c r="AO100" s="1183"/>
      <c r="AP100" s="1183"/>
      <c r="AQ100" s="1183"/>
      <c r="AR100" s="1183"/>
      <c r="AS100" s="1183"/>
      <c r="AT100" s="1183"/>
      <c r="AU100" s="1183"/>
      <c r="AV100" s="1183"/>
      <c r="AW100" s="1183"/>
      <c r="AX100" s="1183"/>
    </row>
    <row r="101" spans="2:51" s="1184" customFormat="1" ht="18.75" customHeight="1">
      <c r="B101" s="1183"/>
      <c r="C101" s="1183"/>
      <c r="D101" s="1183"/>
      <c r="E101" s="1183"/>
      <c r="F101" s="1183"/>
      <c r="G101" s="1183"/>
      <c r="H101" s="1183"/>
      <c r="I101" s="1183"/>
      <c r="J101" s="1183"/>
      <c r="K101" s="1183"/>
      <c r="L101" s="1183"/>
      <c r="M101" s="1183"/>
      <c r="N101" s="1183"/>
      <c r="O101" s="1183"/>
      <c r="P101" s="1183"/>
      <c r="Q101" s="1183"/>
      <c r="R101" s="1183"/>
      <c r="S101" s="1183"/>
      <c r="T101" s="1183"/>
      <c r="U101" s="1183"/>
      <c r="V101" s="1183"/>
      <c r="W101" s="1183"/>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183"/>
      <c r="AS101" s="1183"/>
      <c r="AT101" s="1183"/>
      <c r="AU101" s="1183"/>
      <c r="AV101" s="1183"/>
      <c r="AW101" s="1183"/>
      <c r="AX101" s="1183"/>
      <c r="AY101" s="118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66:F68"/>
    <mergeCell ref="G66:AK68"/>
    <mergeCell ref="W62:AA62"/>
    <mergeCell ref="AB62:AD62"/>
    <mergeCell ref="E63:F63"/>
    <mergeCell ref="G63:N63"/>
    <mergeCell ref="O63:P63"/>
    <mergeCell ref="Q63:T63"/>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B86:G87"/>
    <mergeCell ref="H86:AK87"/>
    <mergeCell ref="B88:G89"/>
    <mergeCell ref="H88:AK89"/>
    <mergeCell ref="B92:K92"/>
    <mergeCell ref="H85:P85"/>
    <mergeCell ref="Q85:S85"/>
    <mergeCell ref="T85:W85"/>
    <mergeCell ref="X85:AA85"/>
    <mergeCell ref="AB85:AK85"/>
    <mergeCell ref="E84:G84"/>
    <mergeCell ref="H84:P84"/>
    <mergeCell ref="Q84:S84"/>
    <mergeCell ref="T84:W84"/>
    <mergeCell ref="X84:AA84"/>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2"/>
  <pageMargins left="0.43307086614173229" right="0.43307086614173229" top="0.55118110236220474" bottom="0.55118110236220474" header="0.31496062992125984" footer="0.31496062992125984"/>
  <pageSetup paperSize="9" scale="79" fitToHeight="3" orientation="portrait" r:id="rId1"/>
  <rowBreaks count="1" manualBreakCount="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580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7580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7580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7580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7580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7580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0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7581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7581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7581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7581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7581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7581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7581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7581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7581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7581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7582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7582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75822"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7582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7582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2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75826"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5827"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5828"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829"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830"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5831"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75832"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7583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7583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7583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7583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7583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7583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75839"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75840"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75841"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75842"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75843"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7584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7584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7584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7584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7584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7584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585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51"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75852"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75853"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75854"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7585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75856"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75857"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75858"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75859"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75860"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75861"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7586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75863"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75864"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75865"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75866"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75867"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75868"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7586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75870"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7587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75872"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75873"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75874"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7587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7587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7587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7587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7587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75880"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75881"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75882"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7588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75884"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75885"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75886"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75887"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75888"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75889"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75890"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75891"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75892"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75893"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75894"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75895"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75896"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Normal="100" zoomScaleSheetLayoutView="100" workbookViewId="0"/>
  </sheetViews>
  <sheetFormatPr defaultColWidth="3.375" defaultRowHeight="17.25" customHeight="1"/>
  <cols>
    <col min="1" max="1" width="1.625" style="1223" customWidth="1"/>
    <col min="2" max="6" width="4.875" style="1223" customWidth="1"/>
    <col min="7" max="7" width="5.25" style="1223" customWidth="1"/>
    <col min="8" max="11" width="3.375" style="1223" customWidth="1"/>
    <col min="12" max="12" width="2" style="1223" customWidth="1"/>
    <col min="13" max="13" width="3.875" style="1223" customWidth="1"/>
    <col min="14" max="16" width="4.875" style="1223" customWidth="1"/>
    <col min="17" max="28" width="3.375" style="1223" customWidth="1"/>
    <col min="29" max="29" width="2" style="1223" customWidth="1"/>
    <col min="30" max="16384" width="3.375" style="1223"/>
  </cols>
  <sheetData>
    <row r="1" spans="1:29" ht="20.100000000000001" customHeight="1"/>
    <row r="2" spans="1:29" ht="20.100000000000001" customHeight="1">
      <c r="A2" s="1241"/>
      <c r="B2" s="1241"/>
      <c r="C2" s="1241"/>
      <c r="D2" s="1241"/>
      <c r="E2" s="1241"/>
      <c r="F2" s="1241"/>
      <c r="G2" s="1241"/>
      <c r="H2" s="1241"/>
      <c r="I2" s="1241"/>
      <c r="J2" s="1241"/>
      <c r="K2" s="1241"/>
      <c r="L2" s="1241"/>
      <c r="M2" s="1241"/>
      <c r="N2" s="1241"/>
      <c r="O2" s="1241"/>
      <c r="P2" s="1241"/>
      <c r="Q2" s="1241"/>
      <c r="R2" s="1241"/>
      <c r="S2" s="1241"/>
      <c r="T2" s="3405" t="s">
        <v>1299</v>
      </c>
      <c r="U2" s="3405"/>
      <c r="V2" s="3405"/>
      <c r="W2" s="3405"/>
      <c r="X2" s="3405"/>
      <c r="Y2" s="3405"/>
      <c r="Z2" s="3405"/>
      <c r="AA2" s="3405"/>
      <c r="AB2" s="3405"/>
      <c r="AC2" s="1241"/>
    </row>
    <row r="3" spans="1:29" ht="20.100000000000001" customHeight="1">
      <c r="A3" s="1241"/>
      <c r="B3" s="1241"/>
      <c r="C3" s="1241"/>
      <c r="D3" s="1241"/>
      <c r="E3" s="1241"/>
      <c r="F3" s="1241"/>
      <c r="G3" s="1241"/>
      <c r="H3" s="1241"/>
      <c r="I3" s="1241"/>
      <c r="J3" s="1241"/>
      <c r="K3" s="1241"/>
      <c r="L3" s="1241"/>
      <c r="M3" s="1241"/>
      <c r="N3" s="1241"/>
      <c r="O3" s="1241"/>
      <c r="P3" s="1241"/>
      <c r="Q3" s="1241"/>
      <c r="R3" s="1241"/>
      <c r="S3" s="1241"/>
      <c r="T3" s="1259"/>
      <c r="U3" s="1259"/>
      <c r="V3" s="1259"/>
      <c r="W3" s="1259"/>
      <c r="X3" s="1259"/>
      <c r="Y3" s="1259"/>
      <c r="Z3" s="1259"/>
      <c r="AA3" s="1259"/>
      <c r="AB3" s="1259"/>
      <c r="AC3" s="1241"/>
    </row>
    <row r="4" spans="1:29" ht="20.100000000000001" customHeight="1">
      <c r="A4" s="3415" t="s">
        <v>1656</v>
      </c>
      <c r="B4" s="3416"/>
      <c r="C4" s="3416"/>
      <c r="D4" s="3416"/>
      <c r="E4" s="3416"/>
      <c r="F4" s="3416"/>
      <c r="G4" s="3416"/>
      <c r="H4" s="3416"/>
      <c r="I4" s="3416"/>
      <c r="J4" s="3416"/>
      <c r="K4" s="3416"/>
      <c r="L4" s="3416"/>
      <c r="M4" s="3416"/>
      <c r="N4" s="3416"/>
      <c r="O4" s="3416"/>
      <c r="P4" s="3416"/>
      <c r="Q4" s="3416"/>
      <c r="R4" s="3416"/>
      <c r="S4" s="3416"/>
      <c r="T4" s="3416"/>
      <c r="U4" s="3416"/>
      <c r="V4" s="3416"/>
      <c r="W4" s="3416"/>
      <c r="X4" s="3416"/>
      <c r="Y4" s="3416"/>
      <c r="Z4" s="3416"/>
      <c r="AA4" s="3416"/>
      <c r="AB4" s="3416"/>
      <c r="AC4" s="3416"/>
    </row>
    <row r="5" spans="1:29" s="1224" customFormat="1" ht="20.100000000000001" customHeight="1">
      <c r="A5" s="1241"/>
      <c r="B5" s="1241"/>
      <c r="C5" s="1241"/>
      <c r="D5" s="1241"/>
      <c r="E5" s="1241"/>
      <c r="F5" s="1241"/>
      <c r="G5" s="1241"/>
      <c r="H5" s="1241"/>
      <c r="I5" s="1241"/>
      <c r="J5" s="1241"/>
      <c r="K5" s="1241"/>
      <c r="L5" s="1241"/>
      <c r="M5" s="1243"/>
      <c r="N5" s="1241"/>
      <c r="O5" s="1243"/>
      <c r="P5" s="1243"/>
      <c r="Q5" s="1243"/>
      <c r="R5" s="1243"/>
      <c r="S5" s="1243"/>
      <c r="T5" s="1243"/>
      <c r="U5" s="1243"/>
      <c r="V5" s="1243"/>
      <c r="W5" s="1243"/>
      <c r="X5" s="1243"/>
      <c r="Y5" s="1243"/>
      <c r="Z5" s="1243"/>
      <c r="AA5" s="1243"/>
      <c r="AB5" s="1243"/>
      <c r="AC5" s="1241"/>
    </row>
    <row r="6" spans="1:29" s="1228" customFormat="1" ht="20.100000000000001" customHeight="1">
      <c r="A6" s="1232"/>
      <c r="B6" s="1232" t="s">
        <v>1655</v>
      </c>
      <c r="C6" s="1232"/>
      <c r="D6" s="1232"/>
      <c r="E6" s="1232"/>
      <c r="F6" s="1232"/>
      <c r="G6" s="1232"/>
      <c r="H6" s="1232"/>
      <c r="I6" s="1232"/>
      <c r="J6" s="1232"/>
      <c r="K6" s="1232"/>
      <c r="L6" s="1232"/>
      <c r="M6" s="1234"/>
      <c r="N6" s="1234"/>
      <c r="O6" s="1234"/>
      <c r="P6" s="1234"/>
      <c r="Q6" s="1234"/>
      <c r="R6" s="1234"/>
      <c r="S6" s="1234"/>
      <c r="T6" s="1234"/>
      <c r="U6" s="1234"/>
      <c r="V6" s="1234"/>
      <c r="W6" s="1234"/>
      <c r="X6" s="1234"/>
      <c r="Y6" s="1234"/>
      <c r="Z6" s="1234"/>
      <c r="AA6" s="1234"/>
      <c r="AB6" s="1234"/>
      <c r="AC6" s="1232"/>
    </row>
    <row r="7" spans="1:29" ht="20.100000000000001" customHeight="1" thickBo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row>
    <row r="8" spans="1:29" ht="30" customHeight="1">
      <c r="A8" s="1241"/>
      <c r="B8" s="3409" t="s">
        <v>1654</v>
      </c>
      <c r="C8" s="3410"/>
      <c r="D8" s="3410"/>
      <c r="E8" s="3410"/>
      <c r="F8" s="3411"/>
      <c r="G8" s="3412" t="s">
        <v>1653</v>
      </c>
      <c r="H8" s="3413"/>
      <c r="I8" s="3413"/>
      <c r="J8" s="3413"/>
      <c r="K8" s="3413"/>
      <c r="L8" s="3413"/>
      <c r="M8" s="3413"/>
      <c r="N8" s="3413"/>
      <c r="O8" s="3413"/>
      <c r="P8" s="3413"/>
      <c r="Q8" s="3413"/>
      <c r="R8" s="3413"/>
      <c r="S8" s="3413"/>
      <c r="T8" s="3413"/>
      <c r="U8" s="3413"/>
      <c r="V8" s="3413"/>
      <c r="W8" s="3413"/>
      <c r="X8" s="3413"/>
      <c r="Y8" s="3413"/>
      <c r="Z8" s="3413"/>
      <c r="AA8" s="3413"/>
      <c r="AB8" s="3414"/>
      <c r="AC8" s="1243"/>
    </row>
    <row r="9" spans="1:29" ht="36" customHeight="1">
      <c r="A9" s="1241"/>
      <c r="B9" s="3417" t="s">
        <v>1652</v>
      </c>
      <c r="C9" s="3418"/>
      <c r="D9" s="3418"/>
      <c r="E9" s="3418"/>
      <c r="F9" s="3419"/>
      <c r="G9" s="3420"/>
      <c r="H9" s="3421"/>
      <c r="I9" s="3421"/>
      <c r="J9" s="3421"/>
      <c r="K9" s="3421"/>
      <c r="L9" s="3421"/>
      <c r="M9" s="3421"/>
      <c r="N9" s="3421"/>
      <c r="O9" s="3421"/>
      <c r="P9" s="3421"/>
      <c r="Q9" s="3421"/>
      <c r="R9" s="3421"/>
      <c r="S9" s="3421"/>
      <c r="T9" s="3421"/>
      <c r="U9" s="3421"/>
      <c r="V9" s="3421"/>
      <c r="W9" s="3421"/>
      <c r="X9" s="3421"/>
      <c r="Y9" s="3421"/>
      <c r="Z9" s="3421"/>
      <c r="AA9" s="3421"/>
      <c r="AB9" s="3422"/>
      <c r="AC9" s="1243"/>
    </row>
    <row r="10" spans="1:29" ht="19.5" customHeight="1">
      <c r="A10" s="1241"/>
      <c r="B10" s="3379" t="s">
        <v>1651</v>
      </c>
      <c r="C10" s="3380"/>
      <c r="D10" s="3380"/>
      <c r="E10" s="3380"/>
      <c r="F10" s="3381"/>
      <c r="G10" s="3388" t="s">
        <v>1650</v>
      </c>
      <c r="H10" s="3389"/>
      <c r="I10" s="3389"/>
      <c r="J10" s="3389"/>
      <c r="K10" s="3389"/>
      <c r="L10" s="3389"/>
      <c r="M10" s="3389"/>
      <c r="N10" s="3389"/>
      <c r="O10" s="3389"/>
      <c r="P10" s="3389"/>
      <c r="Q10" s="3389"/>
      <c r="R10" s="3389"/>
      <c r="S10" s="3389"/>
      <c r="T10" s="3390"/>
      <c r="U10" s="3394" t="s">
        <v>1649</v>
      </c>
      <c r="V10" s="3395"/>
      <c r="W10" s="3395"/>
      <c r="X10" s="3395"/>
      <c r="Y10" s="3395"/>
      <c r="Z10" s="3395"/>
      <c r="AA10" s="3395"/>
      <c r="AB10" s="3396"/>
      <c r="AC10" s="1243"/>
    </row>
    <row r="11" spans="1:29" ht="19.5" customHeight="1">
      <c r="A11" s="1241"/>
      <c r="B11" s="3382"/>
      <c r="C11" s="3383"/>
      <c r="D11" s="3383"/>
      <c r="E11" s="3383"/>
      <c r="F11" s="3384"/>
      <c r="G11" s="3391"/>
      <c r="H11" s="3392"/>
      <c r="I11" s="3392"/>
      <c r="J11" s="3392"/>
      <c r="K11" s="3392"/>
      <c r="L11" s="3392"/>
      <c r="M11" s="3392"/>
      <c r="N11" s="3392"/>
      <c r="O11" s="3392"/>
      <c r="P11" s="3392"/>
      <c r="Q11" s="3392"/>
      <c r="R11" s="3392"/>
      <c r="S11" s="3392"/>
      <c r="T11" s="3393"/>
      <c r="U11" s="3397"/>
      <c r="V11" s="3398"/>
      <c r="W11" s="3398"/>
      <c r="X11" s="3398"/>
      <c r="Y11" s="3398"/>
      <c r="Z11" s="3398"/>
      <c r="AA11" s="3398"/>
      <c r="AB11" s="3399"/>
      <c r="AC11" s="1243"/>
    </row>
    <row r="12" spans="1:29" ht="24.75" customHeight="1">
      <c r="A12" s="1241"/>
      <c r="B12" s="3385"/>
      <c r="C12" s="3386"/>
      <c r="D12" s="3386"/>
      <c r="E12" s="3386"/>
      <c r="F12" s="3387"/>
      <c r="G12" s="3400" t="s">
        <v>1648</v>
      </c>
      <c r="H12" s="3401"/>
      <c r="I12" s="3401"/>
      <c r="J12" s="3401"/>
      <c r="K12" s="3401"/>
      <c r="L12" s="3401"/>
      <c r="M12" s="3401"/>
      <c r="N12" s="3401"/>
      <c r="O12" s="3401"/>
      <c r="P12" s="3401"/>
      <c r="Q12" s="3401"/>
      <c r="R12" s="3401"/>
      <c r="S12" s="3401"/>
      <c r="T12" s="3402"/>
      <c r="U12" s="1256"/>
      <c r="V12" s="1256"/>
      <c r="W12" s="1256"/>
      <c r="X12" s="1256" t="s">
        <v>1647</v>
      </c>
      <c r="Y12" s="1256"/>
      <c r="Z12" s="1256" t="s">
        <v>1646</v>
      </c>
      <c r="AA12" s="1256"/>
      <c r="AB12" s="1258" t="s">
        <v>1645</v>
      </c>
      <c r="AC12" s="1243"/>
    </row>
    <row r="13" spans="1:29" ht="62.25" customHeight="1" thickBot="1">
      <c r="A13" s="1241"/>
      <c r="B13" s="3379" t="s">
        <v>1644</v>
      </c>
      <c r="C13" s="3380"/>
      <c r="D13" s="3380"/>
      <c r="E13" s="3380"/>
      <c r="F13" s="3381"/>
      <c r="G13" s="3406" t="s">
        <v>1643</v>
      </c>
      <c r="H13" s="3407"/>
      <c r="I13" s="3407"/>
      <c r="J13" s="3407"/>
      <c r="K13" s="3407"/>
      <c r="L13" s="3407"/>
      <c r="M13" s="3407"/>
      <c r="N13" s="3407"/>
      <c r="O13" s="3407"/>
      <c r="P13" s="3407"/>
      <c r="Q13" s="3407"/>
      <c r="R13" s="3407"/>
      <c r="S13" s="3407"/>
      <c r="T13" s="3407"/>
      <c r="U13" s="3407"/>
      <c r="V13" s="3407"/>
      <c r="W13" s="3407"/>
      <c r="X13" s="3407"/>
      <c r="Y13" s="3407"/>
      <c r="Z13" s="3407"/>
      <c r="AA13" s="3407"/>
      <c r="AB13" s="3408"/>
      <c r="AC13" s="1243"/>
    </row>
    <row r="14" spans="1:29" ht="33.75" customHeight="1">
      <c r="A14" s="1241"/>
      <c r="B14" s="3424" t="s">
        <v>1642</v>
      </c>
      <c r="C14" s="1257"/>
      <c r="D14" s="3427" t="s">
        <v>1641</v>
      </c>
      <c r="E14" s="3428"/>
      <c r="F14" s="3428"/>
      <c r="G14" s="3428"/>
      <c r="H14" s="3428"/>
      <c r="I14" s="3428"/>
      <c r="J14" s="3428"/>
      <c r="K14" s="3428"/>
      <c r="L14" s="3428"/>
      <c r="M14" s="3428"/>
      <c r="N14" s="3428"/>
      <c r="O14" s="3428"/>
      <c r="P14" s="3428"/>
      <c r="Q14" s="3429" t="s">
        <v>1640</v>
      </c>
      <c r="R14" s="3429"/>
      <c r="S14" s="3429"/>
      <c r="T14" s="3429"/>
      <c r="U14" s="3429"/>
      <c r="V14" s="3429"/>
      <c r="W14" s="3429"/>
      <c r="X14" s="3429"/>
      <c r="Y14" s="3429"/>
      <c r="Z14" s="3429"/>
      <c r="AA14" s="3429"/>
      <c r="AB14" s="3430"/>
      <c r="AC14" s="1243"/>
    </row>
    <row r="15" spans="1:29" ht="33.75" customHeight="1">
      <c r="A15" s="1241"/>
      <c r="B15" s="3425"/>
      <c r="C15" s="1256"/>
      <c r="D15" s="3400" t="s">
        <v>1639</v>
      </c>
      <c r="E15" s="3401"/>
      <c r="F15" s="3401"/>
      <c r="G15" s="3401"/>
      <c r="H15" s="3401"/>
      <c r="I15" s="3401"/>
      <c r="J15" s="3401"/>
      <c r="K15" s="3401"/>
      <c r="L15" s="3401"/>
      <c r="M15" s="3401"/>
      <c r="N15" s="3401"/>
      <c r="O15" s="3401"/>
      <c r="P15" s="3401"/>
      <c r="Q15" s="3433" t="s">
        <v>1638</v>
      </c>
      <c r="R15" s="3433"/>
      <c r="S15" s="3433"/>
      <c r="T15" s="3433"/>
      <c r="U15" s="3433"/>
      <c r="V15" s="3433"/>
      <c r="W15" s="3433"/>
      <c r="X15" s="3433"/>
      <c r="Y15" s="3433"/>
      <c r="Z15" s="3433"/>
      <c r="AA15" s="3433"/>
      <c r="AB15" s="3434"/>
      <c r="AC15" s="1243"/>
    </row>
    <row r="16" spans="1:29" ht="33.75" customHeight="1">
      <c r="A16" s="1241"/>
      <c r="B16" s="3425"/>
      <c r="C16" s="1256"/>
      <c r="D16" s="3400" t="s">
        <v>1637</v>
      </c>
      <c r="E16" s="3401"/>
      <c r="F16" s="3401"/>
      <c r="G16" s="3401"/>
      <c r="H16" s="3401"/>
      <c r="I16" s="3401"/>
      <c r="J16" s="3401"/>
      <c r="K16" s="3401"/>
      <c r="L16" s="3401"/>
      <c r="M16" s="3401"/>
      <c r="N16" s="3401"/>
      <c r="O16" s="3401"/>
      <c r="P16" s="3401"/>
      <c r="Q16" s="1252" t="s">
        <v>1636</v>
      </c>
      <c r="R16" s="1252"/>
      <c r="S16" s="1252"/>
      <c r="T16" s="1252"/>
      <c r="U16" s="1252"/>
      <c r="V16" s="1252"/>
      <c r="W16" s="1252"/>
      <c r="X16" s="1252"/>
      <c r="Y16" s="1252"/>
      <c r="Z16" s="1252"/>
      <c r="AA16" s="1252"/>
      <c r="AB16" s="1251"/>
      <c r="AC16" s="1243"/>
    </row>
    <row r="17" spans="1:32" ht="33.75" customHeight="1">
      <c r="A17" s="1241"/>
      <c r="B17" s="3425"/>
      <c r="C17" s="1256"/>
      <c r="D17" s="3400" t="s">
        <v>1635</v>
      </c>
      <c r="E17" s="3401"/>
      <c r="F17" s="3401"/>
      <c r="G17" s="3401"/>
      <c r="H17" s="3401"/>
      <c r="I17" s="3401"/>
      <c r="J17" s="3401"/>
      <c r="K17" s="3401"/>
      <c r="L17" s="3401"/>
      <c r="M17" s="3401"/>
      <c r="N17" s="3401"/>
      <c r="O17" s="3401"/>
      <c r="P17" s="3401"/>
      <c r="Q17" s="1252" t="s">
        <v>1633</v>
      </c>
      <c r="R17" s="1252"/>
      <c r="S17" s="1252"/>
      <c r="T17" s="1252"/>
      <c r="U17" s="1252"/>
      <c r="V17" s="1252"/>
      <c r="W17" s="1252"/>
      <c r="X17" s="1252"/>
      <c r="Y17" s="1252"/>
      <c r="Z17" s="1252"/>
      <c r="AA17" s="1252"/>
      <c r="AB17" s="1251"/>
      <c r="AC17" s="1243"/>
    </row>
    <row r="18" spans="1:32" ht="33.75" customHeight="1">
      <c r="A18" s="1241"/>
      <c r="B18" s="3425"/>
      <c r="C18" s="1255"/>
      <c r="D18" s="3431" t="s">
        <v>1634</v>
      </c>
      <c r="E18" s="3432"/>
      <c r="F18" s="3432"/>
      <c r="G18" s="3432"/>
      <c r="H18" s="3432"/>
      <c r="I18" s="3432"/>
      <c r="J18" s="3432"/>
      <c r="K18" s="3432"/>
      <c r="L18" s="3432"/>
      <c r="M18" s="3432"/>
      <c r="N18" s="3432"/>
      <c r="O18" s="3432"/>
      <c r="P18" s="3432"/>
      <c r="Q18" s="1254" t="s">
        <v>1633</v>
      </c>
      <c r="R18" s="1254"/>
      <c r="S18" s="1254"/>
      <c r="T18" s="1254"/>
      <c r="U18" s="1254"/>
      <c r="V18" s="1254"/>
      <c r="W18" s="1254"/>
      <c r="X18" s="1254"/>
      <c r="Y18" s="1254"/>
      <c r="Z18" s="1254"/>
      <c r="AA18" s="1254"/>
      <c r="AB18" s="1253"/>
      <c r="AC18" s="1243"/>
    </row>
    <row r="19" spans="1:32" ht="33.75" customHeight="1">
      <c r="A19" s="1241"/>
      <c r="B19" s="3425"/>
      <c r="C19" s="1250"/>
      <c r="D19" s="3400" t="s">
        <v>1632</v>
      </c>
      <c r="E19" s="3401"/>
      <c r="F19" s="3401"/>
      <c r="G19" s="3401"/>
      <c r="H19" s="3401"/>
      <c r="I19" s="3401"/>
      <c r="J19" s="3401"/>
      <c r="K19" s="3401"/>
      <c r="L19" s="3401"/>
      <c r="M19" s="3401"/>
      <c r="N19" s="3401"/>
      <c r="O19" s="3401"/>
      <c r="P19" s="3401"/>
      <c r="Q19" s="1252" t="s">
        <v>1631</v>
      </c>
      <c r="R19" s="1252"/>
      <c r="S19" s="1252"/>
      <c r="T19" s="1252"/>
      <c r="U19" s="1252"/>
      <c r="V19" s="1252"/>
      <c r="W19" s="1252"/>
      <c r="X19" s="1252"/>
      <c r="Y19" s="1252"/>
      <c r="Z19" s="1252"/>
      <c r="AA19" s="1252"/>
      <c r="AB19" s="1251"/>
      <c r="AC19" s="1243"/>
    </row>
    <row r="20" spans="1:32" ht="33.75" customHeight="1">
      <c r="A20" s="1241"/>
      <c r="B20" s="3425"/>
      <c r="C20" s="1250"/>
      <c r="D20" s="3400" t="s">
        <v>1630</v>
      </c>
      <c r="E20" s="3401"/>
      <c r="F20" s="3401"/>
      <c r="G20" s="3401"/>
      <c r="H20" s="3401"/>
      <c r="I20" s="3401"/>
      <c r="J20" s="3401"/>
      <c r="K20" s="3401"/>
      <c r="L20" s="3401"/>
      <c r="M20" s="3401"/>
      <c r="N20" s="3401"/>
      <c r="O20" s="3401"/>
      <c r="P20" s="3401"/>
      <c r="Q20" s="1248" t="s">
        <v>1629</v>
      </c>
      <c r="R20" s="1248"/>
      <c r="S20" s="1248"/>
      <c r="T20" s="1248"/>
      <c r="U20" s="1249"/>
      <c r="V20" s="1249"/>
      <c r="W20" s="1248"/>
      <c r="X20" s="1248"/>
      <c r="Y20" s="1248"/>
      <c r="Z20" s="1248"/>
      <c r="AA20" s="1248"/>
      <c r="AB20" s="1247"/>
      <c r="AC20" s="1243"/>
    </row>
    <row r="21" spans="1:32" ht="33.75" customHeight="1" thickBot="1">
      <c r="A21" s="1241"/>
      <c r="B21" s="3426"/>
      <c r="C21" s="1246"/>
      <c r="D21" s="3403" t="s">
        <v>1628</v>
      </c>
      <c r="E21" s="3404"/>
      <c r="F21" s="3404"/>
      <c r="G21" s="3404"/>
      <c r="H21" s="3404"/>
      <c r="I21" s="3404"/>
      <c r="J21" s="3404"/>
      <c r="K21" s="3404"/>
      <c r="L21" s="3404"/>
      <c r="M21" s="3404"/>
      <c r="N21" s="3404"/>
      <c r="O21" s="3404"/>
      <c r="P21" s="3404"/>
      <c r="Q21" s="1245" t="s">
        <v>1627</v>
      </c>
      <c r="R21" s="1245"/>
      <c r="S21" s="1245"/>
      <c r="T21" s="1245"/>
      <c r="U21" s="1245"/>
      <c r="V21" s="1245"/>
      <c r="W21" s="1245"/>
      <c r="X21" s="1245"/>
      <c r="Y21" s="1245"/>
      <c r="Z21" s="1245"/>
      <c r="AA21" s="1245"/>
      <c r="AB21" s="1244"/>
      <c r="AC21" s="1243"/>
    </row>
    <row r="22" spans="1:32" ht="6.75" customHeight="1">
      <c r="A22" s="1241"/>
      <c r="B22" s="3436"/>
      <c r="C22" s="3436"/>
      <c r="D22" s="3436"/>
      <c r="E22" s="3436"/>
      <c r="F22" s="3436"/>
      <c r="G22" s="3436"/>
      <c r="H22" s="3436"/>
      <c r="I22" s="3436"/>
      <c r="J22" s="3436"/>
      <c r="K22" s="3436"/>
      <c r="L22" s="3436"/>
      <c r="M22" s="3436"/>
      <c r="N22" s="3436"/>
      <c r="O22" s="3436"/>
      <c r="P22" s="3436"/>
      <c r="Q22" s="3436"/>
      <c r="R22" s="3436"/>
      <c r="S22" s="3436"/>
      <c r="T22" s="3436"/>
      <c r="U22" s="3436"/>
      <c r="V22" s="3436"/>
      <c r="W22" s="3436"/>
      <c r="X22" s="3436"/>
      <c r="Y22" s="3436"/>
      <c r="Z22" s="3436"/>
      <c r="AA22" s="3436"/>
      <c r="AB22" s="3436"/>
      <c r="AC22" s="1243"/>
    </row>
    <row r="23" spans="1:32" ht="21" customHeight="1">
      <c r="A23" s="1242"/>
      <c r="B23" s="3437" t="s">
        <v>1626</v>
      </c>
      <c r="C23" s="3437"/>
      <c r="D23" s="3437"/>
      <c r="E23" s="3437"/>
      <c r="F23" s="3437"/>
      <c r="G23" s="3437"/>
      <c r="H23" s="3437"/>
      <c r="I23" s="3437"/>
      <c r="J23" s="3437"/>
      <c r="K23" s="3437"/>
      <c r="L23" s="3437"/>
      <c r="M23" s="3437"/>
      <c r="N23" s="3437"/>
      <c r="O23" s="3437"/>
      <c r="P23" s="3437"/>
      <c r="Q23" s="3437"/>
      <c r="R23" s="3437"/>
      <c r="S23" s="3437"/>
      <c r="T23" s="3437"/>
      <c r="U23" s="3437"/>
      <c r="V23" s="3437"/>
      <c r="W23" s="3437"/>
      <c r="X23" s="3437"/>
      <c r="Y23" s="3437"/>
      <c r="Z23" s="3437"/>
      <c r="AA23" s="3437"/>
      <c r="AB23" s="3437"/>
      <c r="AC23" s="1240"/>
    </row>
    <row r="24" spans="1:32" ht="21" customHeight="1">
      <c r="A24" s="1242"/>
      <c r="B24" s="3437"/>
      <c r="C24" s="3437"/>
      <c r="D24" s="3437"/>
      <c r="E24" s="3437"/>
      <c r="F24" s="3437"/>
      <c r="G24" s="3437"/>
      <c r="H24" s="3437"/>
      <c r="I24" s="3437"/>
      <c r="J24" s="3437"/>
      <c r="K24" s="3437"/>
      <c r="L24" s="3437"/>
      <c r="M24" s="3437"/>
      <c r="N24" s="3437"/>
      <c r="O24" s="3437"/>
      <c r="P24" s="3437"/>
      <c r="Q24" s="3437"/>
      <c r="R24" s="3437"/>
      <c r="S24" s="3437"/>
      <c r="T24" s="3437"/>
      <c r="U24" s="3437"/>
      <c r="V24" s="3437"/>
      <c r="W24" s="3437"/>
      <c r="X24" s="3437"/>
      <c r="Y24" s="3437"/>
      <c r="Z24" s="3437"/>
      <c r="AA24" s="3437"/>
      <c r="AB24" s="3437"/>
      <c r="AC24" s="1240"/>
    </row>
    <row r="25" spans="1:32" ht="21" customHeight="1">
      <c r="A25" s="1241"/>
      <c r="B25" s="3437"/>
      <c r="C25" s="3437"/>
      <c r="D25" s="3437"/>
      <c r="E25" s="3437"/>
      <c r="F25" s="3437"/>
      <c r="G25" s="3437"/>
      <c r="H25" s="3437"/>
      <c r="I25" s="3437"/>
      <c r="J25" s="3437"/>
      <c r="K25" s="3437"/>
      <c r="L25" s="3437"/>
      <c r="M25" s="3437"/>
      <c r="N25" s="3437"/>
      <c r="O25" s="3437"/>
      <c r="P25" s="3437"/>
      <c r="Q25" s="3437"/>
      <c r="R25" s="3437"/>
      <c r="S25" s="3437"/>
      <c r="T25" s="3437"/>
      <c r="U25" s="3437"/>
      <c r="V25" s="3437"/>
      <c r="W25" s="3437"/>
      <c r="X25" s="3437"/>
      <c r="Y25" s="3437"/>
      <c r="Z25" s="3437"/>
      <c r="AA25" s="3437"/>
      <c r="AB25" s="3437"/>
      <c r="AC25" s="1240"/>
      <c r="AD25" s="1224"/>
      <c r="AE25" s="1224"/>
      <c r="AF25" s="1224"/>
    </row>
    <row r="26" spans="1:32" ht="16.5" customHeight="1">
      <c r="A26" s="1232"/>
      <c r="B26" s="3437"/>
      <c r="C26" s="3437"/>
      <c r="D26" s="3437"/>
      <c r="E26" s="3437"/>
      <c r="F26" s="3437"/>
      <c r="G26" s="3437"/>
      <c r="H26" s="3437"/>
      <c r="I26" s="3437"/>
      <c r="J26" s="3437"/>
      <c r="K26" s="3437"/>
      <c r="L26" s="3437"/>
      <c r="M26" s="3437"/>
      <c r="N26" s="3437"/>
      <c r="O26" s="3437"/>
      <c r="P26" s="3437"/>
      <c r="Q26" s="3437"/>
      <c r="R26" s="3437"/>
      <c r="S26" s="3437"/>
      <c r="T26" s="3437"/>
      <c r="U26" s="3437"/>
      <c r="V26" s="3437"/>
      <c r="W26" s="3437"/>
      <c r="X26" s="3437"/>
      <c r="Y26" s="3437"/>
      <c r="Z26" s="3437"/>
      <c r="AA26" s="3437"/>
      <c r="AB26" s="3437"/>
      <c r="AC26" s="1240"/>
      <c r="AD26" s="1224"/>
      <c r="AE26" s="1224"/>
      <c r="AF26" s="1224"/>
    </row>
    <row r="27" spans="1:32" ht="24" customHeight="1">
      <c r="A27" s="1232"/>
      <c r="B27" s="3437"/>
      <c r="C27" s="3437"/>
      <c r="D27" s="3437"/>
      <c r="E27" s="3437"/>
      <c r="F27" s="3437"/>
      <c r="G27" s="3437"/>
      <c r="H27" s="3437"/>
      <c r="I27" s="3437"/>
      <c r="J27" s="3437"/>
      <c r="K27" s="3437"/>
      <c r="L27" s="3437"/>
      <c r="M27" s="3437"/>
      <c r="N27" s="3437"/>
      <c r="O27" s="3437"/>
      <c r="P27" s="3437"/>
      <c r="Q27" s="3437"/>
      <c r="R27" s="3437"/>
      <c r="S27" s="3437"/>
      <c r="T27" s="3437"/>
      <c r="U27" s="3437"/>
      <c r="V27" s="3437"/>
      <c r="W27" s="3437"/>
      <c r="X27" s="3437"/>
      <c r="Y27" s="3437"/>
      <c r="Z27" s="3437"/>
      <c r="AA27" s="3437"/>
      <c r="AB27" s="3437"/>
      <c r="AC27" s="1240"/>
      <c r="AD27" s="1224"/>
      <c r="AE27" s="1224"/>
      <c r="AF27" s="1224"/>
    </row>
    <row r="28" spans="1:32" ht="24" customHeight="1">
      <c r="A28" s="1232"/>
      <c r="B28" s="3437"/>
      <c r="C28" s="3437"/>
      <c r="D28" s="3437"/>
      <c r="E28" s="3437"/>
      <c r="F28" s="3437"/>
      <c r="G28" s="3437"/>
      <c r="H28" s="3437"/>
      <c r="I28" s="3437"/>
      <c r="J28" s="3437"/>
      <c r="K28" s="3437"/>
      <c r="L28" s="3437"/>
      <c r="M28" s="3437"/>
      <c r="N28" s="3437"/>
      <c r="O28" s="3437"/>
      <c r="P28" s="3437"/>
      <c r="Q28" s="3437"/>
      <c r="R28" s="3437"/>
      <c r="S28" s="3437"/>
      <c r="T28" s="3437"/>
      <c r="U28" s="3437"/>
      <c r="V28" s="3437"/>
      <c r="W28" s="3437"/>
      <c r="X28" s="3437"/>
      <c r="Y28" s="3437"/>
      <c r="Z28" s="3437"/>
      <c r="AA28" s="3437"/>
      <c r="AB28" s="3437"/>
      <c r="AC28" s="1240"/>
      <c r="AD28" s="1224"/>
      <c r="AE28" s="1224"/>
      <c r="AF28" s="1224"/>
    </row>
    <row r="29" spans="1:32" ht="3" customHeight="1">
      <c r="A29" s="1239"/>
      <c r="B29" s="1238"/>
      <c r="C29" s="1237"/>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24"/>
      <c r="AE29" s="1224"/>
      <c r="AF29" s="1224"/>
    </row>
    <row r="30" spans="1:32" ht="24" customHeight="1">
      <c r="A30" s="1232"/>
      <c r="B30" s="1231"/>
      <c r="C30" s="3435"/>
      <c r="D30" s="3435"/>
      <c r="E30" s="3435"/>
      <c r="F30" s="3435"/>
      <c r="G30" s="3435"/>
      <c r="H30" s="3435"/>
      <c r="I30" s="3435"/>
      <c r="J30" s="3435"/>
      <c r="K30" s="3435"/>
      <c r="L30" s="3435"/>
      <c r="M30" s="3435"/>
      <c r="N30" s="3435"/>
      <c r="O30" s="3435"/>
      <c r="P30" s="3435"/>
      <c r="Q30" s="3435"/>
      <c r="R30" s="3435"/>
      <c r="S30" s="3435"/>
      <c r="T30" s="3435"/>
      <c r="U30" s="3435"/>
      <c r="V30" s="3435"/>
      <c r="W30" s="3435"/>
      <c r="X30" s="3435"/>
      <c r="Y30" s="3435"/>
      <c r="Z30" s="3435"/>
      <c r="AA30" s="3435"/>
      <c r="AB30" s="3435"/>
      <c r="AC30" s="3435"/>
      <c r="AD30" s="1224"/>
      <c r="AE30" s="1224"/>
      <c r="AF30" s="1224"/>
    </row>
    <row r="31" spans="1:32" ht="24" customHeight="1">
      <c r="A31" s="1232"/>
      <c r="B31" s="1231"/>
      <c r="C31" s="3435"/>
      <c r="D31" s="3435"/>
      <c r="E31" s="3435"/>
      <c r="F31" s="3435"/>
      <c r="G31" s="3435"/>
      <c r="H31" s="3435"/>
      <c r="I31" s="3435"/>
      <c r="J31" s="3435"/>
      <c r="K31" s="3435"/>
      <c r="L31" s="3435"/>
      <c r="M31" s="3435"/>
      <c r="N31" s="3435"/>
      <c r="O31" s="3435"/>
      <c r="P31" s="3435"/>
      <c r="Q31" s="3435"/>
      <c r="R31" s="3435"/>
      <c r="S31" s="3435"/>
      <c r="T31" s="3435"/>
      <c r="U31" s="3435"/>
      <c r="V31" s="3435"/>
      <c r="W31" s="3435"/>
      <c r="X31" s="3435"/>
      <c r="Y31" s="3435"/>
      <c r="Z31" s="3435"/>
      <c r="AA31" s="3435"/>
      <c r="AB31" s="3435"/>
      <c r="AC31" s="3435"/>
      <c r="AD31" s="1224"/>
      <c r="AE31" s="1224"/>
      <c r="AF31" s="1224"/>
    </row>
    <row r="32" spans="1:32" ht="24" customHeight="1">
      <c r="A32" s="1232"/>
      <c r="B32" s="1235"/>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24"/>
      <c r="AE32" s="1224"/>
      <c r="AF32" s="1224"/>
    </row>
    <row r="33" spans="1:32" ht="24" customHeight="1">
      <c r="A33" s="1232"/>
      <c r="B33" s="1231"/>
      <c r="C33" s="3435"/>
      <c r="D33" s="3435"/>
      <c r="E33" s="3435"/>
      <c r="F33" s="3435"/>
      <c r="G33" s="3435"/>
      <c r="H33" s="3435"/>
      <c r="I33" s="3435"/>
      <c r="J33" s="3435"/>
      <c r="K33" s="3435"/>
      <c r="L33" s="3435"/>
      <c r="M33" s="3435"/>
      <c r="N33" s="3435"/>
      <c r="O33" s="3435"/>
      <c r="P33" s="3435"/>
      <c r="Q33" s="3435"/>
      <c r="R33" s="3435"/>
      <c r="S33" s="3435"/>
      <c r="T33" s="3435"/>
      <c r="U33" s="3435"/>
      <c r="V33" s="3435"/>
      <c r="W33" s="3435"/>
      <c r="X33" s="3435"/>
      <c r="Y33" s="3435"/>
      <c r="Z33" s="3435"/>
      <c r="AA33" s="3435"/>
      <c r="AB33" s="3435"/>
      <c r="AC33" s="3435"/>
      <c r="AD33" s="1224"/>
      <c r="AE33" s="1224"/>
      <c r="AF33" s="1224"/>
    </row>
    <row r="34" spans="1:32" ht="24" customHeight="1">
      <c r="A34" s="1232"/>
      <c r="B34" s="1231"/>
      <c r="C34" s="3435"/>
      <c r="D34" s="3435"/>
      <c r="E34" s="3435"/>
      <c r="F34" s="3435"/>
      <c r="G34" s="3435"/>
      <c r="H34" s="3435"/>
      <c r="I34" s="3435"/>
      <c r="J34" s="3435"/>
      <c r="K34" s="3435"/>
      <c r="L34" s="3435"/>
      <c r="M34" s="3435"/>
      <c r="N34" s="3435"/>
      <c r="O34" s="3435"/>
      <c r="P34" s="3435"/>
      <c r="Q34" s="3435"/>
      <c r="R34" s="3435"/>
      <c r="S34" s="3435"/>
      <c r="T34" s="3435"/>
      <c r="U34" s="3435"/>
      <c r="V34" s="3435"/>
      <c r="W34" s="3435"/>
      <c r="X34" s="3435"/>
      <c r="Y34" s="3435"/>
      <c r="Z34" s="3435"/>
      <c r="AA34" s="3435"/>
      <c r="AB34" s="3435"/>
      <c r="AC34" s="3435"/>
      <c r="AD34" s="1224"/>
      <c r="AE34" s="1224"/>
      <c r="AF34" s="1224"/>
    </row>
    <row r="35" spans="1:32" ht="24" customHeight="1">
      <c r="A35" s="1232"/>
      <c r="B35" s="1235"/>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24"/>
      <c r="AE35" s="1224"/>
      <c r="AF35" s="1224"/>
    </row>
    <row r="36" spans="1:32" ht="24" customHeight="1">
      <c r="A36" s="1232"/>
      <c r="B36" s="1231"/>
      <c r="C36" s="3435"/>
      <c r="D36" s="3435"/>
      <c r="E36" s="3435"/>
      <c r="F36" s="3435"/>
      <c r="G36" s="3435"/>
      <c r="H36" s="3435"/>
      <c r="I36" s="3435"/>
      <c r="J36" s="3435"/>
      <c r="K36" s="3435"/>
      <c r="L36" s="3435"/>
      <c r="M36" s="3435"/>
      <c r="N36" s="3435"/>
      <c r="O36" s="3435"/>
      <c r="P36" s="3435"/>
      <c r="Q36" s="3435"/>
      <c r="R36" s="3435"/>
      <c r="S36" s="3435"/>
      <c r="T36" s="3435"/>
      <c r="U36" s="3435"/>
      <c r="V36" s="3435"/>
      <c r="W36" s="3435"/>
      <c r="X36" s="3435"/>
      <c r="Y36" s="3435"/>
      <c r="Z36" s="3435"/>
      <c r="AA36" s="3435"/>
      <c r="AB36" s="3435"/>
      <c r="AC36" s="3435"/>
      <c r="AD36" s="1224"/>
      <c r="AE36" s="1224"/>
      <c r="AF36" s="1224"/>
    </row>
    <row r="37" spans="1:32" ht="24" customHeight="1">
      <c r="A37" s="1232"/>
      <c r="B37" s="1231"/>
      <c r="C37" s="3435"/>
      <c r="D37" s="3435"/>
      <c r="E37" s="3435"/>
      <c r="F37" s="3435"/>
      <c r="G37" s="3435"/>
      <c r="H37" s="3435"/>
      <c r="I37" s="3435"/>
      <c r="J37" s="3435"/>
      <c r="K37" s="3435"/>
      <c r="L37" s="3435"/>
      <c r="M37" s="3435"/>
      <c r="N37" s="3435"/>
      <c r="O37" s="3435"/>
      <c r="P37" s="3435"/>
      <c r="Q37" s="3435"/>
      <c r="R37" s="3435"/>
      <c r="S37" s="3435"/>
      <c r="T37" s="3435"/>
      <c r="U37" s="3435"/>
      <c r="V37" s="3435"/>
      <c r="W37" s="3435"/>
      <c r="X37" s="3435"/>
      <c r="Y37" s="3435"/>
      <c r="Z37" s="3435"/>
      <c r="AA37" s="3435"/>
      <c r="AB37" s="3435"/>
      <c r="AC37" s="3435"/>
      <c r="AD37" s="1224"/>
      <c r="AE37" s="1224"/>
      <c r="AF37" s="1224"/>
    </row>
    <row r="38" spans="1:32" ht="24" customHeight="1">
      <c r="A38" s="1232"/>
      <c r="B38" s="1231"/>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24"/>
      <c r="AE38" s="1224"/>
      <c r="AF38" s="1224"/>
    </row>
    <row r="39" spans="1:32" ht="24" customHeight="1">
      <c r="A39" s="1232"/>
      <c r="B39" s="1231"/>
      <c r="C39" s="3435"/>
      <c r="D39" s="3435"/>
      <c r="E39" s="3435"/>
      <c r="F39" s="3435"/>
      <c r="G39" s="3435"/>
      <c r="H39" s="3435"/>
      <c r="I39" s="3435"/>
      <c r="J39" s="3435"/>
      <c r="K39" s="3435"/>
      <c r="L39" s="3435"/>
      <c r="M39" s="3435"/>
      <c r="N39" s="3435"/>
      <c r="O39" s="3435"/>
      <c r="P39" s="3435"/>
      <c r="Q39" s="3435"/>
      <c r="R39" s="3435"/>
      <c r="S39" s="3435"/>
      <c r="T39" s="3435"/>
      <c r="U39" s="3435"/>
      <c r="V39" s="3435"/>
      <c r="W39" s="3435"/>
      <c r="X39" s="3435"/>
      <c r="Y39" s="3435"/>
      <c r="Z39" s="3435"/>
      <c r="AA39" s="3435"/>
      <c r="AB39" s="3435"/>
      <c r="AC39" s="3435"/>
      <c r="AD39" s="1224"/>
      <c r="AE39" s="1224"/>
      <c r="AF39" s="1224"/>
    </row>
    <row r="40" spans="1:32" ht="24" customHeight="1">
      <c r="A40" s="1228"/>
      <c r="B40" s="1227"/>
      <c r="C40" s="3423"/>
      <c r="D40" s="3423"/>
      <c r="E40" s="3423"/>
      <c r="F40" s="3423"/>
      <c r="G40" s="3423"/>
      <c r="H40" s="3423"/>
      <c r="I40" s="3423"/>
      <c r="J40" s="3423"/>
      <c r="K40" s="3423"/>
      <c r="L40" s="3423"/>
      <c r="M40" s="3423"/>
      <c r="N40" s="3423"/>
      <c r="O40" s="3423"/>
      <c r="P40" s="3423"/>
      <c r="Q40" s="3423"/>
      <c r="R40" s="3423"/>
      <c r="S40" s="3423"/>
      <c r="T40" s="3423"/>
      <c r="U40" s="3423"/>
      <c r="V40" s="3423"/>
      <c r="W40" s="3423"/>
      <c r="X40" s="3423"/>
      <c r="Y40" s="3423"/>
      <c r="Z40" s="3423"/>
      <c r="AA40" s="3423"/>
      <c r="AB40" s="3423"/>
      <c r="AC40" s="3423"/>
      <c r="AD40" s="1224"/>
      <c r="AE40" s="1224"/>
      <c r="AF40" s="1224"/>
    </row>
    <row r="41" spans="1:32" ht="24" customHeight="1">
      <c r="A41" s="1228"/>
      <c r="B41" s="1228"/>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4"/>
      <c r="AE41" s="1224"/>
      <c r="AF41" s="1224"/>
    </row>
    <row r="42" spans="1:32" ht="24" customHeight="1">
      <c r="A42" s="1230"/>
      <c r="B42" s="1224"/>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4"/>
      <c r="AE42" s="1224"/>
      <c r="AF42" s="1224"/>
    </row>
    <row r="43" spans="1:32" ht="24" customHeight="1">
      <c r="A43" s="1228"/>
      <c r="B43" s="1229"/>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4"/>
      <c r="AE43" s="1224"/>
      <c r="AF43" s="1224"/>
    </row>
    <row r="44" spans="1:32" ht="24" customHeight="1">
      <c r="A44" s="1228"/>
      <c r="B44" s="1227"/>
      <c r="C44" s="3423"/>
      <c r="D44" s="3423"/>
      <c r="E44" s="3423"/>
      <c r="F44" s="3423"/>
      <c r="G44" s="3423"/>
      <c r="H44" s="3423"/>
      <c r="I44" s="3423"/>
      <c r="J44" s="3423"/>
      <c r="K44" s="3423"/>
      <c r="L44" s="3423"/>
      <c r="M44" s="3423"/>
      <c r="N44" s="3423"/>
      <c r="O44" s="3423"/>
      <c r="P44" s="3423"/>
      <c r="Q44" s="3423"/>
      <c r="R44" s="3423"/>
      <c r="S44" s="3423"/>
      <c r="T44" s="3423"/>
      <c r="U44" s="3423"/>
      <c r="V44" s="3423"/>
      <c r="W44" s="3423"/>
      <c r="X44" s="3423"/>
      <c r="Y44" s="3423"/>
      <c r="Z44" s="3423"/>
      <c r="AA44" s="3423"/>
      <c r="AB44" s="3423"/>
      <c r="AC44" s="3423"/>
      <c r="AD44" s="1224"/>
      <c r="AE44" s="1224"/>
      <c r="AF44" s="1224"/>
    </row>
    <row r="45" spans="1:32" ht="24" customHeight="1">
      <c r="A45" s="1228"/>
      <c r="B45" s="1227"/>
      <c r="C45" s="3423"/>
      <c r="D45" s="3423"/>
      <c r="E45" s="3423"/>
      <c r="F45" s="3423"/>
      <c r="G45" s="3423"/>
      <c r="H45" s="3423"/>
      <c r="I45" s="3423"/>
      <c r="J45" s="3423"/>
      <c r="K45" s="3423"/>
      <c r="L45" s="3423"/>
      <c r="M45" s="3423"/>
      <c r="N45" s="3423"/>
      <c r="O45" s="3423"/>
      <c r="P45" s="3423"/>
      <c r="Q45" s="3423"/>
      <c r="R45" s="3423"/>
      <c r="S45" s="3423"/>
      <c r="T45" s="3423"/>
      <c r="U45" s="3423"/>
      <c r="V45" s="3423"/>
      <c r="W45" s="3423"/>
      <c r="X45" s="3423"/>
      <c r="Y45" s="3423"/>
      <c r="Z45" s="3423"/>
      <c r="AA45" s="3423"/>
      <c r="AB45" s="3423"/>
      <c r="AC45" s="3423"/>
      <c r="AD45" s="1224"/>
      <c r="AE45" s="1224"/>
      <c r="AF45" s="1224"/>
    </row>
    <row r="46" spans="1:32" ht="24" customHeight="1">
      <c r="A46" s="1228"/>
      <c r="B46" s="1229"/>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4"/>
      <c r="AE46" s="1224"/>
      <c r="AF46" s="1224"/>
    </row>
    <row r="47" spans="1:32" ht="24" customHeight="1">
      <c r="A47" s="1228"/>
      <c r="B47" s="1227"/>
      <c r="C47" s="3423"/>
      <c r="D47" s="3423"/>
      <c r="E47" s="3423"/>
      <c r="F47" s="3423"/>
      <c r="G47" s="3423"/>
      <c r="H47" s="3423"/>
      <c r="I47" s="3423"/>
      <c r="J47" s="3423"/>
      <c r="K47" s="3423"/>
      <c r="L47" s="3423"/>
      <c r="M47" s="3423"/>
      <c r="N47" s="3423"/>
      <c r="O47" s="3423"/>
      <c r="P47" s="3423"/>
      <c r="Q47" s="3423"/>
      <c r="R47" s="3423"/>
      <c r="S47" s="3423"/>
      <c r="T47" s="3423"/>
      <c r="U47" s="3423"/>
      <c r="V47" s="3423"/>
      <c r="W47" s="3423"/>
      <c r="X47" s="3423"/>
      <c r="Y47" s="3423"/>
      <c r="Z47" s="3423"/>
      <c r="AA47" s="3423"/>
      <c r="AB47" s="3423"/>
      <c r="AC47" s="3423"/>
      <c r="AD47" s="1224"/>
      <c r="AE47" s="1224"/>
      <c r="AF47" s="1224"/>
    </row>
    <row r="48" spans="1:32" ht="24" customHeight="1">
      <c r="A48" s="1228"/>
      <c r="B48" s="1227"/>
      <c r="C48" s="3423"/>
      <c r="D48" s="3423"/>
      <c r="E48" s="3423"/>
      <c r="F48" s="3423"/>
      <c r="G48" s="3423"/>
      <c r="H48" s="3423"/>
      <c r="I48" s="3423"/>
      <c r="J48" s="3423"/>
      <c r="K48" s="3423"/>
      <c r="L48" s="3423"/>
      <c r="M48" s="3423"/>
      <c r="N48" s="3423"/>
      <c r="O48" s="3423"/>
      <c r="P48" s="3423"/>
      <c r="Q48" s="3423"/>
      <c r="R48" s="3423"/>
      <c r="S48" s="3423"/>
      <c r="T48" s="3423"/>
      <c r="U48" s="3423"/>
      <c r="V48" s="3423"/>
      <c r="W48" s="3423"/>
      <c r="X48" s="3423"/>
      <c r="Y48" s="3423"/>
      <c r="Z48" s="3423"/>
      <c r="AA48" s="3423"/>
      <c r="AB48" s="3423"/>
      <c r="AC48" s="3423"/>
      <c r="AD48" s="1224"/>
      <c r="AE48" s="1224"/>
      <c r="AF48" s="1224"/>
    </row>
    <row r="49" spans="1:32" ht="24" customHeight="1">
      <c r="A49" s="1228"/>
      <c r="B49" s="1228"/>
      <c r="C49" s="1226"/>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4"/>
      <c r="AE49" s="1224"/>
      <c r="AF49" s="1224"/>
    </row>
    <row r="50" spans="1:32" ht="24" customHeight="1">
      <c r="A50" s="1228"/>
      <c r="B50" s="1224"/>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4"/>
      <c r="AE50" s="1224"/>
      <c r="AF50" s="1224"/>
    </row>
    <row r="51" spans="1:32" ht="24" customHeight="1">
      <c r="A51" s="1228"/>
      <c r="B51" s="1229"/>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4"/>
      <c r="AE51" s="1224"/>
      <c r="AF51" s="1224"/>
    </row>
    <row r="52" spans="1:32" ht="24" customHeight="1">
      <c r="A52" s="1228"/>
      <c r="B52" s="1227"/>
      <c r="C52" s="3423"/>
      <c r="D52" s="3423"/>
      <c r="E52" s="3423"/>
      <c r="F52" s="3423"/>
      <c r="G52" s="3423"/>
      <c r="H52" s="3423"/>
      <c r="I52" s="3423"/>
      <c r="J52" s="3423"/>
      <c r="K52" s="3423"/>
      <c r="L52" s="3423"/>
      <c r="M52" s="3423"/>
      <c r="N52" s="3423"/>
      <c r="O52" s="3423"/>
      <c r="P52" s="3423"/>
      <c r="Q52" s="3423"/>
      <c r="R52" s="3423"/>
      <c r="S52" s="3423"/>
      <c r="T52" s="3423"/>
      <c r="U52" s="3423"/>
      <c r="V52" s="3423"/>
      <c r="W52" s="3423"/>
      <c r="X52" s="3423"/>
      <c r="Y52" s="3423"/>
      <c r="Z52" s="3423"/>
      <c r="AA52" s="3423"/>
      <c r="AB52" s="3423"/>
      <c r="AC52" s="3423"/>
      <c r="AD52" s="1224"/>
      <c r="AE52" s="1224"/>
      <c r="AF52" s="1224"/>
    </row>
    <row r="53" spans="1:32" ht="24" customHeight="1">
      <c r="A53" s="1228"/>
      <c r="B53" s="1227"/>
      <c r="C53" s="3423"/>
      <c r="D53" s="3423"/>
      <c r="E53" s="3423"/>
      <c r="F53" s="3423"/>
      <c r="G53" s="3423"/>
      <c r="H53" s="3423"/>
      <c r="I53" s="3423"/>
      <c r="J53" s="3423"/>
      <c r="K53" s="3423"/>
      <c r="L53" s="3423"/>
      <c r="M53" s="3423"/>
      <c r="N53" s="3423"/>
      <c r="O53" s="3423"/>
      <c r="P53" s="3423"/>
      <c r="Q53" s="3423"/>
      <c r="R53" s="3423"/>
      <c r="S53" s="3423"/>
      <c r="T53" s="3423"/>
      <c r="U53" s="3423"/>
      <c r="V53" s="3423"/>
      <c r="W53" s="3423"/>
      <c r="X53" s="3423"/>
      <c r="Y53" s="3423"/>
      <c r="Z53" s="3423"/>
      <c r="AA53" s="3423"/>
      <c r="AB53" s="3423"/>
      <c r="AC53" s="3423"/>
      <c r="AD53" s="1224"/>
      <c r="AE53" s="1224"/>
      <c r="AF53" s="1224"/>
    </row>
    <row r="54" spans="1:32" ht="24" customHeight="1">
      <c r="A54" s="1228"/>
      <c r="B54" s="1227"/>
      <c r="C54" s="3423"/>
      <c r="D54" s="3423"/>
      <c r="E54" s="3423"/>
      <c r="F54" s="3423"/>
      <c r="G54" s="3423"/>
      <c r="H54" s="3423"/>
      <c r="I54" s="3423"/>
      <c r="J54" s="3423"/>
      <c r="K54" s="3423"/>
      <c r="L54" s="3423"/>
      <c r="M54" s="3423"/>
      <c r="N54" s="3423"/>
      <c r="O54" s="3423"/>
      <c r="P54" s="3423"/>
      <c r="Q54" s="3423"/>
      <c r="R54" s="3423"/>
      <c r="S54" s="3423"/>
      <c r="T54" s="3423"/>
      <c r="U54" s="3423"/>
      <c r="V54" s="3423"/>
      <c r="W54" s="3423"/>
      <c r="X54" s="3423"/>
      <c r="Y54" s="3423"/>
      <c r="Z54" s="3423"/>
      <c r="AA54" s="3423"/>
      <c r="AB54" s="3423"/>
      <c r="AC54" s="3423"/>
      <c r="AD54" s="1224"/>
      <c r="AE54" s="1224"/>
      <c r="AF54" s="1224"/>
    </row>
    <row r="55" spans="1:32" ht="24" customHeight="1">
      <c r="A55" s="1228"/>
      <c r="B55" s="1227"/>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4"/>
      <c r="AE55" s="1224"/>
      <c r="AF55" s="1224"/>
    </row>
    <row r="56" spans="1:32" ht="24" customHeight="1">
      <c r="A56" s="1228"/>
      <c r="B56" s="1227"/>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4"/>
      <c r="AE56" s="1224"/>
      <c r="AF56" s="1224"/>
    </row>
    <row r="57" spans="1:32" ht="17.25" customHeight="1">
      <c r="A57" s="1224"/>
      <c r="B57" s="1224"/>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4"/>
      <c r="AE57" s="1224"/>
      <c r="AF57" s="1224"/>
    </row>
    <row r="58" spans="1:32" ht="17.25" customHeight="1">
      <c r="A58" s="1224"/>
      <c r="B58" s="1224"/>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4"/>
      <c r="AE58" s="1224"/>
      <c r="AF58" s="1224"/>
    </row>
    <row r="59" spans="1:32" ht="17.25" customHeight="1">
      <c r="A59" s="1224"/>
      <c r="B59" s="1224"/>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4"/>
      <c r="AE59" s="1224"/>
      <c r="AF59" s="1224"/>
    </row>
    <row r="60" spans="1:32" ht="17.25" customHeight="1">
      <c r="A60" s="1224"/>
      <c r="B60" s="1224"/>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4"/>
      <c r="AE60" s="1224"/>
      <c r="AF60" s="1224"/>
    </row>
    <row r="61" spans="1:32" ht="17.25" customHeight="1">
      <c r="A61" s="1224"/>
      <c r="B61" s="1224"/>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4"/>
      <c r="AE61" s="1224"/>
      <c r="AF61" s="1224"/>
    </row>
    <row r="62" spans="1:32" ht="17.25" customHeight="1">
      <c r="A62" s="1224"/>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row>
  </sheetData>
  <mergeCells count="40">
    <mergeCell ref="C54:AC54"/>
    <mergeCell ref="C34:AC34"/>
    <mergeCell ref="C36:AC36"/>
    <mergeCell ref="C37:AC37"/>
    <mergeCell ref="C39:AC39"/>
    <mergeCell ref="C30:AC30"/>
    <mergeCell ref="C31:AC31"/>
    <mergeCell ref="C33:AC33"/>
    <mergeCell ref="B22:AB22"/>
    <mergeCell ref="B23:AB28"/>
    <mergeCell ref="C53:AC53"/>
    <mergeCell ref="B14:B21"/>
    <mergeCell ref="D14:P14"/>
    <mergeCell ref="Q14:AB14"/>
    <mergeCell ref="D15:P15"/>
    <mergeCell ref="D16:P16"/>
    <mergeCell ref="D17:P17"/>
    <mergeCell ref="D18:P18"/>
    <mergeCell ref="Q15:AB15"/>
    <mergeCell ref="D19:P19"/>
    <mergeCell ref="C40:AC40"/>
    <mergeCell ref="C44:AC44"/>
    <mergeCell ref="C45:AC45"/>
    <mergeCell ref="C47:AC47"/>
    <mergeCell ref="C48:AC48"/>
    <mergeCell ref="C52:AC52"/>
    <mergeCell ref="D21:P21"/>
    <mergeCell ref="T2:AB2"/>
    <mergeCell ref="G13:AB13"/>
    <mergeCell ref="B8:F8"/>
    <mergeCell ref="G8:AB8"/>
    <mergeCell ref="A4:AC4"/>
    <mergeCell ref="B9:F9"/>
    <mergeCell ref="G9:AB9"/>
    <mergeCell ref="B13:F13"/>
    <mergeCell ref="B10:F12"/>
    <mergeCell ref="G10:T11"/>
    <mergeCell ref="U10:AB11"/>
    <mergeCell ref="G12:T12"/>
    <mergeCell ref="D20:P20"/>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74</vt:i4>
      </vt:variant>
    </vt:vector>
  </HeadingPairs>
  <TitlesOfParts>
    <vt:vector size="149" baseType="lpstr">
      <vt:lpstr>index</vt:lpstr>
      <vt:lpstr>1.特定事業所加算(居宅)</vt:lpstr>
      <vt:lpstr>2.特定事業所加算(重訪)</vt:lpstr>
      <vt:lpstr>3.特定事業所加算(同行援護)</vt:lpstr>
      <vt:lpstr>4.特定事業所加算(行動援護)</vt:lpstr>
      <vt:lpstr>5.福祉専門職員配置等加算</vt:lpstr>
      <vt:lpstr>6.福祉専門職員配置等加算(共生型短期入所)</vt:lpstr>
      <vt:lpstr>7.人員配置体制加算(生活介護・療養介護)</vt:lpstr>
      <vt:lpstr>8.人員配置体制加算(GH)</vt:lpstr>
      <vt:lpstr>8.別添参考様式(人員配置体制確認表)</vt:lpstr>
      <vt:lpstr>8.別添参考様式(人員配置体制確認表(記載例))</vt:lpstr>
      <vt:lpstr>8.参考表</vt:lpstr>
      <vt:lpstr>9.常勤看護職員配置等加算・看護職員配置加算</vt:lpstr>
      <vt:lpstr>10.視覚・聴覚言語障害者支援体制加算(Ⅰ)</vt:lpstr>
      <vt:lpstr>11.視覚・聴覚言語障害者支援体制加算(Ⅱ)</vt:lpstr>
      <vt:lpstr>12.高次脳機能障害者支援体制加算</vt:lpstr>
      <vt:lpstr>13.重度障害者支援加算(生活介護・施設入所支援)</vt:lpstr>
      <vt:lpstr>14.重度障害者支援加算(短期入所)</vt:lpstr>
      <vt:lpstr>15.重度障害者支援加算(共同生活援助)</vt:lpstr>
      <vt:lpstr>16.リハビリテーション加算(生活介護)</vt:lpstr>
      <vt:lpstr>17.リハビリテーション加算(自立訓練(機能訓練))</vt:lpstr>
      <vt:lpstr>18.食事提供体制加算</vt:lpstr>
      <vt:lpstr>19.サービス管理責任者配置等加算</vt:lpstr>
      <vt:lpstr>20.地域生活移行個別支援特別加算</vt:lpstr>
      <vt:lpstr>21.精神障害者地域移行特別加算</vt:lpstr>
      <vt:lpstr>22.強度行動障害者地域移行支援加算</vt:lpstr>
      <vt:lpstr>23.医療連携体制加算</vt:lpstr>
      <vt:lpstr>24.栄養士配置・栄養マネジメント</vt:lpstr>
      <vt:lpstr>25.夜勤職員配置体制加算</vt:lpstr>
      <vt:lpstr>26.入浴支援加算</vt:lpstr>
      <vt:lpstr>27.夜間看護体制加算</vt:lpstr>
      <vt:lpstr>28.地域移行支援体制加算</vt:lpstr>
      <vt:lpstr>29.通院支援加算</vt:lpstr>
      <vt:lpstr>30.障害者支援施設等感染対策向上加算</vt:lpstr>
      <vt:lpstr>31.ピアサポート実施加算(GH)</vt:lpstr>
      <vt:lpstr>32.ピアサポート実施加算(自立訓練・就B)</vt:lpstr>
      <vt:lpstr>33.退居後ピアサポート実施加算(GH)</vt:lpstr>
      <vt:lpstr>34.ピアサポート体制加算</vt:lpstr>
      <vt:lpstr>35.社会生活支援特別加算</vt:lpstr>
      <vt:lpstr>36.地域移行支援体制強化加算・通勤者生活支援加算</vt:lpstr>
      <vt:lpstr>37.精神障害者退院支援施設加算・短期滞在</vt:lpstr>
      <vt:lpstr>38.夜間支援体制等加算(GH)</vt:lpstr>
      <vt:lpstr>39.夜間支援体制等加算(宿泊型自立訓練)</vt:lpstr>
      <vt:lpstr>40.就労支援関係研修修了加算</vt:lpstr>
      <vt:lpstr>41.賃金向上達成指導員配置加算</vt:lpstr>
      <vt:lpstr>42.目標工賃達成指導員配置加算</vt:lpstr>
      <vt:lpstr>43.目標工賃達成加算</vt:lpstr>
      <vt:lpstr>44.個別計画訓練支援加算 </vt:lpstr>
      <vt:lpstr>45.職場適応援助者養成研修修了者配置体制加算</vt:lpstr>
      <vt:lpstr>46.地域生活支援拠点等機能強化加算</vt:lpstr>
      <vt:lpstr>47.夜勤職員加配加算</vt:lpstr>
      <vt:lpstr>48.医療的ケア対応支援加算</vt:lpstr>
      <vt:lpstr>49.自立生活支援加算Ⅲ</vt:lpstr>
      <vt:lpstr>49.(別紙)参考書類 </vt:lpstr>
      <vt:lpstr>49.(別紙)参考書類 (記載例と解説)</vt:lpstr>
      <vt:lpstr>50.強度行動障害者体験利用加算</vt:lpstr>
      <vt:lpstr>51.送迎加算</vt:lpstr>
      <vt:lpstr>52.日中活動支援加算</vt:lpstr>
      <vt:lpstr>53.口腔衛生管理体制</vt:lpstr>
      <vt:lpstr>54.就労移行支援体制加算(生活介護・自立訓練)</vt:lpstr>
      <vt:lpstr>55.就労移行支援体制加算(A型)</vt:lpstr>
      <vt:lpstr>56.就労移行支援体制加算(B型）</vt:lpstr>
      <vt:lpstr>57.移行準備支援体制加算</vt:lpstr>
      <vt:lpstr>57.移行準備支援体制加算 (記載例)</vt:lpstr>
      <vt:lpstr>58.重度者支援体制加算</vt:lpstr>
      <vt:lpstr>59.就労定着実績体制加算</vt:lpstr>
      <vt:lpstr>60.居住支援連携体制加算</vt:lpstr>
      <vt:lpstr>61.通勤者生活支援加算</vt:lpstr>
      <vt:lpstr>62.機能強化型サービス費(単独)</vt:lpstr>
      <vt:lpstr>63.機能強化型サービス費(協働)</vt:lpstr>
      <vt:lpstr>64.相談系体制加算</vt:lpstr>
      <vt:lpstr>65.主任相談支援専門員配置加算</vt:lpstr>
      <vt:lpstr>66.地域体制強化共同支援加算</vt:lpstr>
      <vt:lpstr>67.入院時情報提供書</vt:lpstr>
      <vt:lpstr>68.地域生活支援拠点等に関連する加算の届出 </vt:lpstr>
      <vt:lpstr>'1.特定事業所加算(居宅)'!Print_Area</vt:lpstr>
      <vt:lpstr>'10.視覚・聴覚言語障害者支援体制加算(Ⅰ)'!Print_Area</vt:lpstr>
      <vt:lpstr>'11.視覚・聴覚言語障害者支援体制加算(Ⅱ)'!Print_Area</vt:lpstr>
      <vt:lpstr>'12.高次脳機能障害者支援体制加算'!Print_Area</vt:lpstr>
      <vt:lpstr>'13.重度障害者支援加算(生活介護・施設入所支援)'!Print_Area</vt:lpstr>
      <vt:lpstr>'14.重度障害者支援加算(短期入所)'!Print_Area</vt:lpstr>
      <vt:lpstr>'15.重度障害者支援加算(共同生活援助)'!Print_Area</vt:lpstr>
      <vt:lpstr>'16.リハビリテーション加算(生活介護)'!Print_Area</vt:lpstr>
      <vt:lpstr>'17.リハビリテーション加算(自立訓練(機能訓練))'!Print_Area</vt:lpstr>
      <vt:lpstr>'18.食事提供体制加算'!Print_Area</vt:lpstr>
      <vt:lpstr>'19.サービス管理責任者配置等加算'!Print_Area</vt:lpstr>
      <vt:lpstr>'2.特定事業所加算(重訪)'!Print_Area</vt:lpstr>
      <vt:lpstr>'20.地域生活移行個別支援特別加算'!Print_Area</vt:lpstr>
      <vt:lpstr>'21.精神障害者地域移行特別加算'!Print_Area</vt:lpstr>
      <vt:lpstr>'22.強度行動障害者地域移行支援加算'!Print_Area</vt:lpstr>
      <vt:lpstr>'23.医療連携体制加算'!Print_Area</vt:lpstr>
      <vt:lpstr>'24.栄養士配置・栄養マネジメント'!Print_Area</vt:lpstr>
      <vt:lpstr>'25.夜勤職員配置体制加算'!Print_Area</vt:lpstr>
      <vt:lpstr>'26.入浴支援加算'!Print_Area</vt:lpstr>
      <vt:lpstr>'27.夜間看護体制加算'!Print_Area</vt:lpstr>
      <vt:lpstr>'28.地域移行支援体制加算'!Print_Area</vt:lpstr>
      <vt:lpstr>'29.通院支援加算'!Print_Area</vt:lpstr>
      <vt:lpstr>'3.特定事業所加算(同行援護)'!Print_Area</vt:lpstr>
      <vt:lpstr>'30.障害者支援施設等感染対策向上加算'!Print_Area</vt:lpstr>
      <vt:lpstr>'31.ピアサポート実施加算(GH)'!Print_Area</vt:lpstr>
      <vt:lpstr>'32.ピアサポート実施加算(自立訓練・就B)'!Print_Area</vt:lpstr>
      <vt:lpstr>'33.退居後ピアサポート実施加算(GH)'!Print_Area</vt:lpstr>
      <vt:lpstr>'34.ピアサポート体制加算'!Print_Area</vt:lpstr>
      <vt:lpstr>'35.社会生活支援特別加算'!Print_Area</vt:lpstr>
      <vt:lpstr>'36.地域移行支援体制強化加算・通勤者生活支援加算'!Print_Area</vt:lpstr>
      <vt:lpstr>'37.精神障害者退院支援施設加算・短期滞在'!Print_Area</vt:lpstr>
      <vt:lpstr>'38.夜間支援体制等加算(GH)'!Print_Area</vt:lpstr>
      <vt:lpstr>'39.夜間支援体制等加算(宿泊型自立訓練)'!Print_Area</vt:lpstr>
      <vt:lpstr>'4.特定事業所加算(行動援護)'!Print_Area</vt:lpstr>
      <vt:lpstr>'40.就労支援関係研修修了加算'!Print_Area</vt:lpstr>
      <vt:lpstr>'41.賃金向上達成指導員配置加算'!Print_Area</vt:lpstr>
      <vt:lpstr>'42.目標工賃達成指導員配置加算'!Print_Area</vt:lpstr>
      <vt:lpstr>'43.目標工賃達成加算'!Print_Area</vt:lpstr>
      <vt:lpstr>'44.個別計画訓練支援加算 '!Print_Area</vt:lpstr>
      <vt:lpstr>'45.職場適応援助者養成研修修了者配置体制加算'!Print_Area</vt:lpstr>
      <vt:lpstr>'46.地域生活支援拠点等機能強化加算'!Print_Area</vt:lpstr>
      <vt:lpstr>'47.夜勤職員加配加算'!Print_Area</vt:lpstr>
      <vt:lpstr>'48.医療的ケア対応支援加算'!Print_Area</vt:lpstr>
      <vt:lpstr>'49.(別紙)参考書類 '!Print_Area</vt:lpstr>
      <vt:lpstr>'49.(別紙)参考書類 (記載例と解説)'!Print_Area</vt:lpstr>
      <vt:lpstr>'49.自立生活支援加算Ⅲ'!Print_Area</vt:lpstr>
      <vt:lpstr>'5.福祉専門職員配置等加算'!Print_Area</vt:lpstr>
      <vt:lpstr>'50.強度行動障害者体験利用加算'!Print_Area</vt:lpstr>
      <vt:lpstr>'51.送迎加算'!Print_Area</vt:lpstr>
      <vt:lpstr>'52.日中活動支援加算'!Print_Area</vt:lpstr>
      <vt:lpstr>'53.口腔衛生管理体制'!Print_Area</vt:lpstr>
      <vt:lpstr>'54.就労移行支援体制加算(生活介護・自立訓練)'!Print_Area</vt:lpstr>
      <vt:lpstr>'55.就労移行支援体制加算(A型)'!Print_Area</vt:lpstr>
      <vt:lpstr>'56.就労移行支援体制加算(B型）'!Print_Area</vt:lpstr>
      <vt:lpstr>'57.移行準備支援体制加算'!Print_Area</vt:lpstr>
      <vt:lpstr>'57.移行準備支援体制加算 (記載例)'!Print_Area</vt:lpstr>
      <vt:lpstr>'58.重度者支援体制加算'!Print_Area</vt:lpstr>
      <vt:lpstr>'59.就労定着実績体制加算'!Print_Area</vt:lpstr>
      <vt:lpstr>'6.福祉専門職員配置等加算(共生型短期入所)'!Print_Area</vt:lpstr>
      <vt:lpstr>'60.居住支援連携体制加算'!Print_Area</vt:lpstr>
      <vt:lpstr>'61.通勤者生活支援加算'!Print_Area</vt:lpstr>
      <vt:lpstr>'62.機能強化型サービス費(単独)'!Print_Area</vt:lpstr>
      <vt:lpstr>'63.機能強化型サービス費(協働)'!Print_Area</vt:lpstr>
      <vt:lpstr>'64.相談系体制加算'!Print_Area</vt:lpstr>
      <vt:lpstr>'65.主任相談支援専門員配置加算'!Print_Area</vt:lpstr>
      <vt:lpstr>'66.地域体制強化共同支援加算'!Print_Area</vt:lpstr>
      <vt:lpstr>'67.入院時情報提供書'!Print_Area</vt:lpstr>
      <vt:lpstr>'68.地域生活支援拠点等に関連する加算の届出 '!Print_Area</vt:lpstr>
      <vt:lpstr>'7.人員配置体制加算(生活介護・療養介護)'!Print_Area</vt:lpstr>
      <vt:lpstr>'8.参考表'!Print_Area</vt:lpstr>
      <vt:lpstr>'8.人員配置体制加算(GH)'!Print_Area</vt:lpstr>
      <vt:lpstr>'8.別添参考様式(人員配置体制確認表(記載例))'!Print_Area</vt:lpstr>
      <vt:lpstr>'8.別添参考様式(人員配置体制確認表)'!Print_Area</vt:lpstr>
      <vt:lpstr>'9.常勤看護職員配置等加算・看護職員配置加算'!Print_Area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2025-02-19T05:27:03Z</dcterms:created>
  <dcterms:modified xsi:type="dcterms:W3CDTF">2025-02-20T09:05:59Z</dcterms:modified>
</cp:coreProperties>
</file>