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3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530"/>
  </bookViews>
  <sheets>
    <sheet name="基本情報" sheetId="1" r:id="rId1"/>
    <sheet name="基本ﾁｪｯｸﾘｽﾄ" sheetId="5" r:id="rId2"/>
    <sheet name="ｻｰﾋﾞｽ計画書" sheetId="9" r:id="rId3"/>
  </sheets>
  <definedNames>
    <definedName name="_xlnm._FilterDatabase" localSheetId="2" hidden="1">ｻｰﾋﾞｽ計画書!#REF!</definedName>
    <definedName name="_xlnm._FilterDatabase" localSheetId="0" hidden="1">基本情報!#REF!</definedName>
    <definedName name="_xlnm.Print_Area" localSheetId="2">ｻｰﾋﾞｽ計画書!$A$1:$AP$27</definedName>
    <definedName name="_xlnm.Print_Area" localSheetId="1">基本ﾁｪｯｸﾘｽﾄ!$A$1:$AA$46</definedName>
    <definedName name="_xlnm.Print_Area" localSheetId="0">基本情報!$A$1:$AP$24</definedName>
  </definedNames>
  <calcPr calcId="145621"/>
</workbook>
</file>

<file path=xl/calcChain.xml><?xml version="1.0" encoding="utf-8"?>
<calcChain xmlns="http://schemas.openxmlformats.org/spreadsheetml/2006/main">
  <c r="K3" i="9" l="1"/>
  <c r="E8" i="9" l="1"/>
  <c r="AI7" i="9"/>
  <c r="AF7" i="9"/>
  <c r="AC7" i="9"/>
  <c r="Z7" i="9"/>
  <c r="S7" i="9"/>
  <c r="E7" i="9"/>
  <c r="AN3" i="9"/>
  <c r="AK3" i="9"/>
  <c r="AH3" i="9"/>
  <c r="AG5" i="9"/>
  <c r="K5" i="9"/>
  <c r="P46" i="5" l="1"/>
  <c r="V44" i="5"/>
  <c r="V46" i="5" s="1"/>
  <c r="S44" i="5"/>
  <c r="S46" i="5" s="1"/>
  <c r="P44" i="5"/>
  <c r="M44" i="5"/>
  <c r="M46" i="5" s="1"/>
  <c r="G44" i="5"/>
  <c r="G46" i="5" s="1"/>
  <c r="J2" i="5"/>
  <c r="H2" i="5"/>
  <c r="F2" i="5"/>
  <c r="AX13" i="1" l="1"/>
  <c r="AX12" i="1"/>
  <c r="AX11" i="1"/>
  <c r="AX10" i="1"/>
  <c r="AR6" i="1"/>
  <c r="AZ6" i="1" s="1"/>
  <c r="AR7" i="1"/>
  <c r="AZ7" i="1" s="1"/>
  <c r="O7" i="5"/>
  <c r="X5" i="5"/>
  <c r="V5" i="5"/>
  <c r="T5" i="5"/>
  <c r="R5" i="5"/>
  <c r="D5" i="5"/>
  <c r="D3" i="5"/>
  <c r="AM9" i="1" l="1"/>
  <c r="AM7" i="9" s="1"/>
  <c r="P20" i="5"/>
  <c r="AB20" i="5" s="1"/>
  <c r="J44" i="5" l="1"/>
  <c r="D44" i="5"/>
  <c r="D46" i="5" s="1"/>
  <c r="J46" i="5"/>
  <c r="Z5" i="5"/>
</calcChain>
</file>

<file path=xl/sharedStrings.xml><?xml version="1.0" encoding="utf-8"?>
<sst xmlns="http://schemas.openxmlformats.org/spreadsheetml/2006/main" count="278" uniqueCount="186">
  <si>
    <t>(</t>
    <phoneticPr fontId="1"/>
  </si>
  <si>
    <t>TEL</t>
    <phoneticPr fontId="1"/>
  </si>
  <si>
    <t>FAX</t>
    <phoneticPr fontId="1"/>
  </si>
  <si>
    <t>記入年月日</t>
    <rPh sb="0" eb="2">
      <t>キニュウ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</si>
  <si>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</si>
  <si>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</si>
  <si>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</si>
  <si>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</si>
  <si>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－</t>
    <phoneticPr fontId="1"/>
  </si>
  <si>
    <t>様</t>
    <rPh sb="0" eb="1">
      <t>サマ</t>
    </rPh>
    <phoneticPr fontId="1"/>
  </si>
  <si>
    <t>生年月日</t>
    <rPh sb="0" eb="2">
      <t>セイネン</t>
    </rPh>
    <rPh sb="2" eb="4">
      <t>ガッピ</t>
    </rPh>
    <phoneticPr fontId="1"/>
  </si>
  <si>
    <t>自宅</t>
    <rPh sb="0" eb="2">
      <t>ジタク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</si>
  <si>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</si>
  <si>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</si>
  <si>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</si>
  <si>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</si>
  <si>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</si>
  <si>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</si>
  <si>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</si>
  <si>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備考</t>
    <rPh sb="0" eb="2">
      <t>ビコウ</t>
    </rPh>
    <phoneticPr fontId="1"/>
  </si>
  <si>
    <t>生年月日</t>
  </si>
  <si>
    <t>歳</t>
    <rPh sb="0" eb="1">
      <t>サイ</t>
    </rPh>
    <phoneticPr fontId="1"/>
  </si>
  <si>
    <t>No.</t>
  </si>
  <si>
    <t>質問項目</t>
  </si>
  <si>
    <t>0.はい</t>
    <phoneticPr fontId="1"/>
  </si>
  <si>
    <t>1.いいえ</t>
    <phoneticPr fontId="1"/>
  </si>
  <si>
    <t>0.はい</t>
  </si>
  <si>
    <t>1.いいえ</t>
  </si>
  <si>
    <t>1.はい</t>
    <phoneticPr fontId="1"/>
  </si>
  <si>
    <t>0.いいえ</t>
    <phoneticPr fontId="1"/>
  </si>
  <si>
    <t>1.はい</t>
    <phoneticPr fontId="1"/>
  </si>
  <si>
    <t>0.いいえ</t>
    <phoneticPr fontId="1"/>
  </si>
  <si>
    <t>㎝</t>
    <phoneticPr fontId="1"/>
  </si>
  <si>
    <t>体重</t>
    <phoneticPr fontId="1"/>
  </si>
  <si>
    <t>㎏</t>
    <phoneticPr fontId="1"/>
  </si>
  <si>
    <t>（BMI</t>
    <phoneticPr fontId="1"/>
  </si>
  <si>
    <t>1.はい</t>
  </si>
  <si>
    <t>0.いいえ</t>
  </si>
  <si>
    <t>（注）ＢＭＩ（＝体重（㎏）÷身長（ｍ）÷身長（ｍ））が18.5未満の場合に該当とする。</t>
    <phoneticPr fontId="1"/>
  </si>
  <si>
    <t>目標</t>
    <rPh sb="0" eb="2">
      <t>モクヒョウ</t>
    </rPh>
    <phoneticPr fontId="1"/>
  </si>
  <si>
    <t>明治</t>
    <rPh sb="0" eb="2">
      <t>めいじ</t>
    </rPh>
    <phoneticPr fontId="3" type="Hiragana" alignment="distributed"/>
  </si>
  <si>
    <t>大正</t>
    <rPh sb="0" eb="2">
      <t>たいしょう</t>
    </rPh>
    <phoneticPr fontId="3" type="Hiragana" alignment="distributed"/>
  </si>
  <si>
    <t>昭和</t>
    <rPh sb="0" eb="2">
      <t>しょうわ</t>
    </rPh>
    <phoneticPr fontId="3" type="Hiragana" alignment="distributed"/>
  </si>
  <si>
    <t>性別</t>
    <rPh sb="0" eb="2">
      <t>せいべつ</t>
    </rPh>
    <phoneticPr fontId="3" type="Hiragana" alignment="distributed"/>
  </si>
  <si>
    <t>男</t>
    <rPh sb="0" eb="1">
      <t>おとこ</t>
    </rPh>
    <phoneticPr fontId="3" type="Hiragana" alignment="distributed"/>
  </si>
  <si>
    <t>女</t>
    <rPh sb="0" eb="1">
      <t>おんな</t>
    </rPh>
    <phoneticPr fontId="3" type="Hiragana" alignment="distributed"/>
  </si>
  <si>
    <t>性別</t>
    <rPh sb="0" eb="2">
      <t>セイベツ</t>
    </rPh>
    <phoneticPr fontId="2"/>
  </si>
  <si>
    <t>バスや電車で1人で外出していますか</t>
    <phoneticPr fontId="2"/>
  </si>
  <si>
    <t>日用品の買物をしていますか</t>
    <phoneticPr fontId="2"/>
  </si>
  <si>
    <t>携帯</t>
    <rPh sb="0" eb="2">
      <t>ケイタイ</t>
    </rPh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</si>
  <si>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</si>
  <si>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緊急
連絡先</t>
    <phoneticPr fontId="3" type="Hiragana" alignment="distributed"/>
  </si>
  <si>
    <t>①</t>
    <phoneticPr fontId="3" type="Hiragana" alignment="distributed"/>
  </si>
  <si>
    <t>②</t>
    <phoneticPr fontId="3" type="Hiragana" alignment="distributed"/>
  </si>
  <si>
    <t>－</t>
    <phoneticPr fontId="1"/>
  </si>
  <si>
    <t>実施日</t>
    <rPh sb="0" eb="3">
      <t>ジッシビ</t>
    </rPh>
    <phoneticPr fontId="2"/>
  </si>
  <si>
    <t>自分の健康状態をどのように感じますか</t>
    <rPh sb="0" eb="2">
      <t>じぶん</t>
    </rPh>
    <rPh sb="3" eb="5">
      <t>けんこう</t>
    </rPh>
    <rPh sb="5" eb="7">
      <t>じょうたい</t>
    </rPh>
    <rPh sb="13" eb="14">
      <t>かん</t>
    </rPh>
    <phoneticPr fontId="2" type="Hiragana" alignment="distributed"/>
  </si>
  <si>
    <t>1.よい</t>
    <phoneticPr fontId="1"/>
  </si>
  <si>
    <t>2.まあよい</t>
    <phoneticPr fontId="2" type="Hiragana" alignment="distributed"/>
  </si>
  <si>
    <t>希望する
サービス</t>
    <rPh sb="0" eb="2">
      <t>きぼう</t>
    </rPh>
    <phoneticPr fontId="2" type="Hiragana" alignment="distributed"/>
  </si>
  <si>
    <t>1.訪問サービス</t>
    <rPh sb="2" eb="4">
      <t>ほうもん</t>
    </rPh>
    <phoneticPr fontId="2" type="Hiragana" alignment="distributed"/>
  </si>
  <si>
    <t>2.通所サービス</t>
    <rPh sb="2" eb="4">
      <t>つうしょ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</si>
  <si>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</si>
  <si>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</si>
  <si>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</si>
  <si>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氏　名</t>
    <rPh sb="0" eb="3">
      <t>ふりがな</t>
    </rPh>
    <phoneticPr fontId="2" type="Hiragana" alignment="distributed"/>
  </si>
  <si>
    <t>住　所</t>
    <phoneticPr fontId="2" type="Hiragana" alignment="distributed"/>
  </si>
  <si>
    <t>記入者</t>
    <rPh sb="0" eb="2">
      <t>きにゅう</t>
    </rPh>
    <rPh sb="2" eb="3">
      <t>しゃ</t>
    </rPh>
    <phoneticPr fontId="2" type="Hiragana" alignment="distributed"/>
  </si>
  <si>
    <t>本人</t>
    <rPh sb="0" eb="2">
      <t>ほんにん</t>
    </rPh>
    <phoneticPr fontId="2" type="Hiragana" alignment="distributed"/>
  </si>
  <si>
    <t>その他（</t>
    <rPh sb="2" eb="3">
      <t>た</t>
    </rPh>
    <phoneticPr fontId="2" type="Hiragana" alignment="distributed"/>
  </si>
  <si>
    <t>）</t>
    <phoneticPr fontId="2" type="Hiragana" alignment="distributed"/>
  </si>
  <si>
    <t>3.ふつう</t>
    <phoneticPr fontId="2" type="Hiragana" alignment="distributed"/>
  </si>
  <si>
    <t>4.あまりよくない</t>
    <phoneticPr fontId="2" type="Hiragana" alignment="distributed"/>
  </si>
  <si>
    <t>5.よくない</t>
    <phoneticPr fontId="2" type="Hiragana" alignment="distributed"/>
  </si>
  <si>
    <t>預貯金の出し入れをしていますか</t>
    <phoneticPr fontId="2"/>
  </si>
  <si>
    <t>友人の家を訪ねていますか</t>
    <phoneticPr fontId="2"/>
  </si>
  <si>
    <t>家族や友人の相談にのっていますか</t>
    <phoneticPr fontId="2"/>
  </si>
  <si>
    <t>階段を手すりや壁をつたわらずに昇っていますか</t>
    <phoneticPr fontId="2"/>
  </si>
  <si>
    <t>椅子に座った状態から何もつかまらずに立ち上がっていますか</t>
    <phoneticPr fontId="2"/>
  </si>
  <si>
    <t>15分位続けて歩いていますか</t>
    <phoneticPr fontId="2"/>
  </si>
  <si>
    <t>この1年間に転んだことがありますか</t>
    <phoneticPr fontId="2"/>
  </si>
  <si>
    <t>転倒に対する不安は大きいですか</t>
    <phoneticPr fontId="2"/>
  </si>
  <si>
    <t>6ヵ月間で2～3kg以上の体重減少がありましたか</t>
    <phoneticPr fontId="2"/>
  </si>
  <si>
    <t>身長</t>
    <phoneticPr fontId="2"/>
  </si>
  <si>
    <t>半年前に比べて固いものが食べにくくなりましたか</t>
    <phoneticPr fontId="2"/>
  </si>
  <si>
    <t>お茶や汁物等でむせることがありますか</t>
    <phoneticPr fontId="2"/>
  </si>
  <si>
    <t>口の渇きが気になりますか</t>
    <phoneticPr fontId="2"/>
  </si>
  <si>
    <t>週に１回以上は外出していますか</t>
    <phoneticPr fontId="2"/>
  </si>
  <si>
    <t>昨年と比べて外出の回数が減っていますか</t>
    <phoneticPr fontId="2"/>
  </si>
  <si>
    <t>周りの人から「いつも同じ事を聞く」などの物忘れがあると言われますか</t>
    <phoneticPr fontId="2"/>
  </si>
  <si>
    <t>自分で電話番号を調べて、電話をかけることをしていますか</t>
    <phoneticPr fontId="2"/>
  </si>
  <si>
    <t>今日が何月何日かわからない時がありますか</t>
    <phoneticPr fontId="2"/>
  </si>
  <si>
    <t>（ここ2週間）毎日の生活に充実感がない</t>
    <phoneticPr fontId="2"/>
  </si>
  <si>
    <t>（ここ2週間）これまで楽しんでやれていたことが楽しめなくなった</t>
    <phoneticPr fontId="2"/>
  </si>
  <si>
    <t>（ここ2週間）以前は楽にできていたことが今ではおっくうに感じられる</t>
    <phoneticPr fontId="2"/>
  </si>
  <si>
    <t>（ここ2週間）自分が役に立つ人間だと思えない</t>
    <phoneticPr fontId="2"/>
  </si>
  <si>
    <t>（ここ2週間）わけもなく疲れたような感じがする</t>
    <phoneticPr fontId="2"/>
  </si>
  <si>
    <t>3.その他（</t>
    <rPh sb="4" eb="5">
      <t>た</t>
    </rPh>
    <phoneticPr fontId="2" type="Hiragana" alignment="distributed"/>
  </si>
  <si>
    <t>基本チェックリストの結果は松江市、地域包括支援センター及び居宅介護支援センターへ提供し、今後の総合事業に活用させていただきます。結果を提供することについて同意していただけますか。</t>
    <phoneticPr fontId="2" type="Hiragana" alignment="distributed"/>
  </si>
  <si>
    <t>同意する</t>
    <rPh sb="0" eb="2">
      <t>どうい</t>
    </rPh>
    <phoneticPr fontId="2" type="Hiragana" alignment="distributed"/>
  </si>
  <si>
    <t>同意しない</t>
    <rPh sb="0" eb="2">
      <t>どうい</t>
    </rPh>
    <phoneticPr fontId="2" type="Hiragana" alignment="distributed"/>
  </si>
  <si>
    <t>氏名（本人）</t>
    <rPh sb="0" eb="2">
      <t>シメイ</t>
    </rPh>
    <rPh sb="3" eb="5">
      <t>ホンニン</t>
    </rPh>
    <phoneticPr fontId="1"/>
  </si>
  <si>
    <t>）</t>
    <phoneticPr fontId="2" type="Hiragana" alignment="distributed"/>
  </si>
  <si>
    <t>実施
場所</t>
    <rPh sb="0" eb="2">
      <t>じっし</t>
    </rPh>
    <rPh sb="3" eb="5">
      <t>ばしょ</t>
    </rPh>
    <phoneticPr fontId="2" type="Hiragana" alignment="distributed"/>
  </si>
  <si>
    <t>（</t>
    <phoneticPr fontId="2" type="Hiragana" alignment="distributed"/>
  </si>
  <si>
    <t>）地域包括支援センター</t>
    <rPh sb="1" eb="3">
      <t>ちいき</t>
    </rPh>
    <rPh sb="3" eb="5">
      <t>ほうかつ</t>
    </rPh>
    <rPh sb="5" eb="7">
      <t>しえん</t>
    </rPh>
    <phoneticPr fontId="2" type="Hiragana" alignment="distributed"/>
  </si>
  <si>
    <t>自宅・その他（</t>
    <rPh sb="0" eb="2">
      <t>じたく</t>
    </rPh>
    <rPh sb="5" eb="6">
      <t>た</t>
    </rPh>
    <phoneticPr fontId="2" type="Hiragana" alignment="distributed"/>
  </si>
  <si>
    <t>要介護(要支援)認定申請</t>
    <rPh sb="0" eb="3">
      <t>ようかいご</t>
    </rPh>
    <rPh sb="4" eb="7">
      <t>ようしえん</t>
    </rPh>
    <rPh sb="8" eb="10">
      <t>にんてい</t>
    </rPh>
    <rPh sb="10" eb="12">
      <t>しんせい</t>
    </rPh>
    <phoneticPr fontId="2" type="Hiragana" alignment="distributed"/>
  </si>
  <si>
    <t>）・市窓口</t>
    <rPh sb="2" eb="3">
      <t>シ</t>
    </rPh>
    <rPh sb="3" eb="5">
      <t>マドグチ</t>
    </rPh>
    <phoneticPr fontId="1"/>
  </si>
  <si>
    <t>実施地域包括支援センター</t>
    <rPh sb="0" eb="2">
      <t>じっし</t>
    </rPh>
    <rPh sb="2" eb="4">
      <t>ちいき</t>
    </rPh>
    <rPh sb="4" eb="6">
      <t>ほうかつ</t>
    </rPh>
    <rPh sb="6" eb="8">
      <t>しえん</t>
    </rPh>
    <phoneticPr fontId="2" type="Hiragana" alignment="distributed"/>
  </si>
  <si>
    <t>地域包括支援センター</t>
    <rPh sb="0" eb="2">
      <t>ちいき</t>
    </rPh>
    <rPh sb="2" eb="4">
      <t>ほうかつ</t>
    </rPh>
    <rPh sb="4" eb="6">
      <t>しえん</t>
    </rPh>
    <phoneticPr fontId="2" type="Hiragana" alignment="distributed"/>
  </si>
  <si>
    <t>実施者名</t>
    <rPh sb="0" eb="2">
      <t>じっし</t>
    </rPh>
    <rPh sb="2" eb="3">
      <t>しゃ</t>
    </rPh>
    <rPh sb="3" eb="4">
      <t>めい</t>
    </rPh>
    <phoneticPr fontId="2" type="Hiragana" alignment="distributed"/>
  </si>
  <si>
    <t>生活総合</t>
    <rPh sb="0" eb="2">
      <t>せいかつ</t>
    </rPh>
    <rPh sb="2" eb="4">
      <t>そうごう</t>
    </rPh>
    <phoneticPr fontId="2" type="Hiragana" alignment="distributed"/>
  </si>
  <si>
    <t>No.1～20</t>
    <phoneticPr fontId="2" type="Hiragana" alignment="distributed"/>
  </si>
  <si>
    <t>運動</t>
    <rPh sb="0" eb="2">
      <t>うんどう</t>
    </rPh>
    <phoneticPr fontId="2" type="Hiragana" alignment="distributed"/>
  </si>
  <si>
    <t>栄養</t>
    <rPh sb="0" eb="2">
      <t>えいよう</t>
    </rPh>
    <phoneticPr fontId="2" type="Hiragana" alignment="distributed"/>
  </si>
  <si>
    <t>口腔機能</t>
    <rPh sb="0" eb="2">
      <t>こうくう</t>
    </rPh>
    <rPh sb="2" eb="4">
      <t>きのう</t>
    </rPh>
    <phoneticPr fontId="2" type="Hiragana" alignment="distributed"/>
  </si>
  <si>
    <t>外出</t>
    <rPh sb="0" eb="2">
      <t>がいしゅつ</t>
    </rPh>
    <phoneticPr fontId="2" type="Hiragana" alignment="distributed"/>
  </si>
  <si>
    <t>もの忘れ</t>
    <rPh sb="2" eb="3">
      <t>わす</t>
    </rPh>
    <phoneticPr fontId="2" type="Hiragana" alignment="distributed"/>
  </si>
  <si>
    <t>こころの健康</t>
    <rPh sb="4" eb="6">
      <t>けんこう</t>
    </rPh>
    <phoneticPr fontId="2" type="Hiragana" alignment="distributed"/>
  </si>
  <si>
    <t>市 確認用</t>
    <rPh sb="0" eb="1">
      <t>し</t>
    </rPh>
    <rPh sb="2" eb="4">
      <t>かくにん</t>
    </rPh>
    <rPh sb="4" eb="5">
      <t>よう</t>
    </rPh>
    <phoneticPr fontId="2" type="Hiragana" alignment="distributed"/>
  </si>
  <si>
    <t>チェックリスト
判定</t>
    <rPh sb="8" eb="10">
      <t>はんてい</t>
    </rPh>
    <phoneticPr fontId="2" type="Hiragana" alignment="distributed"/>
  </si>
  <si>
    <t>/20</t>
    <phoneticPr fontId="2" type="Hiragana" alignment="distributed"/>
  </si>
  <si>
    <t>No.6～10</t>
    <phoneticPr fontId="2" type="Hiragana" alignment="distributed"/>
  </si>
  <si>
    <t>No.13～15</t>
    <phoneticPr fontId="2" type="Hiragana" alignment="distributed"/>
  </si>
  <si>
    <t>No.11～12</t>
    <phoneticPr fontId="2" type="Hiragana" alignment="distributed"/>
  </si>
  <si>
    <t>No.16～17</t>
    <phoneticPr fontId="2" type="Hiragana" alignment="distributed"/>
  </si>
  <si>
    <t>No.18～20</t>
    <phoneticPr fontId="2" type="Hiragana" alignment="distributed"/>
  </si>
  <si>
    <t>/5</t>
    <phoneticPr fontId="2" type="Hiragana" alignment="distributed"/>
  </si>
  <si>
    <t>/2</t>
    <phoneticPr fontId="2" type="Hiragana" alignment="distributed"/>
  </si>
  <si>
    <t>/3</t>
    <phoneticPr fontId="2" type="Hiragana" alignment="distributed"/>
  </si>
  <si>
    <t>/2</t>
    <phoneticPr fontId="2" type="Hiragana" alignment="distributed"/>
  </si>
  <si>
    <t>該当基準</t>
    <rPh sb="0" eb="2">
      <t>がいとう</t>
    </rPh>
    <rPh sb="2" eb="4">
      <t>きじゅん</t>
    </rPh>
    <phoneticPr fontId="2" type="Hiragana" alignment="distributed"/>
  </si>
  <si>
    <t>10以上</t>
    <rPh sb="2" eb="4">
      <t>いじょう</t>
    </rPh>
    <phoneticPr fontId="2" type="Hiragana" alignment="distributed"/>
  </si>
  <si>
    <t>3以上</t>
    <rPh sb="1" eb="3">
      <t>いじょう</t>
    </rPh>
    <phoneticPr fontId="2" type="Hiragana" alignment="distributed"/>
  </si>
  <si>
    <t>全該当</t>
    <rPh sb="0" eb="1">
      <t>ぜん</t>
    </rPh>
    <rPh sb="1" eb="3">
      <t>がいとう</t>
    </rPh>
    <phoneticPr fontId="2" type="Hiragana" alignment="distributed"/>
  </si>
  <si>
    <t>2以上</t>
    <rPh sb="1" eb="3">
      <t>いじょう</t>
    </rPh>
    <phoneticPr fontId="2" type="Hiragana" alignment="distributed"/>
  </si>
  <si>
    <t>No.16のみ</t>
    <phoneticPr fontId="2" type="Hiragana" alignment="distributed"/>
  </si>
  <si>
    <t>1以上</t>
    <rPh sb="1" eb="3">
      <t>いじょう</t>
    </rPh>
    <phoneticPr fontId="2" type="Hiragana" alignment="distributed"/>
  </si>
  <si>
    <t>判断結果</t>
    <rPh sb="0" eb="2">
      <t>はんだん</t>
    </rPh>
    <rPh sb="2" eb="4">
      <t>けっか</t>
    </rPh>
    <phoneticPr fontId="2" type="Hiragana" alignment="distributed"/>
  </si>
  <si>
    <t>No.21～25</t>
    <phoneticPr fontId="2" type="Hiragana" alignment="distributed"/>
  </si>
  <si>
    <t>事業対象者</t>
    <rPh sb="0" eb="2">
      <t>ジギョウ</t>
    </rPh>
    <rPh sb="2" eb="5">
      <t>タイショウシャ</t>
    </rPh>
    <phoneticPr fontId="1"/>
  </si>
  <si>
    <t>あり</t>
    <phoneticPr fontId="2" type="Hiragana" alignment="distributed"/>
  </si>
  <si>
    <t>なし</t>
    <phoneticPr fontId="2" type="Hiragana" alignment="distributed"/>
  </si>
  <si>
    <t>利用者基本情報</t>
    <rPh sb="0" eb="3">
      <t>リヨウシャ</t>
    </rPh>
    <rPh sb="3" eb="5">
      <t>キホン</t>
    </rPh>
    <rPh sb="5" eb="7">
      <t>ジョウホウ</t>
    </rPh>
    <phoneticPr fontId="1"/>
  </si>
  <si>
    <t>担当者氏名</t>
    <rPh sb="0" eb="3">
      <t>タントウシャ</t>
    </rPh>
    <rPh sb="3" eb="5">
      <t>シメイ</t>
    </rPh>
    <phoneticPr fontId="1"/>
  </si>
  <si>
    <t>認定情報</t>
    <rPh sb="0" eb="2">
      <t>ニンテイ</t>
    </rPh>
    <rPh sb="2" eb="4">
      <t>ジョウホウ</t>
    </rPh>
    <phoneticPr fontId="1"/>
  </si>
  <si>
    <t>趣味
特技
楽しみ</t>
    <rPh sb="0" eb="2">
      <t>シュミ</t>
    </rPh>
    <rPh sb="3" eb="5">
      <t>トクギ</t>
    </rPh>
    <rPh sb="6" eb="7">
      <t>タノ</t>
    </rPh>
    <phoneticPr fontId="1"/>
  </si>
  <si>
    <t>《生活に関すること》</t>
    <rPh sb="1" eb="3">
      <t>せいかつ</t>
    </rPh>
    <rPh sb="4" eb="5">
      <t>かん</t>
    </rPh>
    <phoneticPr fontId="3" type="Hiragana" alignment="distributed"/>
  </si>
  <si>
    <t>《病気に関すること》</t>
    <rPh sb="1" eb="3">
      <t>びょうき</t>
    </rPh>
    <rPh sb="4" eb="5">
      <t>かん</t>
    </rPh>
    <phoneticPr fontId="3" type="Hiragana" alignment="distributed"/>
  </si>
  <si>
    <t>要支援1</t>
    <rPh sb="0" eb="3">
      <t>ようしえん</t>
    </rPh>
    <phoneticPr fontId="3" type="Hiragana" alignment="distributed"/>
  </si>
  <si>
    <t>要支援2</t>
    <rPh sb="0" eb="3">
      <t>ようしえん</t>
    </rPh>
    <phoneticPr fontId="3" type="Hiragana" alignment="distributed"/>
  </si>
  <si>
    <t>病名</t>
    <rPh sb="0" eb="2">
      <t>びょうめい</t>
    </rPh>
    <phoneticPr fontId="3" type="Hiragana" alignment="distributed"/>
  </si>
  <si>
    <t>医療機関</t>
    <rPh sb="0" eb="2">
      <t>いりょう</t>
    </rPh>
    <rPh sb="2" eb="4">
      <t>きかん</t>
    </rPh>
    <phoneticPr fontId="3" type="Hiragana" alignment="distributed"/>
  </si>
  <si>
    <t>医師名</t>
    <rPh sb="0" eb="2">
      <t>いし</t>
    </rPh>
    <rPh sb="2" eb="3">
      <t>めい</t>
    </rPh>
    <phoneticPr fontId="3" type="Hiragana" alignment="distributed"/>
  </si>
  <si>
    <t>電話</t>
    <rPh sb="0" eb="2">
      <t>でんわ</t>
    </rPh>
    <phoneticPr fontId="3" type="Hiragana" alignment="distributed"/>
  </si>
  <si>
    <t>利用者名</t>
    <rPh sb="0" eb="4">
      <t>ふりがな</t>
    </rPh>
    <phoneticPr fontId="17" type="Hiragana" alignment="distributed"/>
  </si>
  <si>
    <r>
      <t>回答</t>
    </r>
    <r>
      <rPr>
        <sz val="9"/>
        <color indexed="8"/>
        <rFont val="Meiryo UI"/>
        <family val="3"/>
        <charset val="128"/>
      </rPr>
      <t xml:space="preserve">
（いずれかに✔をお付け下さい）</t>
    </r>
    <phoneticPr fontId="2" type="Hiragana" alignment="distributed"/>
  </si>
  <si>
    <t>介護予防・生活支援サービス計画書</t>
    <rPh sb="0" eb="2">
      <t>カイゴ</t>
    </rPh>
    <rPh sb="2" eb="4">
      <t>ヨボウ</t>
    </rPh>
    <rPh sb="5" eb="7">
      <t>セイカツ</t>
    </rPh>
    <rPh sb="7" eb="9">
      <t>シエン</t>
    </rPh>
    <rPh sb="13" eb="15">
      <t>ケイカク</t>
    </rPh>
    <rPh sb="15" eb="16">
      <t>ショ</t>
    </rPh>
    <phoneticPr fontId="1"/>
  </si>
  <si>
    <t>作成年月日</t>
    <rPh sb="0" eb="2">
      <t>サクセイ</t>
    </rPh>
    <rPh sb="2" eb="5">
      <t>ネンガッピ</t>
    </rPh>
    <phoneticPr fontId="1"/>
  </si>
  <si>
    <t>担当者氏名</t>
    <phoneticPr fontId="1"/>
  </si>
  <si>
    <t>本人及びご家族の
意向</t>
    <rPh sb="0" eb="2">
      <t>ホンニン</t>
    </rPh>
    <rPh sb="2" eb="3">
      <t>オヨ</t>
    </rPh>
    <rPh sb="5" eb="7">
      <t>カゾク</t>
    </rPh>
    <rPh sb="9" eb="11">
      <t>イコウ</t>
    </rPh>
    <phoneticPr fontId="1"/>
  </si>
  <si>
    <t>様</t>
    <rPh sb="0" eb="1">
      <t>サマ</t>
    </rPh>
    <phoneticPr fontId="33"/>
  </si>
  <si>
    <t>困っていること</t>
    <rPh sb="0" eb="1">
      <t>コマ</t>
    </rPh>
    <phoneticPr fontId="33"/>
  </si>
  <si>
    <t>自分で取り組むこと</t>
    <rPh sb="0" eb="2">
      <t>ジブン</t>
    </rPh>
    <rPh sb="3" eb="4">
      <t>ト</t>
    </rPh>
    <rPh sb="5" eb="6">
      <t>ク</t>
    </rPh>
    <phoneticPr fontId="33"/>
  </si>
  <si>
    <t>サービス内容</t>
    <rPh sb="4" eb="6">
      <t>ナイヨウ</t>
    </rPh>
    <phoneticPr fontId="33"/>
  </si>
  <si>
    <t>サービス依頼団体</t>
    <rPh sb="4" eb="6">
      <t>イライ</t>
    </rPh>
    <rPh sb="6" eb="8">
      <t>ダンタイ</t>
    </rPh>
    <phoneticPr fontId="33"/>
  </si>
  <si>
    <t>実施回数</t>
    <rPh sb="0" eb="2">
      <t>ジッシ</t>
    </rPh>
    <rPh sb="2" eb="4">
      <t>カイスウ</t>
    </rPh>
    <phoneticPr fontId="33"/>
  </si>
  <si>
    <t>実施時間</t>
    <rPh sb="0" eb="2">
      <t>ジッシ</t>
    </rPh>
    <rPh sb="2" eb="4">
      <t>ジカン</t>
    </rPh>
    <phoneticPr fontId="33"/>
  </si>
  <si>
    <t>依頼開始日</t>
    <rPh sb="0" eb="2">
      <t>イライ</t>
    </rPh>
    <rPh sb="2" eb="5">
      <t>カイシビ</t>
    </rPh>
    <phoneticPr fontId="33"/>
  </si>
  <si>
    <t>留意事項</t>
    <rPh sb="0" eb="2">
      <t>リュウイ</t>
    </rPh>
    <rPh sb="2" eb="4">
      <t>ジコウ</t>
    </rPh>
    <phoneticPr fontId="1"/>
  </si>
  <si>
    <t>上記内容について、同意いたします。</t>
    <rPh sb="0" eb="2">
      <t>ジョウキ</t>
    </rPh>
    <rPh sb="2" eb="4">
      <t>ナイヨウ</t>
    </rPh>
    <rPh sb="9" eb="11">
      <t>ドウイ</t>
    </rPh>
    <phoneticPr fontId="33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</si>
  <si>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</si>
  <si>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</si>
  <si>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</si>
  <si>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氏名（自署）</t>
    <rPh sb="0" eb="2">
      <t>シメイ</t>
    </rPh>
    <rPh sb="3" eb="5">
      <t>ジショ</t>
    </rPh>
    <phoneticPr fontId="33"/>
  </si>
  <si>
    <t>松江市基本チェックリスト</t>
    <phoneticPr fontId="1"/>
  </si>
  <si>
    <t>）(注)</t>
    <phoneticPr fontId="1"/>
  </si>
  <si>
    <t>計画作成事業所</t>
    <rPh sb="0" eb="2">
      <t>けいかく</t>
    </rPh>
    <rPh sb="2" eb="4">
      <t>さくせい</t>
    </rPh>
    <rPh sb="4" eb="7">
      <t>じぎょうしょ</t>
    </rPh>
    <phoneticPr fontId="18" type="Hiragana" alignment="distributed"/>
  </si>
  <si>
    <t>担当地域包括支援センター</t>
    <rPh sb="0" eb="2">
      <t>たんとう</t>
    </rPh>
    <phoneticPr fontId="18" type="Hiragana" alignment="distributed"/>
  </si>
  <si>
    <t>（</t>
    <phoneticPr fontId="18" type="Hiragana" alignment="distributed"/>
  </si>
  <si>
    <t>）地域包括支援センター</t>
    <rPh sb="1" eb="3">
      <t>ちいき</t>
    </rPh>
    <rPh sb="3" eb="5">
      <t>ほうかつ</t>
    </rPh>
    <rPh sb="5" eb="7">
      <t>しえん</t>
    </rPh>
    <phoneticPr fontId="18" type="Hiragana" alignment="distributed"/>
  </si>
  <si>
    <t>計画作成事業所</t>
    <rPh sb="0" eb="2">
      <t>ケイカク</t>
    </rPh>
    <rPh sb="2" eb="4">
      <t>サクセイ</t>
    </rPh>
    <rPh sb="4" eb="7">
      <t>ジギョウショ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</si>
  <si>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</si>
  <si>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れい</t>
    </rPh>
    <rPh sb="1" eb="2">
      <t>わ</t>
    </rPh>
    <phoneticPr fontId="2" type="Hiragana" alignment="distributed"/>
  </si>
  <si>
    <t>令和</t>
    <rPh sb="0" eb="1">
      <t>レイ</t>
    </rPh>
    <rPh sb="1" eb="2">
      <t>ワ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</si>
</sst>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General&quot;/20点&quot;"/>
    <numFmt numFmtId="178" formatCode="[$-411]ggge&quot;年&quot;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30"/>
      <name val="ＭＳ Ｐゴシック"/>
      <family val="3"/>
      <charset val="128"/>
    </font>
    <font>
      <sz val="10"/>
      <color indexed="3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0" tint="-0.14999847407452621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color indexed="30"/>
      <name val="Meiryo UI"/>
      <family val="3"/>
      <charset val="128"/>
    </font>
    <font>
      <sz val="12"/>
      <color indexed="3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4"/>
      <color indexed="30"/>
      <name val="Meiryo UI"/>
      <family val="3"/>
      <charset val="128"/>
    </font>
    <font>
      <sz val="11"/>
      <color indexed="8"/>
      <name val="Meiryo UI"/>
      <family val="3"/>
      <charset val="128"/>
    </font>
    <font>
      <sz val="6"/>
      <name val="Meiryo UI"/>
      <family val="3"/>
      <charset val="128"/>
    </font>
    <font>
      <sz val="6"/>
      <color indexed="30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.5"/>
      <name val="Meiryo UI"/>
      <family val="3"/>
      <charset val="128"/>
    </font>
    <font>
      <sz val="9"/>
      <color rgb="FF0070C0"/>
      <name val="Meiryo UI"/>
      <family val="3"/>
      <charset val="128"/>
    </font>
    <font>
      <sz val="10.5"/>
      <color indexed="30"/>
      <name val="Meiryo UI"/>
      <family val="3"/>
      <charset val="128"/>
    </font>
    <font>
      <sz val="10.5"/>
      <color rgb="FF0070C0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indexed="9"/>
      <name val="Meiryo UI"/>
      <family val="3"/>
      <charset val="128"/>
    </font>
    <font>
      <sz val="8"/>
      <color indexed="8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9" xfId="0" applyFont="1" applyBorder="1">
      <alignment vertical="center"/>
    </xf>
    <xf numFmtId="178" fontId="6" fillId="0" borderId="0" xfId="0" applyNumberFormat="1" applyFont="1" applyAlignme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2" xfId="0" applyFont="1" applyBorder="1">
      <alignment vertical="center"/>
    </xf>
    <xf numFmtId="0" fontId="11" fillId="0" borderId="3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85" xfId="0" applyFont="1" applyBorder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0" fontId="5" fillId="0" borderId="56" xfId="0" applyFont="1" applyBorder="1">
      <alignment vertical="center"/>
    </xf>
    <xf numFmtId="0" fontId="5" fillId="0" borderId="53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2" xfId="0" applyFont="1" applyBorder="1">
      <alignment vertical="center"/>
    </xf>
    <xf numFmtId="0" fontId="16" fillId="0" borderId="0" xfId="0" applyFo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9" fillId="0" borderId="3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9" fillId="0" borderId="27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3" fillId="0" borderId="4" xfId="0" applyFont="1" applyBorder="1" applyAlignment="1" applyProtection="1">
      <alignment vertical="center"/>
    </xf>
    <xf numFmtId="0" fontId="26" fillId="0" borderId="27" xfId="0" applyFont="1" applyBorder="1" applyAlignment="1" applyProtection="1">
      <alignment vertical="center"/>
    </xf>
    <xf numFmtId="0" fontId="24" fillId="0" borderId="3" xfId="0" applyFont="1" applyBorder="1" applyAlignment="1" applyProtection="1">
      <alignment vertical="center"/>
    </xf>
    <xf numFmtId="0" fontId="26" fillId="0" borderId="3" xfId="0" applyFont="1" applyBorder="1" applyAlignment="1" applyProtection="1">
      <alignment vertical="center"/>
    </xf>
    <xf numFmtId="0" fontId="24" fillId="0" borderId="4" xfId="0" applyFont="1" applyBorder="1" applyAlignment="1" applyProtection="1">
      <alignment vertical="center"/>
    </xf>
    <xf numFmtId="0" fontId="26" fillId="0" borderId="19" xfId="0" applyFont="1" applyBorder="1" applyAlignment="1" applyProtection="1">
      <alignment vertical="center"/>
    </xf>
    <xf numFmtId="0" fontId="23" fillId="0" borderId="19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26" fillId="0" borderId="30" xfId="0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vertical="center"/>
    </xf>
    <xf numFmtId="0" fontId="26" fillId="0" borderId="1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 applyProtection="1">
      <alignment vertical="center"/>
    </xf>
    <xf numFmtId="0" fontId="26" fillId="0" borderId="2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right" vertical="center"/>
      <protection locked="0"/>
    </xf>
    <xf numFmtId="0" fontId="23" fillId="0" borderId="3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 shrinkToFit="1"/>
    </xf>
    <xf numFmtId="0" fontId="29" fillId="0" borderId="0" xfId="0" applyFont="1" applyAlignment="1">
      <alignment vertical="center"/>
    </xf>
    <xf numFmtId="0" fontId="26" fillId="0" borderId="17" xfId="0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6" fillId="0" borderId="14" xfId="0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right" vertical="center"/>
      <protection locked="0"/>
    </xf>
    <xf numFmtId="0" fontId="21" fillId="0" borderId="29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6" fillId="0" borderId="35" xfId="0" applyFont="1" applyBorder="1" applyAlignment="1" applyProtection="1">
      <alignment horizontal="right" vertical="center"/>
      <protection locked="0"/>
    </xf>
    <xf numFmtId="0" fontId="21" fillId="0" borderId="3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vertical="center" shrinkToFit="1"/>
    </xf>
    <xf numFmtId="0" fontId="21" fillId="0" borderId="32" xfId="0" applyFont="1" applyBorder="1" applyAlignment="1">
      <alignment vertical="center"/>
    </xf>
    <xf numFmtId="0" fontId="23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vertical="center"/>
    </xf>
    <xf numFmtId="0" fontId="21" fillId="0" borderId="37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6" fillId="0" borderId="36" xfId="0" applyFont="1" applyBorder="1" applyAlignment="1" applyProtection="1">
      <alignment horizontal="right" vertical="center"/>
      <protection locked="0"/>
    </xf>
    <xf numFmtId="0" fontId="21" fillId="0" borderId="38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177" fontId="21" fillId="0" borderId="0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8" fillId="0" borderId="34" xfId="0" applyFont="1" applyBorder="1" applyAlignment="1" applyProtection="1">
      <alignment horizontal="right" vertical="center"/>
      <protection locked="0"/>
    </xf>
    <xf numFmtId="0" fontId="31" fillId="0" borderId="75" xfId="0" applyFont="1" applyBorder="1" applyAlignment="1" applyProtection="1">
      <alignment vertical="center"/>
    </xf>
    <xf numFmtId="0" fontId="31" fillId="0" borderId="34" xfId="0" applyFont="1" applyBorder="1" applyAlignment="1">
      <alignment vertical="center"/>
    </xf>
    <xf numFmtId="0" fontId="28" fillId="0" borderId="19" xfId="0" applyFont="1" applyBorder="1" applyAlignment="1" applyProtection="1">
      <alignment horizontal="right" vertical="center"/>
      <protection locked="0"/>
    </xf>
    <xf numFmtId="0" fontId="31" fillId="0" borderId="19" xfId="0" applyFont="1" applyBorder="1" applyAlignment="1" applyProtection="1">
      <alignment vertical="center"/>
    </xf>
    <xf numFmtId="0" fontId="21" fillId="0" borderId="19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2" fillId="0" borderId="2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right" vertical="center"/>
      <protection locked="0"/>
    </xf>
    <xf numFmtId="0" fontId="31" fillId="0" borderId="0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vertical="center" wrapText="1"/>
    </xf>
    <xf numFmtId="0" fontId="21" fillId="0" borderId="23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1" fillId="0" borderId="2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5" fillId="0" borderId="10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7" xfId="0" applyFont="1" applyBorder="1">
      <alignment vertical="center"/>
    </xf>
    <xf numFmtId="0" fontId="5" fillId="0" borderId="118" xfId="0" applyFont="1" applyBorder="1">
      <alignment vertical="center"/>
    </xf>
    <xf numFmtId="0" fontId="5" fillId="0" borderId="119" xfId="0" applyFont="1" applyBorder="1">
      <alignment vertical="center"/>
    </xf>
    <xf numFmtId="0" fontId="5" fillId="0" borderId="104" xfId="0" applyFont="1" applyBorder="1">
      <alignment vertical="center"/>
    </xf>
    <xf numFmtId="0" fontId="5" fillId="0" borderId="120" xfId="0" applyFont="1" applyBorder="1">
      <alignment vertical="center"/>
    </xf>
    <xf numFmtId="0" fontId="5" fillId="0" borderId="121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 applyProtection="1">
      <alignment vertical="top" wrapText="1"/>
      <protection locked="0"/>
    </xf>
    <xf numFmtId="0" fontId="4" fillId="0" borderId="96" xfId="0" applyFont="1" applyBorder="1" applyAlignment="1" applyProtection="1">
      <alignment vertical="top" wrapText="1"/>
      <protection locked="0"/>
    </xf>
    <xf numFmtId="0" fontId="4" fillId="0" borderId="99" xfId="0" applyFont="1" applyBorder="1" applyAlignment="1" applyProtection="1">
      <alignment vertical="top" wrapText="1"/>
      <protection locked="0"/>
    </xf>
    <xf numFmtId="0" fontId="5" fillId="0" borderId="7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4" fillId="0" borderId="53" xfId="0" applyNumberFormat="1" applyFont="1" applyBorder="1" applyAlignment="1" applyProtection="1">
      <alignment horizontal="center" vertical="center" shrinkToFit="1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0" borderId="6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8" fillId="0" borderId="67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10" fillId="0" borderId="6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vertical="center" wrapText="1" shrinkToFit="1"/>
      <protection locked="0"/>
    </xf>
    <xf numFmtId="0" fontId="14" fillId="0" borderId="1" xfId="0" applyFont="1" applyBorder="1" applyAlignment="1" applyProtection="1">
      <alignment vertical="center" wrapText="1" shrinkToFit="1"/>
      <protection locked="0"/>
    </xf>
    <xf numFmtId="0" fontId="14" fillId="0" borderId="21" xfId="0" applyFont="1" applyBorder="1" applyAlignment="1" applyProtection="1">
      <alignment vertical="center" wrapText="1" shrinkToFit="1"/>
      <protection locked="0"/>
    </xf>
    <xf numFmtId="0" fontId="14" fillId="0" borderId="27" xfId="0" applyFont="1" applyBorder="1" applyAlignment="1" applyProtection="1">
      <alignment vertical="center" wrapText="1" shrinkToFit="1"/>
      <protection locked="0"/>
    </xf>
    <xf numFmtId="0" fontId="14" fillId="0" borderId="3" xfId="0" applyFont="1" applyBorder="1" applyAlignment="1" applyProtection="1">
      <alignment vertical="center" wrapText="1" shrinkToFit="1"/>
      <protection locked="0"/>
    </xf>
    <xf numFmtId="0" fontId="14" fillId="0" borderId="4" xfId="0" applyFont="1" applyBorder="1" applyAlignment="1" applyProtection="1">
      <alignment vertical="center" wrapText="1" shrinkToFit="1"/>
      <protection locked="0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8" fillId="0" borderId="91" xfId="0" applyFont="1" applyBorder="1" applyAlignment="1">
      <alignment vertical="center" wrapText="1"/>
    </xf>
    <xf numFmtId="0" fontId="8" fillId="0" borderId="92" xfId="0" applyFont="1" applyBorder="1" applyAlignment="1">
      <alignment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9" fontId="4" fillId="0" borderId="48" xfId="0" applyNumberFormat="1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9" fillId="0" borderId="1" xfId="0" applyFont="1" applyBorder="1" applyAlignment="1" applyProtection="1">
      <alignment vertical="center" wrapText="1" shrinkToFit="1"/>
      <protection locked="0"/>
    </xf>
    <xf numFmtId="0" fontId="9" fillId="0" borderId="56" xfId="0" applyFont="1" applyBorder="1" applyAlignment="1" applyProtection="1">
      <alignment vertical="center" wrapText="1" shrinkToFit="1"/>
      <protection locked="0"/>
    </xf>
    <xf numFmtId="0" fontId="9" fillId="0" borderId="21" xfId="0" applyFont="1" applyBorder="1" applyAlignment="1" applyProtection="1">
      <alignment vertical="center" wrapText="1" shrinkToFit="1"/>
      <protection locked="0"/>
    </xf>
    <xf numFmtId="0" fontId="9" fillId="0" borderId="93" xfId="0" applyFont="1" applyBorder="1" applyAlignment="1" applyProtection="1">
      <alignment vertical="center" wrapText="1" shrinkToFit="1"/>
      <protection locked="0"/>
    </xf>
    <xf numFmtId="0" fontId="8" fillId="0" borderId="3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90" xfId="0" applyFont="1" applyBorder="1" applyAlignment="1">
      <alignment vertical="center" wrapText="1"/>
    </xf>
    <xf numFmtId="0" fontId="8" fillId="0" borderId="86" xfId="0" applyFont="1" applyBorder="1" applyAlignment="1">
      <alignment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6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70" xfId="0" applyFont="1" applyBorder="1" applyAlignment="1" applyProtection="1">
      <alignment horizontal="center" vertical="center" shrinkToFit="1"/>
      <protection locked="0"/>
    </xf>
    <xf numFmtId="0" fontId="8" fillId="0" borderId="89" xfId="0" applyFont="1" applyBorder="1" applyAlignment="1">
      <alignment vertical="center" wrapText="1"/>
    </xf>
    <xf numFmtId="0" fontId="8" fillId="0" borderId="65" xfId="0" applyFont="1" applyBorder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0" borderId="25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vertical="center" shrinkToFit="1"/>
    </xf>
    <xf numFmtId="0" fontId="13" fillId="0" borderId="3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58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8" fillId="0" borderId="3" xfId="0" applyFont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center" vertical="center"/>
    </xf>
    <xf numFmtId="0" fontId="25" fillId="0" borderId="3" xfId="0" applyFont="1" applyBorder="1" applyAlignment="1">
      <alignment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42" xfId="0" applyFont="1" applyBorder="1" applyAlignment="1" applyProtection="1">
      <alignment horizontal="center" vertical="center"/>
    </xf>
    <xf numFmtId="0" fontId="21" fillId="0" borderId="49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51" xfId="0" applyFont="1" applyBorder="1" applyAlignment="1" applyProtection="1">
      <alignment horizontal="center" vertical="center"/>
    </xf>
    <xf numFmtId="0" fontId="21" fillId="0" borderId="7" xfId="0" applyFont="1" applyBorder="1" applyProtection="1">
      <alignment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40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21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65" xfId="0" applyFont="1" applyBorder="1" applyAlignment="1" applyProtection="1">
      <alignment horizontal="center" vertical="center"/>
    </xf>
    <xf numFmtId="0" fontId="21" fillId="0" borderId="43" xfId="0" applyFont="1" applyBorder="1" applyAlignment="1" applyProtection="1">
      <alignment horizontal="center" vertical="center"/>
    </xf>
    <xf numFmtId="0" fontId="21" fillId="0" borderId="78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79" xfId="0" applyFont="1" applyBorder="1" applyAlignment="1" applyProtection="1">
      <alignment horizontal="center" vertical="center"/>
    </xf>
    <xf numFmtId="0" fontId="21" fillId="0" borderId="80" xfId="0" applyFont="1" applyBorder="1" applyAlignment="1" applyProtection="1">
      <alignment horizontal="center" vertical="center"/>
    </xf>
    <xf numFmtId="0" fontId="21" fillId="0" borderId="77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5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vertical="center" shrinkToFit="1"/>
    </xf>
    <xf numFmtId="0" fontId="23" fillId="0" borderId="2" xfId="0" applyFont="1" applyBorder="1" applyAlignment="1" applyProtection="1">
      <alignment vertical="center" shrinkToFit="1"/>
    </xf>
    <xf numFmtId="0" fontId="23" fillId="0" borderId="42" xfId="0" applyFont="1" applyBorder="1" applyAlignment="1" applyProtection="1">
      <alignment vertical="center" shrinkToFit="1"/>
    </xf>
    <xf numFmtId="0" fontId="23" fillId="0" borderId="14" xfId="0" applyFont="1" applyBorder="1" applyAlignment="1" applyProtection="1">
      <alignment vertical="center" shrinkToFit="1"/>
    </xf>
    <xf numFmtId="0" fontId="23" fillId="0" borderId="7" xfId="0" applyFont="1" applyBorder="1" applyAlignment="1" applyProtection="1">
      <alignment vertical="center" shrinkToFit="1"/>
    </xf>
    <xf numFmtId="0" fontId="23" fillId="0" borderId="51" xfId="0" applyFont="1" applyBorder="1" applyAlignment="1" applyProtection="1">
      <alignment vertical="center" shrinkToFit="1"/>
    </xf>
    <xf numFmtId="0" fontId="23" fillId="0" borderId="33" xfId="0" applyFont="1" applyBorder="1" applyAlignment="1" applyProtection="1">
      <alignment vertical="center" shrinkToFit="1"/>
    </xf>
    <xf numFmtId="0" fontId="23" fillId="0" borderId="18" xfId="0" applyFont="1" applyBorder="1" applyAlignment="1" applyProtection="1">
      <alignment vertical="center" shrinkToFit="1"/>
    </xf>
    <xf numFmtId="0" fontId="23" fillId="0" borderId="40" xfId="0" applyFont="1" applyBorder="1" applyAlignment="1" applyProtection="1">
      <alignment vertical="center" shrinkToFit="1"/>
    </xf>
    <xf numFmtId="0" fontId="23" fillId="0" borderId="36" xfId="0" applyFont="1" applyBorder="1" applyAlignment="1" applyProtection="1">
      <alignment vertical="center" shrinkToFit="1"/>
    </xf>
    <xf numFmtId="0" fontId="23" fillId="0" borderId="77" xfId="0" applyFont="1" applyBorder="1" applyAlignment="1" applyProtection="1">
      <alignment vertical="center" shrinkToFit="1"/>
    </xf>
    <xf numFmtId="0" fontId="23" fillId="0" borderId="79" xfId="0" applyFont="1" applyBorder="1" applyAlignment="1" applyProtection="1">
      <alignment vertical="center" shrinkToFit="1"/>
    </xf>
    <xf numFmtId="0" fontId="23" fillId="0" borderId="76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74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62" xfId="0" applyFont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/>
    </xf>
    <xf numFmtId="0" fontId="23" fillId="0" borderId="73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vertical="center" shrinkToFit="1"/>
    </xf>
    <xf numFmtId="0" fontId="23" fillId="0" borderId="32" xfId="0" applyFont="1" applyBorder="1" applyAlignment="1" applyProtection="1">
      <alignment vertical="center" shrinkToFit="1"/>
    </xf>
    <xf numFmtId="0" fontId="23" fillId="0" borderId="43" xfId="0" applyFont="1" applyBorder="1" applyAlignment="1" applyProtection="1">
      <alignment vertical="center" shrinkToFit="1"/>
    </xf>
    <xf numFmtId="0" fontId="16" fillId="0" borderId="33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4" fillId="0" borderId="18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center" vertical="center"/>
    </xf>
    <xf numFmtId="0" fontId="27" fillId="0" borderId="62" xfId="0" applyFont="1" applyBorder="1" applyAlignment="1" applyProtection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176" fontId="14" fillId="0" borderId="18" xfId="0" applyNumberFormat="1" applyFont="1" applyBorder="1" applyAlignment="1" applyProtection="1">
      <alignment horizontal="center" vertical="center" shrinkToFit="1"/>
    </xf>
    <xf numFmtId="0" fontId="16" fillId="0" borderId="32" xfId="0" applyFont="1" applyBorder="1" applyAlignment="1" applyProtection="1">
      <alignment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1" fillId="0" borderId="8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5" fillId="0" borderId="67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  <protection locked="0"/>
    </xf>
    <xf numFmtId="0" fontId="34" fillId="0" borderId="68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>
      <alignment vertical="top" wrapText="1"/>
    </xf>
    <xf numFmtId="0" fontId="8" fillId="0" borderId="110" xfId="0" applyFont="1" applyBorder="1" applyAlignment="1">
      <alignment vertical="top" wrapText="1"/>
    </xf>
    <xf numFmtId="0" fontId="8" fillId="0" borderId="115" xfId="0" applyFont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14" fillId="0" borderId="30" xfId="0" applyFont="1" applyBorder="1" applyAlignment="1" applyProtection="1">
      <alignment vertical="center" wrapText="1" shrinkToFit="1"/>
    </xf>
    <xf numFmtId="0" fontId="14" fillId="0" borderId="1" xfId="0" applyFont="1" applyBorder="1" applyAlignment="1" applyProtection="1">
      <alignment vertical="center" wrapText="1" shrinkToFit="1"/>
    </xf>
    <xf numFmtId="0" fontId="14" fillId="0" borderId="85" xfId="0" applyFont="1" applyBorder="1" applyAlignment="1" applyProtection="1">
      <alignment vertical="center" wrapText="1" shrinkToFit="1"/>
    </xf>
    <xf numFmtId="0" fontId="14" fillId="0" borderId="56" xfId="0" applyFont="1" applyBorder="1" applyAlignment="1" applyProtection="1">
      <alignment vertical="center" wrapText="1" shrinkToFi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8" fillId="0" borderId="116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8" fillId="0" borderId="90" xfId="0" applyFont="1" applyBorder="1" applyAlignment="1">
      <alignment vertical="top" wrapText="1"/>
    </xf>
    <xf numFmtId="0" fontId="8" fillId="0" borderId="86" xfId="0" applyFont="1" applyBorder="1" applyAlignment="1">
      <alignment vertical="top" wrapText="1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8" fillId="0" borderId="107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5" fillId="0" borderId="109" xfId="0" applyFont="1" applyBorder="1" applyAlignment="1">
      <alignment horizontal="center" vertical="center"/>
    </xf>
    <xf numFmtId="0" fontId="8" fillId="0" borderId="108" xfId="0" applyFont="1" applyBorder="1" applyAlignment="1">
      <alignment vertical="center" wrapText="1"/>
    </xf>
    <xf numFmtId="0" fontId="5" fillId="0" borderId="117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4" fillId="0" borderId="123" xfId="0" applyFont="1" applyBorder="1" applyAlignment="1" applyProtection="1">
      <alignment vertical="top" wrapText="1"/>
      <protection locked="0"/>
    </xf>
    <xf numFmtId="0" fontId="4" fillId="0" borderId="118" xfId="0" applyFont="1" applyBorder="1" applyAlignment="1" applyProtection="1">
      <alignment vertical="top" wrapText="1"/>
      <protection locked="0"/>
    </xf>
    <xf numFmtId="0" fontId="4" fillId="0" borderId="119" xfId="0" applyFont="1" applyBorder="1" applyAlignment="1" applyProtection="1">
      <alignment vertical="top" wrapText="1"/>
      <protection locked="0"/>
    </xf>
    <xf numFmtId="0" fontId="8" fillId="0" borderId="111" xfId="0" applyFont="1" applyBorder="1" applyAlignment="1">
      <alignment vertical="top" wrapText="1"/>
    </xf>
    <xf numFmtId="0" fontId="5" fillId="0" borderId="60" xfId="0" applyFont="1" applyBorder="1" applyAlignment="1">
      <alignment horizontal="center" vertical="center"/>
    </xf>
    <xf numFmtId="0" fontId="8" fillId="0" borderId="57" xfId="0" applyFont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8" fillId="0" borderId="105" xfId="0" applyFont="1" applyBorder="1" applyAlignment="1">
      <alignment vertical="center" wrapText="1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89" xfId="0" applyFont="1" applyBorder="1" applyAlignment="1">
      <alignment vertical="top" wrapText="1"/>
    </xf>
    <xf numFmtId="0" fontId="5" fillId="0" borderId="114" xfId="0" applyFont="1" applyBorder="1" applyAlignment="1">
      <alignment horizontal="center" vertical="center"/>
    </xf>
    <xf numFmtId="0" fontId="4" fillId="0" borderId="69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72" xfId="0" applyFont="1" applyBorder="1" applyAlignment="1" applyProtection="1">
      <alignment vertical="top" wrapText="1"/>
      <protection locked="0"/>
    </xf>
    <xf numFmtId="0" fontId="9" fillId="0" borderId="100" xfId="0" applyFont="1" applyBorder="1" applyAlignment="1" applyProtection="1">
      <alignment vertical="center" wrapText="1" shrinkToFit="1"/>
      <protection locked="0"/>
    </xf>
    <xf numFmtId="0" fontId="9" fillId="0" borderId="101" xfId="0" applyFont="1" applyBorder="1" applyAlignment="1" applyProtection="1">
      <alignment vertical="center" wrapText="1" shrinkToFit="1"/>
      <protection locked="0"/>
    </xf>
    <xf numFmtId="0" fontId="5" fillId="0" borderId="95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8" fillId="0" borderId="98" xfId="0" applyFont="1" applyBorder="1" applyAlignment="1" applyProtection="1">
      <alignment horizontal="center" vertical="center" shrinkToFit="1"/>
    </xf>
    <xf numFmtId="0" fontId="8" fillId="0" borderId="96" xfId="0" applyFont="1" applyBorder="1" applyAlignment="1" applyProtection="1">
      <alignment horizontal="center" vertical="center" shrinkToFit="1"/>
    </xf>
    <xf numFmtId="0" fontId="8" fillId="0" borderId="12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>
          <fgColor auto="1"/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 patternType="solid">
          <fgColor indexed="64"/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numFmt numFmtId="0" formatCode="General"/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B$17" lockText="1" noThreeD="1"/>
</file>

<file path=xl/ctrlProps/ctrlProp13.xml><?xml version="1.0" encoding="utf-8"?>
<formControlPr xmlns="http://schemas.microsoft.com/office/spreadsheetml/2009/9/main" objectType="CheckBox" fmlaLink="$AB$18" lockText="1" noThreeD="1"/>
</file>

<file path=xl/ctrlProps/ctrlProp14.xml><?xml version="1.0" encoding="utf-8"?>
<formControlPr xmlns="http://schemas.microsoft.com/office/spreadsheetml/2009/9/main" objectType="CheckBox" fmlaLink="$AB$19" lockText="1" noThreeD="1"/>
</file>

<file path=xl/ctrlProps/ctrlProp15.xml><?xml version="1.0" encoding="utf-8"?>
<formControlPr xmlns="http://schemas.microsoft.com/office/spreadsheetml/2009/9/main" objectType="CheckBox" fmlaLink="$AB$9" lockText="1" noThreeD="1"/>
</file>

<file path=xl/ctrlProps/ctrlProp16.xml><?xml version="1.0" encoding="utf-8"?>
<formControlPr xmlns="http://schemas.microsoft.com/office/spreadsheetml/2009/9/main" objectType="CheckBox" fmlaLink="$AB$10" lockText="1" noThreeD="1"/>
</file>

<file path=xl/ctrlProps/ctrlProp17.xml><?xml version="1.0" encoding="utf-8"?>
<formControlPr xmlns="http://schemas.microsoft.com/office/spreadsheetml/2009/9/main" objectType="CheckBox" fmlaLink="$AB$11" lockText="1" noThreeD="1"/>
</file>

<file path=xl/ctrlProps/ctrlProp18.xml><?xml version="1.0" encoding="utf-8"?>
<formControlPr xmlns="http://schemas.microsoft.com/office/spreadsheetml/2009/9/main" objectType="CheckBox" fmlaLink="$AB$12" lockText="1" noThreeD="1"/>
</file>

<file path=xl/ctrlProps/ctrlProp19.xml><?xml version="1.0" encoding="utf-8"?>
<formControlPr xmlns="http://schemas.microsoft.com/office/spreadsheetml/2009/9/main" objectType="CheckBox" fmlaLink="$AB$1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B$14" lockText="1" noThreeD="1"/>
</file>

<file path=xl/ctrlProps/ctrlProp21.xml><?xml version="1.0" encoding="utf-8"?>
<formControlPr xmlns="http://schemas.microsoft.com/office/spreadsheetml/2009/9/main" objectType="CheckBox" fmlaLink="$AB$15" lockText="1" noThreeD="1"/>
</file>

<file path=xl/ctrlProps/ctrlProp22.xml><?xml version="1.0" encoding="utf-8"?>
<formControlPr xmlns="http://schemas.microsoft.com/office/spreadsheetml/2009/9/main" objectType="CheckBox" fmlaLink="$AB$16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B$21" lockText="1" noThreeD="1"/>
</file>

<file path=xl/ctrlProps/ctrlProp27.xml><?xml version="1.0" encoding="utf-8"?>
<formControlPr xmlns="http://schemas.microsoft.com/office/spreadsheetml/2009/9/main" objectType="CheckBox" fmlaLink="$AB$22" lockText="1" noThreeD="1"/>
</file>

<file path=xl/ctrlProps/ctrlProp28.xml><?xml version="1.0" encoding="utf-8"?>
<formControlPr xmlns="http://schemas.microsoft.com/office/spreadsheetml/2009/9/main" objectType="CheckBox" fmlaLink="$AB$23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B$25" lockText="1" noThreeD="1"/>
</file>

<file path=xl/ctrlProps/ctrlProp34.xml><?xml version="1.0" encoding="utf-8"?>
<formControlPr xmlns="http://schemas.microsoft.com/office/spreadsheetml/2009/9/main" objectType="CheckBox" fmlaLink="$AB$24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B$26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B$28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B$27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AB$29" lockText="1" noThreeD="1"/>
</file>

<file path=xl/ctrlProps/ctrlProp43.xml><?xml version="1.0" encoding="utf-8"?>
<formControlPr xmlns="http://schemas.microsoft.com/office/spreadsheetml/2009/9/main" objectType="CheckBox" fmlaLink="$AB$30" lockText="1" noThreeD="1"/>
</file>

<file path=xl/ctrlProps/ctrlProp44.xml><?xml version="1.0" encoding="utf-8"?>
<formControlPr xmlns="http://schemas.microsoft.com/office/spreadsheetml/2009/9/main" objectType="CheckBox" fmlaLink="$AB$31" lockText="1" noThreeD="1"/>
</file>

<file path=xl/ctrlProps/ctrlProp45.xml><?xml version="1.0" encoding="utf-8"?>
<formControlPr xmlns="http://schemas.microsoft.com/office/spreadsheetml/2009/9/main" objectType="CheckBox" fmlaLink="$AB$32" lockText="1" noThreeD="1"/>
</file>

<file path=xl/ctrlProps/ctrlProp46.xml><?xml version="1.0" encoding="utf-8"?>
<formControlPr xmlns="http://schemas.microsoft.com/office/spreadsheetml/2009/9/main" objectType="CheckBox" fmlaLink="$AB$33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190500</xdr:rowOff>
        </xdr:from>
        <xdr:to>
          <xdr:col>5</xdr:col>
          <xdr:colOff>114300</xdr:colOff>
          <xdr:row>12</xdr:row>
          <xdr:rowOff>104775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190500</xdr:rowOff>
        </xdr:from>
        <xdr:to>
          <xdr:col>11</xdr:col>
          <xdr:colOff>104775</xdr:colOff>
          <xdr:row>12</xdr:row>
          <xdr:rowOff>104775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190500</xdr:rowOff>
        </xdr:from>
        <xdr:to>
          <xdr:col>16</xdr:col>
          <xdr:colOff>114300</xdr:colOff>
          <xdr:row>12</xdr:row>
          <xdr:rowOff>104775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7</xdr:row>
          <xdr:rowOff>342900</xdr:rowOff>
        </xdr:from>
        <xdr:to>
          <xdr:col>21</xdr:col>
          <xdr:colOff>123825</xdr:colOff>
          <xdr:row>9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8</xdr:row>
          <xdr:rowOff>238125</xdr:rowOff>
        </xdr:from>
        <xdr:to>
          <xdr:col>21</xdr:col>
          <xdr:colOff>76200</xdr:colOff>
          <xdr:row>10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</xdr:row>
          <xdr:rowOff>238125</xdr:rowOff>
        </xdr:from>
        <xdr:to>
          <xdr:col>21</xdr:col>
          <xdr:colOff>76200</xdr:colOff>
          <xdr:row>11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10</xdr:row>
          <xdr:rowOff>238125</xdr:rowOff>
        </xdr:from>
        <xdr:to>
          <xdr:col>21</xdr:col>
          <xdr:colOff>76200</xdr:colOff>
          <xdr:row>12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11</xdr:row>
          <xdr:rowOff>238125</xdr:rowOff>
        </xdr:from>
        <xdr:to>
          <xdr:col>21</xdr:col>
          <xdr:colOff>76200</xdr:colOff>
          <xdr:row>13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12</xdr:row>
          <xdr:rowOff>238125</xdr:rowOff>
        </xdr:from>
        <xdr:to>
          <xdr:col>21</xdr:col>
          <xdr:colOff>76200</xdr:colOff>
          <xdr:row>14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13</xdr:row>
          <xdr:rowOff>238125</xdr:rowOff>
        </xdr:from>
        <xdr:to>
          <xdr:col>21</xdr:col>
          <xdr:colOff>76200</xdr:colOff>
          <xdr:row>15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14</xdr:row>
          <xdr:rowOff>238125</xdr:rowOff>
        </xdr:from>
        <xdr:to>
          <xdr:col>21</xdr:col>
          <xdr:colOff>76200</xdr:colOff>
          <xdr:row>16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15</xdr:row>
          <xdr:rowOff>238125</xdr:rowOff>
        </xdr:from>
        <xdr:to>
          <xdr:col>21</xdr:col>
          <xdr:colOff>76200</xdr:colOff>
          <xdr:row>17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16</xdr:row>
          <xdr:rowOff>238125</xdr:rowOff>
        </xdr:from>
        <xdr:to>
          <xdr:col>21</xdr:col>
          <xdr:colOff>76200</xdr:colOff>
          <xdr:row>18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17</xdr:row>
          <xdr:rowOff>238125</xdr:rowOff>
        </xdr:from>
        <xdr:to>
          <xdr:col>21</xdr:col>
          <xdr:colOff>76200</xdr:colOff>
          <xdr:row>19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7</xdr:row>
          <xdr:rowOff>342900</xdr:rowOff>
        </xdr:from>
        <xdr:to>
          <xdr:col>24</xdr:col>
          <xdr:colOff>76200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8</xdr:row>
          <xdr:rowOff>238125</xdr:rowOff>
        </xdr:from>
        <xdr:to>
          <xdr:col>24</xdr:col>
          <xdr:colOff>76200</xdr:colOff>
          <xdr:row>10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</xdr:row>
          <xdr:rowOff>238125</xdr:rowOff>
        </xdr:from>
        <xdr:to>
          <xdr:col>24</xdr:col>
          <xdr:colOff>76200</xdr:colOff>
          <xdr:row>11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10</xdr:row>
          <xdr:rowOff>238125</xdr:rowOff>
        </xdr:from>
        <xdr:to>
          <xdr:col>24</xdr:col>
          <xdr:colOff>76200</xdr:colOff>
          <xdr:row>12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11</xdr:row>
          <xdr:rowOff>238125</xdr:rowOff>
        </xdr:from>
        <xdr:to>
          <xdr:col>24</xdr:col>
          <xdr:colOff>76200</xdr:colOff>
          <xdr:row>13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12</xdr:row>
          <xdr:rowOff>238125</xdr:rowOff>
        </xdr:from>
        <xdr:to>
          <xdr:col>24</xdr:col>
          <xdr:colOff>76200</xdr:colOff>
          <xdr:row>14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13</xdr:row>
          <xdr:rowOff>238125</xdr:rowOff>
        </xdr:from>
        <xdr:to>
          <xdr:col>24</xdr:col>
          <xdr:colOff>76200</xdr:colOff>
          <xdr:row>15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14</xdr:row>
          <xdr:rowOff>238125</xdr:rowOff>
        </xdr:from>
        <xdr:to>
          <xdr:col>24</xdr:col>
          <xdr:colOff>76200</xdr:colOff>
          <xdr:row>16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15</xdr:row>
          <xdr:rowOff>238125</xdr:rowOff>
        </xdr:from>
        <xdr:to>
          <xdr:col>24</xdr:col>
          <xdr:colOff>76200</xdr:colOff>
          <xdr:row>17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16</xdr:row>
          <xdr:rowOff>238125</xdr:rowOff>
        </xdr:from>
        <xdr:to>
          <xdr:col>24</xdr:col>
          <xdr:colOff>76200</xdr:colOff>
          <xdr:row>18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17</xdr:row>
          <xdr:rowOff>238125</xdr:rowOff>
        </xdr:from>
        <xdr:to>
          <xdr:col>24</xdr:col>
          <xdr:colOff>76200</xdr:colOff>
          <xdr:row>19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19</xdr:row>
          <xdr:rowOff>238125</xdr:rowOff>
        </xdr:from>
        <xdr:to>
          <xdr:col>21</xdr:col>
          <xdr:colOff>76200</xdr:colOff>
          <xdr:row>21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20</xdr:row>
          <xdr:rowOff>238125</xdr:rowOff>
        </xdr:from>
        <xdr:to>
          <xdr:col>21</xdr:col>
          <xdr:colOff>76200</xdr:colOff>
          <xdr:row>22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238125</xdr:rowOff>
        </xdr:from>
        <xdr:to>
          <xdr:col>21</xdr:col>
          <xdr:colOff>76200</xdr:colOff>
          <xdr:row>23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19</xdr:row>
          <xdr:rowOff>238125</xdr:rowOff>
        </xdr:from>
        <xdr:to>
          <xdr:col>24</xdr:col>
          <xdr:colOff>76200</xdr:colOff>
          <xdr:row>21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20</xdr:row>
          <xdr:rowOff>238125</xdr:rowOff>
        </xdr:from>
        <xdr:to>
          <xdr:col>24</xdr:col>
          <xdr:colOff>76200</xdr:colOff>
          <xdr:row>22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21</xdr:row>
          <xdr:rowOff>238125</xdr:rowOff>
        </xdr:from>
        <xdr:to>
          <xdr:col>24</xdr:col>
          <xdr:colOff>76200</xdr:colOff>
          <xdr:row>23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22</xdr:row>
          <xdr:rowOff>238125</xdr:rowOff>
        </xdr:from>
        <xdr:to>
          <xdr:col>21</xdr:col>
          <xdr:colOff>76200</xdr:colOff>
          <xdr:row>24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23</xdr:row>
          <xdr:rowOff>238125</xdr:rowOff>
        </xdr:from>
        <xdr:to>
          <xdr:col>21</xdr:col>
          <xdr:colOff>76200</xdr:colOff>
          <xdr:row>25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238125</xdr:rowOff>
        </xdr:from>
        <xdr:to>
          <xdr:col>24</xdr:col>
          <xdr:colOff>76200</xdr:colOff>
          <xdr:row>24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</xdr:row>
          <xdr:rowOff>238125</xdr:rowOff>
        </xdr:from>
        <xdr:to>
          <xdr:col>24</xdr:col>
          <xdr:colOff>76200</xdr:colOff>
          <xdr:row>25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238125</xdr:rowOff>
        </xdr:from>
        <xdr:to>
          <xdr:col>21</xdr:col>
          <xdr:colOff>76200</xdr:colOff>
          <xdr:row>26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238125</xdr:rowOff>
        </xdr:from>
        <xdr:to>
          <xdr:col>21</xdr:col>
          <xdr:colOff>76200</xdr:colOff>
          <xdr:row>27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26</xdr:row>
          <xdr:rowOff>238125</xdr:rowOff>
        </xdr:from>
        <xdr:to>
          <xdr:col>21</xdr:col>
          <xdr:colOff>76200</xdr:colOff>
          <xdr:row>28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24</xdr:row>
          <xdr:rowOff>238125</xdr:rowOff>
        </xdr:from>
        <xdr:to>
          <xdr:col>24</xdr:col>
          <xdr:colOff>76200</xdr:colOff>
          <xdr:row>26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238125</xdr:rowOff>
        </xdr:from>
        <xdr:to>
          <xdr:col>24</xdr:col>
          <xdr:colOff>76200</xdr:colOff>
          <xdr:row>27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238125</xdr:rowOff>
        </xdr:from>
        <xdr:to>
          <xdr:col>24</xdr:col>
          <xdr:colOff>76200</xdr:colOff>
          <xdr:row>28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27</xdr:row>
          <xdr:rowOff>238125</xdr:rowOff>
        </xdr:from>
        <xdr:to>
          <xdr:col>21</xdr:col>
          <xdr:colOff>76200</xdr:colOff>
          <xdr:row>29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238125</xdr:rowOff>
        </xdr:from>
        <xdr:to>
          <xdr:col>21</xdr:col>
          <xdr:colOff>76200</xdr:colOff>
          <xdr:row>30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29</xdr:row>
          <xdr:rowOff>238125</xdr:rowOff>
        </xdr:from>
        <xdr:to>
          <xdr:col>21</xdr:col>
          <xdr:colOff>76200</xdr:colOff>
          <xdr:row>31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238125</xdr:rowOff>
        </xdr:from>
        <xdr:to>
          <xdr:col>21</xdr:col>
          <xdr:colOff>76200</xdr:colOff>
          <xdr:row>32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31</xdr:row>
          <xdr:rowOff>238125</xdr:rowOff>
        </xdr:from>
        <xdr:to>
          <xdr:col>21</xdr:col>
          <xdr:colOff>76200</xdr:colOff>
          <xdr:row>33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27</xdr:row>
          <xdr:rowOff>238125</xdr:rowOff>
        </xdr:from>
        <xdr:to>
          <xdr:col>24</xdr:col>
          <xdr:colOff>76200</xdr:colOff>
          <xdr:row>29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28</xdr:row>
          <xdr:rowOff>238125</xdr:rowOff>
        </xdr:from>
        <xdr:to>
          <xdr:col>24</xdr:col>
          <xdr:colOff>76200</xdr:colOff>
          <xdr:row>30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29</xdr:row>
          <xdr:rowOff>238125</xdr:rowOff>
        </xdr:from>
        <xdr:to>
          <xdr:col>24</xdr:col>
          <xdr:colOff>76200</xdr:colOff>
          <xdr:row>31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238125</xdr:rowOff>
        </xdr:from>
        <xdr:to>
          <xdr:col>24</xdr:col>
          <xdr:colOff>76200</xdr:colOff>
          <xdr:row>32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31</xdr:row>
          <xdr:rowOff>238125</xdr:rowOff>
        </xdr:from>
        <xdr:to>
          <xdr:col>24</xdr:col>
          <xdr:colOff>76200</xdr:colOff>
          <xdr:row>33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0</xdr:rowOff>
        </xdr:from>
        <xdr:to>
          <xdr:col>4</xdr:col>
          <xdr:colOff>104775</xdr:colOff>
          <xdr:row>7</xdr:row>
          <xdr:rowOff>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4</xdr:col>
          <xdr:colOff>104775</xdr:colOff>
          <xdr:row>6</xdr:row>
          <xdr:rowOff>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0</xdr:rowOff>
        </xdr:from>
        <xdr:to>
          <xdr:col>10</xdr:col>
          <xdr:colOff>104775</xdr:colOff>
          <xdr:row>6</xdr:row>
          <xdr:rowOff>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20</xdr:col>
          <xdr:colOff>104775</xdr:colOff>
          <xdr:row>6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20</xdr:col>
          <xdr:colOff>104775</xdr:colOff>
          <xdr:row>7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34</xdr:row>
          <xdr:rowOff>0</xdr:rowOff>
        </xdr:from>
        <xdr:to>
          <xdr:col>11</xdr:col>
          <xdr:colOff>104775</xdr:colOff>
          <xdr:row>35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0</xdr:rowOff>
        </xdr:from>
        <xdr:to>
          <xdr:col>14</xdr:col>
          <xdr:colOff>104775</xdr:colOff>
          <xdr:row>35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34</xdr:row>
          <xdr:rowOff>0</xdr:rowOff>
        </xdr:from>
        <xdr:to>
          <xdr:col>18</xdr:col>
          <xdr:colOff>104775</xdr:colOff>
          <xdr:row>35</xdr:row>
          <xdr:rowOff>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0</xdr:rowOff>
        </xdr:from>
        <xdr:to>
          <xdr:col>21</xdr:col>
          <xdr:colOff>104775</xdr:colOff>
          <xdr:row>35</xdr:row>
          <xdr:rowOff>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0</xdr:rowOff>
        </xdr:from>
        <xdr:to>
          <xdr:col>25</xdr:col>
          <xdr:colOff>104775</xdr:colOff>
          <xdr:row>35</xdr:row>
          <xdr:rowOff>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333375</xdr:rowOff>
        </xdr:from>
        <xdr:to>
          <xdr:col>3</xdr:col>
          <xdr:colOff>104775</xdr:colOff>
          <xdr:row>38</xdr:row>
          <xdr:rowOff>38100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333375</xdr:rowOff>
        </xdr:from>
        <xdr:to>
          <xdr:col>6</xdr:col>
          <xdr:colOff>104775</xdr:colOff>
          <xdr:row>38</xdr:row>
          <xdr:rowOff>38100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3</xdr:row>
          <xdr:rowOff>0</xdr:rowOff>
        </xdr:from>
        <xdr:to>
          <xdr:col>22</xdr:col>
          <xdr:colOff>114300</xdr:colOff>
          <xdr:row>4</xdr:row>
          <xdr:rowOff>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</xdr:row>
          <xdr:rowOff>0</xdr:rowOff>
        </xdr:from>
        <xdr:to>
          <xdr:col>25</xdr:col>
          <xdr:colOff>104775</xdr:colOff>
          <xdr:row>3</xdr:row>
          <xdr:rowOff>247650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7</xdr:row>
          <xdr:rowOff>209550</xdr:rowOff>
        </xdr:from>
        <xdr:to>
          <xdr:col>26</xdr:col>
          <xdr:colOff>114300</xdr:colOff>
          <xdr:row>8</xdr:row>
          <xdr:rowOff>123825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7</xdr:row>
          <xdr:rowOff>209550</xdr:rowOff>
        </xdr:from>
        <xdr:to>
          <xdr:col>32</xdr:col>
          <xdr:colOff>114300</xdr:colOff>
          <xdr:row>8</xdr:row>
          <xdr:rowOff>123825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7</xdr:row>
          <xdr:rowOff>209550</xdr:rowOff>
        </xdr:from>
        <xdr:to>
          <xdr:col>38</xdr:col>
          <xdr:colOff>114300</xdr:colOff>
          <xdr:row>8</xdr:row>
          <xdr:rowOff>123825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>
          <a:miter lim="800000"/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3.xml" />
  <Relationship Id="rId18" Type="http://schemas.openxmlformats.org/officeDocument/2006/relationships/ctrlProp" Target="../ctrlProps/ctrlProp18.xml" />
  <Relationship Id="rId26" Type="http://schemas.openxmlformats.org/officeDocument/2006/relationships/ctrlProp" Target="../ctrlProps/ctrlProp26.xml" />
  <Relationship Id="rId39" Type="http://schemas.openxmlformats.org/officeDocument/2006/relationships/ctrlProp" Target="../ctrlProps/ctrlProp39.xml" />
  <Relationship Id="rId21" Type="http://schemas.openxmlformats.org/officeDocument/2006/relationships/ctrlProp" Target="../ctrlProps/ctrlProp21.xml" />
  <Relationship Id="rId34" Type="http://schemas.openxmlformats.org/officeDocument/2006/relationships/ctrlProp" Target="../ctrlProps/ctrlProp34.xml" />
  <Relationship Id="rId42" Type="http://schemas.openxmlformats.org/officeDocument/2006/relationships/ctrlProp" Target="../ctrlProps/ctrlProp42.xml" />
  <Relationship Id="rId47" Type="http://schemas.openxmlformats.org/officeDocument/2006/relationships/ctrlProp" Target="../ctrlProps/ctrlProp47.xml" />
  <Relationship Id="rId50" Type="http://schemas.openxmlformats.org/officeDocument/2006/relationships/ctrlProp" Target="../ctrlProps/ctrlProp50.xml" />
  <Relationship Id="rId55" Type="http://schemas.openxmlformats.org/officeDocument/2006/relationships/ctrlProp" Target="../ctrlProps/ctrlProp55.xml" />
  <Relationship Id="rId63" Type="http://schemas.openxmlformats.org/officeDocument/2006/relationships/ctrlProp" Target="../ctrlProps/ctrlProp63.xml" />
  <Relationship Id="rId7" Type="http://schemas.openxmlformats.org/officeDocument/2006/relationships/ctrlProp" Target="../ctrlProps/ctrlProp7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16.xml" />
  <Relationship Id="rId20" Type="http://schemas.openxmlformats.org/officeDocument/2006/relationships/ctrlProp" Target="../ctrlProps/ctrlProp20.xml" />
  <Relationship Id="rId29" Type="http://schemas.openxmlformats.org/officeDocument/2006/relationships/ctrlProp" Target="../ctrlProps/ctrlProp29.xml" />
  <Relationship Id="rId41" Type="http://schemas.openxmlformats.org/officeDocument/2006/relationships/ctrlProp" Target="../ctrlProps/ctrlProp41.xml" />
  <Relationship Id="rId54" Type="http://schemas.openxmlformats.org/officeDocument/2006/relationships/ctrlProp" Target="../ctrlProps/ctrlProp54.xml" />
  <Relationship Id="rId62" Type="http://schemas.openxmlformats.org/officeDocument/2006/relationships/ctrlProp" Target="../ctrlProps/ctrlProp62.xml" />
  <Relationship Id="rId6" Type="http://schemas.openxmlformats.org/officeDocument/2006/relationships/ctrlProp" Target="../ctrlProps/ctrlProp6.xml" />
  <Relationship Id="rId11" Type="http://schemas.openxmlformats.org/officeDocument/2006/relationships/ctrlProp" Target="../ctrlProps/ctrlProp11.xml" />
  <Relationship Id="rId24" Type="http://schemas.openxmlformats.org/officeDocument/2006/relationships/ctrlProp" Target="../ctrlProps/ctrlProp24.xml" />
  <Relationship Id="rId32" Type="http://schemas.openxmlformats.org/officeDocument/2006/relationships/ctrlProp" Target="../ctrlProps/ctrlProp32.xml" />
  <Relationship Id="rId37" Type="http://schemas.openxmlformats.org/officeDocument/2006/relationships/ctrlProp" Target="../ctrlProps/ctrlProp37.xml" />
  <Relationship Id="rId40" Type="http://schemas.openxmlformats.org/officeDocument/2006/relationships/ctrlProp" Target="../ctrlProps/ctrlProp40.xml" />
  <Relationship Id="rId45" Type="http://schemas.openxmlformats.org/officeDocument/2006/relationships/ctrlProp" Target="../ctrlProps/ctrlProp45.xml" />
  <Relationship Id="rId53" Type="http://schemas.openxmlformats.org/officeDocument/2006/relationships/ctrlProp" Target="../ctrlProps/ctrlProp53.xml" />
  <Relationship Id="rId58" Type="http://schemas.openxmlformats.org/officeDocument/2006/relationships/ctrlProp" Target="../ctrlProps/ctrlProp58.xml" />
  <Relationship Id="rId5" Type="http://schemas.openxmlformats.org/officeDocument/2006/relationships/ctrlProp" Target="../ctrlProps/ctrlProp5.xml" />
  <Relationship Id="rId15" Type="http://schemas.openxmlformats.org/officeDocument/2006/relationships/ctrlProp" Target="../ctrlProps/ctrlProp15.xml" />
  <Relationship Id="rId23" Type="http://schemas.openxmlformats.org/officeDocument/2006/relationships/ctrlProp" Target="../ctrlProps/ctrlProp23.xml" />
  <Relationship Id="rId28" Type="http://schemas.openxmlformats.org/officeDocument/2006/relationships/ctrlProp" Target="../ctrlProps/ctrlProp28.xml" />
  <Relationship Id="rId36" Type="http://schemas.openxmlformats.org/officeDocument/2006/relationships/ctrlProp" Target="../ctrlProps/ctrlProp36.xml" />
  <Relationship Id="rId49" Type="http://schemas.openxmlformats.org/officeDocument/2006/relationships/ctrlProp" Target="../ctrlProps/ctrlProp49.xml" />
  <Relationship Id="rId57" Type="http://schemas.openxmlformats.org/officeDocument/2006/relationships/ctrlProp" Target="../ctrlProps/ctrlProp57.xml" />
  <Relationship Id="rId61" Type="http://schemas.openxmlformats.org/officeDocument/2006/relationships/ctrlProp" Target="../ctrlProps/ctrlProp61.xml" />
  <Relationship Id="rId10" Type="http://schemas.openxmlformats.org/officeDocument/2006/relationships/ctrlProp" Target="../ctrlProps/ctrlProp10.xml" />
  <Relationship Id="rId19" Type="http://schemas.openxmlformats.org/officeDocument/2006/relationships/ctrlProp" Target="../ctrlProps/ctrlProp19.xml" />
  <Relationship Id="rId31" Type="http://schemas.openxmlformats.org/officeDocument/2006/relationships/ctrlProp" Target="../ctrlProps/ctrlProp31.xml" />
  <Relationship Id="rId44" Type="http://schemas.openxmlformats.org/officeDocument/2006/relationships/ctrlProp" Target="../ctrlProps/ctrlProp44.xml" />
  <Relationship Id="rId52" Type="http://schemas.openxmlformats.org/officeDocument/2006/relationships/ctrlProp" Target="../ctrlProps/ctrlProp52.xml" />
  <Relationship Id="rId60" Type="http://schemas.openxmlformats.org/officeDocument/2006/relationships/ctrlProp" Target="../ctrlProps/ctrlProp60.xml" />
  <Relationship Id="rId65" Type="http://schemas.openxmlformats.org/officeDocument/2006/relationships/ctrlProp" Target="../ctrlProps/ctrlProp65.xml" />
  <Relationship Id="rId4" Type="http://schemas.openxmlformats.org/officeDocument/2006/relationships/ctrlProp" Target="../ctrlProps/ctrlProp4.xml" />
  <Relationship Id="rId9" Type="http://schemas.openxmlformats.org/officeDocument/2006/relationships/ctrlProp" Target="../ctrlProps/ctrlProp9.xml" />
  <Relationship Id="rId14" Type="http://schemas.openxmlformats.org/officeDocument/2006/relationships/ctrlProp" Target="../ctrlProps/ctrlProp14.xml" />
  <Relationship Id="rId22" Type="http://schemas.openxmlformats.org/officeDocument/2006/relationships/ctrlProp" Target="../ctrlProps/ctrlProp22.xml" />
  <Relationship Id="rId27" Type="http://schemas.openxmlformats.org/officeDocument/2006/relationships/ctrlProp" Target="../ctrlProps/ctrlProp27.xml" />
  <Relationship Id="rId30" Type="http://schemas.openxmlformats.org/officeDocument/2006/relationships/ctrlProp" Target="../ctrlProps/ctrlProp30.xml" />
  <Relationship Id="rId35" Type="http://schemas.openxmlformats.org/officeDocument/2006/relationships/ctrlProp" Target="../ctrlProps/ctrlProp35.xml" />
  <Relationship Id="rId43" Type="http://schemas.openxmlformats.org/officeDocument/2006/relationships/ctrlProp" Target="../ctrlProps/ctrlProp43.xml" />
  <Relationship Id="rId48" Type="http://schemas.openxmlformats.org/officeDocument/2006/relationships/ctrlProp" Target="../ctrlProps/ctrlProp48.xml" />
  <Relationship Id="rId56" Type="http://schemas.openxmlformats.org/officeDocument/2006/relationships/ctrlProp" Target="../ctrlProps/ctrlProp56.xml" />
  <Relationship Id="rId64" Type="http://schemas.openxmlformats.org/officeDocument/2006/relationships/ctrlProp" Target="../ctrlProps/ctrlProp64.xml" />
  <Relationship Id="rId8" Type="http://schemas.openxmlformats.org/officeDocument/2006/relationships/ctrlProp" Target="../ctrlProps/ctrlProp8.xml" />
  <Relationship Id="rId51" Type="http://schemas.openxmlformats.org/officeDocument/2006/relationships/ctrlProp" Target="../ctrlProps/ctrlProp51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12.xml" />
  <Relationship Id="rId17" Type="http://schemas.openxmlformats.org/officeDocument/2006/relationships/ctrlProp" Target="../ctrlProps/ctrlProp17.xml" />
  <Relationship Id="rId25" Type="http://schemas.openxmlformats.org/officeDocument/2006/relationships/ctrlProp" Target="../ctrlProps/ctrlProp25.xml" />
  <Relationship Id="rId33" Type="http://schemas.openxmlformats.org/officeDocument/2006/relationships/ctrlProp" Target="../ctrlProps/ctrlProp33.xml" />
  <Relationship Id="rId38" Type="http://schemas.openxmlformats.org/officeDocument/2006/relationships/ctrlProp" Target="../ctrlProps/ctrlProp38.xml" />
  <Relationship Id="rId46" Type="http://schemas.openxmlformats.org/officeDocument/2006/relationships/ctrlProp" Target="../ctrlProps/ctrlProp46.xml" />
  <Relationship Id="rId59" Type="http://schemas.openxmlformats.org/officeDocument/2006/relationships/ctrlProp" Target="../ctrlProps/ctrlProp59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6" Type="http://schemas.openxmlformats.org/officeDocument/2006/relationships/ctrlProp" Target="../ctrlProps/ctrlProp68.xml" />
  <Relationship Id="rId5" Type="http://schemas.openxmlformats.org/officeDocument/2006/relationships/ctrlProp" Target="../ctrlProps/ctrlProp67.xml" />
  <Relationship Id="rId4" Type="http://schemas.openxmlformats.org/officeDocument/2006/relationships/ctrlProp" Target="../ctrlProps/ctrlProp6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H70"/>
  <sheetViews>
    <sheetView tabSelected="1" zoomScaleNormal="100" zoomScaleSheetLayoutView="115" zoomScalePageLayoutView="115" workbookViewId="0">
      <selection activeCell="M26" sqref="M26"/>
    </sheetView>
  </sheetViews>
  <sheetFormatPr defaultColWidth="2.25" defaultRowHeight="26.25" customHeight="1" x14ac:dyDescent="0.15"/>
  <cols>
    <col min="1" max="1" width="2.25" style="1" customWidth="1"/>
    <col min="2" max="5" width="2.25" style="1"/>
    <col min="6" max="6" width="2.125" style="1" customWidth="1"/>
    <col min="7" max="8" width="2.25" style="1"/>
    <col min="9" max="9" width="2.375" style="1" customWidth="1"/>
    <col min="10" max="10" width="2.25" style="1"/>
    <col min="11" max="11" width="2.375" style="1" customWidth="1"/>
    <col min="12" max="12" width="2.25" style="1" customWidth="1"/>
    <col min="13" max="13" width="2.375" style="1" customWidth="1"/>
    <col min="14" max="41" width="2.25" style="1"/>
    <col min="42" max="42" width="2.75" style="1" customWidth="1"/>
    <col min="43" max="43" width="2.25" style="1"/>
    <col min="44" max="44" width="2.25" style="2"/>
    <col min="45" max="45" width="3.5" style="2" bestFit="1" customWidth="1"/>
    <col min="46" max="46" width="4.75" style="2" bestFit="1" customWidth="1"/>
    <col min="47" max="47" width="2.5" style="2" customWidth="1"/>
    <col min="48" max="48" width="3.5" style="2" bestFit="1" customWidth="1"/>
    <col min="49" max="59" width="2.5" style="2" customWidth="1"/>
    <col min="60" max="60" width="2.25" style="2"/>
    <col min="61" max="16384" width="2.25" style="1"/>
  </cols>
  <sheetData>
    <row r="1" spans="1:60" ht="26.25" customHeight="1" x14ac:dyDescent="0.1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6" t="s">
        <v>9</v>
      </c>
      <c r="T1" s="146"/>
    </row>
    <row r="2" spans="1:60" ht="26.25" customHeight="1" x14ac:dyDescent="0.3">
      <c r="A2" s="149" t="s">
        <v>144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</row>
    <row r="3" spans="1:60" ht="21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</row>
    <row r="4" spans="1:60" ht="26.25" customHeight="1" x14ac:dyDescent="0.15">
      <c r="A4" s="113" t="s">
        <v>179</v>
      </c>
      <c r="B4" s="113"/>
      <c r="C4" s="113"/>
      <c r="D4" s="113"/>
      <c r="E4" s="113"/>
      <c r="F4" s="113"/>
      <c r="G4" s="113"/>
      <c r="H4" s="113"/>
      <c r="I4" s="113"/>
      <c r="J4" s="113" t="s">
        <v>180</v>
      </c>
      <c r="K4" s="203"/>
      <c r="L4" s="203"/>
      <c r="M4" s="203"/>
      <c r="N4" s="203"/>
      <c r="O4" s="113" t="s">
        <v>181</v>
      </c>
      <c r="P4" s="113"/>
      <c r="Q4" s="113"/>
      <c r="R4" s="113"/>
      <c r="S4" s="113"/>
      <c r="T4" s="113"/>
      <c r="U4" s="113"/>
      <c r="V4" s="113"/>
      <c r="AA4" s="113" t="s">
        <v>3</v>
      </c>
      <c r="AB4" s="113"/>
      <c r="AC4" s="113"/>
      <c r="AD4" s="113"/>
      <c r="AE4" s="113"/>
      <c r="AF4" s="113" t="s">
        <v>183</v>
      </c>
      <c r="AG4" s="113"/>
      <c r="AH4" s="147"/>
      <c r="AI4" s="147"/>
      <c r="AJ4" s="113" t="s">
        <v>4</v>
      </c>
      <c r="AK4" s="147"/>
      <c r="AL4" s="147"/>
      <c r="AM4" s="113" t="s">
        <v>5</v>
      </c>
      <c r="AN4" s="147"/>
      <c r="AO4" s="147"/>
      <c r="AP4" s="113" t="s">
        <v>6</v>
      </c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60" ht="17.25" customHeight="1" thickBot="1" x14ac:dyDescent="0.2"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60" ht="26.25" customHeight="1" x14ac:dyDescent="0.15">
      <c r="A6" s="210" t="s">
        <v>178</v>
      </c>
      <c r="B6" s="211"/>
      <c r="C6" s="211"/>
      <c r="D6" s="211"/>
      <c r="E6" s="211"/>
      <c r="F6" s="211"/>
      <c r="G6" s="211"/>
      <c r="H6" s="211"/>
      <c r="I6" s="211"/>
      <c r="J6" s="211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60"/>
      <c r="Y6" s="129" t="s">
        <v>1</v>
      </c>
      <c r="Z6" s="130"/>
      <c r="AA6" s="130"/>
      <c r="AB6" s="131"/>
      <c r="AC6" s="3" t="s">
        <v>0</v>
      </c>
      <c r="AD6" s="150"/>
      <c r="AE6" s="150"/>
      <c r="AF6" s="150"/>
      <c r="AG6" s="3" t="s">
        <v>7</v>
      </c>
      <c r="AH6" s="150"/>
      <c r="AI6" s="150"/>
      <c r="AJ6" s="150"/>
      <c r="AK6" s="3" t="s">
        <v>8</v>
      </c>
      <c r="AL6" s="150"/>
      <c r="AM6" s="150"/>
      <c r="AN6" s="150"/>
      <c r="AO6" s="150"/>
      <c r="AP6" s="174"/>
      <c r="AR6" s="176" t="str">
        <f>(AF4&amp;""&amp;AH4&amp;"年"&amp;AK4&amp;"月"&amp;AN4&amp;"日")</f>
        <v>令和年月日</v>
      </c>
      <c r="AS6" s="176"/>
      <c r="AT6" s="176"/>
      <c r="AU6" s="176"/>
      <c r="AV6" s="176"/>
      <c r="AW6" s="176"/>
      <c r="AX6" s="176"/>
      <c r="AY6" s="176"/>
      <c r="AZ6" s="172" t="e">
        <f>DATEVALUE(AR6)</f>
        <v>#VALUE!</v>
      </c>
      <c r="BA6" s="172"/>
      <c r="BB6" s="172"/>
      <c r="BC6" s="172"/>
      <c r="BD6" s="172"/>
      <c r="BE6" s="172"/>
      <c r="BF6" s="172"/>
      <c r="BG6" s="172"/>
      <c r="BH6" s="4"/>
    </row>
    <row r="7" spans="1:60" ht="26.25" customHeight="1" thickBot="1" x14ac:dyDescent="0.2">
      <c r="A7" s="192" t="s">
        <v>145</v>
      </c>
      <c r="B7" s="156"/>
      <c r="C7" s="156"/>
      <c r="D7" s="156"/>
      <c r="E7" s="156"/>
      <c r="F7" s="156"/>
      <c r="G7" s="156"/>
      <c r="H7" s="156"/>
      <c r="I7" s="156"/>
      <c r="J7" s="156"/>
      <c r="K7" s="212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4"/>
      <c r="Y7" s="155" t="s">
        <v>2</v>
      </c>
      <c r="Z7" s="156"/>
      <c r="AA7" s="156"/>
      <c r="AB7" s="157"/>
      <c r="AC7" s="5" t="s">
        <v>0</v>
      </c>
      <c r="AD7" s="151"/>
      <c r="AE7" s="151"/>
      <c r="AF7" s="151"/>
      <c r="AG7" s="5" t="s">
        <v>7</v>
      </c>
      <c r="AH7" s="151"/>
      <c r="AI7" s="151"/>
      <c r="AJ7" s="151"/>
      <c r="AK7" s="5" t="s">
        <v>54</v>
      </c>
      <c r="AL7" s="151"/>
      <c r="AM7" s="151"/>
      <c r="AN7" s="151"/>
      <c r="AO7" s="151"/>
      <c r="AP7" s="175"/>
      <c r="AR7" s="176" t="str">
        <f>(Z9&amp;""&amp;AC9&amp;"年"&amp;AF9&amp;"月"&amp;AI9&amp;"日")</f>
        <v>年月日</v>
      </c>
      <c r="AS7" s="176"/>
      <c r="AT7" s="176"/>
      <c r="AU7" s="176"/>
      <c r="AV7" s="176"/>
      <c r="AW7" s="176"/>
      <c r="AX7" s="176"/>
      <c r="AY7" s="176"/>
      <c r="AZ7" s="172" t="e">
        <f>DATEVALUE(AR7)</f>
        <v>#VALUE!</v>
      </c>
      <c r="BA7" s="172"/>
      <c r="BB7" s="172"/>
      <c r="BC7" s="172"/>
      <c r="BD7" s="172"/>
      <c r="BE7" s="172"/>
      <c r="BF7" s="172"/>
      <c r="BG7" s="172"/>
      <c r="BH7" s="4"/>
    </row>
    <row r="8" spans="1:60" ht="22.5" customHeight="1" thickBot="1" x14ac:dyDescent="0.2"/>
    <row r="9" spans="1:60" ht="34.5" customHeight="1" x14ac:dyDescent="0.3">
      <c r="A9" s="148" t="s" ph="1">
        <v>156</v>
      </c>
      <c r="B9" s="130" ph="1"/>
      <c r="C9" s="130" ph="1"/>
      <c r="D9" s="130" ph="1"/>
      <c r="E9" s="153" ph="1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61" t="s">
        <v>43</v>
      </c>
      <c r="R9" s="162"/>
      <c r="S9" s="163"/>
      <c r="T9" s="164"/>
      <c r="U9" s="129" t="s">
        <v>10</v>
      </c>
      <c r="V9" s="130"/>
      <c r="W9" s="130"/>
      <c r="X9" s="130"/>
      <c r="Y9" s="131"/>
      <c r="Z9" s="127"/>
      <c r="AA9" s="128"/>
      <c r="AB9" s="128"/>
      <c r="AC9" s="152"/>
      <c r="AD9" s="152"/>
      <c r="AE9" s="3" t="s">
        <v>12</v>
      </c>
      <c r="AF9" s="152"/>
      <c r="AG9" s="152"/>
      <c r="AH9" s="3" t="s">
        <v>13</v>
      </c>
      <c r="AI9" s="152"/>
      <c r="AJ9" s="152"/>
      <c r="AK9" s="3" t="s">
        <v>14</v>
      </c>
      <c r="AL9" s="3" t="s">
        <v>15</v>
      </c>
      <c r="AM9" s="173" t="str">
        <f>IF(AI9="","",DATEDIF(AZ7,AZ6,"Y"))</f>
        <v/>
      </c>
      <c r="AN9" s="173"/>
      <c r="AO9" s="3" t="s">
        <v>16</v>
      </c>
      <c r="AP9" s="6" t="s">
        <v>17</v>
      </c>
      <c r="AS9" s="2">
        <v>1</v>
      </c>
      <c r="AT9" s="2" t="s">
        <v>40</v>
      </c>
      <c r="AU9" s="2" t="s">
        <v>44</v>
      </c>
      <c r="AV9" s="2">
        <v>1</v>
      </c>
    </row>
    <row r="10" spans="1:60" ht="26.25" customHeight="1" x14ac:dyDescent="0.15">
      <c r="A10" s="190" t="s">
        <v>18</v>
      </c>
      <c r="B10" s="191"/>
      <c r="C10" s="191"/>
      <c r="D10" s="191"/>
      <c r="E10" s="165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7"/>
      <c r="U10" s="193" t="s">
        <v>50</v>
      </c>
      <c r="V10" s="194"/>
      <c r="W10" s="194"/>
      <c r="X10" s="194"/>
      <c r="Y10" s="194"/>
      <c r="Z10" s="182" t="s">
        <v>11</v>
      </c>
      <c r="AA10" s="182"/>
      <c r="AB10" s="182"/>
      <c r="AC10" s="182"/>
      <c r="AD10" s="182"/>
      <c r="AE10" s="7" t="s">
        <v>0</v>
      </c>
      <c r="AF10" s="144"/>
      <c r="AG10" s="144"/>
      <c r="AH10" s="144"/>
      <c r="AI10" s="7" t="s">
        <v>7</v>
      </c>
      <c r="AJ10" s="144"/>
      <c r="AK10" s="144"/>
      <c r="AL10" s="144"/>
      <c r="AM10" s="7" t="s">
        <v>8</v>
      </c>
      <c r="AN10" s="144"/>
      <c r="AO10" s="144"/>
      <c r="AP10" s="145"/>
      <c r="AS10" s="2">
        <v>2</v>
      </c>
      <c r="AT10" s="2" t="s">
        <v>41</v>
      </c>
      <c r="AU10" s="2" t="s">
        <v>45</v>
      </c>
      <c r="AV10" s="2">
        <v>2</v>
      </c>
      <c r="AX10" s="2" t="str">
        <f>(AF10&amp;"-"&amp;AJ10&amp;"-"&amp;AN10)</f>
        <v>--</v>
      </c>
    </row>
    <row r="11" spans="1:60" ht="26.25" customHeight="1" x14ac:dyDescent="0.15">
      <c r="A11" s="190"/>
      <c r="B11" s="191"/>
      <c r="C11" s="191"/>
      <c r="D11" s="191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/>
      <c r="U11" s="195"/>
      <c r="V11" s="196"/>
      <c r="W11" s="196"/>
      <c r="X11" s="196"/>
      <c r="Y11" s="196"/>
      <c r="Z11" s="183" t="s">
        <v>49</v>
      </c>
      <c r="AA11" s="183"/>
      <c r="AB11" s="183"/>
      <c r="AC11" s="183"/>
      <c r="AD11" s="183"/>
      <c r="AE11" s="8" t="s">
        <v>0</v>
      </c>
      <c r="AF11" s="171"/>
      <c r="AG11" s="171"/>
      <c r="AH11" s="171"/>
      <c r="AI11" s="8" t="s">
        <v>7</v>
      </c>
      <c r="AJ11" s="171"/>
      <c r="AK11" s="171"/>
      <c r="AL11" s="171"/>
      <c r="AM11" s="8" t="s">
        <v>8</v>
      </c>
      <c r="AN11" s="171"/>
      <c r="AO11" s="171"/>
      <c r="AP11" s="188"/>
      <c r="AS11" s="2">
        <v>3</v>
      </c>
      <c r="AT11" s="2" t="s">
        <v>42</v>
      </c>
      <c r="AV11" s="2">
        <v>3</v>
      </c>
      <c r="AX11" s="2" t="str">
        <f>(AF11&amp;"-"&amp;AJ11&amp;"-"&amp;AN11)</f>
        <v>--</v>
      </c>
    </row>
    <row r="12" spans="1:60" ht="26.25" customHeight="1" x14ac:dyDescent="0.15">
      <c r="A12" s="190" t="s">
        <v>146</v>
      </c>
      <c r="B12" s="191"/>
      <c r="C12" s="191"/>
      <c r="D12" s="191"/>
      <c r="E12" s="9"/>
      <c r="F12" s="197" t="s">
        <v>141</v>
      </c>
      <c r="G12" s="197"/>
      <c r="H12" s="197"/>
      <c r="I12" s="197"/>
      <c r="J12" s="197"/>
      <c r="K12" s="10"/>
      <c r="L12" s="199" t="s">
        <v>150</v>
      </c>
      <c r="M12" s="199"/>
      <c r="N12" s="199"/>
      <c r="O12" s="199"/>
      <c r="P12" s="10"/>
      <c r="Q12" s="199" t="s">
        <v>151</v>
      </c>
      <c r="R12" s="199"/>
      <c r="S12" s="199"/>
      <c r="T12" s="201"/>
      <c r="U12" s="122" t="s">
        <v>51</v>
      </c>
      <c r="V12" s="123"/>
      <c r="W12" s="123"/>
      <c r="X12" s="133" t="s">
        <v>52</v>
      </c>
      <c r="Y12" s="134"/>
      <c r="Z12" s="137"/>
      <c r="AA12" s="138"/>
      <c r="AB12" s="138"/>
      <c r="AC12" s="138"/>
      <c r="AD12" s="139"/>
      <c r="AE12" s="7" t="s">
        <v>0</v>
      </c>
      <c r="AF12" s="143"/>
      <c r="AG12" s="143"/>
      <c r="AH12" s="143"/>
      <c r="AI12" s="7" t="s">
        <v>7</v>
      </c>
      <c r="AJ12" s="144"/>
      <c r="AK12" s="144"/>
      <c r="AL12" s="144"/>
      <c r="AM12" s="7" t="s">
        <v>8</v>
      </c>
      <c r="AN12" s="144"/>
      <c r="AO12" s="144"/>
      <c r="AP12" s="145"/>
      <c r="AS12" s="2">
        <v>4</v>
      </c>
      <c r="AV12" s="2">
        <v>4</v>
      </c>
      <c r="AX12" s="2" t="str">
        <f>(AF12&amp;"-"&amp;AJ12&amp;"-"&amp;AN12)</f>
        <v>--</v>
      </c>
    </row>
    <row r="13" spans="1:60" ht="26.25" customHeight="1" thickBot="1" x14ac:dyDescent="0.2">
      <c r="A13" s="192"/>
      <c r="B13" s="156"/>
      <c r="C13" s="156"/>
      <c r="D13" s="156"/>
      <c r="E13" s="12"/>
      <c r="F13" s="198"/>
      <c r="G13" s="198"/>
      <c r="H13" s="198"/>
      <c r="I13" s="198"/>
      <c r="J13" s="198"/>
      <c r="K13" s="13"/>
      <c r="L13" s="200"/>
      <c r="M13" s="200"/>
      <c r="N13" s="200"/>
      <c r="O13" s="200"/>
      <c r="P13" s="13"/>
      <c r="Q13" s="200"/>
      <c r="R13" s="200"/>
      <c r="S13" s="200"/>
      <c r="T13" s="202"/>
      <c r="U13" s="124"/>
      <c r="V13" s="125"/>
      <c r="W13" s="125"/>
      <c r="X13" s="135" t="s">
        <v>53</v>
      </c>
      <c r="Y13" s="136"/>
      <c r="Z13" s="140"/>
      <c r="AA13" s="141"/>
      <c r="AB13" s="141"/>
      <c r="AC13" s="141"/>
      <c r="AD13" s="142"/>
      <c r="AE13" s="15" t="s">
        <v>0</v>
      </c>
      <c r="AF13" s="126"/>
      <c r="AG13" s="126"/>
      <c r="AH13" s="126"/>
      <c r="AI13" s="15" t="s">
        <v>7</v>
      </c>
      <c r="AJ13" s="126"/>
      <c r="AK13" s="126"/>
      <c r="AL13" s="126"/>
      <c r="AM13" s="15" t="s">
        <v>8</v>
      </c>
      <c r="AN13" s="126"/>
      <c r="AO13" s="126"/>
      <c r="AP13" s="132"/>
      <c r="AS13" s="2">
        <v>5</v>
      </c>
      <c r="AV13" s="2">
        <v>5</v>
      </c>
      <c r="AX13" s="2" t="str">
        <f>(AF13&amp;"-"&amp;AJ13&amp;"-"&amp;AN13)</f>
        <v>--</v>
      </c>
    </row>
    <row r="14" spans="1:60" ht="22.5" customHeight="1" x14ac:dyDescent="0.15">
      <c r="AS14" s="2">
        <v>6</v>
      </c>
      <c r="AV14" s="2">
        <v>6</v>
      </c>
    </row>
    <row r="15" spans="1:60" ht="26.25" customHeight="1" thickBot="1" x14ac:dyDescent="0.2">
      <c r="A15" s="22" t="s">
        <v>148</v>
      </c>
      <c r="AS15" s="2">
        <v>7</v>
      </c>
      <c r="AV15" s="2">
        <v>7</v>
      </c>
    </row>
    <row r="16" spans="1:60" ht="124.5" customHeight="1" thickBot="1" x14ac:dyDescent="0.2">
      <c r="A16" s="116" t="s">
        <v>147</v>
      </c>
      <c r="B16" s="117"/>
      <c r="C16" s="117"/>
      <c r="D16" s="118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1"/>
      <c r="AR16" s="16"/>
      <c r="AS16" s="2">
        <v>8</v>
      </c>
      <c r="AT16" s="16"/>
      <c r="AU16" s="16"/>
      <c r="AV16" s="16">
        <v>8</v>
      </c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9.5" customHeight="1" x14ac:dyDescent="0.15">
      <c r="AR17" s="16"/>
      <c r="AS17" s="2">
        <v>9</v>
      </c>
      <c r="AT17" s="16"/>
      <c r="AU17" s="16"/>
      <c r="AV17" s="16">
        <v>9</v>
      </c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26.25" customHeight="1" thickBot="1" x14ac:dyDescent="0.2">
      <c r="A18" s="22" t="s">
        <v>149</v>
      </c>
      <c r="AR18" s="16"/>
      <c r="AS18" s="2">
        <v>10</v>
      </c>
      <c r="AT18" s="16"/>
      <c r="AU18" s="16"/>
      <c r="AV18" s="16">
        <v>10</v>
      </c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26.25" customHeight="1" x14ac:dyDescent="0.15">
      <c r="A19" s="189" t="s">
        <v>152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 t="s">
        <v>153</v>
      </c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 t="s">
        <v>154</v>
      </c>
      <c r="X19" s="187"/>
      <c r="Y19" s="187"/>
      <c r="Z19" s="187"/>
      <c r="AA19" s="187"/>
      <c r="AB19" s="187"/>
      <c r="AC19" s="187"/>
      <c r="AD19" s="185"/>
      <c r="AE19" s="185" t="s">
        <v>155</v>
      </c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86"/>
      <c r="AR19" s="16"/>
      <c r="AS19" s="2">
        <v>11</v>
      </c>
      <c r="AT19" s="16"/>
      <c r="AU19" s="16"/>
      <c r="AV19" s="16">
        <v>11</v>
      </c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39" customHeight="1" x14ac:dyDescent="0.15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9"/>
      <c r="X20" s="179"/>
      <c r="Y20" s="179"/>
      <c r="Z20" s="179"/>
      <c r="AA20" s="179"/>
      <c r="AB20" s="179"/>
      <c r="AC20" s="179"/>
      <c r="AD20" s="180"/>
      <c r="AE20" s="17" t="s">
        <v>0</v>
      </c>
      <c r="AF20" s="181"/>
      <c r="AG20" s="181"/>
      <c r="AH20" s="181"/>
      <c r="AI20" s="18" t="s">
        <v>7</v>
      </c>
      <c r="AJ20" s="181"/>
      <c r="AK20" s="181"/>
      <c r="AL20" s="181"/>
      <c r="AM20" s="18" t="s">
        <v>8</v>
      </c>
      <c r="AN20" s="181"/>
      <c r="AO20" s="181"/>
      <c r="AP20" s="184"/>
      <c r="AR20" s="16"/>
      <c r="AS20" s="2">
        <v>12</v>
      </c>
      <c r="AT20" s="16"/>
      <c r="AU20" s="16"/>
      <c r="AV20" s="16">
        <v>12</v>
      </c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39" customHeight="1" x14ac:dyDescent="0.15">
      <c r="A21" s="215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7"/>
      <c r="X21" s="217"/>
      <c r="Y21" s="217"/>
      <c r="Z21" s="217"/>
      <c r="AA21" s="217"/>
      <c r="AB21" s="217"/>
      <c r="AC21" s="217"/>
      <c r="AD21" s="218"/>
      <c r="AE21" s="19" t="s">
        <v>0</v>
      </c>
      <c r="AF21" s="204"/>
      <c r="AG21" s="204"/>
      <c r="AH21" s="204"/>
      <c r="AI21" s="20" t="s">
        <v>7</v>
      </c>
      <c r="AJ21" s="204"/>
      <c r="AK21" s="204"/>
      <c r="AL21" s="204"/>
      <c r="AM21" s="20" t="s">
        <v>8</v>
      </c>
      <c r="AN21" s="204"/>
      <c r="AO21" s="204"/>
      <c r="AP21" s="205"/>
      <c r="AR21" s="16"/>
      <c r="AS21" s="2">
        <v>13</v>
      </c>
      <c r="AT21" s="16"/>
      <c r="AU21" s="16"/>
      <c r="AV21" s="16">
        <v>13</v>
      </c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39" customHeight="1" thickBot="1" x14ac:dyDescent="0.2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8"/>
      <c r="X22" s="208"/>
      <c r="Y22" s="208"/>
      <c r="Z22" s="208"/>
      <c r="AA22" s="208"/>
      <c r="AB22" s="208"/>
      <c r="AC22" s="208"/>
      <c r="AD22" s="209"/>
      <c r="AE22" s="21" t="s">
        <v>0</v>
      </c>
      <c r="AF22" s="126"/>
      <c r="AG22" s="126"/>
      <c r="AH22" s="126"/>
      <c r="AI22" s="15" t="s">
        <v>7</v>
      </c>
      <c r="AJ22" s="126"/>
      <c r="AK22" s="126"/>
      <c r="AL22" s="126"/>
      <c r="AM22" s="15" t="s">
        <v>8</v>
      </c>
      <c r="AN22" s="126"/>
      <c r="AO22" s="126"/>
      <c r="AP22" s="132"/>
      <c r="AR22" s="16"/>
      <c r="AS22" s="2">
        <v>14</v>
      </c>
      <c r="AT22" s="16"/>
      <c r="AU22" s="16"/>
      <c r="AV22" s="16">
        <v>14</v>
      </c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22.5" customHeight="1" thickBot="1" x14ac:dyDescent="0.2">
      <c r="AR23" s="16"/>
      <c r="AS23" s="2">
        <v>15</v>
      </c>
      <c r="AT23" s="16"/>
      <c r="AU23" s="16"/>
      <c r="AV23" s="16">
        <v>15</v>
      </c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99.75" customHeight="1" thickBot="1" x14ac:dyDescent="0.2">
      <c r="A24" s="116" t="s">
        <v>19</v>
      </c>
      <c r="B24" s="117"/>
      <c r="C24" s="117"/>
      <c r="D24" s="118"/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1"/>
      <c r="AR24" s="16"/>
      <c r="AS24" s="2">
        <v>16</v>
      </c>
      <c r="AT24" s="16"/>
      <c r="AU24" s="16"/>
      <c r="AV24" s="16">
        <v>16</v>
      </c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26.25" customHeight="1" x14ac:dyDescent="0.15">
      <c r="AR25" s="16"/>
      <c r="AS25" s="2">
        <v>17</v>
      </c>
      <c r="AT25" s="16"/>
      <c r="AU25" s="16"/>
      <c r="AV25" s="16">
        <v>17</v>
      </c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26.25" customHeight="1" x14ac:dyDescent="0.15">
      <c r="AR26" s="16"/>
      <c r="AS26" s="2">
        <v>18</v>
      </c>
      <c r="AT26" s="16"/>
      <c r="AU26" s="16"/>
      <c r="AV26" s="16">
        <v>18</v>
      </c>
      <c r="AW26" s="16"/>
      <c r="AX26" s="16"/>
      <c r="AY26" s="16"/>
      <c r="AZ26" s="16"/>
      <c r="BA26" s="16"/>
      <c r="BB26" s="16"/>
      <c r="BC26" s="16"/>
      <c r="BD26" s="16"/>
      <c r="BE26" s="16"/>
      <c r="BF26" s="16"/>
    </row>
    <row r="27" spans="1:60" ht="26.25" customHeight="1" x14ac:dyDescent="0.15">
      <c r="AR27" s="16"/>
      <c r="AS27" s="2">
        <v>19</v>
      </c>
      <c r="AT27" s="16"/>
      <c r="AU27" s="16"/>
      <c r="AV27" s="16">
        <v>19</v>
      </c>
      <c r="AW27" s="16"/>
      <c r="AX27" s="16"/>
      <c r="AY27" s="16"/>
      <c r="AZ27" s="16"/>
      <c r="BA27" s="16"/>
      <c r="BB27" s="16"/>
      <c r="BC27" s="16"/>
      <c r="BD27" s="16"/>
      <c r="BE27" s="16"/>
      <c r="BF27" s="16"/>
    </row>
    <row r="28" spans="1:60" ht="26.25" customHeight="1" x14ac:dyDescent="0.15">
      <c r="AR28" s="16"/>
      <c r="AS28" s="2">
        <v>20</v>
      </c>
      <c r="AT28" s="16"/>
      <c r="AU28" s="16"/>
      <c r="AV28" s="16">
        <v>20</v>
      </c>
      <c r="AW28" s="16"/>
      <c r="AX28" s="16"/>
      <c r="AY28" s="16"/>
      <c r="AZ28" s="16"/>
      <c r="BA28" s="16"/>
      <c r="BB28" s="16"/>
      <c r="BC28" s="16"/>
      <c r="BD28" s="16"/>
      <c r="BE28" s="16"/>
      <c r="BF28" s="16"/>
    </row>
    <row r="29" spans="1:60" ht="26.25" customHeight="1" x14ac:dyDescent="0.15">
      <c r="AR29" s="16"/>
      <c r="AS29" s="2">
        <v>21</v>
      </c>
      <c r="AT29" s="16"/>
      <c r="AU29" s="16"/>
      <c r="AV29" s="16">
        <v>21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0" ht="26.25" customHeight="1" x14ac:dyDescent="0.15">
      <c r="AR30" s="16"/>
      <c r="AS30" s="2">
        <v>22</v>
      </c>
      <c r="AT30" s="16"/>
      <c r="AU30" s="16"/>
      <c r="AV30" s="16">
        <v>22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</row>
    <row r="31" spans="1:60" ht="26.25" customHeight="1" x14ac:dyDescent="0.15">
      <c r="AR31" s="16"/>
      <c r="AS31" s="2">
        <v>23</v>
      </c>
      <c r="AT31" s="16"/>
      <c r="AU31" s="16"/>
      <c r="AV31" s="16">
        <v>23</v>
      </c>
      <c r="AW31" s="16"/>
      <c r="AX31" s="16"/>
      <c r="AY31" s="16"/>
      <c r="AZ31" s="16"/>
      <c r="BA31" s="16"/>
      <c r="BB31" s="16"/>
      <c r="BC31" s="16"/>
      <c r="BD31" s="16"/>
      <c r="BE31" s="16"/>
      <c r="BF31" s="16"/>
    </row>
    <row r="32" spans="1:60" ht="26.25" customHeight="1" x14ac:dyDescent="0.15">
      <c r="AS32" s="2">
        <v>24</v>
      </c>
      <c r="AV32" s="2">
        <v>24</v>
      </c>
    </row>
    <row r="33" spans="45:60" ht="26.25" customHeight="1" x14ac:dyDescent="0.15">
      <c r="AS33" s="2">
        <v>25</v>
      </c>
      <c r="AV33" s="2">
        <v>25</v>
      </c>
      <c r="BA33" s="1"/>
      <c r="BB33" s="1"/>
      <c r="BC33" s="1"/>
    </row>
    <row r="34" spans="45:60" ht="26.25" customHeight="1" x14ac:dyDescent="0.15">
      <c r="AS34" s="2">
        <v>26</v>
      </c>
      <c r="AV34" s="2">
        <v>26</v>
      </c>
      <c r="BA34" s="1"/>
      <c r="BB34" s="1"/>
      <c r="BC34" s="1"/>
    </row>
    <row r="35" spans="45:60" ht="26.25" customHeight="1" x14ac:dyDescent="0.15">
      <c r="AS35" s="2">
        <v>27</v>
      </c>
      <c r="AV35" s="2">
        <v>27</v>
      </c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45:60" ht="26.25" customHeight="1" x14ac:dyDescent="0.15">
      <c r="AS36" s="2">
        <v>28</v>
      </c>
      <c r="AV36" s="2">
        <v>28</v>
      </c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45:60" ht="26.25" customHeight="1" x14ac:dyDescent="0.15">
      <c r="AS37" s="2">
        <v>29</v>
      </c>
      <c r="AV37" s="2">
        <v>29</v>
      </c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45:60" ht="26.25" customHeight="1" x14ac:dyDescent="0.15">
      <c r="AS38" s="2">
        <v>30</v>
      </c>
      <c r="AV38" s="2">
        <v>30</v>
      </c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45:60" ht="26.25" customHeight="1" x14ac:dyDescent="0.15">
      <c r="AS39" s="2">
        <v>31</v>
      </c>
      <c r="AV39" s="2">
        <v>31</v>
      </c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45:60" ht="26.25" customHeight="1" x14ac:dyDescent="0.15">
      <c r="AS40" s="2">
        <v>32</v>
      </c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45:60" ht="26.25" customHeight="1" x14ac:dyDescent="0.15">
      <c r="AS41" s="2">
        <v>33</v>
      </c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45:60" ht="26.25" customHeight="1" x14ac:dyDescent="0.15">
      <c r="AS42" s="2">
        <v>34</v>
      </c>
    </row>
    <row r="43" spans="45:60" ht="26.25" customHeight="1" x14ac:dyDescent="0.15">
      <c r="AS43" s="2">
        <v>35</v>
      </c>
    </row>
    <row r="44" spans="45:60" ht="26.25" customHeight="1" x14ac:dyDescent="0.15">
      <c r="AS44" s="2">
        <v>36</v>
      </c>
    </row>
    <row r="45" spans="45:60" ht="26.25" customHeight="1" x14ac:dyDescent="0.15">
      <c r="AS45" s="2">
        <v>37</v>
      </c>
      <c r="AU45" s="1"/>
      <c r="AV45" s="1"/>
      <c r="AW45" s="1"/>
    </row>
    <row r="46" spans="45:60" ht="26.25" customHeight="1" x14ac:dyDescent="0.15">
      <c r="AS46" s="2">
        <v>38</v>
      </c>
    </row>
    <row r="47" spans="45:60" ht="26.25" customHeight="1" x14ac:dyDescent="0.15">
      <c r="AS47" s="2">
        <v>39</v>
      </c>
    </row>
    <row r="48" spans="45:60" ht="26.25" customHeight="1" x14ac:dyDescent="0.15">
      <c r="AS48" s="2">
        <v>40</v>
      </c>
    </row>
    <row r="49" spans="45:45" ht="26.25" customHeight="1" x14ac:dyDescent="0.15">
      <c r="AS49" s="2">
        <v>41</v>
      </c>
    </row>
    <row r="50" spans="45:45" ht="26.25" customHeight="1" x14ac:dyDescent="0.15">
      <c r="AS50" s="2">
        <v>42</v>
      </c>
    </row>
    <row r="51" spans="45:45" ht="26.25" customHeight="1" x14ac:dyDescent="0.15">
      <c r="AS51" s="2">
        <v>43</v>
      </c>
    </row>
    <row r="52" spans="45:45" ht="26.25" customHeight="1" x14ac:dyDescent="0.15">
      <c r="AS52" s="2">
        <v>44</v>
      </c>
    </row>
    <row r="53" spans="45:45" ht="26.25" customHeight="1" x14ac:dyDescent="0.15">
      <c r="AS53" s="2">
        <v>45</v>
      </c>
    </row>
    <row r="54" spans="45:45" ht="26.25" customHeight="1" x14ac:dyDescent="0.15">
      <c r="AS54" s="2">
        <v>46</v>
      </c>
    </row>
    <row r="55" spans="45:45" ht="26.25" customHeight="1" x14ac:dyDescent="0.15">
      <c r="AS55" s="2">
        <v>47</v>
      </c>
    </row>
    <row r="56" spans="45:45" ht="26.25" customHeight="1" x14ac:dyDescent="0.15">
      <c r="AS56" s="2">
        <v>48</v>
      </c>
    </row>
    <row r="57" spans="45:45" ht="26.25" customHeight="1" x14ac:dyDescent="0.15">
      <c r="AS57" s="2">
        <v>49</v>
      </c>
    </row>
    <row r="58" spans="45:45" ht="26.25" customHeight="1" x14ac:dyDescent="0.15">
      <c r="AS58" s="2">
        <v>50</v>
      </c>
    </row>
    <row r="59" spans="45:45" ht="26.25" customHeight="1" x14ac:dyDescent="0.15">
      <c r="AS59" s="2">
        <v>51</v>
      </c>
    </row>
    <row r="60" spans="45:45" ht="26.25" customHeight="1" x14ac:dyDescent="0.15">
      <c r="AS60" s="2">
        <v>52</v>
      </c>
    </row>
    <row r="61" spans="45:45" ht="26.25" customHeight="1" x14ac:dyDescent="0.15">
      <c r="AS61" s="2">
        <v>53</v>
      </c>
    </row>
    <row r="62" spans="45:45" ht="26.25" customHeight="1" x14ac:dyDescent="0.15">
      <c r="AS62" s="2">
        <v>54</v>
      </c>
    </row>
    <row r="63" spans="45:45" ht="26.25" customHeight="1" x14ac:dyDescent="0.15">
      <c r="AS63" s="2">
        <v>55</v>
      </c>
    </row>
    <row r="64" spans="45:45" ht="26.25" customHeight="1" x14ac:dyDescent="0.15">
      <c r="AS64" s="2">
        <v>56</v>
      </c>
    </row>
    <row r="65" spans="45:45" ht="26.25" customHeight="1" x14ac:dyDescent="0.15">
      <c r="AS65" s="2">
        <v>57</v>
      </c>
    </row>
    <row r="66" spans="45:45" ht="26.25" customHeight="1" x14ac:dyDescent="0.15">
      <c r="AS66" s="2">
        <v>58</v>
      </c>
    </row>
    <row r="67" spans="45:45" ht="26.25" customHeight="1" x14ac:dyDescent="0.15">
      <c r="AS67" s="2">
        <v>59</v>
      </c>
    </row>
    <row r="68" spans="45:45" ht="26.25" customHeight="1" x14ac:dyDescent="0.15">
      <c r="AS68" s="2">
        <v>60</v>
      </c>
    </row>
    <row r="69" spans="45:45" ht="26.25" customHeight="1" x14ac:dyDescent="0.15">
      <c r="AS69" s="2">
        <v>61</v>
      </c>
    </row>
    <row r="70" spans="45:45" ht="26.25" customHeight="1" x14ac:dyDescent="0.15">
      <c r="AS70" s="2">
        <v>62</v>
      </c>
    </row>
  </sheetData>
  <mergeCells count="85">
    <mergeCell ref="K4:N4"/>
    <mergeCell ref="AF21:AH21"/>
    <mergeCell ref="AJ21:AL21"/>
    <mergeCell ref="AN21:AP21"/>
    <mergeCell ref="A22:K22"/>
    <mergeCell ref="L22:V22"/>
    <mergeCell ref="W22:AD22"/>
    <mergeCell ref="AF22:AH22"/>
    <mergeCell ref="AJ22:AL22"/>
    <mergeCell ref="AN22:AP22"/>
    <mergeCell ref="A6:J6"/>
    <mergeCell ref="A7:J7"/>
    <mergeCell ref="K7:X7"/>
    <mergeCell ref="A21:K21"/>
    <mergeCell ref="L21:V21"/>
    <mergeCell ref="W21:AD21"/>
    <mergeCell ref="A19:K19"/>
    <mergeCell ref="L19:V19"/>
    <mergeCell ref="A12:D13"/>
    <mergeCell ref="A10:D11"/>
    <mergeCell ref="U10:Y11"/>
    <mergeCell ref="F12:J13"/>
    <mergeCell ref="L12:O13"/>
    <mergeCell ref="Q12:T13"/>
    <mergeCell ref="AN20:AP20"/>
    <mergeCell ref="AE19:AP19"/>
    <mergeCell ref="W19:AD19"/>
    <mergeCell ref="AJ12:AL12"/>
    <mergeCell ref="AN11:AP11"/>
    <mergeCell ref="A20:K20"/>
    <mergeCell ref="L20:V20"/>
    <mergeCell ref="W20:AD20"/>
    <mergeCell ref="AF20:AH20"/>
    <mergeCell ref="AJ20:AL20"/>
    <mergeCell ref="AZ6:BG6"/>
    <mergeCell ref="AZ7:BG7"/>
    <mergeCell ref="AF9:AG9"/>
    <mergeCell ref="AM9:AN9"/>
    <mergeCell ref="AL6:AP6"/>
    <mergeCell ref="AH6:AJ6"/>
    <mergeCell ref="AL7:AP7"/>
    <mergeCell ref="AR6:AY6"/>
    <mergeCell ref="AR7:AY7"/>
    <mergeCell ref="Q9:R9"/>
    <mergeCell ref="S9:T9"/>
    <mergeCell ref="E10:T11"/>
    <mergeCell ref="AF10:AH10"/>
    <mergeCell ref="AN10:AP10"/>
    <mergeCell ref="AJ10:AL10"/>
    <mergeCell ref="AF11:AH11"/>
    <mergeCell ref="AJ11:AL11"/>
    <mergeCell ref="Z10:AD10"/>
    <mergeCell ref="Z11:AD11"/>
    <mergeCell ref="S1:T1"/>
    <mergeCell ref="A1:R1"/>
    <mergeCell ref="A9:D9"/>
    <mergeCell ref="A2:AP2"/>
    <mergeCell ref="AH4:AI4"/>
    <mergeCell ref="AK4:AL4"/>
    <mergeCell ref="AN4:AO4"/>
    <mergeCell ref="AD6:AF6"/>
    <mergeCell ref="AH7:AJ7"/>
    <mergeCell ref="AD7:AF7"/>
    <mergeCell ref="AC9:AD9"/>
    <mergeCell ref="E9:P9"/>
    <mergeCell ref="AI9:AJ9"/>
    <mergeCell ref="Y6:AB6"/>
    <mergeCell ref="Y7:AB7"/>
    <mergeCell ref="K6:X6"/>
    <mergeCell ref="A24:D24"/>
    <mergeCell ref="E24:AP24"/>
    <mergeCell ref="U12:W13"/>
    <mergeCell ref="AJ13:AL13"/>
    <mergeCell ref="Z9:AB9"/>
    <mergeCell ref="U9:Y9"/>
    <mergeCell ref="A16:D16"/>
    <mergeCell ref="E16:AP16"/>
    <mergeCell ref="AN13:AP13"/>
    <mergeCell ref="X12:Y12"/>
    <mergeCell ref="X13:Y13"/>
    <mergeCell ref="Z12:AD12"/>
    <mergeCell ref="Z13:AD13"/>
    <mergeCell ref="AF12:AH12"/>
    <mergeCell ref="AF13:AH13"/>
    <mergeCell ref="AN12:AP12"/>
  </mergeCells>
  <phoneticPr fontId="18" type="Hiragana" alignment="distributed"/>
  <dataValidations count="5">
    <dataValidation type="list" allowBlank="1" showInputMessage="1" showErrorMessage="1" sqref="AH4:AI4 AC9:AD9">
      <formula1>$AS$9:$AS$70</formula1>
    </dataValidation>
    <dataValidation type="list" allowBlank="1" showInputMessage="1" showErrorMessage="1" sqref="AK4:AL4 AF9:AG9">
      <formula1>$AV$9:$AV$20</formula1>
    </dataValidation>
    <dataValidation type="list" allowBlank="1" showInputMessage="1" showErrorMessage="1" sqref="AN4:AO4 AI9:AJ9">
      <formula1>$AV$9:$AV$39</formula1>
    </dataValidation>
    <dataValidation type="list" allowBlank="1" showInputMessage="1" showErrorMessage="1" sqref="Z9">
      <formula1>$AT$9:$AT$11</formula1>
    </dataValidation>
    <dataValidation type="list" allowBlank="1" showInputMessage="1" showErrorMessage="1" sqref="S9:T9">
      <formula1>$AU$9:$AU$10</formula1>
    </dataValidation>
  </dataValidations>
  <pageMargins left="0.62992125984251968" right="0.39370078740157483" top="0.78740157480314965" bottom="0.78740157480314965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9" r:id="rId4" name="Check Box 145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190500</xdr:rowOff>
                  </from>
                  <to>
                    <xdr:col>5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" name="Check Box 146">
              <controlPr defaultSize="0" autoFill="0" autoLine="0" autoPict="0">
                <anchor moveWithCells="1">
                  <from>
                    <xdr:col>9</xdr:col>
                    <xdr:colOff>152400</xdr:colOff>
                    <xdr:row>11</xdr:row>
                    <xdr:rowOff>190500</xdr:rowOff>
                  </from>
                  <to>
                    <xdr:col>11</xdr:col>
                    <xdr:colOff>104775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" name="Check Box 147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190500</xdr:rowOff>
                  </from>
                  <to>
                    <xdr:col>16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showGridLines="0" topLeftCell="A13" zoomScale="85" zoomScaleNormal="85" workbookViewId="0">
      <selection activeCell="D2" sqref="D2:E2"/>
    </sheetView>
  </sheetViews>
  <sheetFormatPr defaultColWidth="3.375" defaultRowHeight="19.5" customHeight="1" x14ac:dyDescent="0.15"/>
  <cols>
    <col min="1" max="21" width="3.375" style="24" customWidth="1"/>
    <col min="22" max="22" width="4.125" style="24" customWidth="1"/>
    <col min="23" max="25" width="3.375" style="24" customWidth="1"/>
    <col min="26" max="26" width="4.125" style="24" customWidth="1"/>
    <col min="27" max="27" width="3.375" style="24"/>
    <col min="28" max="28" width="7.5" style="23" bestFit="1" customWidth="1"/>
    <col min="29" max="16384" width="3.375" style="24"/>
  </cols>
  <sheetData>
    <row r="1" spans="1:34" ht="19.5" customHeight="1" x14ac:dyDescent="0.15">
      <c r="A1" s="219" t="s">
        <v>176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</row>
    <row r="2" spans="1:34" ht="19.5" customHeight="1" x14ac:dyDescent="0.15">
      <c r="A2" s="230" t="s">
        <v>55</v>
      </c>
      <c r="B2" s="230"/>
      <c r="C2" s="230"/>
      <c r="D2" s="251" t="s">
        <v>184</v>
      </c>
      <c r="E2" s="251"/>
      <c r="F2" s="25" t="str">
        <f>IF(基本情報!AH4="","",基本情報!AH4)</f>
        <v/>
      </c>
      <c r="G2" s="26" t="s">
        <v>62</v>
      </c>
      <c r="H2" s="27" t="str">
        <f>IF(基本情報!AK4="","",基本情報!AK4)</f>
        <v/>
      </c>
      <c r="I2" s="26" t="s">
        <v>63</v>
      </c>
      <c r="J2" s="25" t="str">
        <f>IF(基本情報!AN4="","",基本情報!AN4)</f>
        <v/>
      </c>
      <c r="K2" s="26" t="s">
        <v>64</v>
      </c>
      <c r="L2" s="26"/>
      <c r="N2" s="28"/>
      <c r="O2" s="28"/>
      <c r="P2" s="28"/>
      <c r="Q2" s="28"/>
      <c r="R2" s="28"/>
      <c r="S2" s="28"/>
      <c r="T2" s="28"/>
      <c r="U2" s="28"/>
      <c r="V2" s="29"/>
      <c r="W2" s="29"/>
      <c r="X2" s="29"/>
      <c r="Y2" s="29"/>
      <c r="Z2" s="29"/>
      <c r="AA2" s="29"/>
    </row>
    <row r="3" spans="1:34" ht="19.5" customHeight="1" x14ac:dyDescent="0.15">
      <c r="A3" s="236" t="s">
        <v>65</v>
      </c>
      <c r="B3" s="225"/>
      <c r="C3" s="237"/>
      <c r="D3" s="232" t="str">
        <f>IF(基本情報!E9="","",基本情報!E9)</f>
        <v/>
      </c>
      <c r="E3" s="233"/>
      <c r="F3" s="233"/>
      <c r="G3" s="233"/>
      <c r="H3" s="233"/>
      <c r="I3" s="233"/>
      <c r="J3" s="233"/>
      <c r="K3" s="241" t="s">
        <v>103</v>
      </c>
      <c r="L3" s="242"/>
      <c r="M3" s="30" t="s">
        <v>104</v>
      </c>
      <c r="N3" s="257"/>
      <c r="O3" s="257"/>
      <c r="P3" s="31" t="s">
        <v>105</v>
      </c>
      <c r="Q3" s="31"/>
      <c r="R3" s="31"/>
      <c r="S3" s="31"/>
      <c r="T3" s="31"/>
      <c r="U3" s="32"/>
      <c r="V3" s="258" t="s">
        <v>107</v>
      </c>
      <c r="W3" s="259"/>
      <c r="X3" s="259"/>
      <c r="Y3" s="259"/>
      <c r="Z3" s="259"/>
      <c r="AA3" s="260"/>
    </row>
    <row r="4" spans="1:34" ht="19.5" customHeight="1" x14ac:dyDescent="0.15">
      <c r="A4" s="238"/>
      <c r="B4" s="239"/>
      <c r="C4" s="240"/>
      <c r="D4" s="234"/>
      <c r="E4" s="235"/>
      <c r="F4" s="235"/>
      <c r="G4" s="235"/>
      <c r="H4" s="235"/>
      <c r="I4" s="235"/>
      <c r="J4" s="235"/>
      <c r="K4" s="243"/>
      <c r="L4" s="244"/>
      <c r="M4" s="33" t="s">
        <v>106</v>
      </c>
      <c r="N4" s="34"/>
      <c r="O4" s="34"/>
      <c r="P4" s="261"/>
      <c r="Q4" s="261"/>
      <c r="R4" s="261"/>
      <c r="S4" s="35" t="s">
        <v>108</v>
      </c>
      <c r="T4" s="34"/>
      <c r="U4" s="36"/>
      <c r="V4" s="37"/>
      <c r="W4" s="38" t="s">
        <v>142</v>
      </c>
      <c r="X4" s="38"/>
      <c r="Y4" s="39"/>
      <c r="Z4" s="38" t="s">
        <v>143</v>
      </c>
      <c r="AA4" s="40"/>
    </row>
    <row r="5" spans="1:34" ht="25.5" customHeight="1" x14ac:dyDescent="0.15">
      <c r="A5" s="220" t="s">
        <v>66</v>
      </c>
      <c r="B5" s="221"/>
      <c r="C5" s="222"/>
      <c r="D5" s="227" t="str">
        <f>IF(基本情報!E10="","",基本情報!E10)</f>
        <v/>
      </c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220" t="s">
        <v>20</v>
      </c>
      <c r="P5" s="221"/>
      <c r="Q5" s="222"/>
      <c r="R5" s="223" t="str">
        <f>IF(基本情報!Z9="","",基本情報!Z9)</f>
        <v/>
      </c>
      <c r="S5" s="223"/>
      <c r="T5" s="41" t="str">
        <f>IF(基本情報!AC9="","",基本情報!AC9)</f>
        <v/>
      </c>
      <c r="U5" s="42" t="s">
        <v>4</v>
      </c>
      <c r="V5" s="39" t="str">
        <f>IF(基本情報!AF9="","",基本情報!AF9)</f>
        <v/>
      </c>
      <c r="W5" s="43" t="s">
        <v>5</v>
      </c>
      <c r="X5" s="44" t="str">
        <f>IF(基本情報!AI9="","",基本情報!AI9)</f>
        <v/>
      </c>
      <c r="Y5" s="45" t="s">
        <v>6</v>
      </c>
      <c r="Z5" s="46" t="str">
        <f>IF(基本情報!AM9="","",基本情報!AM9)</f>
        <v/>
      </c>
      <c r="AA5" s="45" t="s">
        <v>21</v>
      </c>
    </row>
    <row r="6" spans="1:34" ht="19.5" customHeight="1" x14ac:dyDescent="0.15">
      <c r="A6" s="245" t="s">
        <v>59</v>
      </c>
      <c r="B6" s="246"/>
      <c r="C6" s="247"/>
      <c r="D6" s="47"/>
      <c r="E6" s="48" t="s">
        <v>60</v>
      </c>
      <c r="F6" s="49"/>
      <c r="G6" s="49"/>
      <c r="H6" s="49"/>
      <c r="I6" s="49"/>
      <c r="J6" s="50"/>
      <c r="K6" s="48" t="s">
        <v>61</v>
      </c>
      <c r="L6" s="49"/>
      <c r="M6" s="49"/>
      <c r="N6" s="49"/>
      <c r="O6" s="302" t="s">
        <v>46</v>
      </c>
      <c r="P6" s="320"/>
      <c r="Q6" s="242" t="s">
        <v>67</v>
      </c>
      <c r="R6" s="252"/>
      <c r="S6" s="253"/>
      <c r="T6" s="50"/>
      <c r="U6" s="48" t="s">
        <v>68</v>
      </c>
      <c r="V6" s="51"/>
      <c r="W6" s="51"/>
      <c r="X6" s="51"/>
      <c r="Y6" s="51"/>
      <c r="Z6" s="51"/>
      <c r="AA6" s="52"/>
      <c r="AE6" s="53"/>
      <c r="AF6" s="53"/>
      <c r="AG6" s="54"/>
      <c r="AH6" s="54"/>
    </row>
    <row r="7" spans="1:34" ht="19.5" customHeight="1" x14ac:dyDescent="0.15">
      <c r="A7" s="248"/>
      <c r="B7" s="249"/>
      <c r="C7" s="250"/>
      <c r="D7" s="55"/>
      <c r="E7" s="56" t="s">
        <v>97</v>
      </c>
      <c r="F7" s="57"/>
      <c r="G7" s="57"/>
      <c r="H7" s="231"/>
      <c r="I7" s="231"/>
      <c r="J7" s="231"/>
      <c r="K7" s="231"/>
      <c r="L7" s="231"/>
      <c r="M7" s="231"/>
      <c r="N7" s="34" t="s">
        <v>102</v>
      </c>
      <c r="O7" s="318" t="str">
        <f>IF(基本情報!S9="","",基本情報!S9)</f>
        <v/>
      </c>
      <c r="P7" s="319"/>
      <c r="Q7" s="244"/>
      <c r="R7" s="254"/>
      <c r="S7" s="255"/>
      <c r="T7" s="37"/>
      <c r="U7" s="38" t="s">
        <v>69</v>
      </c>
      <c r="V7" s="39"/>
      <c r="W7" s="256"/>
      <c r="X7" s="256"/>
      <c r="Y7" s="256"/>
      <c r="Z7" s="256"/>
      <c r="AA7" s="40" t="s">
        <v>70</v>
      </c>
      <c r="AC7" s="58"/>
    </row>
    <row r="8" spans="1:34" ht="27.75" customHeight="1" x14ac:dyDescent="0.15">
      <c r="A8" s="236" t="s">
        <v>22</v>
      </c>
      <c r="B8" s="225"/>
      <c r="C8" s="225"/>
      <c r="D8" s="326" t="s">
        <v>23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37"/>
      <c r="U8" s="224" t="s">
        <v>157</v>
      </c>
      <c r="V8" s="225"/>
      <c r="W8" s="225"/>
      <c r="X8" s="225"/>
      <c r="Y8" s="225"/>
      <c r="Z8" s="225"/>
      <c r="AA8" s="226"/>
      <c r="AC8" s="58"/>
    </row>
    <row r="9" spans="1:34" ht="19.5" customHeight="1" x14ac:dyDescent="0.15">
      <c r="A9" s="302">
        <v>1</v>
      </c>
      <c r="B9" s="303"/>
      <c r="C9" s="303"/>
      <c r="D9" s="284" t="s">
        <v>47</v>
      </c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6"/>
      <c r="U9" s="59"/>
      <c r="V9" s="263" t="s">
        <v>24</v>
      </c>
      <c r="W9" s="264"/>
      <c r="X9" s="59"/>
      <c r="Y9" s="60" t="s">
        <v>25</v>
      </c>
      <c r="Z9" s="60"/>
      <c r="AA9" s="61"/>
      <c r="AB9" s="23" t="b">
        <v>0</v>
      </c>
    </row>
    <row r="10" spans="1:34" ht="19.5" customHeight="1" x14ac:dyDescent="0.15">
      <c r="A10" s="298">
        <v>2</v>
      </c>
      <c r="B10" s="299"/>
      <c r="C10" s="299"/>
      <c r="D10" s="287" t="s">
        <v>48</v>
      </c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9"/>
      <c r="U10" s="62"/>
      <c r="V10" s="265" t="s">
        <v>26</v>
      </c>
      <c r="W10" s="266"/>
      <c r="X10" s="62"/>
      <c r="Y10" s="265" t="s">
        <v>25</v>
      </c>
      <c r="Z10" s="267"/>
      <c r="AA10" s="63"/>
      <c r="AB10" s="23" t="b">
        <v>0</v>
      </c>
    </row>
    <row r="11" spans="1:34" ht="19.5" customHeight="1" x14ac:dyDescent="0.15">
      <c r="A11" s="298">
        <v>3</v>
      </c>
      <c r="B11" s="299"/>
      <c r="C11" s="299"/>
      <c r="D11" s="287" t="s">
        <v>74</v>
      </c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9"/>
      <c r="U11" s="62"/>
      <c r="V11" s="265" t="s">
        <v>26</v>
      </c>
      <c r="W11" s="266"/>
      <c r="X11" s="62"/>
      <c r="Y11" s="265" t="s">
        <v>25</v>
      </c>
      <c r="Z11" s="265"/>
      <c r="AA11" s="63"/>
      <c r="AB11" s="23" t="b">
        <v>0</v>
      </c>
    </row>
    <row r="12" spans="1:34" ht="19.5" customHeight="1" x14ac:dyDescent="0.15">
      <c r="A12" s="298">
        <v>4</v>
      </c>
      <c r="B12" s="299"/>
      <c r="C12" s="299"/>
      <c r="D12" s="287" t="s">
        <v>75</v>
      </c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9"/>
      <c r="U12" s="62"/>
      <c r="V12" s="265" t="s">
        <v>26</v>
      </c>
      <c r="W12" s="266"/>
      <c r="X12" s="62"/>
      <c r="Y12" s="265" t="s">
        <v>25</v>
      </c>
      <c r="Z12" s="265"/>
      <c r="AA12" s="63"/>
      <c r="AB12" s="23" t="b">
        <v>0</v>
      </c>
    </row>
    <row r="13" spans="1:34" ht="19.5" customHeight="1" x14ac:dyDescent="0.15">
      <c r="A13" s="304">
        <v>5</v>
      </c>
      <c r="B13" s="305"/>
      <c r="C13" s="305"/>
      <c r="D13" s="290" t="s">
        <v>76</v>
      </c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2"/>
      <c r="U13" s="64"/>
      <c r="V13" s="268" t="s">
        <v>26</v>
      </c>
      <c r="W13" s="269"/>
      <c r="X13" s="64"/>
      <c r="Y13" s="268" t="s">
        <v>25</v>
      </c>
      <c r="Z13" s="268"/>
      <c r="AA13" s="65"/>
      <c r="AB13" s="23" t="b">
        <v>0</v>
      </c>
    </row>
    <row r="14" spans="1:34" ht="19.5" customHeight="1" x14ac:dyDescent="0.15">
      <c r="A14" s="302">
        <v>6</v>
      </c>
      <c r="B14" s="303"/>
      <c r="C14" s="303"/>
      <c r="D14" s="284" t="s">
        <v>77</v>
      </c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6"/>
      <c r="U14" s="59"/>
      <c r="V14" s="278" t="s">
        <v>26</v>
      </c>
      <c r="W14" s="263"/>
      <c r="X14" s="59"/>
      <c r="Y14" s="278" t="s">
        <v>27</v>
      </c>
      <c r="Z14" s="278"/>
      <c r="AA14" s="66"/>
      <c r="AB14" s="23" t="b">
        <v>0</v>
      </c>
    </row>
    <row r="15" spans="1:34" ht="19.5" customHeight="1" x14ac:dyDescent="0.15">
      <c r="A15" s="298">
        <v>7</v>
      </c>
      <c r="B15" s="299"/>
      <c r="C15" s="299"/>
      <c r="D15" s="287" t="s">
        <v>78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9"/>
      <c r="U15" s="62"/>
      <c r="V15" s="265" t="s">
        <v>26</v>
      </c>
      <c r="W15" s="266"/>
      <c r="X15" s="62"/>
      <c r="Y15" s="265" t="s">
        <v>27</v>
      </c>
      <c r="Z15" s="265"/>
      <c r="AA15" s="63"/>
      <c r="AB15" s="23" t="b">
        <v>0</v>
      </c>
    </row>
    <row r="16" spans="1:34" ht="19.5" customHeight="1" x14ac:dyDescent="0.15">
      <c r="A16" s="298">
        <v>8</v>
      </c>
      <c r="B16" s="299"/>
      <c r="C16" s="299"/>
      <c r="D16" s="287" t="s">
        <v>79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9"/>
      <c r="U16" s="62"/>
      <c r="V16" s="265" t="s">
        <v>26</v>
      </c>
      <c r="W16" s="266"/>
      <c r="X16" s="62"/>
      <c r="Y16" s="265" t="s">
        <v>27</v>
      </c>
      <c r="Z16" s="265"/>
      <c r="AA16" s="63"/>
      <c r="AB16" s="23" t="b">
        <v>0</v>
      </c>
    </row>
    <row r="17" spans="1:28" ht="19.5" customHeight="1" x14ac:dyDescent="0.15">
      <c r="A17" s="298">
        <v>9</v>
      </c>
      <c r="B17" s="299"/>
      <c r="C17" s="299"/>
      <c r="D17" s="287" t="s">
        <v>80</v>
      </c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9"/>
      <c r="U17" s="62"/>
      <c r="V17" s="265" t="s">
        <v>28</v>
      </c>
      <c r="W17" s="266"/>
      <c r="X17" s="62"/>
      <c r="Y17" s="265" t="s">
        <v>29</v>
      </c>
      <c r="Z17" s="267"/>
      <c r="AA17" s="63"/>
      <c r="AB17" s="23" t="b">
        <v>0</v>
      </c>
    </row>
    <row r="18" spans="1:28" ht="19.5" customHeight="1" x14ac:dyDescent="0.15">
      <c r="A18" s="300">
        <v>10</v>
      </c>
      <c r="B18" s="301"/>
      <c r="C18" s="301"/>
      <c r="D18" s="306" t="s">
        <v>81</v>
      </c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8"/>
      <c r="U18" s="67"/>
      <c r="V18" s="262" t="s">
        <v>28</v>
      </c>
      <c r="W18" s="276"/>
      <c r="X18" s="67"/>
      <c r="Y18" s="262" t="s">
        <v>29</v>
      </c>
      <c r="Z18" s="262"/>
      <c r="AA18" s="68"/>
      <c r="AB18" s="23" t="b">
        <v>0</v>
      </c>
    </row>
    <row r="19" spans="1:28" ht="19.5" customHeight="1" x14ac:dyDescent="0.15">
      <c r="A19" s="302">
        <v>11</v>
      </c>
      <c r="B19" s="303"/>
      <c r="C19" s="303"/>
      <c r="D19" s="284" t="s">
        <v>82</v>
      </c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6"/>
      <c r="U19" s="59"/>
      <c r="V19" s="278" t="s">
        <v>30</v>
      </c>
      <c r="W19" s="263"/>
      <c r="X19" s="59"/>
      <c r="Y19" s="278" t="s">
        <v>31</v>
      </c>
      <c r="Z19" s="278"/>
      <c r="AA19" s="66"/>
      <c r="AB19" s="23" t="b">
        <v>0</v>
      </c>
    </row>
    <row r="20" spans="1:28" ht="19.5" customHeight="1" x14ac:dyDescent="0.15">
      <c r="A20" s="304">
        <v>12</v>
      </c>
      <c r="B20" s="305"/>
      <c r="C20" s="305"/>
      <c r="D20" s="309" t="s">
        <v>83</v>
      </c>
      <c r="E20" s="310"/>
      <c r="F20" s="311"/>
      <c r="G20" s="311"/>
      <c r="H20" s="69" t="s">
        <v>32</v>
      </c>
      <c r="I20" s="310" t="s">
        <v>33</v>
      </c>
      <c r="J20" s="310"/>
      <c r="K20" s="311"/>
      <c r="L20" s="311"/>
      <c r="M20" s="69" t="s">
        <v>34</v>
      </c>
      <c r="N20" s="310" t="s">
        <v>35</v>
      </c>
      <c r="O20" s="310"/>
      <c r="P20" s="321" t="str">
        <f>IF(F20="","",K20/F20/F20*10000)</f>
        <v/>
      </c>
      <c r="Q20" s="321"/>
      <c r="R20" s="321"/>
      <c r="S20" s="322" t="s">
        <v>177</v>
      </c>
      <c r="T20" s="322"/>
      <c r="U20" s="70"/>
      <c r="V20" s="71"/>
      <c r="W20" s="71"/>
      <c r="X20" s="72"/>
      <c r="Y20" s="73"/>
      <c r="Z20" s="73"/>
      <c r="AA20" s="74"/>
      <c r="AB20" s="75">
        <f>IF(P20&gt;18.5,0,1)</f>
        <v>0</v>
      </c>
    </row>
    <row r="21" spans="1:28" ht="19.5" customHeight="1" x14ac:dyDescent="0.15">
      <c r="A21" s="302">
        <v>13</v>
      </c>
      <c r="B21" s="303"/>
      <c r="C21" s="303"/>
      <c r="D21" s="284" t="s">
        <v>84</v>
      </c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6"/>
      <c r="U21" s="59"/>
      <c r="V21" s="263" t="s">
        <v>28</v>
      </c>
      <c r="W21" s="264"/>
      <c r="X21" s="59"/>
      <c r="Y21" s="278" t="s">
        <v>29</v>
      </c>
      <c r="Z21" s="278"/>
      <c r="AA21" s="66"/>
      <c r="AB21" s="23" t="b">
        <v>0</v>
      </c>
    </row>
    <row r="22" spans="1:28" ht="19.5" customHeight="1" x14ac:dyDescent="0.15">
      <c r="A22" s="298">
        <v>14</v>
      </c>
      <c r="B22" s="299"/>
      <c r="C22" s="299"/>
      <c r="D22" s="287" t="s">
        <v>85</v>
      </c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9"/>
      <c r="U22" s="62"/>
      <c r="V22" s="266" t="s">
        <v>28</v>
      </c>
      <c r="W22" s="275"/>
      <c r="X22" s="62"/>
      <c r="Y22" s="265" t="s">
        <v>29</v>
      </c>
      <c r="Z22" s="265"/>
      <c r="AA22" s="63"/>
      <c r="AB22" s="23" t="b">
        <v>0</v>
      </c>
    </row>
    <row r="23" spans="1:28" ht="19.5" customHeight="1" x14ac:dyDescent="0.15">
      <c r="A23" s="300">
        <v>15</v>
      </c>
      <c r="B23" s="301"/>
      <c r="C23" s="301"/>
      <c r="D23" s="306" t="s">
        <v>86</v>
      </c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8"/>
      <c r="U23" s="67"/>
      <c r="V23" s="276" t="s">
        <v>28</v>
      </c>
      <c r="W23" s="277"/>
      <c r="X23" s="67"/>
      <c r="Y23" s="262" t="s">
        <v>29</v>
      </c>
      <c r="Z23" s="262"/>
      <c r="AA23" s="68"/>
      <c r="AB23" s="23" t="b">
        <v>0</v>
      </c>
    </row>
    <row r="24" spans="1:28" ht="19.5" customHeight="1" x14ac:dyDescent="0.15">
      <c r="A24" s="302">
        <v>16</v>
      </c>
      <c r="B24" s="303"/>
      <c r="C24" s="303"/>
      <c r="D24" s="284" t="s">
        <v>87</v>
      </c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6"/>
      <c r="U24" s="59"/>
      <c r="V24" s="263" t="s">
        <v>26</v>
      </c>
      <c r="W24" s="264"/>
      <c r="X24" s="59"/>
      <c r="Y24" s="263" t="s">
        <v>27</v>
      </c>
      <c r="Z24" s="327"/>
      <c r="AA24" s="66"/>
      <c r="AB24" s="23" t="b">
        <v>0</v>
      </c>
    </row>
    <row r="25" spans="1:28" ht="19.5" customHeight="1" x14ac:dyDescent="0.15">
      <c r="A25" s="300">
        <v>17</v>
      </c>
      <c r="B25" s="301"/>
      <c r="C25" s="301"/>
      <c r="D25" s="306" t="s">
        <v>88</v>
      </c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8"/>
      <c r="U25" s="67"/>
      <c r="V25" s="276" t="s">
        <v>28</v>
      </c>
      <c r="W25" s="277"/>
      <c r="X25" s="67"/>
      <c r="Y25" s="262" t="s">
        <v>29</v>
      </c>
      <c r="Z25" s="262"/>
      <c r="AA25" s="68"/>
      <c r="AB25" s="23" t="b">
        <v>0</v>
      </c>
    </row>
    <row r="26" spans="1:28" ht="19.5" customHeight="1" x14ac:dyDescent="0.15">
      <c r="A26" s="302">
        <v>18</v>
      </c>
      <c r="B26" s="303"/>
      <c r="C26" s="303"/>
      <c r="D26" s="284" t="s">
        <v>89</v>
      </c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6"/>
      <c r="U26" s="59"/>
      <c r="V26" s="263" t="s">
        <v>28</v>
      </c>
      <c r="W26" s="264"/>
      <c r="X26" s="59"/>
      <c r="Y26" s="278" t="s">
        <v>29</v>
      </c>
      <c r="Z26" s="278"/>
      <c r="AA26" s="66"/>
      <c r="AB26" s="23" t="b">
        <v>0</v>
      </c>
    </row>
    <row r="27" spans="1:28" ht="19.5" customHeight="1" x14ac:dyDescent="0.15">
      <c r="A27" s="298">
        <v>19</v>
      </c>
      <c r="B27" s="299"/>
      <c r="C27" s="299"/>
      <c r="D27" s="287" t="s">
        <v>90</v>
      </c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9"/>
      <c r="U27" s="62"/>
      <c r="V27" s="266" t="s">
        <v>26</v>
      </c>
      <c r="W27" s="275"/>
      <c r="X27" s="62"/>
      <c r="Y27" s="266" t="s">
        <v>27</v>
      </c>
      <c r="Z27" s="282"/>
      <c r="AA27" s="63"/>
      <c r="AB27" s="23" t="b">
        <v>0</v>
      </c>
    </row>
    <row r="28" spans="1:28" ht="19.5" customHeight="1" thickBot="1" x14ac:dyDescent="0.2">
      <c r="A28" s="304">
        <v>20</v>
      </c>
      <c r="B28" s="305"/>
      <c r="C28" s="305"/>
      <c r="D28" s="290" t="s">
        <v>91</v>
      </c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2"/>
      <c r="U28" s="64"/>
      <c r="V28" s="269" t="s">
        <v>28</v>
      </c>
      <c r="W28" s="283"/>
      <c r="X28" s="64"/>
      <c r="Y28" s="268" t="s">
        <v>29</v>
      </c>
      <c r="Z28" s="268"/>
      <c r="AA28" s="65"/>
      <c r="AB28" s="23" t="b">
        <v>0</v>
      </c>
    </row>
    <row r="29" spans="1:28" ht="19.5" customHeight="1" thickTop="1" x14ac:dyDescent="0.15">
      <c r="A29" s="296">
        <v>21</v>
      </c>
      <c r="B29" s="297"/>
      <c r="C29" s="297"/>
      <c r="D29" s="293" t="s">
        <v>92</v>
      </c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5"/>
      <c r="U29" s="76"/>
      <c r="V29" s="279" t="s">
        <v>28</v>
      </c>
      <c r="W29" s="280"/>
      <c r="X29" s="76"/>
      <c r="Y29" s="281" t="s">
        <v>29</v>
      </c>
      <c r="Z29" s="281"/>
      <c r="AA29" s="77"/>
      <c r="AB29" s="23" t="b">
        <v>0</v>
      </c>
    </row>
    <row r="30" spans="1:28" ht="19.5" customHeight="1" x14ac:dyDescent="0.15">
      <c r="A30" s="298">
        <v>22</v>
      </c>
      <c r="B30" s="299"/>
      <c r="C30" s="299"/>
      <c r="D30" s="287" t="s">
        <v>93</v>
      </c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9"/>
      <c r="U30" s="62"/>
      <c r="V30" s="266" t="s">
        <v>36</v>
      </c>
      <c r="W30" s="275"/>
      <c r="X30" s="62"/>
      <c r="Y30" s="265" t="s">
        <v>37</v>
      </c>
      <c r="Z30" s="265"/>
      <c r="AA30" s="63"/>
      <c r="AB30" s="23" t="b">
        <v>0</v>
      </c>
    </row>
    <row r="31" spans="1:28" ht="19.5" customHeight="1" x14ac:dyDescent="0.15">
      <c r="A31" s="298">
        <v>23</v>
      </c>
      <c r="B31" s="299"/>
      <c r="C31" s="299"/>
      <c r="D31" s="287" t="s">
        <v>94</v>
      </c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9"/>
      <c r="U31" s="62"/>
      <c r="V31" s="266" t="s">
        <v>36</v>
      </c>
      <c r="W31" s="275"/>
      <c r="X31" s="62"/>
      <c r="Y31" s="265" t="s">
        <v>37</v>
      </c>
      <c r="Z31" s="265"/>
      <c r="AA31" s="63"/>
      <c r="AB31" s="23" t="b">
        <v>0</v>
      </c>
    </row>
    <row r="32" spans="1:28" ht="19.5" customHeight="1" x14ac:dyDescent="0.15">
      <c r="A32" s="298">
        <v>24</v>
      </c>
      <c r="B32" s="299"/>
      <c r="C32" s="299"/>
      <c r="D32" s="287" t="s">
        <v>95</v>
      </c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9"/>
      <c r="U32" s="62"/>
      <c r="V32" s="266" t="s">
        <v>36</v>
      </c>
      <c r="W32" s="275"/>
      <c r="X32" s="62"/>
      <c r="Y32" s="265" t="s">
        <v>37</v>
      </c>
      <c r="Z32" s="265"/>
      <c r="AA32" s="63"/>
      <c r="AB32" s="23" t="b">
        <v>0</v>
      </c>
    </row>
    <row r="33" spans="1:28" ht="19.5" customHeight="1" x14ac:dyDescent="0.15">
      <c r="A33" s="300">
        <v>25</v>
      </c>
      <c r="B33" s="301"/>
      <c r="C33" s="301"/>
      <c r="D33" s="306" t="s">
        <v>96</v>
      </c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8"/>
      <c r="U33" s="67"/>
      <c r="V33" s="276" t="s">
        <v>36</v>
      </c>
      <c r="W33" s="277"/>
      <c r="X33" s="67"/>
      <c r="Y33" s="262" t="s">
        <v>37</v>
      </c>
      <c r="Z33" s="262"/>
      <c r="AA33" s="68"/>
      <c r="AB33" s="23" t="b">
        <v>0</v>
      </c>
    </row>
    <row r="34" spans="1:28" ht="15" customHeight="1" x14ac:dyDescent="0.15">
      <c r="A34" s="78" t="s">
        <v>38</v>
      </c>
      <c r="B34" s="78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79"/>
      <c r="Z34" s="80"/>
      <c r="AA34" s="80"/>
    </row>
    <row r="35" spans="1:28" ht="19.5" customHeight="1" x14ac:dyDescent="0.15">
      <c r="A35" s="323" t="s">
        <v>56</v>
      </c>
      <c r="B35" s="324"/>
      <c r="C35" s="324"/>
      <c r="D35" s="324"/>
      <c r="E35" s="324"/>
      <c r="F35" s="324"/>
      <c r="G35" s="324"/>
      <c r="H35" s="324"/>
      <c r="I35" s="324"/>
      <c r="J35" s="325"/>
      <c r="K35" s="81"/>
      <c r="L35" s="82" t="s">
        <v>57</v>
      </c>
      <c r="M35" s="83"/>
      <c r="N35" s="84"/>
      <c r="O35" s="85" t="s">
        <v>58</v>
      </c>
      <c r="P35" s="85"/>
      <c r="Q35" s="85"/>
      <c r="R35" s="84"/>
      <c r="S35" s="85" t="s">
        <v>71</v>
      </c>
      <c r="T35" s="85"/>
      <c r="U35" s="84"/>
      <c r="V35" s="85" t="s">
        <v>72</v>
      </c>
      <c r="W35" s="86"/>
      <c r="X35" s="85"/>
      <c r="Y35" s="84"/>
      <c r="Z35" s="82" t="s">
        <v>73</v>
      </c>
      <c r="AA35" s="87"/>
    </row>
    <row r="36" spans="1:28" ht="15" customHeight="1" x14ac:dyDescent="0.15"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</row>
    <row r="37" spans="1:28" ht="28.5" customHeight="1" x14ac:dyDescent="0.15">
      <c r="A37" s="270" t="s">
        <v>98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2"/>
    </row>
    <row r="38" spans="1:28" ht="15" customHeight="1" x14ac:dyDescent="0.15">
      <c r="A38" s="88"/>
      <c r="B38" s="89"/>
      <c r="C38" s="90"/>
      <c r="D38" s="91" t="s">
        <v>99</v>
      </c>
      <c r="E38" s="91"/>
      <c r="F38" s="90"/>
      <c r="G38" s="91" t="s">
        <v>100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92"/>
    </row>
    <row r="39" spans="1:28" ht="15" customHeight="1" x14ac:dyDescent="0.15">
      <c r="A39" s="93"/>
      <c r="B39" s="43"/>
      <c r="C39" s="43"/>
      <c r="D39" s="43"/>
      <c r="E39" s="43"/>
      <c r="F39" s="43"/>
      <c r="G39" s="43" t="s">
        <v>184</v>
      </c>
      <c r="H39" s="43"/>
      <c r="I39" s="43"/>
      <c r="J39" s="43" t="s">
        <v>62</v>
      </c>
      <c r="K39" s="43"/>
      <c r="L39" s="43" t="s">
        <v>63</v>
      </c>
      <c r="M39" s="43"/>
      <c r="N39" s="43" t="s">
        <v>64</v>
      </c>
      <c r="O39" s="43"/>
      <c r="P39" s="43"/>
      <c r="Q39" s="273" t="s">
        <v>101</v>
      </c>
      <c r="R39" s="273"/>
      <c r="S39" s="273"/>
      <c r="T39" s="273"/>
      <c r="U39" s="273"/>
      <c r="V39" s="273"/>
      <c r="W39" s="273"/>
      <c r="X39" s="273"/>
      <c r="Y39" s="273"/>
      <c r="Z39" s="273"/>
      <c r="AA39" s="274"/>
    </row>
    <row r="40" spans="1:28" ht="19.5" customHeight="1" x14ac:dyDescent="0.15">
      <c r="A40" s="315" t="s">
        <v>109</v>
      </c>
      <c r="B40" s="316"/>
      <c r="C40" s="316"/>
      <c r="D40" s="316"/>
      <c r="E40" s="316"/>
      <c r="F40" s="316"/>
      <c r="G40" s="316"/>
      <c r="H40" s="316"/>
      <c r="I40" s="317"/>
      <c r="J40" s="312"/>
      <c r="K40" s="313"/>
      <c r="L40" s="313"/>
      <c r="M40" s="94" t="s">
        <v>110</v>
      </c>
      <c r="N40" s="95"/>
      <c r="O40" s="95"/>
      <c r="P40" s="95"/>
      <c r="Q40" s="95"/>
      <c r="R40" s="86"/>
      <c r="S40" s="315" t="s">
        <v>111</v>
      </c>
      <c r="T40" s="316"/>
      <c r="U40" s="317"/>
      <c r="V40" s="312"/>
      <c r="W40" s="313"/>
      <c r="X40" s="313"/>
      <c r="Y40" s="313"/>
      <c r="Z40" s="313"/>
      <c r="AA40" s="314"/>
    </row>
    <row r="41" spans="1:28" ht="15" customHeight="1" x14ac:dyDescent="0.15"/>
    <row r="42" spans="1:28" ht="14.25" customHeight="1" x14ac:dyDescent="0.15">
      <c r="A42" s="337" t="s">
        <v>121</v>
      </c>
      <c r="B42" s="338"/>
      <c r="C42" s="339"/>
      <c r="D42" s="331" t="s">
        <v>112</v>
      </c>
      <c r="E42" s="332"/>
      <c r="F42" s="333"/>
      <c r="G42" s="331" t="s">
        <v>114</v>
      </c>
      <c r="H42" s="332"/>
      <c r="I42" s="333"/>
      <c r="J42" s="331" t="s">
        <v>115</v>
      </c>
      <c r="K42" s="332"/>
      <c r="L42" s="333"/>
      <c r="M42" s="331" t="s">
        <v>116</v>
      </c>
      <c r="N42" s="332"/>
      <c r="O42" s="333"/>
      <c r="P42" s="331" t="s">
        <v>117</v>
      </c>
      <c r="Q42" s="332"/>
      <c r="R42" s="333"/>
      <c r="S42" s="331" t="s">
        <v>118</v>
      </c>
      <c r="T42" s="332"/>
      <c r="U42" s="333"/>
      <c r="V42" s="331" t="s">
        <v>119</v>
      </c>
      <c r="W42" s="332"/>
      <c r="X42" s="333"/>
      <c r="Y42" s="348" t="s">
        <v>120</v>
      </c>
      <c r="Z42" s="349"/>
      <c r="AA42" s="350"/>
    </row>
    <row r="43" spans="1:28" s="97" customFormat="1" ht="14.25" customHeight="1" x14ac:dyDescent="0.15">
      <c r="A43" s="340"/>
      <c r="B43" s="341"/>
      <c r="C43" s="342"/>
      <c r="D43" s="328" t="s">
        <v>113</v>
      </c>
      <c r="E43" s="329"/>
      <c r="F43" s="330"/>
      <c r="G43" s="328" t="s">
        <v>123</v>
      </c>
      <c r="H43" s="329"/>
      <c r="I43" s="330"/>
      <c r="J43" s="328" t="s">
        <v>125</v>
      </c>
      <c r="K43" s="329"/>
      <c r="L43" s="330"/>
      <c r="M43" s="328" t="s">
        <v>124</v>
      </c>
      <c r="N43" s="329"/>
      <c r="O43" s="330"/>
      <c r="P43" s="328" t="s">
        <v>126</v>
      </c>
      <c r="Q43" s="329"/>
      <c r="R43" s="330"/>
      <c r="S43" s="328" t="s">
        <v>127</v>
      </c>
      <c r="T43" s="329"/>
      <c r="U43" s="330"/>
      <c r="V43" s="328" t="s">
        <v>140</v>
      </c>
      <c r="W43" s="329"/>
      <c r="X43" s="330"/>
      <c r="Y43" s="351"/>
      <c r="Z43" s="352"/>
      <c r="AA43" s="353"/>
      <c r="AB43" s="96"/>
    </row>
    <row r="44" spans="1:28" ht="14.25" customHeight="1" x14ac:dyDescent="0.15">
      <c r="A44" s="343"/>
      <c r="B44" s="344"/>
      <c r="C44" s="345"/>
      <c r="D44" s="346">
        <f>COUNTIF(AB9:AB28,TRUE)+AB20</f>
        <v>0</v>
      </c>
      <c r="E44" s="347"/>
      <c r="F44" s="98" t="s">
        <v>122</v>
      </c>
      <c r="G44" s="346">
        <f>COUNTIF(AB14:AB18,TRUE)</f>
        <v>0</v>
      </c>
      <c r="H44" s="347"/>
      <c r="I44" s="98" t="s">
        <v>128</v>
      </c>
      <c r="J44" s="346">
        <f>COUNTIF(AB19,TRUE)+AB20</f>
        <v>0</v>
      </c>
      <c r="K44" s="347"/>
      <c r="L44" s="98" t="s">
        <v>129</v>
      </c>
      <c r="M44" s="346">
        <f>COUNTIF(AB21:AB23,TRUE)</f>
        <v>0</v>
      </c>
      <c r="N44" s="347"/>
      <c r="O44" s="98" t="s">
        <v>130</v>
      </c>
      <c r="P44" s="346">
        <f>COUNTIF(AB24:AB25,TRUE)</f>
        <v>0</v>
      </c>
      <c r="Q44" s="347"/>
      <c r="R44" s="98" t="s">
        <v>131</v>
      </c>
      <c r="S44" s="346">
        <f>COUNTIF(AB26:AB28,TRUE)</f>
        <v>0</v>
      </c>
      <c r="T44" s="347"/>
      <c r="U44" s="98" t="s">
        <v>130</v>
      </c>
      <c r="V44" s="346">
        <f>COUNTIF(AB29:AB33,TRUE)</f>
        <v>0</v>
      </c>
      <c r="W44" s="347"/>
      <c r="X44" s="98" t="s">
        <v>128</v>
      </c>
      <c r="Y44" s="99"/>
      <c r="Z44" s="100"/>
      <c r="AA44" s="101"/>
    </row>
    <row r="45" spans="1:28" s="97" customFormat="1" ht="14.25" customHeight="1" x14ac:dyDescent="0.15">
      <c r="A45" s="331" t="s">
        <v>132</v>
      </c>
      <c r="B45" s="332"/>
      <c r="C45" s="332"/>
      <c r="D45" s="354" t="s">
        <v>133</v>
      </c>
      <c r="E45" s="354"/>
      <c r="F45" s="354"/>
      <c r="G45" s="354" t="s">
        <v>134</v>
      </c>
      <c r="H45" s="354"/>
      <c r="I45" s="354"/>
      <c r="J45" s="354" t="s">
        <v>135</v>
      </c>
      <c r="K45" s="354"/>
      <c r="L45" s="354"/>
      <c r="M45" s="354" t="s">
        <v>136</v>
      </c>
      <c r="N45" s="354"/>
      <c r="O45" s="354"/>
      <c r="P45" s="354" t="s">
        <v>137</v>
      </c>
      <c r="Q45" s="354"/>
      <c r="R45" s="354"/>
      <c r="S45" s="354" t="s">
        <v>138</v>
      </c>
      <c r="T45" s="354"/>
      <c r="U45" s="354"/>
      <c r="V45" s="354" t="s">
        <v>136</v>
      </c>
      <c r="W45" s="354"/>
      <c r="X45" s="354"/>
      <c r="Y45" s="99"/>
      <c r="Z45" s="100"/>
      <c r="AA45" s="101"/>
      <c r="AB45" s="96"/>
    </row>
    <row r="46" spans="1:28" ht="14.25" customHeight="1" x14ac:dyDescent="0.15">
      <c r="A46" s="334" t="s">
        <v>139</v>
      </c>
      <c r="B46" s="335"/>
      <c r="C46" s="335"/>
      <c r="D46" s="336" t="str">
        <f>IF(D44&gt;9,"該当","非該当")</f>
        <v>非該当</v>
      </c>
      <c r="E46" s="336"/>
      <c r="F46" s="336"/>
      <c r="G46" s="336" t="str">
        <f>IF(G44&gt;2,"該当","非該当")</f>
        <v>非該当</v>
      </c>
      <c r="H46" s="336"/>
      <c r="I46" s="336"/>
      <c r="J46" s="336" t="str">
        <f>IF(J44=2,"該当","非該当")</f>
        <v>非該当</v>
      </c>
      <c r="K46" s="336"/>
      <c r="L46" s="336"/>
      <c r="M46" s="336" t="str">
        <f>IF(M44&gt;1,"該当","非該当")</f>
        <v>非該当</v>
      </c>
      <c r="N46" s="336"/>
      <c r="O46" s="336"/>
      <c r="P46" s="336" t="str">
        <f>IF(AB24=TRUE,"該当","非該当")</f>
        <v>非該当</v>
      </c>
      <c r="Q46" s="336"/>
      <c r="R46" s="336"/>
      <c r="S46" s="336" t="str">
        <f>IF(S44&gt;0,"該当","非該当")</f>
        <v>非該当</v>
      </c>
      <c r="T46" s="336"/>
      <c r="U46" s="336"/>
      <c r="V46" s="336" t="str">
        <f>IF(V44&gt;1,"該当","非該当")</f>
        <v>非該当</v>
      </c>
      <c r="W46" s="336"/>
      <c r="X46" s="336"/>
      <c r="Y46" s="102"/>
      <c r="Z46" s="103"/>
      <c r="AA46" s="104"/>
    </row>
  </sheetData>
  <mergeCells count="172">
    <mergeCell ref="V46:X46"/>
    <mergeCell ref="A42:C44"/>
    <mergeCell ref="D44:E44"/>
    <mergeCell ref="G44:H44"/>
    <mergeCell ref="J44:K44"/>
    <mergeCell ref="M44:N44"/>
    <mergeCell ref="P44:Q44"/>
    <mergeCell ref="M43:O43"/>
    <mergeCell ref="Y42:AA43"/>
    <mergeCell ref="S44:T44"/>
    <mergeCell ref="V44:W44"/>
    <mergeCell ref="A45:C45"/>
    <mergeCell ref="D45:F45"/>
    <mergeCell ref="G45:I45"/>
    <mergeCell ref="J45:L45"/>
    <mergeCell ref="M45:O45"/>
    <mergeCell ref="P45:R45"/>
    <mergeCell ref="S45:U45"/>
    <mergeCell ref="V45:X45"/>
    <mergeCell ref="S42:U42"/>
    <mergeCell ref="V42:X42"/>
    <mergeCell ref="D43:F43"/>
    <mergeCell ref="G43:I43"/>
    <mergeCell ref="J43:L43"/>
    <mergeCell ref="V43:X43"/>
    <mergeCell ref="D42:F42"/>
    <mergeCell ref="G42:I42"/>
    <mergeCell ref="J42:L42"/>
    <mergeCell ref="M42:O42"/>
    <mergeCell ref="P42:R42"/>
    <mergeCell ref="A10:C10"/>
    <mergeCell ref="A11:C11"/>
    <mergeCell ref="A46:C46"/>
    <mergeCell ref="D46:F46"/>
    <mergeCell ref="G46:I46"/>
    <mergeCell ref="J46:L46"/>
    <mergeCell ref="M46:O46"/>
    <mergeCell ref="P46:R46"/>
    <mergeCell ref="S46:U46"/>
    <mergeCell ref="P43:R43"/>
    <mergeCell ref="S43:U43"/>
    <mergeCell ref="A16:C16"/>
    <mergeCell ref="A17:C17"/>
    <mergeCell ref="A18:C18"/>
    <mergeCell ref="A19:C19"/>
    <mergeCell ref="A20:C20"/>
    <mergeCell ref="A31:C31"/>
    <mergeCell ref="A32:C32"/>
    <mergeCell ref="A33:C33"/>
    <mergeCell ref="D10:T10"/>
    <mergeCell ref="D11:T11"/>
    <mergeCell ref="V40:AA40"/>
    <mergeCell ref="S40:U40"/>
    <mergeCell ref="A40:I40"/>
    <mergeCell ref="J40:L40"/>
    <mergeCell ref="O7:P7"/>
    <mergeCell ref="O6:P6"/>
    <mergeCell ref="D31:T31"/>
    <mergeCell ref="D32:T32"/>
    <mergeCell ref="D33:T33"/>
    <mergeCell ref="P20:R20"/>
    <mergeCell ref="I20:J20"/>
    <mergeCell ref="K20:L20"/>
    <mergeCell ref="N20:O20"/>
    <mergeCell ref="S20:T20"/>
    <mergeCell ref="A35:J35"/>
    <mergeCell ref="D8:T8"/>
    <mergeCell ref="Y24:Z24"/>
    <mergeCell ref="V25:W25"/>
    <mergeCell ref="Y25:Z25"/>
    <mergeCell ref="D24:T24"/>
    <mergeCell ref="D25:T25"/>
    <mergeCell ref="D9:T9"/>
    <mergeCell ref="A9:C9"/>
    <mergeCell ref="A8:C8"/>
    <mergeCell ref="V21:W21"/>
    <mergeCell ref="Y21:Z21"/>
    <mergeCell ref="V22:W22"/>
    <mergeCell ref="Y22:Z22"/>
    <mergeCell ref="V23:W23"/>
    <mergeCell ref="Y23:Z23"/>
    <mergeCell ref="Y19:Z19"/>
    <mergeCell ref="D14:T14"/>
    <mergeCell ref="D15:T15"/>
    <mergeCell ref="D16:T16"/>
    <mergeCell ref="D17:T17"/>
    <mergeCell ref="D18:T18"/>
    <mergeCell ref="V14:W14"/>
    <mergeCell ref="Y14:Z14"/>
    <mergeCell ref="V15:W15"/>
    <mergeCell ref="Y15:Z15"/>
    <mergeCell ref="V16:W16"/>
    <mergeCell ref="Y16:Z16"/>
    <mergeCell ref="V17:W17"/>
    <mergeCell ref="Y17:Z17"/>
    <mergeCell ref="V18:W18"/>
    <mergeCell ref="V24:W24"/>
    <mergeCell ref="A29:C29"/>
    <mergeCell ref="A30:C30"/>
    <mergeCell ref="A25:C25"/>
    <mergeCell ref="A26:C26"/>
    <mergeCell ref="A27:C27"/>
    <mergeCell ref="A28:C28"/>
    <mergeCell ref="D12:T12"/>
    <mergeCell ref="D13:T13"/>
    <mergeCell ref="D21:T21"/>
    <mergeCell ref="D22:T22"/>
    <mergeCell ref="D23:T23"/>
    <mergeCell ref="A21:C21"/>
    <mergeCell ref="A22:C22"/>
    <mergeCell ref="A23:C23"/>
    <mergeCell ref="A24:C24"/>
    <mergeCell ref="A12:C12"/>
    <mergeCell ref="A13:C13"/>
    <mergeCell ref="A14:C14"/>
    <mergeCell ref="A15:C15"/>
    <mergeCell ref="V19:W19"/>
    <mergeCell ref="D20:E20"/>
    <mergeCell ref="F20:G20"/>
    <mergeCell ref="D19:T19"/>
    <mergeCell ref="A37:AA37"/>
    <mergeCell ref="Q39:T39"/>
    <mergeCell ref="U39:AA39"/>
    <mergeCell ref="V32:W32"/>
    <mergeCell ref="Y33:Z33"/>
    <mergeCell ref="V33:W33"/>
    <mergeCell ref="V26:W26"/>
    <mergeCell ref="Y26:Z26"/>
    <mergeCell ref="V29:W29"/>
    <mergeCell ref="Y29:Z29"/>
    <mergeCell ref="V30:W30"/>
    <mergeCell ref="Y30:Z30"/>
    <mergeCell ref="V31:W31"/>
    <mergeCell ref="Y31:Z31"/>
    <mergeCell ref="Y32:Z32"/>
    <mergeCell ref="V27:W27"/>
    <mergeCell ref="Y27:Z27"/>
    <mergeCell ref="V28:W28"/>
    <mergeCell ref="Y28:Z28"/>
    <mergeCell ref="D26:T26"/>
    <mergeCell ref="D27:T27"/>
    <mergeCell ref="D28:T28"/>
    <mergeCell ref="D29:T29"/>
    <mergeCell ref="D30:T30"/>
    <mergeCell ref="Y18:Z18"/>
    <mergeCell ref="V9:W9"/>
    <mergeCell ref="V10:W10"/>
    <mergeCell ref="Y10:Z10"/>
    <mergeCell ref="V11:W11"/>
    <mergeCell ref="Y11:Z11"/>
    <mergeCell ref="V12:W12"/>
    <mergeCell ref="Y12:Z12"/>
    <mergeCell ref="V13:W13"/>
    <mergeCell ref="Y13:Z13"/>
    <mergeCell ref="A1:AA1"/>
    <mergeCell ref="O5:Q5"/>
    <mergeCell ref="R5:S5"/>
    <mergeCell ref="U8:AA8"/>
    <mergeCell ref="A5:C5"/>
    <mergeCell ref="D5:N5"/>
    <mergeCell ref="A2:C2"/>
    <mergeCell ref="H7:M7"/>
    <mergeCell ref="D3:J4"/>
    <mergeCell ref="A3:C4"/>
    <mergeCell ref="K3:L4"/>
    <mergeCell ref="A6:C7"/>
    <mergeCell ref="D2:E2"/>
    <mergeCell ref="Q6:S7"/>
    <mergeCell ref="W7:Z7"/>
    <mergeCell ref="N3:O3"/>
    <mergeCell ref="V3:AA3"/>
    <mergeCell ref="P4:R4"/>
  </mergeCells>
  <phoneticPr fontId="2" type="Hiragana" alignment="distributed"/>
  <conditionalFormatting sqref="D46:F46">
    <cfRule type="expression" dxfId="13" priority="16">
      <formula>$D$44&gt;9</formula>
    </cfRule>
  </conditionalFormatting>
  <conditionalFormatting sqref="G46:I46">
    <cfRule type="expression" dxfId="12" priority="15">
      <formula>$G$44&gt;2</formula>
    </cfRule>
  </conditionalFormatting>
  <conditionalFormatting sqref="J46:L46">
    <cfRule type="expression" dxfId="11" priority="14">
      <formula>$J$44&gt;1</formula>
    </cfRule>
  </conditionalFormatting>
  <conditionalFormatting sqref="M46:O46">
    <cfRule type="expression" dxfId="10" priority="13">
      <formula>$M$44&gt;1</formula>
    </cfRule>
  </conditionalFormatting>
  <conditionalFormatting sqref="P46:R46">
    <cfRule type="expression" dxfId="9" priority="12">
      <formula>$AB$24=TRUE</formula>
    </cfRule>
  </conditionalFormatting>
  <conditionalFormatting sqref="S46:U46">
    <cfRule type="expression" dxfId="8" priority="11">
      <formula>$S$44&gt;0</formula>
    </cfRule>
  </conditionalFormatting>
  <conditionalFormatting sqref="V46:X46">
    <cfRule type="expression" dxfId="7" priority="10">
      <formula>$V$44&gt;1</formula>
    </cfRule>
  </conditionalFormatting>
  <conditionalFormatting sqref="D44:E44">
    <cfRule type="cellIs" dxfId="6" priority="9" operator="greaterThan">
      <formula>9</formula>
    </cfRule>
  </conditionalFormatting>
  <conditionalFormatting sqref="G44:H44">
    <cfRule type="cellIs" dxfId="5" priority="6" operator="greaterThan">
      <formula>2</formula>
    </cfRule>
  </conditionalFormatting>
  <conditionalFormatting sqref="J44:K44">
    <cfRule type="cellIs" dxfId="4" priority="5" operator="greaterThan">
      <formula>1</formula>
    </cfRule>
  </conditionalFormatting>
  <conditionalFormatting sqref="M44:N44">
    <cfRule type="cellIs" dxfId="3" priority="4" operator="greaterThan">
      <formula>1</formula>
    </cfRule>
  </conditionalFormatting>
  <conditionalFormatting sqref="P44:Q44">
    <cfRule type="expression" dxfId="2" priority="3">
      <formula>$AB$24=TRUE</formula>
    </cfRule>
  </conditionalFormatting>
  <conditionalFormatting sqref="S44:T44">
    <cfRule type="cellIs" dxfId="1" priority="2" operator="greaterThan">
      <formula>0</formula>
    </cfRule>
  </conditionalFormatting>
  <conditionalFormatting sqref="V44:W44">
    <cfRule type="cellIs" dxfId="0" priority="1" operator="greaterThan">
      <formula>1</formula>
    </cfRule>
  </conditionalFormatting>
  <pageMargins left="0.62" right="0.51181102362204722" top="0.47244094488188981" bottom="0.15748031496062992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4" name="Check Box 4">
              <controlPr defaultSize="0" autoFill="0" autoLine="0" autoPict="0">
                <anchor moveWithCells="1">
                  <from>
                    <xdr:col>20</xdr:col>
                    <xdr:colOff>76200</xdr:colOff>
                    <xdr:row>7</xdr:row>
                    <xdr:rowOff>342900</xdr:rowOff>
                  </from>
                  <to>
                    <xdr:col>21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20</xdr:col>
                    <xdr:colOff>76200</xdr:colOff>
                    <xdr:row>8</xdr:row>
                    <xdr:rowOff>238125</xdr:rowOff>
                  </from>
                  <to>
                    <xdr:col>21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20</xdr:col>
                    <xdr:colOff>76200</xdr:colOff>
                    <xdr:row>9</xdr:row>
                    <xdr:rowOff>238125</xdr:rowOff>
                  </from>
                  <to>
                    <xdr:col>21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7" name="Check Box 13">
              <controlPr defaultSize="0" autoFill="0" autoLine="0" autoPict="0">
                <anchor moveWithCells="1">
                  <from>
                    <xdr:col>20</xdr:col>
                    <xdr:colOff>76200</xdr:colOff>
                    <xdr:row>10</xdr:row>
                    <xdr:rowOff>238125</xdr:rowOff>
                  </from>
                  <to>
                    <xdr:col>21</xdr:col>
                    <xdr:colOff>76200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8" name="Check Box 14">
              <controlPr defaultSize="0" autoFill="0" autoLine="0" autoPict="0">
                <anchor moveWithCells="1">
                  <from>
                    <xdr:col>20</xdr:col>
                    <xdr:colOff>76200</xdr:colOff>
                    <xdr:row>11</xdr:row>
                    <xdr:rowOff>238125</xdr:rowOff>
                  </from>
                  <to>
                    <xdr:col>21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9" name="Check Box 15">
              <controlPr defaultSize="0" autoFill="0" autoLine="0" autoPict="0">
                <anchor moveWithCells="1">
                  <from>
                    <xdr:col>20</xdr:col>
                    <xdr:colOff>76200</xdr:colOff>
                    <xdr:row>12</xdr:row>
                    <xdr:rowOff>238125</xdr:rowOff>
                  </from>
                  <to>
                    <xdr:col>21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0" name="Check Box 16">
              <controlPr defaultSize="0" autoFill="0" autoLine="0" autoPict="0">
                <anchor moveWithCells="1">
                  <from>
                    <xdr:col>20</xdr:col>
                    <xdr:colOff>76200</xdr:colOff>
                    <xdr:row>13</xdr:row>
                    <xdr:rowOff>238125</xdr:rowOff>
                  </from>
                  <to>
                    <xdr:col>21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1" name="Check Box 17">
              <controlPr defaultSize="0" autoFill="0" autoLine="0" autoPict="0">
                <anchor moveWithCells="1">
                  <from>
                    <xdr:col>20</xdr:col>
                    <xdr:colOff>76200</xdr:colOff>
                    <xdr:row>14</xdr:row>
                    <xdr:rowOff>238125</xdr:rowOff>
                  </from>
                  <to>
                    <xdr:col>21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2" name="Check Box 18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238125</xdr:rowOff>
                  </from>
                  <to>
                    <xdr:col>21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3" name="Check Box 19">
              <controlPr defaultSize="0" autoFill="0" autoLine="0" autoPict="0">
                <anchor moveWithCells="1">
                  <from>
                    <xdr:col>20</xdr:col>
                    <xdr:colOff>76200</xdr:colOff>
                    <xdr:row>16</xdr:row>
                    <xdr:rowOff>238125</xdr:rowOff>
                  </from>
                  <to>
                    <xdr:col>21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4" name="Check Box 20">
              <controlPr defaultSize="0" autoFill="0" autoLine="0" autoPict="0">
                <anchor moveWithCells="1">
                  <from>
                    <xdr:col>20</xdr:col>
                    <xdr:colOff>76200</xdr:colOff>
                    <xdr:row>17</xdr:row>
                    <xdr:rowOff>238125</xdr:rowOff>
                  </from>
                  <to>
                    <xdr:col>21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5" name="Check Box 21">
              <controlPr defaultSize="0" autoFill="0" autoLine="0" autoPict="0">
                <anchor moveWithCells="1">
                  <from>
                    <xdr:col>23</xdr:col>
                    <xdr:colOff>76200</xdr:colOff>
                    <xdr:row>7</xdr:row>
                    <xdr:rowOff>342900</xdr:rowOff>
                  </from>
                  <to>
                    <xdr:col>24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6" name="Check Box 22">
              <controlPr defaultSize="0" autoFill="0" autoLine="0" autoPict="0">
                <anchor moveWithCells="1">
                  <from>
                    <xdr:col>23</xdr:col>
                    <xdr:colOff>76200</xdr:colOff>
                    <xdr:row>8</xdr:row>
                    <xdr:rowOff>238125</xdr:rowOff>
                  </from>
                  <to>
                    <xdr:col>24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7" name="Check Box 23">
              <controlPr defaultSize="0" autoFill="0" autoLine="0" autoPict="0">
                <anchor moveWithCells="1">
                  <from>
                    <xdr:col>23</xdr:col>
                    <xdr:colOff>76200</xdr:colOff>
                    <xdr:row>9</xdr:row>
                    <xdr:rowOff>238125</xdr:rowOff>
                  </from>
                  <to>
                    <xdr:col>24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8" name="Check Box 24">
              <controlPr defaultSize="0" autoFill="0" autoLine="0" autoPict="0">
                <anchor moveWithCells="1">
                  <from>
                    <xdr:col>23</xdr:col>
                    <xdr:colOff>76200</xdr:colOff>
                    <xdr:row>10</xdr:row>
                    <xdr:rowOff>238125</xdr:rowOff>
                  </from>
                  <to>
                    <xdr:col>24</xdr:col>
                    <xdr:colOff>76200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9" name="Check Box 25">
              <controlPr defaultSize="0" autoFill="0" autoLine="0" autoPict="0">
                <anchor moveWithCells="1">
                  <from>
                    <xdr:col>23</xdr:col>
                    <xdr:colOff>76200</xdr:colOff>
                    <xdr:row>11</xdr:row>
                    <xdr:rowOff>238125</xdr:rowOff>
                  </from>
                  <to>
                    <xdr:col>24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0" name="Check Box 26">
              <controlPr defaultSize="0" autoFill="0" autoLine="0" autoPict="0">
                <anchor moveWithCells="1">
                  <from>
                    <xdr:col>23</xdr:col>
                    <xdr:colOff>76200</xdr:colOff>
                    <xdr:row>12</xdr:row>
                    <xdr:rowOff>238125</xdr:rowOff>
                  </from>
                  <to>
                    <xdr:col>24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1" name="Check Box 27">
              <controlPr defaultSize="0" autoFill="0" autoLine="0" autoPict="0">
                <anchor moveWithCells="1">
                  <from>
                    <xdr:col>23</xdr:col>
                    <xdr:colOff>76200</xdr:colOff>
                    <xdr:row>13</xdr:row>
                    <xdr:rowOff>238125</xdr:rowOff>
                  </from>
                  <to>
                    <xdr:col>24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2" name="Check Box 28">
              <controlPr defaultSize="0" autoFill="0" autoLine="0" autoPict="0">
                <anchor moveWithCells="1">
                  <from>
                    <xdr:col>23</xdr:col>
                    <xdr:colOff>76200</xdr:colOff>
                    <xdr:row>14</xdr:row>
                    <xdr:rowOff>238125</xdr:rowOff>
                  </from>
                  <to>
                    <xdr:col>24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3" name="Check Box 29">
              <controlPr defaultSize="0" autoFill="0" autoLine="0" autoPict="0">
                <anchor moveWithCells="1">
                  <from>
                    <xdr:col>23</xdr:col>
                    <xdr:colOff>76200</xdr:colOff>
                    <xdr:row>15</xdr:row>
                    <xdr:rowOff>238125</xdr:rowOff>
                  </from>
                  <to>
                    <xdr:col>24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4" name="Check Box 30">
              <controlPr defaultSize="0" autoFill="0" autoLine="0" autoPict="0">
                <anchor moveWithCells="1">
                  <from>
                    <xdr:col>23</xdr:col>
                    <xdr:colOff>76200</xdr:colOff>
                    <xdr:row>16</xdr:row>
                    <xdr:rowOff>238125</xdr:rowOff>
                  </from>
                  <to>
                    <xdr:col>24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5" name="Check Box 31">
              <controlPr defaultSize="0" autoFill="0" autoLine="0" autoPict="0">
                <anchor moveWithCells="1">
                  <from>
                    <xdr:col>23</xdr:col>
                    <xdr:colOff>76200</xdr:colOff>
                    <xdr:row>17</xdr:row>
                    <xdr:rowOff>238125</xdr:rowOff>
                  </from>
                  <to>
                    <xdr:col>24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6" name="Check Box 32">
              <controlPr defaultSize="0" autoFill="0" autoLine="0" autoPict="0">
                <anchor moveWithCells="1">
                  <from>
                    <xdr:col>20</xdr:col>
                    <xdr:colOff>76200</xdr:colOff>
                    <xdr:row>19</xdr:row>
                    <xdr:rowOff>238125</xdr:rowOff>
                  </from>
                  <to>
                    <xdr:col>21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7" name="Check Box 33">
              <controlPr defaultSize="0" autoFill="0" autoLine="0" autoPict="0">
                <anchor moveWithCells="1">
                  <from>
                    <xdr:col>20</xdr:col>
                    <xdr:colOff>76200</xdr:colOff>
                    <xdr:row>20</xdr:row>
                    <xdr:rowOff>238125</xdr:rowOff>
                  </from>
                  <to>
                    <xdr:col>21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8" name="Check Box 34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238125</xdr:rowOff>
                  </from>
                  <to>
                    <xdr:col>21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9" name="Check Box 35">
              <controlPr defaultSize="0" autoFill="0" autoLine="0" autoPict="0">
                <anchor moveWithCells="1">
                  <from>
                    <xdr:col>23</xdr:col>
                    <xdr:colOff>76200</xdr:colOff>
                    <xdr:row>19</xdr:row>
                    <xdr:rowOff>238125</xdr:rowOff>
                  </from>
                  <to>
                    <xdr:col>24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0" name="Check Box 36">
              <controlPr defaultSize="0" autoFill="0" autoLine="0" autoPict="0">
                <anchor moveWithCells="1">
                  <from>
                    <xdr:col>23</xdr:col>
                    <xdr:colOff>76200</xdr:colOff>
                    <xdr:row>20</xdr:row>
                    <xdr:rowOff>238125</xdr:rowOff>
                  </from>
                  <to>
                    <xdr:col>24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1" name="Check Box 37">
              <controlPr defaultSize="0" autoFill="0" autoLine="0" autoPict="0">
                <anchor moveWithCells="1">
                  <from>
                    <xdr:col>23</xdr:col>
                    <xdr:colOff>76200</xdr:colOff>
                    <xdr:row>21</xdr:row>
                    <xdr:rowOff>238125</xdr:rowOff>
                  </from>
                  <to>
                    <xdr:col>24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2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22</xdr:row>
                    <xdr:rowOff>238125</xdr:rowOff>
                  </from>
                  <to>
                    <xdr:col>21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3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23</xdr:row>
                    <xdr:rowOff>238125</xdr:rowOff>
                  </from>
                  <to>
                    <xdr:col>21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34" name="Check Box 40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238125</xdr:rowOff>
                  </from>
                  <to>
                    <xdr:col>24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5" name="Check Box 41">
              <controlPr defaultSize="0" autoFill="0" autoLine="0" autoPict="0">
                <anchor moveWithCells="1">
                  <from>
                    <xdr:col>23</xdr:col>
                    <xdr:colOff>76200</xdr:colOff>
                    <xdr:row>23</xdr:row>
                    <xdr:rowOff>238125</xdr:rowOff>
                  </from>
                  <to>
                    <xdr:col>24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6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24</xdr:row>
                    <xdr:rowOff>238125</xdr:rowOff>
                  </from>
                  <to>
                    <xdr:col>21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7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238125</xdr:rowOff>
                  </from>
                  <to>
                    <xdr:col>21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8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26</xdr:row>
                    <xdr:rowOff>238125</xdr:rowOff>
                  </from>
                  <to>
                    <xdr:col>21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9" name="Check Box 45">
              <controlPr defaultSize="0" autoFill="0" autoLine="0" autoPict="0">
                <anchor moveWithCells="1">
                  <from>
                    <xdr:col>23</xdr:col>
                    <xdr:colOff>76200</xdr:colOff>
                    <xdr:row>24</xdr:row>
                    <xdr:rowOff>238125</xdr:rowOff>
                  </from>
                  <to>
                    <xdr:col>24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0" name="Check Box 46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238125</xdr:rowOff>
                  </from>
                  <to>
                    <xdr:col>24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1" name="Check Box 47">
              <controlPr defaultSize="0" autoFill="0" autoLine="0" autoPict="0">
                <anchor moveWithCells="1">
                  <from>
                    <xdr:col>23</xdr:col>
                    <xdr:colOff>76200</xdr:colOff>
                    <xdr:row>26</xdr:row>
                    <xdr:rowOff>238125</xdr:rowOff>
                  </from>
                  <to>
                    <xdr:col>24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2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27</xdr:row>
                    <xdr:rowOff>238125</xdr:rowOff>
                  </from>
                  <to>
                    <xdr:col>21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43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238125</xdr:rowOff>
                  </from>
                  <to>
                    <xdr:col>21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4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29</xdr:row>
                    <xdr:rowOff>238125</xdr:rowOff>
                  </from>
                  <to>
                    <xdr:col>21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5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238125</xdr:rowOff>
                  </from>
                  <to>
                    <xdr:col>21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6" name="Check Box 52">
              <controlPr defaultSize="0" autoFill="0" autoLine="0" autoPict="0">
                <anchor moveWithCells="1">
                  <from>
                    <xdr:col>20</xdr:col>
                    <xdr:colOff>76200</xdr:colOff>
                    <xdr:row>31</xdr:row>
                    <xdr:rowOff>238125</xdr:rowOff>
                  </from>
                  <to>
                    <xdr:col>21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7" name="Check Box 53">
              <controlPr defaultSize="0" autoFill="0" autoLine="0" autoPict="0">
                <anchor moveWithCells="1">
                  <from>
                    <xdr:col>23</xdr:col>
                    <xdr:colOff>76200</xdr:colOff>
                    <xdr:row>27</xdr:row>
                    <xdr:rowOff>238125</xdr:rowOff>
                  </from>
                  <to>
                    <xdr:col>24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8" name="Check Box 54">
              <controlPr defaultSize="0" autoFill="0" autoLine="0" autoPict="0">
                <anchor moveWithCells="1">
                  <from>
                    <xdr:col>23</xdr:col>
                    <xdr:colOff>76200</xdr:colOff>
                    <xdr:row>28</xdr:row>
                    <xdr:rowOff>238125</xdr:rowOff>
                  </from>
                  <to>
                    <xdr:col>24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9" name="Check Box 55">
              <controlPr defaultSize="0" autoFill="0" autoLine="0" autoPict="0">
                <anchor moveWithCells="1">
                  <from>
                    <xdr:col>23</xdr:col>
                    <xdr:colOff>76200</xdr:colOff>
                    <xdr:row>29</xdr:row>
                    <xdr:rowOff>238125</xdr:rowOff>
                  </from>
                  <to>
                    <xdr:col>24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0" name="Check Box 56">
              <controlPr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238125</xdr:rowOff>
                  </from>
                  <to>
                    <xdr:col>24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1" name="Check Box 57">
              <controlPr defaultSize="0" autoFill="0" autoLine="0" autoPict="0">
                <anchor moveWithCells="1">
                  <from>
                    <xdr:col>23</xdr:col>
                    <xdr:colOff>76200</xdr:colOff>
                    <xdr:row>31</xdr:row>
                    <xdr:rowOff>238125</xdr:rowOff>
                  </from>
                  <to>
                    <xdr:col>24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2" name="Check Box 64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0</xdr:rowOff>
                  </from>
                  <to>
                    <xdr:col>4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3" name="Check Box 65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4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4" name="Check Box 66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0</xdr:rowOff>
                  </from>
                  <to>
                    <xdr:col>10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5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20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6" name="Check Box 7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20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57" name="Check Box 71">
              <controlPr defaultSize="0" autoFill="0" autoLine="0" autoPict="0">
                <anchor moveWithCells="1">
                  <from>
                    <xdr:col>10</xdr:col>
                    <xdr:colOff>57150</xdr:colOff>
                    <xdr:row>34</xdr:row>
                    <xdr:rowOff>0</xdr:rowOff>
                  </from>
                  <to>
                    <xdr:col>11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58" name="Check Box 72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0</xdr:rowOff>
                  </from>
                  <to>
                    <xdr:col>14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9" name="Check Box 73">
              <controlPr defaultSize="0" autoFill="0" autoLine="0" autoPict="0">
                <anchor moveWithCells="1">
                  <from>
                    <xdr:col>17</xdr:col>
                    <xdr:colOff>57150</xdr:colOff>
                    <xdr:row>34</xdr:row>
                    <xdr:rowOff>0</xdr:rowOff>
                  </from>
                  <to>
                    <xdr:col>18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0" name="Check Box 74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0</xdr:rowOff>
                  </from>
                  <to>
                    <xdr:col>21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1" name="Check Box 75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0</xdr:rowOff>
                  </from>
                  <to>
                    <xdr:col>25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2" name="Check Box 77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333375</xdr:rowOff>
                  </from>
                  <to>
                    <xdr:col>3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3" name="Check Box 78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333375</xdr:rowOff>
                  </from>
                  <to>
                    <xdr:col>6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4" name="Check Box 80">
              <controlPr defaultSize="0" autoFill="0" autoLine="0" autoPict="0">
                <anchor moveWithCells="1">
                  <from>
                    <xdr:col>21</xdr:col>
                    <xdr:colOff>123825</xdr:colOff>
                    <xdr:row>3</xdr:row>
                    <xdr:rowOff>0</xdr:rowOff>
                  </from>
                  <to>
                    <xdr:col>22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65" name="Check Box 81">
              <controlPr defaultSize="0" autoFill="0" autoLine="0" autoPict="0">
                <anchor moveWithCells="1">
                  <from>
                    <xdr:col>24</xdr:col>
                    <xdr:colOff>57150</xdr:colOff>
                    <xdr:row>3</xdr:row>
                    <xdr:rowOff>0</xdr:rowOff>
                  </from>
                  <to>
                    <xdr:col>25</xdr:col>
                    <xdr:colOff>104775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4"/>
  <sheetViews>
    <sheetView zoomScaleNormal="100" zoomScaleSheetLayoutView="115" zoomScalePageLayoutView="115" workbookViewId="0">
      <selection activeCell="Z30" sqref="Z30"/>
    </sheetView>
  </sheetViews>
  <sheetFormatPr defaultColWidth="2.25" defaultRowHeight="26.25" customHeight="1" x14ac:dyDescent="0.15"/>
  <cols>
    <col min="1" max="1" width="2.25" style="1" customWidth="1"/>
    <col min="2" max="5" width="2.25" style="1"/>
    <col min="6" max="6" width="2.125" style="1" customWidth="1"/>
    <col min="7" max="8" width="2.25" style="1"/>
    <col min="9" max="9" width="2.375" style="1" customWidth="1"/>
    <col min="10" max="10" width="2.25" style="1"/>
    <col min="11" max="11" width="2.375" style="1" customWidth="1"/>
    <col min="12" max="12" width="2.25" style="1" customWidth="1"/>
    <col min="13" max="13" width="2.375" style="1" customWidth="1"/>
    <col min="14" max="41" width="2.25" style="1"/>
    <col min="42" max="42" width="2.75" style="1" customWidth="1"/>
    <col min="43" max="43" width="2.25" style="1"/>
    <col min="44" max="44" width="2.25" style="2"/>
    <col min="45" max="45" width="3.5" style="2" bestFit="1" customWidth="1"/>
    <col min="46" max="46" width="4.75" style="2" bestFit="1" customWidth="1"/>
    <col min="47" max="47" width="2.5" style="2" customWidth="1"/>
    <col min="48" max="48" width="3.5" style="2" bestFit="1" customWidth="1"/>
    <col min="49" max="52" width="2.5" style="2" customWidth="1"/>
    <col min="53" max="16384" width="2.25" style="1"/>
  </cols>
  <sheetData>
    <row r="1" spans="1:52" ht="26.25" customHeight="1" x14ac:dyDescent="0.3">
      <c r="A1" s="149" t="s">
        <v>158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</row>
    <row r="2" spans="1:52" ht="19.5" customHeight="1" x14ac:dyDescent="0.15"/>
    <row r="3" spans="1:52" ht="26.25" customHeight="1" x14ac:dyDescent="0.15">
      <c r="A3" s="113" t="s">
        <v>179</v>
      </c>
      <c r="B3" s="113"/>
      <c r="C3" s="113"/>
      <c r="D3" s="113"/>
      <c r="E3" s="113"/>
      <c r="F3" s="113"/>
      <c r="G3" s="113"/>
      <c r="H3" s="113"/>
      <c r="I3" s="113"/>
      <c r="J3" s="113" t="s">
        <v>180</v>
      </c>
      <c r="K3" s="203" t="str">
        <f>IF(基本情報!K4="","",基本情報!K4)</f>
        <v/>
      </c>
      <c r="L3" s="203"/>
      <c r="M3" s="203"/>
      <c r="N3" s="203"/>
      <c r="O3" s="113" t="s">
        <v>181</v>
      </c>
      <c r="P3" s="113"/>
      <c r="Q3" s="113"/>
      <c r="R3" s="113"/>
      <c r="S3" s="113"/>
      <c r="T3" s="113"/>
      <c r="U3" s="113"/>
      <c r="V3" s="113"/>
      <c r="AA3" s="113" t="s">
        <v>159</v>
      </c>
      <c r="AB3" s="113"/>
      <c r="AC3" s="113"/>
      <c r="AD3" s="113"/>
      <c r="AE3" s="113"/>
      <c r="AF3" s="113" t="s">
        <v>183</v>
      </c>
      <c r="AG3" s="113"/>
      <c r="AH3" s="355" t="str">
        <f>IF(基本情報!AH4="","",基本情報!AH4)</f>
        <v/>
      </c>
      <c r="AI3" s="355"/>
      <c r="AJ3" s="113" t="s">
        <v>4</v>
      </c>
      <c r="AK3" s="355" t="str">
        <f>IF(基本情報!AK4="","",基本情報!AK4)</f>
        <v/>
      </c>
      <c r="AL3" s="355"/>
      <c r="AM3" s="113" t="s">
        <v>5</v>
      </c>
      <c r="AN3" s="355" t="str">
        <f>IF(基本情報!AN4="","",基本情報!AN4)</f>
        <v/>
      </c>
      <c r="AO3" s="355"/>
      <c r="AP3" s="113" t="s">
        <v>6</v>
      </c>
      <c r="AR3" s="1"/>
      <c r="AS3" s="1"/>
      <c r="AT3" s="1"/>
      <c r="AU3" s="1"/>
      <c r="AV3" s="1"/>
      <c r="AW3" s="1"/>
      <c r="AX3" s="1"/>
      <c r="AY3" s="1"/>
      <c r="AZ3" s="1"/>
    </row>
    <row r="4" spans="1:52" ht="21" customHeight="1" thickBot="1" x14ac:dyDescent="0.2">
      <c r="AH4" s="115"/>
      <c r="AI4" s="115"/>
      <c r="AK4" s="115"/>
      <c r="AL4" s="115"/>
      <c r="AN4" s="115"/>
      <c r="AO4" s="115"/>
      <c r="AR4" s="1"/>
      <c r="AS4" s="1"/>
      <c r="AT4" s="1"/>
      <c r="AU4" s="1"/>
      <c r="AV4" s="1"/>
      <c r="AW4" s="1"/>
      <c r="AX4" s="1"/>
      <c r="AY4" s="1"/>
      <c r="AZ4" s="1"/>
    </row>
    <row r="5" spans="1:52" ht="26.25" customHeight="1" thickBot="1" x14ac:dyDescent="0.2">
      <c r="A5" s="416" t="s">
        <v>182</v>
      </c>
      <c r="B5" s="417"/>
      <c r="C5" s="417"/>
      <c r="D5" s="417"/>
      <c r="E5" s="417"/>
      <c r="F5" s="417"/>
      <c r="G5" s="417"/>
      <c r="H5" s="417"/>
      <c r="I5" s="417"/>
      <c r="J5" s="417"/>
      <c r="K5" s="418" t="str">
        <f>IF(基本情報!K6="","",基本情報!K6)</f>
        <v/>
      </c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20"/>
      <c r="Y5" s="356" t="s">
        <v>160</v>
      </c>
      <c r="Z5" s="357"/>
      <c r="AA5" s="357"/>
      <c r="AB5" s="357"/>
      <c r="AC5" s="357"/>
      <c r="AD5" s="357"/>
      <c r="AE5" s="357"/>
      <c r="AF5" s="357"/>
      <c r="AG5" s="358" t="str">
        <f>IF(基本情報!K7="","",基本情報!K7)</f>
        <v/>
      </c>
      <c r="AH5" s="359"/>
      <c r="AI5" s="359"/>
      <c r="AJ5" s="359"/>
      <c r="AK5" s="359"/>
      <c r="AL5" s="359"/>
      <c r="AM5" s="359"/>
      <c r="AN5" s="359"/>
      <c r="AO5" s="359"/>
      <c r="AP5" s="360"/>
      <c r="AR5" s="1"/>
      <c r="AS5" s="1"/>
      <c r="AT5" s="1"/>
      <c r="AU5" s="1"/>
      <c r="AV5" s="1"/>
      <c r="AW5" s="1"/>
      <c r="AX5" s="1"/>
      <c r="AY5" s="1"/>
      <c r="AZ5" s="1"/>
    </row>
    <row r="6" spans="1:52" ht="21" customHeight="1" thickBot="1" x14ac:dyDescent="0.2"/>
    <row r="7" spans="1:52" ht="34.5" customHeight="1" x14ac:dyDescent="0.15">
      <c r="A7" s="148" t="s">
        <v>156</v>
      </c>
      <c r="B7" s="130"/>
      <c r="C7" s="130"/>
      <c r="D7" s="130"/>
      <c r="E7" s="365" t="str">
        <f>IF(基本情報!E9="","",基本情報!E9)</f>
        <v/>
      </c>
      <c r="F7" s="366"/>
      <c r="G7" s="366"/>
      <c r="H7" s="366"/>
      <c r="I7" s="366"/>
      <c r="J7" s="366"/>
      <c r="K7" s="366"/>
      <c r="L7" s="366"/>
      <c r="M7" s="366"/>
      <c r="N7" s="366"/>
      <c r="O7" s="367" t="s">
        <v>162</v>
      </c>
      <c r="P7" s="368"/>
      <c r="Q7" s="161" t="s">
        <v>43</v>
      </c>
      <c r="R7" s="162"/>
      <c r="S7" s="361" t="str">
        <f>IF(基本情報!S9="","",基本情報!S9)</f>
        <v/>
      </c>
      <c r="T7" s="362"/>
      <c r="U7" s="129" t="s">
        <v>10</v>
      </c>
      <c r="V7" s="130"/>
      <c r="W7" s="130"/>
      <c r="X7" s="130"/>
      <c r="Y7" s="131"/>
      <c r="Z7" s="363" t="str">
        <f>IF(基本情報!Z9="","",基本情報!Z9)</f>
        <v/>
      </c>
      <c r="AA7" s="364"/>
      <c r="AB7" s="364"/>
      <c r="AC7" s="173" t="str">
        <f>IF(基本情報!AC9="","",基本情報!AC9)</f>
        <v/>
      </c>
      <c r="AD7" s="173"/>
      <c r="AE7" s="3" t="s">
        <v>4</v>
      </c>
      <c r="AF7" s="173" t="str">
        <f>IF(基本情報!AF9="","",基本情報!AF9)</f>
        <v/>
      </c>
      <c r="AG7" s="173"/>
      <c r="AH7" s="3" t="s">
        <v>5</v>
      </c>
      <c r="AI7" s="173" t="str">
        <f>IF(基本情報!AI9="","",基本情報!AI9)</f>
        <v/>
      </c>
      <c r="AJ7" s="173"/>
      <c r="AK7" s="3" t="s">
        <v>6</v>
      </c>
      <c r="AL7" s="3" t="s">
        <v>15</v>
      </c>
      <c r="AM7" s="173" t="str">
        <f>IF(基本情報!AM9="","",基本情報!AM9)</f>
        <v/>
      </c>
      <c r="AN7" s="173"/>
      <c r="AO7" s="3" t="s">
        <v>7</v>
      </c>
      <c r="AP7" s="6" t="s">
        <v>17</v>
      </c>
    </row>
    <row r="8" spans="1:52" ht="26.25" customHeight="1" x14ac:dyDescent="0.15">
      <c r="A8" s="190" t="s">
        <v>18</v>
      </c>
      <c r="B8" s="191"/>
      <c r="C8" s="191"/>
      <c r="D8" s="191"/>
      <c r="E8" s="373" t="str">
        <f>IF(基本情報!E10="","",基本情報!E10)</f>
        <v/>
      </c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7" t="s">
        <v>146</v>
      </c>
      <c r="V8" s="378"/>
      <c r="W8" s="378"/>
      <c r="X8" s="378"/>
      <c r="Y8" s="379"/>
      <c r="Z8" s="9"/>
      <c r="AA8" s="197" t="s">
        <v>141</v>
      </c>
      <c r="AB8" s="197"/>
      <c r="AC8" s="197"/>
      <c r="AD8" s="197"/>
      <c r="AE8" s="197"/>
      <c r="AF8" s="10"/>
      <c r="AG8" s="199" t="s">
        <v>150</v>
      </c>
      <c r="AH8" s="199"/>
      <c r="AI8" s="199"/>
      <c r="AJ8" s="199"/>
      <c r="AK8" s="11"/>
      <c r="AL8" s="10"/>
      <c r="AM8" s="199" t="s">
        <v>151</v>
      </c>
      <c r="AN8" s="199"/>
      <c r="AO8" s="199"/>
      <c r="AP8" s="414"/>
    </row>
    <row r="9" spans="1:52" ht="26.25" customHeight="1" thickBot="1" x14ac:dyDescent="0.2">
      <c r="A9" s="192"/>
      <c r="B9" s="156"/>
      <c r="C9" s="156"/>
      <c r="D9" s="156"/>
      <c r="E9" s="375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80"/>
      <c r="V9" s="381"/>
      <c r="W9" s="381"/>
      <c r="X9" s="381"/>
      <c r="Y9" s="382"/>
      <c r="Z9" s="12"/>
      <c r="AA9" s="198"/>
      <c r="AB9" s="198"/>
      <c r="AC9" s="198"/>
      <c r="AD9" s="198"/>
      <c r="AE9" s="198"/>
      <c r="AF9" s="13"/>
      <c r="AG9" s="200"/>
      <c r="AH9" s="200"/>
      <c r="AI9" s="200"/>
      <c r="AJ9" s="200"/>
      <c r="AK9" s="14"/>
      <c r="AL9" s="13"/>
      <c r="AM9" s="200"/>
      <c r="AN9" s="200"/>
      <c r="AO9" s="200"/>
      <c r="AP9" s="415"/>
    </row>
    <row r="10" spans="1:52" ht="21" customHeight="1" thickBot="1" x14ac:dyDescent="0.2"/>
    <row r="11" spans="1:52" ht="45.75" customHeight="1" x14ac:dyDescent="0.15">
      <c r="A11" s="393" t="s">
        <v>39</v>
      </c>
      <c r="B11" s="394"/>
      <c r="C11" s="394"/>
      <c r="D11" s="394"/>
      <c r="E11" s="394"/>
      <c r="F11" s="394"/>
      <c r="G11" s="395"/>
      <c r="H11" s="396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8"/>
    </row>
    <row r="12" spans="1:52" ht="45.75" customHeight="1" thickBot="1" x14ac:dyDescent="0.2">
      <c r="A12" s="406" t="s">
        <v>161</v>
      </c>
      <c r="B12" s="407"/>
      <c r="C12" s="407"/>
      <c r="D12" s="407"/>
      <c r="E12" s="407"/>
      <c r="F12" s="407"/>
      <c r="G12" s="408"/>
      <c r="H12" s="411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2"/>
      <c r="AL12" s="412"/>
      <c r="AM12" s="412"/>
      <c r="AN12" s="412"/>
      <c r="AO12" s="412"/>
      <c r="AP12" s="413"/>
    </row>
    <row r="13" spans="1:52" ht="21" customHeight="1" thickBot="1" x14ac:dyDescent="0.2">
      <c r="A13" s="22"/>
    </row>
    <row r="14" spans="1:52" ht="26.25" customHeight="1" x14ac:dyDescent="0.15">
      <c r="A14" s="404" t="s">
        <v>163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 t="s">
        <v>164</v>
      </c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 t="s">
        <v>165</v>
      </c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10"/>
      <c r="AR14" s="16"/>
      <c r="AT14" s="16"/>
      <c r="AU14" s="16"/>
      <c r="AW14" s="16"/>
      <c r="AX14" s="16"/>
      <c r="AY14" s="16"/>
      <c r="AZ14" s="16"/>
    </row>
    <row r="15" spans="1:52" ht="45.75" customHeight="1" x14ac:dyDescent="0.15">
      <c r="A15" s="371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83"/>
      <c r="AR15" s="16"/>
      <c r="AT15" s="16"/>
      <c r="AU15" s="16"/>
      <c r="AW15" s="16"/>
      <c r="AX15" s="16"/>
      <c r="AY15" s="16"/>
      <c r="AZ15" s="16"/>
    </row>
    <row r="16" spans="1:52" ht="45.75" customHeight="1" x14ac:dyDescent="0.15">
      <c r="A16" s="40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70"/>
      <c r="AR16" s="16"/>
      <c r="AT16" s="16"/>
      <c r="AU16" s="16"/>
      <c r="AW16" s="16"/>
      <c r="AX16" s="16"/>
      <c r="AY16" s="16"/>
      <c r="AZ16" s="16"/>
    </row>
    <row r="17" spans="1:52" ht="45.75" customHeight="1" thickBot="1" x14ac:dyDescent="0.2">
      <c r="A17" s="385"/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99"/>
      <c r="AR17" s="16"/>
      <c r="AS17" s="16"/>
      <c r="AT17" s="16"/>
      <c r="AU17" s="16"/>
      <c r="AW17" s="16"/>
      <c r="AX17" s="16"/>
      <c r="AY17" s="16"/>
      <c r="AZ17" s="16"/>
    </row>
    <row r="18" spans="1:52" ht="21" customHeight="1" thickBot="1" x14ac:dyDescent="0.2">
      <c r="AR18" s="16"/>
      <c r="AS18" s="16"/>
      <c r="AT18" s="16"/>
      <c r="AU18" s="16"/>
      <c r="AW18" s="16"/>
      <c r="AX18" s="16"/>
      <c r="AY18" s="16"/>
      <c r="AZ18" s="16"/>
    </row>
    <row r="19" spans="1:52" ht="33" customHeight="1" x14ac:dyDescent="0.15">
      <c r="A19" s="189" t="s">
        <v>166</v>
      </c>
      <c r="B19" s="187"/>
      <c r="C19" s="187"/>
      <c r="D19" s="187"/>
      <c r="E19" s="187"/>
      <c r="F19" s="187"/>
      <c r="G19" s="187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2"/>
      <c r="V19" s="400" t="s">
        <v>167</v>
      </c>
      <c r="W19" s="187"/>
      <c r="X19" s="187"/>
      <c r="Y19" s="187"/>
      <c r="Z19" s="187"/>
      <c r="AA19" s="187"/>
      <c r="AB19" s="187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3"/>
      <c r="AR19" s="16"/>
      <c r="AS19" s="16"/>
      <c r="AT19" s="16"/>
      <c r="AU19" s="16"/>
      <c r="AW19" s="16"/>
      <c r="AX19" s="16"/>
      <c r="AY19" s="16"/>
      <c r="AZ19" s="16"/>
    </row>
    <row r="20" spans="1:52" ht="33" customHeight="1" thickBot="1" x14ac:dyDescent="0.2">
      <c r="A20" s="387" t="s">
        <v>168</v>
      </c>
      <c r="B20" s="388"/>
      <c r="C20" s="388"/>
      <c r="D20" s="388"/>
      <c r="E20" s="388"/>
      <c r="F20" s="388"/>
      <c r="G20" s="388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90"/>
      <c r="V20" s="391" t="s">
        <v>169</v>
      </c>
      <c r="W20" s="388"/>
      <c r="X20" s="388"/>
      <c r="Y20" s="388"/>
      <c r="Z20" s="388"/>
      <c r="AA20" s="388"/>
      <c r="AB20" s="388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92"/>
      <c r="AR20" s="16"/>
      <c r="AS20" s="16"/>
      <c r="AT20" s="16"/>
      <c r="AU20" s="16"/>
      <c r="AW20" s="16"/>
      <c r="AX20" s="16"/>
      <c r="AY20" s="16"/>
      <c r="AZ20" s="16"/>
    </row>
    <row r="21" spans="1:52" ht="21" customHeight="1" thickBot="1" x14ac:dyDescent="0.2">
      <c r="AR21" s="16"/>
      <c r="AS21" s="16"/>
      <c r="AT21" s="16"/>
      <c r="AU21" s="16"/>
      <c r="AW21" s="16"/>
      <c r="AX21" s="16"/>
      <c r="AY21" s="16"/>
      <c r="AZ21" s="16"/>
    </row>
    <row r="22" spans="1:52" ht="97.5" customHeight="1" thickBot="1" x14ac:dyDescent="0.2">
      <c r="A22" s="116" t="s">
        <v>170</v>
      </c>
      <c r="B22" s="117"/>
      <c r="C22" s="117"/>
      <c r="D22" s="117"/>
      <c r="E22" s="117"/>
      <c r="F22" s="117"/>
      <c r="G22" s="118"/>
      <c r="H22" s="119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  <c r="AR22" s="16"/>
      <c r="AS22" s="16"/>
      <c r="AT22" s="16"/>
      <c r="AU22" s="16"/>
      <c r="AW22" s="16"/>
      <c r="AX22" s="16"/>
      <c r="AY22" s="16"/>
      <c r="AZ22" s="16"/>
    </row>
    <row r="23" spans="1:52" ht="21" customHeight="1" thickBot="1" x14ac:dyDescent="0.2">
      <c r="AR23" s="16"/>
      <c r="AS23" s="16"/>
      <c r="AT23" s="16"/>
      <c r="AU23" s="16"/>
      <c r="AW23" s="16"/>
      <c r="AX23" s="16"/>
      <c r="AY23" s="16"/>
      <c r="AZ23" s="16"/>
    </row>
    <row r="24" spans="1:52" ht="19.5" customHeight="1" x14ac:dyDescent="0.1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9"/>
      <c r="AR24" s="16"/>
      <c r="AS24" s="16"/>
      <c r="AT24" s="16"/>
      <c r="AU24" s="16"/>
      <c r="AW24" s="16"/>
      <c r="AX24" s="16"/>
      <c r="AY24" s="16"/>
      <c r="AZ24" s="16"/>
    </row>
    <row r="25" spans="1:52" ht="26.25" customHeight="1" x14ac:dyDescent="0.15">
      <c r="A25" s="110"/>
      <c r="B25" s="106"/>
      <c r="C25" s="106" t="s">
        <v>171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11"/>
      <c r="AR25" s="16"/>
      <c r="AS25" s="16"/>
      <c r="AT25" s="16"/>
      <c r="AU25" s="16"/>
      <c r="AW25" s="16"/>
      <c r="AX25" s="16"/>
      <c r="AY25" s="16"/>
      <c r="AZ25" s="16"/>
    </row>
    <row r="26" spans="1:52" ht="26.25" customHeight="1" x14ac:dyDescent="0.15">
      <c r="A26" s="110"/>
      <c r="B26" s="106"/>
      <c r="C26" s="106"/>
      <c r="D26" s="384" t="s">
        <v>185</v>
      </c>
      <c r="E26" s="384"/>
      <c r="F26" s="384"/>
      <c r="G26" s="384"/>
      <c r="H26" s="113" t="s">
        <v>172</v>
      </c>
      <c r="I26" s="384"/>
      <c r="J26" s="384"/>
      <c r="K26" s="113" t="s">
        <v>173</v>
      </c>
      <c r="L26" s="384"/>
      <c r="M26" s="384"/>
      <c r="N26" s="113" t="s">
        <v>174</v>
      </c>
      <c r="O26" s="106"/>
      <c r="P26" s="106"/>
      <c r="Q26" s="106"/>
      <c r="R26" s="106"/>
      <c r="S26" s="384" t="s">
        <v>175</v>
      </c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111"/>
      <c r="AR26" s="16"/>
      <c r="AS26" s="16"/>
      <c r="AT26" s="16"/>
      <c r="AU26" s="16"/>
      <c r="AW26" s="16"/>
      <c r="AX26" s="16"/>
      <c r="AY26" s="16"/>
      <c r="AZ26" s="16"/>
    </row>
    <row r="27" spans="1:52" ht="19.5" customHeight="1" thickBot="1" x14ac:dyDescent="0.2">
      <c r="A27" s="11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05"/>
      <c r="AR27" s="16"/>
      <c r="AS27" s="16"/>
      <c r="AT27" s="16"/>
      <c r="AU27" s="16"/>
      <c r="AW27" s="16"/>
      <c r="AX27" s="16"/>
      <c r="AY27" s="16"/>
      <c r="AZ27" s="16"/>
    </row>
    <row r="28" spans="1:52" ht="26.25" customHeight="1" x14ac:dyDescent="0.15">
      <c r="AR28" s="16"/>
      <c r="AS28" s="16"/>
      <c r="AT28" s="16"/>
      <c r="AU28" s="16"/>
      <c r="AW28" s="16"/>
      <c r="AX28" s="16"/>
      <c r="AY28" s="16"/>
      <c r="AZ28" s="16"/>
    </row>
    <row r="29" spans="1:52" ht="26.25" customHeight="1" x14ac:dyDescent="0.15">
      <c r="AR29" s="16"/>
      <c r="AS29" s="16"/>
      <c r="AT29" s="16"/>
      <c r="AU29" s="16"/>
      <c r="AW29" s="16"/>
      <c r="AX29" s="16"/>
      <c r="AY29" s="16"/>
      <c r="AZ29" s="16"/>
    </row>
    <row r="30" spans="1:52" ht="26.25" customHeight="1" x14ac:dyDescent="0.15">
      <c r="AR30" s="16"/>
      <c r="AS30" s="16"/>
      <c r="AT30" s="16"/>
      <c r="AU30" s="16"/>
      <c r="AW30" s="16"/>
      <c r="AX30" s="16"/>
      <c r="AY30" s="16"/>
      <c r="AZ30" s="16"/>
    </row>
    <row r="34" spans="47:52" ht="26.25" customHeight="1" x14ac:dyDescent="0.15">
      <c r="AY34" s="1"/>
      <c r="AZ34" s="1"/>
    </row>
    <row r="35" spans="47:52" ht="26.25" customHeight="1" x14ac:dyDescent="0.15">
      <c r="AY35" s="1"/>
      <c r="AZ35" s="1"/>
    </row>
    <row r="36" spans="47:52" ht="26.25" customHeight="1" x14ac:dyDescent="0.15">
      <c r="AY36" s="1"/>
      <c r="AZ36" s="1"/>
    </row>
    <row r="37" spans="47:52" ht="26.25" customHeight="1" x14ac:dyDescent="0.15">
      <c r="AY37" s="1"/>
      <c r="AZ37" s="1"/>
    </row>
    <row r="38" spans="47:52" ht="26.25" customHeight="1" x14ac:dyDescent="0.15">
      <c r="AY38" s="1"/>
      <c r="AZ38" s="1"/>
    </row>
    <row r="39" spans="47:52" ht="26.25" customHeight="1" x14ac:dyDescent="0.15">
      <c r="AY39" s="1"/>
      <c r="AZ39" s="1"/>
    </row>
    <row r="40" spans="47:52" ht="26.25" customHeight="1" x14ac:dyDescent="0.15">
      <c r="AY40" s="1"/>
      <c r="AZ40" s="1"/>
    </row>
    <row r="44" spans="47:52" ht="26.25" customHeight="1" x14ac:dyDescent="0.15">
      <c r="AU44" s="1"/>
      <c r="AV44" s="1"/>
      <c r="AW44" s="1"/>
    </row>
  </sheetData>
  <mergeCells count="58">
    <mergeCell ref="AC7:AD7"/>
    <mergeCell ref="AF7:AG7"/>
    <mergeCell ref="AI7:AJ7"/>
    <mergeCell ref="AM7:AN7"/>
    <mergeCell ref="V19:AB19"/>
    <mergeCell ref="H19:U19"/>
    <mergeCell ref="AC19:AP19"/>
    <mergeCell ref="A14:N14"/>
    <mergeCell ref="O14:AB14"/>
    <mergeCell ref="A16:N16"/>
    <mergeCell ref="O16:AB16"/>
    <mergeCell ref="AC14:AP14"/>
    <mergeCell ref="O15:AB15"/>
    <mergeCell ref="D26:E26"/>
    <mergeCell ref="A17:N17"/>
    <mergeCell ref="O17:AB17"/>
    <mergeCell ref="A22:G22"/>
    <mergeCell ref="H22:AP22"/>
    <mergeCell ref="X26:AO26"/>
    <mergeCell ref="F26:G26"/>
    <mergeCell ref="I26:J26"/>
    <mergeCell ref="L26:M26"/>
    <mergeCell ref="S26:W26"/>
    <mergeCell ref="A20:G20"/>
    <mergeCell ref="H20:U20"/>
    <mergeCell ref="V20:AB20"/>
    <mergeCell ref="AC20:AP20"/>
    <mergeCell ref="AC17:AP17"/>
    <mergeCell ref="A19:G19"/>
    <mergeCell ref="AC16:AP16"/>
    <mergeCell ref="A15:N15"/>
    <mergeCell ref="AG8:AJ9"/>
    <mergeCell ref="E8:T9"/>
    <mergeCell ref="U8:Y9"/>
    <mergeCell ref="AC15:AP15"/>
    <mergeCell ref="A8:D9"/>
    <mergeCell ref="A11:G11"/>
    <mergeCell ref="H11:AP11"/>
    <mergeCell ref="A12:G12"/>
    <mergeCell ref="H12:AP12"/>
    <mergeCell ref="AA8:AE9"/>
    <mergeCell ref="AM8:AP9"/>
    <mergeCell ref="A7:D7"/>
    <mergeCell ref="Q7:R7"/>
    <mergeCell ref="S7:T7"/>
    <mergeCell ref="U7:Y7"/>
    <mergeCell ref="Z7:AB7"/>
    <mergeCell ref="E7:N7"/>
    <mergeCell ref="O7:P7"/>
    <mergeCell ref="A1:AP1"/>
    <mergeCell ref="AH3:AI3"/>
    <mergeCell ref="AK3:AL3"/>
    <mergeCell ref="AN3:AO3"/>
    <mergeCell ref="Y5:AF5"/>
    <mergeCell ref="AG5:AP5"/>
    <mergeCell ref="K3:N3"/>
    <mergeCell ref="A5:J5"/>
    <mergeCell ref="K5:X5"/>
  </mergeCells>
  <phoneticPr fontId="33"/>
  <pageMargins left="0.62992125984251968" right="0.39370078740157483" top="0.78740157480314965" bottom="0.3937007874015748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24</xdr:col>
                    <xdr:colOff>152400</xdr:colOff>
                    <xdr:row>7</xdr:row>
                    <xdr:rowOff>209550</xdr:rowOff>
                  </from>
                  <to>
                    <xdr:col>26</xdr:col>
                    <xdr:colOff>114300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30</xdr:col>
                    <xdr:colOff>152400</xdr:colOff>
                    <xdr:row>7</xdr:row>
                    <xdr:rowOff>209550</xdr:rowOff>
                  </from>
                  <to>
                    <xdr:col>32</xdr:col>
                    <xdr:colOff>114300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36</xdr:col>
                    <xdr:colOff>152400</xdr:colOff>
                    <xdr:row>7</xdr:row>
                    <xdr:rowOff>209550</xdr:rowOff>
                  </from>
                  <to>
                    <xdr:col>38</xdr:col>
                    <xdr:colOff>114300</xdr:colOff>
                    <xdr:row>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