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155" tabRatio="665"/>
  </bookViews>
  <sheets>
    <sheet name="様式４（施設）" sheetId="8" r:id="rId1"/>
    <sheet name="様式４（シフト記号表）" sheetId="9"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<sst xmlns="http://schemas.openxmlformats.org/spreadsheetml/2006/main" xmlns:r="http://schemas.openxmlformats.org/officeDocument/2006/relationships" count="139" uniqueCount="139">
  <si>
    <t>）</t>
  </si>
  <si>
    <t>A</t>
  </si>
  <si>
    <t>サービス種別（</t>
    <rPh sb="4" eb="6">
      <t>シュベツ</t>
    </rPh>
    <phoneticPr fontId="1"/>
  </si>
  <si>
    <t>C</t>
  </si>
  <si>
    <t>従業者の勤務の体制及び勤務形態一覧表　</t>
  </si>
  <si>
    <t>常勤で兼務</t>
    <rPh sb="0" eb="2">
      <t>ジョウキン</t>
    </rPh>
    <rPh sb="3" eb="5">
      <t>ケンム</t>
    </rPh>
    <phoneticPr fontId="1"/>
  </si>
  <si>
    <t>B</t>
  </si>
  <si>
    <t>u</t>
  </si>
  <si>
    <t>q</t>
  </si>
  <si>
    <t>D</t>
  </si>
  <si>
    <t>5週目</t>
    <rPh sb="1" eb="2">
      <t>シュウ</t>
    </rPh>
    <rPh sb="2" eb="3">
      <t>メ</t>
    </rPh>
    <phoneticPr fontId="1"/>
  </si>
  <si>
    <t>区分</t>
    <rPh sb="0" eb="2">
      <t>クブン</t>
    </rPh>
    <phoneticPr fontId="1"/>
  </si>
  <si>
    <t>記号</t>
    <rPh sb="0" eb="2">
      <t>キゴウ</t>
    </rPh>
    <phoneticPr fontId="1"/>
  </si>
  <si>
    <t>1週目</t>
    <rPh sb="1" eb="2">
      <t>シュウ</t>
    </rPh>
    <rPh sb="2" eb="3">
      <t>メ</t>
    </rPh>
    <phoneticPr fontId="1"/>
  </si>
  <si>
    <t>令和</t>
    <rPh sb="0" eb="2">
      <t>レイワ</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</si>
  <si>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</si>
  <si>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</si>
  <si>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</si>
  <si>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時間/週</t>
    <rPh sb="0" eb="2">
      <t>ジカン</t>
    </rPh>
    <rPh sb="3" eb="4">
      <t>シュウ</t>
    </rPh>
    <phoneticPr fontId="1"/>
  </si>
  <si>
    <t>l</t>
  </si>
  <si>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3"/>
  </si>
  <si>
    <t>(</t>
  </si>
  <si>
    <t>)</t>
  </si>
  <si>
    <t>年</t>
    <rPh sb="0" eb="1">
      <t>ネン</t>
    </rPh>
    <phoneticPr fontId="1"/>
  </si>
  <si>
    <t>非常勤で兼務</t>
    <rPh sb="0" eb="3">
      <t>ヒジョウキン</t>
    </rPh>
    <rPh sb="4" eb="6">
      <t>ケンム</t>
    </rPh>
    <phoneticPr fontId="1"/>
  </si>
  <si>
    <t>月</t>
    <rPh sb="0" eb="1">
      <t>ゲツ</t>
    </rPh>
    <phoneticPr fontId="1"/>
  </si>
  <si>
    <t>No</t>
  </si>
  <si>
    <t>常勤で専従</t>
    <rPh sb="0" eb="2">
      <t>ジョウキン</t>
    </rPh>
    <rPh sb="3" eb="5">
      <t>センジュウ</t>
    </rPh>
    <phoneticPr fontId="1"/>
  </si>
  <si>
    <t>時間/月</t>
    <rPh sb="0" eb="2">
      <t>ジカン</t>
    </rPh>
    <rPh sb="3" eb="4">
      <t>ツキ</t>
    </rPh>
    <phoneticPr fontId="1"/>
  </si>
  <si>
    <t>非常勤で専従</t>
    <rPh sb="0" eb="3">
      <t>ヒジョウキン</t>
    </rPh>
    <rPh sb="4" eb="6">
      <t>センジュウ</t>
    </rPh>
    <phoneticPr fontId="1"/>
  </si>
  <si>
    <t>c</t>
  </si>
  <si>
    <t>(1)</t>
  </si>
  <si>
    <t>(2)</t>
  </si>
  <si>
    <t>≪要 提出≫</t>
    <rPh sb="1" eb="2">
      <t>ヨウ</t>
    </rPh>
    <rPh sb="3" eb="5">
      <t>テイシュツ</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</si>
  <si>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</si>
  <si>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3"/>
  </si>
  <si>
    <t>p</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</si>
  <si>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3"/>
  </si>
  <si>
    <t>予定</t>
  </si>
  <si>
    <t>　　  ※ 指定基準の確認に際しては、４週分の入力で差し支えありません。</t>
  </si>
  <si>
    <t>４週</t>
  </si>
  <si>
    <t>　　　 その他、特記事項欄としてもご活用ください。</t>
    <rPh sb="6" eb="7">
      <t>タ</t>
    </rPh>
    <rPh sb="8" eb="10">
      <t>トッキ</t>
    </rPh>
    <rPh sb="10" eb="12">
      <t>ジコウ</t>
    </rPh>
    <rPh sb="12" eb="13">
      <t>ラン</t>
    </rPh>
    <rPh sb="18" eb="20">
      <t>カツヨウ</t>
    </rPh>
    <phoneticPr fontId="13"/>
  </si>
  <si>
    <t>事業所名（</t>
    <rPh sb="0" eb="3">
      <t>ジギョウショ</t>
    </rPh>
    <rPh sb="3" eb="4">
      <t>メイ</t>
    </rPh>
    <phoneticPr fontId="1"/>
  </si>
  <si>
    <t>～</t>
  </si>
  <si>
    <t>　(1) 「４週」・「暦月」のいずれかを選択してください。</t>
    <rPh sb="7" eb="8">
      <t>シュウ</t>
    </rPh>
    <rPh sb="11" eb="12">
      <t>レキ</t>
    </rPh>
    <rPh sb="12" eb="13">
      <t>ツキ</t>
    </rPh>
    <rPh sb="20" eb="22">
      <t>センタク</t>
    </rPh>
    <phoneticPr fontId="13"/>
  </si>
  <si>
    <t>g</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</si>
  <si>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3"/>
  </si>
  <si>
    <t>（</t>
  </si>
  <si>
    <t>（注）常勤・非常勤の区分について</t>
    <rPh sb="1" eb="2">
      <t>チュウ</t>
    </rPh>
    <rPh sb="3" eb="5">
      <t>ジョウキン</t>
    </rPh>
    <rPh sb="6" eb="9">
      <t>ヒジョウキン</t>
    </rPh>
    <rPh sb="10" eb="12">
      <t>クブン</t>
    </rPh>
    <phoneticPr fontId="13"/>
  </si>
  <si>
    <t>f</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</si>
  <si>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3"/>
  </si>
  <si>
    <t>勤務時間</t>
    <rPh sb="0" eb="2">
      <t>キンム</t>
    </rPh>
    <rPh sb="2" eb="4">
      <t>ジカン</t>
    </rPh>
    <phoneticPr fontId="1"/>
  </si>
  <si>
    <t>h</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</si>
  <si>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3"/>
  </si>
  <si>
    <r>
      <t>　　　当該事業所における勤務時間が、当該事業所において定められている常勤の従業者が勤務すべき時間数に達していることをいいます。</t>
    </r>
    <r>
      <rPr>
        <u/>
        <sz val="16"/>
        <color auto="1"/>
        <rFont val="HGSｺﾞｼｯｸE"/>
      </rPr>
      <t>雇用の形態は考慮しません</t>
    </r>
    <r>
      <rPr>
        <sz val="16"/>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3"/>
  </si>
  <si>
    <t>■シフト記号表（勤務時間帯）</t>
    <rPh sb="4" eb="6">
      <t>キゴウ</t>
    </rPh>
    <rPh sb="6" eb="7">
      <t>ヒョウ</t>
    </rPh>
    <rPh sb="8" eb="10">
      <t>キンム</t>
    </rPh>
    <rPh sb="10" eb="13">
      <t>ジカンタイ</t>
    </rPh>
    <phoneticPr fontId="1"/>
  </si>
  <si>
    <t>自由記載欄</t>
    <rPh sb="0" eb="2">
      <t>ジユウ</t>
    </rPh>
    <rPh sb="2" eb="4">
      <t>キサイ</t>
    </rPh>
    <rPh sb="4" eb="5">
      <t>ラン</t>
    </rPh>
    <phoneticPr fontId="1"/>
  </si>
  <si>
    <t xml:space="preserve"> （15) 必要項目を満たしていれば、各事業所で使用するシフト表等をもって代替書類として差し支えありません。</t>
  </si>
  <si>
    <t>始業時刻</t>
    <rPh sb="0" eb="2">
      <t>シギョウ</t>
    </rPh>
    <rPh sb="2" eb="4">
      <t>ジコク</t>
    </rPh>
    <phoneticPr fontId="1"/>
  </si>
  <si>
    <t>終業時刻</t>
    <rPh sb="0" eb="2">
      <t>シュウギョウ</t>
    </rPh>
    <rPh sb="2" eb="4">
      <t>ジコク</t>
    </rPh>
    <phoneticPr fontId="1"/>
  </si>
  <si>
    <t>e</t>
  </si>
  <si>
    <t>うち、休憩時間</t>
    <rPh sb="3" eb="5">
      <t>キュウケイ</t>
    </rPh>
    <rPh sb="5" eb="7">
      <t>ジカン</t>
    </rPh>
    <phoneticPr fontId="1"/>
  </si>
  <si>
    <t>s</t>
  </si>
  <si>
    <t>a</t>
  </si>
  <si>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3"/>
  </si>
  <si>
    <t>：</t>
  </si>
  <si>
    <t>j</t>
  </si>
  <si>
    <t>b</t>
  </si>
  <si>
    <t>d</t>
  </si>
  <si>
    <t>i</t>
  </si>
  <si>
    <t>k</t>
  </si>
  <si>
    <t>勤務時間数</t>
    <rPh sb="0" eb="2">
      <t>キンム</t>
    </rPh>
    <rPh sb="2" eb="5">
      <t>ジカンスウ</t>
    </rPh>
    <phoneticPr fontId="1"/>
  </si>
  <si>
    <t>m</t>
  </si>
  <si>
    <t>w</t>
  </si>
  <si>
    <t>n</t>
  </si>
  <si>
    <t>o</t>
  </si>
  <si>
    <t>r</t>
  </si>
  <si>
    <t>t</t>
  </si>
  <si>
    <t>v</t>
  </si>
  <si>
    <t>x</t>
  </si>
  <si>
    <t>y</t>
  </si>
  <si>
    <t>z</t>
  </si>
  <si>
    <t>-</t>
  </si>
  <si>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</si>
  <si>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</si>
  <si>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</si>
  <si>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</si>
  <si>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</si>
  <si>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</si>
  <si>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</si>
  <si>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</si>
  <si>
    <t>(6)
ユニット名</t>
    <rPh sb="8" eb="9">
      <t>メイ</t>
    </rPh>
    <phoneticPr fontId="1"/>
  </si>
  <si>
    <t>(7) 
職種</t>
  </si>
  <si>
    <t>(8)
勤務
形態</t>
  </si>
  <si>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</si>
  <si>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</si>
  <si>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</si>
  <si>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</si>
  <si>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3"/>
  </si>
  <si>
    <t>シフト記号</t>
    <rPh sb="3" eb="5">
      <t>キゴウ</t>
    </rPh>
    <phoneticPr fontId="14"/>
  </si>
  <si>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13"/>
  </si>
  <si>
    <t>　　  小数点第2位以下を切り上げ）とします。新規又は再開の場合は、推定数を入力してください。</t>
  </si>
  <si>
    <t>　(5) ユニットリーダーに以下の印をつけてください。</t>
    <rPh sb="14" eb="16">
      <t>イカ</t>
    </rPh>
    <rPh sb="17" eb="18">
      <t>シルシ</t>
    </rPh>
    <phoneticPr fontId="13"/>
  </si>
  <si>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3"/>
  </si>
  <si>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3"/>
  </si>
  <si>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3"/>
  </si>
  <si>
    <t>　　  原則、そのユニットを並べて記載してください。</t>
    <rPh sb="4" eb="6">
      <t>ゲンソク</t>
    </rPh>
    <rPh sb="14" eb="15">
      <t>ナラ</t>
    </rPh>
    <rPh sb="17" eb="19">
      <t>キサイ</t>
    </rPh>
    <phoneticPr fontId="13"/>
  </si>
  <si>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</si>
  <si>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</si>
  <si>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</si>
  <si>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3"/>
  </si>
  <si>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3"/>
  </si>
  <si>
    <t>　(10) 従業者の氏名を記入してください。</t>
    <rPh sb="6" eb="9">
      <t>ジュウギョウシャ</t>
    </rPh>
    <rPh sb="10" eb="12">
      <t>シメイ</t>
    </rPh>
    <rPh sb="13" eb="15">
      <t>キニュウ</t>
    </rPh>
    <phoneticPr fontId="13"/>
  </si>
  <si>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3"/>
  </si>
  <si>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13"/>
  </si>
  <si>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8"/>
  </si>
  <si>
    <t>　(9) 従業者の保有する資格名称を入力してください。</t>
    <rPh sb="5" eb="8">
      <t>ジュウギョウシャ</t>
    </rPh>
    <rPh sb="9" eb="11">
      <t>ホユウ</t>
    </rPh>
    <rPh sb="13" eb="15">
      <t>シカク</t>
    </rPh>
    <rPh sb="16" eb="17">
      <t>ショウ</t>
    </rPh>
    <rPh sb="18" eb="20">
      <t>ニュウリョク</t>
    </rPh>
    <phoneticPr fontId="13"/>
  </si>
  <si>
    <t>　(12) 従業者ごとに、合計勤務時間数を入力してください。</t>
    <rPh sb="6" eb="9">
      <t>ジュウギョウシャ</t>
    </rPh>
    <rPh sb="13" eb="15">
      <t>ゴウケイ</t>
    </rPh>
    <rPh sb="15" eb="17">
      <t>キンム</t>
    </rPh>
    <rPh sb="17" eb="20">
      <t>ジカンスウ</t>
    </rPh>
    <rPh sb="21" eb="23">
      <t>ニュウリョク</t>
    </rPh>
    <phoneticPr fontId="13"/>
  </si>
  <si>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3"/>
  </si>
  <si>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</si>
  <si>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</si>
  <si>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</si>
  <si>
    <t>ab</t>
  </si>
  <si>
    <t>ac</t>
  </si>
  <si>
    <t>ad</t>
  </si>
  <si>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</si>
  <si>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ae</t>
  </si>
  <si>
    <t>af</t>
  </si>
  <si>
    <t>ag</t>
  </si>
  <si>
    <t>1日に2回勤務する場合</t>
    <rPh sb="1" eb="2">
      <t>ニチ</t>
    </rPh>
    <rPh sb="4" eb="5">
      <t>カイ</t>
    </rPh>
    <rPh sb="5" eb="7">
      <t>キンム</t>
    </rPh>
    <rPh sb="9" eb="11">
      <t>バアイ</t>
    </rPh>
    <phoneticPr fontId="1"/>
  </si>
  <si>
    <t>ah</t>
  </si>
  <si>
    <t>ai</t>
  </si>
  <si>
    <t>施設サービス用</t>
    <rPh sb="0" eb="2">
      <t>シセツ</t>
    </rPh>
    <rPh sb="6" eb="7">
      <t>ヨウ</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</si>
  <si>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</si>
  <si>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（参考様式1）</t>
    <rPh sb="1" eb="3">
      <t>サンコウ</t>
    </rPh>
    <rPh sb="3" eb="5">
      <t>ヨウシキ</t>
    </rPh>
    <phoneticPr fontId="13"/>
  </si>
  <si>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</si>
  <si>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</si>
  <si>
    <t>・職種ごとの勤務時間を「○：○○～○：○○」と表記することが困難な場合は、No18～33を活用し、</t>
    <rPh sb="45" eb="47">
      <t>カツヨウ</t>
    </rPh>
    <phoneticPr fontId="1"/>
  </si>
  <si>
    <t xml:space="preserve">   勤務時間数のみを入力してください。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</si>
</sst>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0.0"/>
  </numFmts>
  <fonts count="15">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6"/>
      <color rgb="FF000000"/>
      <name val="HGSｺﾞｼｯｸM"/>
      <family val="3"/>
    </font>
    <font>
      <sz val="10"/>
      <color auto="1"/>
      <name val="HGSｺﾞｼｯｸM"/>
      <family val="3"/>
    </font>
    <font>
      <sz val="14"/>
      <color auto="1"/>
      <name val="HGSｺﾞｼｯｸM"/>
      <family val="3"/>
    </font>
    <font>
      <sz val="11"/>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6"/>
      <color auto="1"/>
      <name val="ＭＳ Ｐゴシック"/>
      <family val="3"/>
    </font>
    <font>
      <b/>
      <sz val="1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8"/>
        <bgColor indexed="64"/>
      </patternFill>
    </fill>
    <fill>
      <patternFill patternType="solid">
        <fgColor rgb="FFFFFFCC"/>
        <bgColor indexed="64"/>
      </patternFill>
    </fill>
  </fills>
  <borders count="9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5" fillId="2" borderId="0" xfId="0" applyFont="1" applyFill="1" applyAlignment="1">
      <alignment horizontal="left" vertical="center"/>
    </xf>
    <xf numFmtId="0" fontId="3" fillId="0" borderId="0" xfId="0" applyFont="1" applyFill="1" applyAlignment="1">
      <alignmen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2" fillId="2" borderId="9"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2" borderId="18"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24"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10"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2" borderId="27"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3" fillId="0" borderId="0" xfId="0" applyFont="1" applyFill="1" applyAlignment="1">
      <alignment vertical="center" textRotation="90"/>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29"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3" fillId="2" borderId="34"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3" fillId="2" borderId="37"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protection locked="0"/>
    </xf>
    <xf numFmtId="0" fontId="3" fillId="2" borderId="36"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3" fillId="2" borderId="29" xfId="0" applyFont="1" applyFill="1" applyBorder="1" applyAlignment="1" applyProtection="1">
      <alignment horizontal="center" vertical="center" wrapText="1"/>
      <protection locked="0"/>
    </xf>
    <xf numFmtId="0" fontId="3" fillId="2" borderId="30"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2" borderId="34" xfId="0" applyFont="1" applyFill="1" applyBorder="1" applyAlignment="1" applyProtection="1">
      <alignment horizontal="center" vertical="center" shrinkToFit="1"/>
      <protection locked="0"/>
    </xf>
    <xf numFmtId="0" fontId="3" fillId="2" borderId="35" xfId="0" applyFont="1" applyFill="1" applyBorder="1" applyAlignment="1" applyProtection="1">
      <alignment horizontal="center" vertical="center" shrinkToFit="1"/>
      <protection locked="0"/>
    </xf>
    <xf numFmtId="0" fontId="3" fillId="2" borderId="37" xfId="0" applyFont="1" applyFill="1" applyBorder="1" applyAlignment="1" applyProtection="1">
      <alignment horizontal="center" vertical="center" shrinkToFit="1"/>
      <protection locked="0"/>
    </xf>
    <xf numFmtId="0" fontId="3" fillId="2" borderId="38" xfId="0" applyFont="1" applyFill="1" applyBorder="1" applyAlignment="1" applyProtection="1">
      <alignment horizontal="center" vertical="center" shrinkToFit="1"/>
      <protection locked="0"/>
    </xf>
    <xf numFmtId="0" fontId="3" fillId="2" borderId="36" xfId="0" applyFont="1" applyFill="1" applyBorder="1" applyAlignment="1" applyProtection="1">
      <alignment horizontal="center" vertical="center" shrinkToFit="1"/>
      <protection locked="0"/>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2" borderId="16"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39" xfId="0"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2" borderId="41" xfId="0" applyFont="1" applyFill="1" applyBorder="1" applyAlignment="1" applyProtection="1">
      <alignment horizontal="center" vertical="center" shrinkToFit="1"/>
      <protection locked="0"/>
    </xf>
    <xf numFmtId="0" fontId="3" fillId="2" borderId="42" xfId="0" applyFont="1" applyFill="1" applyBorder="1" applyAlignment="1" applyProtection="1">
      <alignment horizontal="center" vertical="center" shrinkToFit="1"/>
      <protection locked="0"/>
    </xf>
    <xf numFmtId="0" fontId="3" fillId="2" borderId="43"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8" fillId="2" borderId="0" xfId="0" applyFont="1" applyFill="1" applyBorder="1" applyAlignment="1">
      <alignment vertical="center"/>
    </xf>
    <xf numFmtId="0" fontId="3" fillId="2" borderId="44" xfId="0" applyFont="1" applyFill="1" applyBorder="1" applyAlignment="1" applyProtection="1">
      <alignment horizontal="center" vertical="center" shrinkToFit="1"/>
      <protection locked="0"/>
    </xf>
    <xf numFmtId="0" fontId="3" fillId="2" borderId="45" xfId="0" applyFont="1" applyFill="1" applyBorder="1" applyAlignment="1" applyProtection="1">
      <alignment horizontal="center" vertical="center" shrinkToFit="1"/>
      <protection locked="0"/>
    </xf>
    <xf numFmtId="0" fontId="3" fillId="2" borderId="46" xfId="0" applyFont="1" applyFill="1" applyBorder="1" applyAlignment="1" applyProtection="1">
      <alignment horizontal="center" vertical="center" shrinkToFit="1"/>
      <protection locked="0"/>
    </xf>
    <xf numFmtId="0" fontId="3" fillId="0" borderId="16" xfId="0" applyFont="1" applyBorder="1" applyAlignment="1">
      <alignment vertical="center" wrapText="1"/>
    </xf>
    <xf numFmtId="0" fontId="3" fillId="0" borderId="0" xfId="0" applyFont="1" applyBorder="1" applyAlignment="1">
      <alignment vertical="center" wrapText="1"/>
    </xf>
    <xf numFmtId="0" fontId="3" fillId="0" borderId="17" xfId="0" applyFont="1" applyBorder="1" applyAlignment="1">
      <alignment vertical="center" wrapText="1"/>
    </xf>
    <xf numFmtId="0" fontId="2" fillId="2" borderId="34" xfId="0" applyFont="1" applyFill="1" applyBorder="1" applyAlignment="1">
      <alignment vertical="center"/>
    </xf>
    <xf numFmtId="0" fontId="2" fillId="2" borderId="47" xfId="0" applyFont="1" applyFill="1" applyBorder="1" applyAlignment="1">
      <alignment vertical="center"/>
    </xf>
    <xf numFmtId="0" fontId="2" fillId="2" borderId="37" xfId="0" applyFont="1" applyFill="1" applyBorder="1" applyAlignment="1">
      <alignment vertical="center"/>
    </xf>
    <xf numFmtId="0" fontId="2" fillId="2" borderId="48" xfId="0" applyFont="1" applyFill="1" applyBorder="1" applyAlignment="1">
      <alignment vertical="center"/>
    </xf>
    <xf numFmtId="0" fontId="2" fillId="2" borderId="35" xfId="0" applyFont="1" applyFill="1" applyBorder="1" applyAlignment="1">
      <alignment vertical="center"/>
    </xf>
    <xf numFmtId="0" fontId="2" fillId="2" borderId="49" xfId="0" applyFont="1" applyFill="1" applyBorder="1" applyAlignment="1">
      <alignment vertical="center"/>
    </xf>
    <xf numFmtId="0" fontId="2" fillId="2" borderId="16" xfId="0" applyFont="1" applyFill="1" applyBorder="1" applyAlignment="1">
      <alignment vertical="center"/>
    </xf>
    <xf numFmtId="0" fontId="2" fillId="2" borderId="50" xfId="0" applyFont="1" applyFill="1" applyBorder="1" applyAlignment="1">
      <alignment vertical="center"/>
    </xf>
    <xf numFmtId="0" fontId="2" fillId="2" borderId="39" xfId="0" applyFont="1" applyFill="1" applyBorder="1" applyAlignment="1">
      <alignment vertical="center"/>
    </xf>
    <xf numFmtId="0" fontId="2" fillId="2" borderId="51" xfId="0" applyFont="1" applyFill="1" applyBorder="1" applyAlignment="1">
      <alignment vertical="center"/>
    </xf>
    <xf numFmtId="0" fontId="2" fillId="2" borderId="0" xfId="0" applyFont="1" applyFill="1" applyBorder="1" applyAlignment="1">
      <alignment vertical="center"/>
    </xf>
    <xf numFmtId="0" fontId="2" fillId="2" borderId="52" xfId="0" applyFont="1" applyFill="1" applyBorder="1" applyAlignment="1">
      <alignment vertical="center"/>
    </xf>
    <xf numFmtId="0" fontId="6" fillId="2" borderId="0" xfId="0" applyFont="1" applyFill="1" applyBorder="1" applyAlignment="1">
      <alignment vertical="center"/>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2" fillId="2" borderId="21" xfId="0" applyFont="1" applyFill="1" applyBorder="1" applyAlignment="1">
      <alignment vertical="center"/>
    </xf>
    <xf numFmtId="0" fontId="2" fillId="2" borderId="53"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22" xfId="0" applyFont="1" applyFill="1" applyBorder="1" applyAlignment="1">
      <alignment vertical="center"/>
    </xf>
    <xf numFmtId="0" fontId="2" fillId="2" borderId="56" xfId="0" applyFont="1" applyFill="1" applyBorder="1" applyAlignment="1">
      <alignment vertical="center"/>
    </xf>
    <xf numFmtId="0" fontId="6" fillId="2" borderId="0" xfId="0" applyFont="1" applyFill="1" applyBorder="1" applyAlignment="1">
      <alignment horizontal="center" vertical="center"/>
    </xf>
    <xf numFmtId="0" fontId="3" fillId="0" borderId="16" xfId="0" quotePrefix="1" applyFont="1" applyBorder="1" applyAlignment="1">
      <alignment horizontal="center" vertical="center"/>
    </xf>
    <xf numFmtId="0" fontId="3" fillId="0" borderId="19" xfId="0" applyFont="1" applyFill="1" applyBorder="1" applyAlignment="1">
      <alignment horizontal="center" vertical="center"/>
    </xf>
    <xf numFmtId="0" fontId="7" fillId="0" borderId="45" xfId="0" applyFont="1" applyBorder="1" applyAlignment="1">
      <alignment horizontal="center" vertical="center"/>
    </xf>
    <xf numFmtId="0" fontId="7" fillId="0" borderId="46" xfId="0" applyNumberFormat="1" applyFont="1" applyFill="1" applyBorder="1" applyAlignment="1">
      <alignment horizontal="center" vertical="center" wrapText="1"/>
    </xf>
    <xf numFmtId="0" fontId="3" fillId="2" borderId="57" xfId="0" applyFont="1" applyFill="1" applyBorder="1" applyAlignment="1" applyProtection="1">
      <alignment horizontal="center" vertical="center" shrinkToFit="1"/>
      <protection locked="0"/>
    </xf>
    <xf numFmtId="176" fontId="3" fillId="2" borderId="58" xfId="0" applyNumberFormat="1" applyFont="1" applyFill="1" applyBorder="1" applyAlignment="1">
      <alignment horizontal="center" vertical="center" shrinkToFit="1"/>
    </xf>
    <xf numFmtId="0" fontId="3" fillId="2" borderId="59" xfId="0" applyFont="1" applyFill="1" applyBorder="1" applyAlignment="1" applyProtection="1">
      <alignment horizontal="center" vertical="center" shrinkToFit="1"/>
      <protection locked="0"/>
    </xf>
    <xf numFmtId="176" fontId="3" fillId="2" borderId="60" xfId="0" applyNumberFormat="1" applyFont="1" applyFill="1" applyBorder="1" applyAlignment="1">
      <alignment horizontal="center" vertical="center" shrinkToFit="1"/>
    </xf>
    <xf numFmtId="0" fontId="2" fillId="2" borderId="0" xfId="0" applyFont="1" applyFill="1" applyBorder="1" applyAlignment="1">
      <alignment horizontal="center" vertical="center" wrapText="1"/>
    </xf>
    <xf numFmtId="0" fontId="7" fillId="0" borderId="9" xfId="0" applyFont="1" applyBorder="1" applyAlignment="1">
      <alignment horizontal="center" vertical="center"/>
    </xf>
    <xf numFmtId="0" fontId="7" fillId="0" borderId="61" xfId="0" applyNumberFormat="1" applyFont="1" applyFill="1" applyBorder="1" applyAlignment="1">
      <alignment horizontal="center" vertical="center" wrapText="1"/>
    </xf>
    <xf numFmtId="0" fontId="3" fillId="2" borderId="62" xfId="0" applyFont="1" applyFill="1" applyBorder="1" applyAlignment="1" applyProtection="1">
      <alignment horizontal="center" vertical="center" shrinkToFit="1"/>
      <protection locked="0"/>
    </xf>
    <xf numFmtId="176" fontId="3" fillId="2" borderId="63" xfId="0" applyNumberFormat="1" applyFont="1" applyFill="1" applyBorder="1" applyAlignment="1">
      <alignment horizontal="center" vertical="center" shrinkToFit="1"/>
    </xf>
    <xf numFmtId="0" fontId="3" fillId="2" borderId="64" xfId="0" applyFont="1" applyFill="1" applyBorder="1" applyAlignment="1" applyProtection="1">
      <alignment horizontal="center" vertical="center" shrinkToFit="1"/>
      <protection locked="0"/>
    </xf>
    <xf numFmtId="176" fontId="3" fillId="2" borderId="65" xfId="0" applyNumberFormat="1" applyFont="1" applyFill="1" applyBorder="1" applyAlignment="1">
      <alignment horizontal="center" vertical="center" shrinkToFit="1"/>
    </xf>
    <xf numFmtId="0" fontId="4" fillId="3"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25" xfId="0" applyFont="1" applyFill="1" applyBorder="1" applyAlignment="1">
      <alignment horizontal="center" vertical="center"/>
    </xf>
    <xf numFmtId="0" fontId="7" fillId="0" borderId="66" xfId="0" applyFont="1" applyBorder="1" applyAlignment="1">
      <alignment horizontal="center" vertical="center"/>
    </xf>
    <xf numFmtId="0" fontId="7" fillId="0" borderId="67" xfId="0" applyNumberFormat="1" applyFont="1" applyFill="1" applyBorder="1" applyAlignment="1">
      <alignment horizontal="center" vertical="center" wrapText="1"/>
    </xf>
    <xf numFmtId="0" fontId="3" fillId="2" borderId="68" xfId="0" applyFont="1" applyFill="1" applyBorder="1" applyAlignment="1" applyProtection="1">
      <alignment horizontal="center" vertical="center" shrinkToFit="1"/>
      <protection locked="0"/>
    </xf>
    <xf numFmtId="176" fontId="3" fillId="2" borderId="69" xfId="0" applyNumberFormat="1" applyFont="1" applyFill="1" applyBorder="1" applyAlignment="1">
      <alignment horizontal="center" vertical="center" shrinkToFit="1"/>
    </xf>
    <xf numFmtId="0" fontId="3" fillId="2" borderId="70" xfId="0" applyFont="1" applyFill="1" applyBorder="1" applyAlignment="1" applyProtection="1">
      <alignment horizontal="center" vertical="center" shrinkToFit="1"/>
      <protection locked="0"/>
    </xf>
    <xf numFmtId="176" fontId="3" fillId="2" borderId="71" xfId="0" applyNumberFormat="1" applyFont="1" applyFill="1" applyBorder="1" applyAlignment="1">
      <alignment horizontal="center" vertical="center" shrinkToFit="1"/>
    </xf>
    <xf numFmtId="0" fontId="3" fillId="0" borderId="14" xfId="0" applyFont="1" applyFill="1" applyBorder="1" applyAlignment="1">
      <alignment horizontal="center" vertical="center"/>
    </xf>
    <xf numFmtId="0" fontId="7" fillId="0" borderId="72" xfId="0" applyFont="1" applyBorder="1" applyAlignment="1">
      <alignment horizontal="center" vertical="center"/>
    </xf>
    <xf numFmtId="0" fontId="7" fillId="0" borderId="73"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77" fontId="3" fillId="0" borderId="0" xfId="0" applyNumberFormat="1" applyFont="1" applyBorder="1" applyAlignment="1" applyProtection="1">
      <alignment vertical="center"/>
    </xf>
    <xf numFmtId="0" fontId="3" fillId="2" borderId="0" xfId="0" applyFont="1" applyFill="1" applyBorder="1" applyAlignment="1" applyProtection="1">
      <alignment vertical="center"/>
    </xf>
    <xf numFmtId="0" fontId="4" fillId="2" borderId="0" xfId="0" applyFont="1" applyFill="1" applyAlignment="1" applyProtection="1">
      <alignment horizontal="center" vertical="center" shrinkToFit="1"/>
      <protection locked="0"/>
    </xf>
    <xf numFmtId="0" fontId="4" fillId="2" borderId="0" xfId="0" applyFont="1" applyFill="1" applyAlignment="1" applyProtection="1">
      <alignment horizontal="center" vertical="center"/>
      <protection locked="0"/>
    </xf>
    <xf numFmtId="0" fontId="3" fillId="0" borderId="0" xfId="0" applyFont="1" applyBorder="1" applyProtection="1">
      <alignment vertical="center"/>
    </xf>
    <xf numFmtId="0" fontId="3" fillId="0" borderId="0" xfId="0" applyFont="1" applyAlignment="1" applyProtection="1">
      <alignment horizontal="center" vertical="center"/>
    </xf>
    <xf numFmtId="0" fontId="7" fillId="0" borderId="0" xfId="0" applyFont="1">
      <alignment vertical="center"/>
    </xf>
    <xf numFmtId="0" fontId="3" fillId="2" borderId="42" xfId="0" applyFont="1" applyFill="1" applyBorder="1" applyAlignment="1" applyProtection="1">
      <alignment horizontal="center" vertical="center"/>
      <protection locked="0"/>
    </xf>
    <xf numFmtId="0" fontId="3" fillId="2" borderId="0" xfId="0" applyFont="1" applyFill="1" applyProtection="1">
      <alignment vertical="center"/>
    </xf>
    <xf numFmtId="0" fontId="3" fillId="2" borderId="74" xfId="0" applyFont="1" applyFill="1" applyBorder="1" applyAlignment="1" applyProtection="1">
      <alignment horizontal="center" vertical="center" shrinkToFit="1"/>
      <protection locked="0"/>
    </xf>
    <xf numFmtId="0" fontId="3" fillId="2" borderId="45" xfId="0" applyFont="1" applyFill="1" applyBorder="1" applyAlignment="1" applyProtection="1">
      <alignment horizontal="center" vertical="center"/>
      <protection locked="0"/>
    </xf>
    <xf numFmtId="0" fontId="2" fillId="0" borderId="75" xfId="0" applyFont="1" applyFill="1" applyBorder="1" applyAlignment="1">
      <alignment horizontal="center" vertical="center" wrapText="1"/>
    </xf>
    <xf numFmtId="0" fontId="2" fillId="0" borderId="76"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3" fillId="2" borderId="78" xfId="0" applyFont="1" applyFill="1" applyBorder="1" applyAlignment="1">
      <alignment horizontal="center" vertical="center" wrapText="1"/>
    </xf>
    <xf numFmtId="176" fontId="3" fillId="2" borderId="79" xfId="0" applyNumberFormat="1" applyFont="1" applyFill="1" applyBorder="1" applyAlignment="1">
      <alignment horizontal="center" vertical="center" wrapText="1"/>
    </xf>
    <xf numFmtId="0" fontId="3" fillId="2" borderId="80" xfId="0" applyFont="1" applyFill="1" applyBorder="1" applyAlignment="1">
      <alignment horizontal="center" vertical="center" wrapText="1"/>
    </xf>
    <xf numFmtId="176" fontId="3" fillId="2" borderId="81" xfId="0" applyNumberFormat="1" applyFont="1" applyFill="1" applyBorder="1" applyAlignment="1">
      <alignment horizontal="center" vertical="center" wrapText="1"/>
    </xf>
    <xf numFmtId="176" fontId="3" fillId="2" borderId="82" xfId="0" applyNumberFormat="1" applyFont="1" applyFill="1" applyBorder="1" applyAlignment="1">
      <alignment horizontal="center" vertical="center" wrapText="1"/>
    </xf>
    <xf numFmtId="0" fontId="7" fillId="2" borderId="0" xfId="0" applyFont="1" applyFill="1">
      <alignment vertical="center"/>
    </xf>
    <xf numFmtId="0" fontId="3" fillId="2" borderId="0" xfId="0" applyFont="1" applyFill="1" applyAlignment="1" applyProtection="1">
      <alignment horizontal="right" vertical="center"/>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3" fillId="2" borderId="83" xfId="0" applyFont="1" applyFill="1" applyBorder="1" applyAlignment="1">
      <alignment horizontal="center" vertical="center" wrapText="1"/>
    </xf>
    <xf numFmtId="176" fontId="3" fillId="2" borderId="53" xfId="0" applyNumberFormat="1" applyFont="1" applyFill="1" applyBorder="1" applyAlignment="1">
      <alignment horizontal="center" vertical="center" wrapText="1"/>
    </xf>
    <xf numFmtId="0" fontId="3" fillId="2" borderId="84" xfId="0"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76" fontId="3" fillId="2" borderId="56"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3" fillId="2" borderId="0" xfId="0" applyFont="1" applyFill="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 fontId="3" fillId="2" borderId="85" xfId="0" applyNumberFormat="1" applyFont="1" applyFill="1" applyBorder="1" applyAlignment="1">
      <alignment horizontal="center" vertical="center" wrapText="1"/>
    </xf>
    <xf numFmtId="176" fontId="3" fillId="2" borderId="86" xfId="0" applyNumberFormat="1" applyFont="1" applyFill="1" applyBorder="1" applyAlignment="1">
      <alignment horizontal="center" vertical="center" wrapText="1"/>
    </xf>
    <xf numFmtId="1" fontId="3" fillId="2" borderId="87" xfId="0" applyNumberFormat="1" applyFont="1" applyFill="1" applyBorder="1" applyAlignment="1">
      <alignment horizontal="center" vertical="center" wrapText="1"/>
    </xf>
    <xf numFmtId="176" fontId="3" fillId="2" borderId="88" xfId="0" applyNumberFormat="1" applyFont="1" applyFill="1" applyBorder="1" applyAlignment="1">
      <alignment horizontal="center" vertical="center" wrapText="1"/>
    </xf>
    <xf numFmtId="176" fontId="3" fillId="2" borderId="89" xfId="0" applyNumberFormat="1" applyFont="1" applyFill="1" applyBorder="1" applyAlignment="1">
      <alignment horizontal="center" vertical="center" wrapText="1"/>
    </xf>
    <xf numFmtId="1" fontId="2" fillId="2" borderId="0" xfId="0" applyNumberFormat="1" applyFont="1" applyFill="1" applyBorder="1" applyAlignment="1">
      <alignment horizontal="center" vertical="center" wrapText="1"/>
    </xf>
    <xf numFmtId="0" fontId="3" fillId="4" borderId="42" xfId="0" applyFont="1" applyFill="1" applyBorder="1" applyAlignment="1" applyProtection="1">
      <alignment horizontal="center" vertical="center"/>
      <protection locked="0"/>
    </xf>
    <xf numFmtId="1" fontId="3" fillId="2" borderId="83" xfId="0" applyNumberFormat="1" applyFont="1" applyFill="1" applyBorder="1" applyAlignment="1">
      <alignment horizontal="center" vertical="center" wrapText="1"/>
    </xf>
    <xf numFmtId="1" fontId="3" fillId="2" borderId="84" xfId="0" applyNumberFormat="1" applyFont="1" applyFill="1" applyBorder="1" applyAlignment="1">
      <alignment horizontal="center" vertical="center" wrapText="1"/>
    </xf>
    <xf numFmtId="0" fontId="3" fillId="5" borderId="19" xfId="0" applyFont="1" applyFill="1" applyBorder="1" applyAlignment="1" applyProtection="1">
      <alignment horizontal="center" vertical="center"/>
      <protection locked="0"/>
    </xf>
    <xf numFmtId="0" fontId="3" fillId="2" borderId="10"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3" fillId="2" borderId="28"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39"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5" borderId="45"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right"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2" borderId="21" xfId="0" applyFont="1" applyFill="1" applyBorder="1" applyAlignment="1" applyProtection="1">
      <alignment horizontal="left" vertical="center" wrapText="1"/>
      <protection locked="0"/>
    </xf>
    <xf numFmtId="0" fontId="3" fillId="2" borderId="22"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90"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12" fillId="3" borderId="91" xfId="0" applyFont="1" applyFill="1" applyBorder="1" applyAlignment="1" applyProtection="1">
      <alignment horizontal="center" vertical="center"/>
      <protection locked="0"/>
    </xf>
    <xf numFmtId="0" fontId="12" fillId="3" borderId="92" xfId="0" applyFont="1" applyFill="1" applyBorder="1" applyAlignment="1" applyProtection="1">
      <alignment horizontal="center" vertical="center"/>
      <protection locked="0"/>
    </xf>
    <xf numFmtId="0" fontId="12" fillId="3" borderId="93"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9" xfId="0" applyFont="1" applyFill="1" applyBorder="1" applyAlignment="1" applyProtection="1">
      <alignment horizontal="center" vertical="center"/>
    </xf>
    <xf numFmtId="20" fontId="9" fillId="3" borderId="9" xfId="0" applyNumberFormat="1" applyFont="1" applyFill="1" applyBorder="1" applyAlignment="1" applyProtection="1">
      <alignment horizontal="center" vertical="center"/>
      <protection locked="0"/>
    </xf>
    <xf numFmtId="20" fontId="9" fillId="2" borderId="9"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3" borderId="9" xfId="0" applyFont="1" applyFill="1" applyBorder="1" applyAlignment="1" applyProtection="1">
      <alignment horizontal="left" vertical="center"/>
      <protection locked="0"/>
    </xf>
  </cellXfs>
  <cellStyles count="1">
    <cellStyle name="標準" xfId="0" builtinId="0"/>
  </cellStyles>
  <dxfs count="6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O119"/>
  <sheetViews>
    <sheetView showGridLines="0" tabSelected="1" view="pageBreakPreview" zoomScale="75" zoomScaleNormal="55" zoomScaleSheetLayoutView="75" workbookViewId="0"/>
  </sheetViews>
  <sheetFormatPr defaultColWidth="4.5" defaultRowHeight="14.25"/>
  <cols>
    <col min="1" max="1" width="0.875" style="1" customWidth="1"/>
    <col min="2" max="6" width="5.75" style="1" customWidth="1"/>
    <col min="7" max="8" width="8.125" style="1" customWidth="1"/>
    <col min="9" max="10" width="3.25" style="1" customWidth="1"/>
    <col min="11" max="62" width="5.75" style="1" customWidth="1"/>
    <col min="63" max="63" width="1.125" style="1" customWidth="1"/>
    <col min="64" max="16384" width="4.5" style="1"/>
  </cols>
  <sheetData>
    <row r="1" spans="2:67" s="2" customFormat="1" ht="20.25" customHeight="1">
      <c r="G1" s="43" t="s">
        <v>134</v>
      </c>
      <c r="H1" s="43"/>
      <c r="I1" s="43"/>
      <c r="J1" s="43"/>
      <c r="M1" s="74" t="s">
        <v>4</v>
      </c>
      <c r="P1" s="43"/>
      <c r="Q1" s="43"/>
      <c r="R1" s="43"/>
      <c r="S1" s="43"/>
      <c r="T1" s="43"/>
      <c r="U1" s="43"/>
      <c r="V1" s="43"/>
      <c r="W1" s="43"/>
      <c r="AS1" s="103" t="s">
        <v>2</v>
      </c>
      <c r="AT1" s="182" t="s">
        <v>132</v>
      </c>
      <c r="AU1" s="182"/>
      <c r="AV1" s="182"/>
      <c r="AW1" s="182"/>
      <c r="AX1" s="182"/>
      <c r="AY1" s="182"/>
      <c r="AZ1" s="182"/>
      <c r="BA1" s="182"/>
      <c r="BB1" s="182"/>
      <c r="BC1" s="182"/>
      <c r="BD1" s="182"/>
      <c r="BE1" s="182"/>
      <c r="BF1" s="182"/>
      <c r="BG1" s="182"/>
      <c r="BH1" s="182"/>
      <c r="BI1" s="182"/>
      <c r="BJ1" s="103" t="s">
        <v>0</v>
      </c>
    </row>
    <row r="2" spans="2:67" s="3" customFormat="1" ht="20.25" customHeight="1">
      <c r="J2" s="74"/>
      <c r="M2" s="74"/>
      <c r="N2" s="74"/>
      <c r="P2" s="103"/>
      <c r="Q2" s="103"/>
      <c r="R2" s="103"/>
      <c r="S2" s="103"/>
      <c r="T2" s="103"/>
      <c r="U2" s="103"/>
      <c r="V2" s="103"/>
      <c r="W2" s="103"/>
      <c r="AB2" s="103" t="s">
        <v>14</v>
      </c>
      <c r="AC2" s="157">
        <v>7</v>
      </c>
      <c r="AD2" s="157"/>
      <c r="AE2" s="103" t="s">
        <v>21</v>
      </c>
      <c r="AF2" s="173">
        <f>IF(AC2=0,"",YEAR(DATE(2018+AC2,1,1)))</f>
        <v>2025</v>
      </c>
      <c r="AG2" s="173"/>
      <c r="AH2" s="176" t="s">
        <v>22</v>
      </c>
      <c r="AI2" s="176" t="s">
        <v>23</v>
      </c>
      <c r="AJ2" s="157">
        <v>4</v>
      </c>
      <c r="AK2" s="157"/>
      <c r="AL2" s="176" t="s">
        <v>25</v>
      </c>
      <c r="AS2" s="103" t="s">
        <v>42</v>
      </c>
      <c r="AT2" s="183"/>
      <c r="AU2" s="183"/>
      <c r="AV2" s="183"/>
      <c r="AW2" s="183"/>
      <c r="AX2" s="183"/>
      <c r="AY2" s="183"/>
      <c r="AZ2" s="183"/>
      <c r="BA2" s="183"/>
      <c r="BB2" s="183"/>
      <c r="BC2" s="183"/>
      <c r="BD2" s="183"/>
      <c r="BE2" s="183"/>
      <c r="BF2" s="183"/>
      <c r="BG2" s="183"/>
      <c r="BH2" s="183"/>
      <c r="BI2" s="183"/>
      <c r="BJ2" s="103" t="s">
        <v>0</v>
      </c>
      <c r="BK2" s="103"/>
      <c r="BL2" s="103"/>
      <c r="BM2" s="103"/>
    </row>
    <row r="3" spans="2:67" s="3" customFormat="1" ht="20.25" customHeight="1">
      <c r="J3" s="74"/>
      <c r="M3" s="74"/>
      <c r="O3" s="103"/>
      <c r="P3" s="103"/>
      <c r="Q3" s="103"/>
      <c r="R3" s="103"/>
      <c r="S3" s="103"/>
      <c r="T3" s="103"/>
      <c r="U3" s="103"/>
      <c r="AC3" s="158"/>
      <c r="AD3" s="158"/>
      <c r="AE3" s="171"/>
      <c r="AF3" s="174"/>
      <c r="AG3" s="171"/>
      <c r="BD3" s="209" t="s">
        <v>31</v>
      </c>
      <c r="BE3" s="220" t="s">
        <v>40</v>
      </c>
      <c r="BF3" s="223"/>
      <c r="BG3" s="223"/>
      <c r="BH3" s="234"/>
      <c r="BI3" s="103"/>
    </row>
    <row r="4" spans="2:67" s="3" customFormat="1" ht="20.25" customHeight="1">
      <c r="B4" s="4"/>
      <c r="C4" s="4"/>
      <c r="D4" s="4"/>
      <c r="E4" s="4"/>
      <c r="F4" s="4"/>
      <c r="G4" s="4"/>
      <c r="H4" s="4"/>
      <c r="I4" s="4"/>
      <c r="J4" s="75"/>
      <c r="K4" s="4"/>
      <c r="L4" s="4"/>
      <c r="M4" s="75"/>
      <c r="N4" s="4"/>
      <c r="O4" s="104"/>
      <c r="P4" s="104"/>
      <c r="Q4" s="104"/>
      <c r="R4" s="104"/>
      <c r="S4" s="104"/>
      <c r="T4" s="104"/>
      <c r="U4" s="104"/>
      <c r="V4" s="4"/>
      <c r="W4" s="4"/>
      <c r="X4" s="4"/>
      <c r="Y4" s="4"/>
      <c r="Z4" s="4"/>
      <c r="AA4" s="4"/>
      <c r="AB4" s="4"/>
      <c r="AC4" s="159"/>
      <c r="AD4" s="159"/>
      <c r="AE4" s="172"/>
      <c r="AF4" s="175"/>
      <c r="AG4" s="172"/>
      <c r="AH4" s="4"/>
      <c r="AI4" s="4"/>
      <c r="AJ4" s="4"/>
      <c r="AK4" s="4"/>
      <c r="AL4" s="4"/>
      <c r="AM4" s="4"/>
      <c r="AN4" s="4"/>
      <c r="AO4" s="4"/>
      <c r="AP4" s="4"/>
      <c r="AQ4" s="4"/>
      <c r="AR4" s="4"/>
      <c r="BD4" s="209" t="s">
        <v>32</v>
      </c>
      <c r="BE4" s="220" t="s">
        <v>38</v>
      </c>
      <c r="BF4" s="223"/>
      <c r="BG4" s="223"/>
      <c r="BH4" s="234"/>
      <c r="BI4" s="103"/>
    </row>
    <row r="5" spans="2:67" s="3" customFormat="1" ht="9" customHeight="1">
      <c r="B5" s="4"/>
      <c r="C5" s="4"/>
      <c r="D5" s="4"/>
      <c r="E5" s="4"/>
      <c r="F5" s="4"/>
      <c r="G5" s="4"/>
      <c r="H5" s="4"/>
      <c r="I5" s="4"/>
      <c r="J5" s="75"/>
      <c r="K5" s="4"/>
      <c r="L5" s="4"/>
      <c r="M5" s="75"/>
      <c r="N5" s="4"/>
      <c r="O5" s="104"/>
      <c r="P5" s="104"/>
      <c r="Q5" s="104"/>
      <c r="R5" s="104"/>
      <c r="S5" s="104"/>
      <c r="T5" s="104"/>
      <c r="U5" s="104"/>
      <c r="V5" s="4"/>
      <c r="W5" s="4"/>
      <c r="X5" s="4"/>
      <c r="Y5" s="4"/>
      <c r="Z5" s="4"/>
      <c r="AA5" s="4"/>
      <c r="AB5" s="4"/>
      <c r="AC5" s="160"/>
      <c r="AD5" s="160"/>
      <c r="AE5" s="4"/>
      <c r="AF5" s="4"/>
      <c r="AG5" s="4"/>
      <c r="AH5" s="4"/>
      <c r="AI5" s="4"/>
      <c r="AJ5" s="177"/>
      <c r="AK5" s="177"/>
      <c r="AL5" s="177"/>
      <c r="AM5" s="177"/>
      <c r="AN5" s="177"/>
      <c r="AO5" s="177"/>
      <c r="AP5" s="177"/>
      <c r="AQ5" s="177"/>
      <c r="AR5" s="177"/>
      <c r="AS5" s="2"/>
      <c r="AT5" s="2"/>
      <c r="AU5" s="2"/>
      <c r="AV5" s="2"/>
      <c r="AW5" s="2"/>
      <c r="AX5" s="2"/>
      <c r="AY5" s="2"/>
      <c r="AZ5" s="2"/>
      <c r="BA5" s="2"/>
      <c r="BB5" s="2"/>
      <c r="BC5" s="2"/>
      <c r="BD5" s="2"/>
      <c r="BE5" s="2"/>
      <c r="BF5" s="2"/>
      <c r="BG5" s="2"/>
      <c r="BH5" s="235"/>
      <c r="BI5" s="235"/>
    </row>
    <row r="6" spans="2:67" s="3" customFormat="1" ht="21" customHeight="1">
      <c r="B6" s="5"/>
      <c r="C6" s="5"/>
      <c r="D6" s="5"/>
      <c r="E6" s="5"/>
      <c r="F6" s="5"/>
      <c r="G6" s="44"/>
      <c r="H6" s="44"/>
      <c r="I6" s="44"/>
      <c r="J6" s="44"/>
      <c r="K6" s="76"/>
      <c r="L6" s="76"/>
      <c r="M6" s="76"/>
      <c r="N6" s="46"/>
      <c r="O6" s="76"/>
      <c r="P6" s="76"/>
      <c r="Q6" s="76"/>
      <c r="R6" s="4"/>
      <c r="S6" s="4"/>
      <c r="T6" s="4"/>
      <c r="U6" s="4"/>
      <c r="V6" s="4"/>
      <c r="W6" s="4"/>
      <c r="X6" s="4"/>
      <c r="Y6" s="4"/>
      <c r="Z6" s="4"/>
      <c r="AA6" s="4"/>
      <c r="AB6" s="4"/>
      <c r="AC6" s="4"/>
      <c r="AD6" s="4"/>
      <c r="AE6" s="4"/>
      <c r="AF6" s="4"/>
      <c r="AG6" s="4"/>
      <c r="AH6" s="4"/>
      <c r="AI6" s="4"/>
      <c r="AJ6" s="177"/>
      <c r="AK6" s="177"/>
      <c r="AL6" s="177"/>
      <c r="AM6" s="177"/>
      <c r="AN6" s="177"/>
      <c r="AO6" s="177" t="s">
        <v>86</v>
      </c>
      <c r="AP6" s="177"/>
      <c r="AQ6" s="177"/>
      <c r="AR6" s="177"/>
      <c r="AS6" s="2"/>
      <c r="AT6" s="2"/>
      <c r="AU6" s="2"/>
      <c r="AW6" s="181"/>
      <c r="AX6" s="181"/>
      <c r="AY6" s="186"/>
      <c r="AZ6" s="2"/>
      <c r="BA6" s="187">
        <v>40</v>
      </c>
      <c r="BB6" s="190"/>
      <c r="BC6" s="199" t="s">
        <v>18</v>
      </c>
      <c r="BD6" s="210"/>
      <c r="BE6" s="187">
        <v>160</v>
      </c>
      <c r="BF6" s="190"/>
      <c r="BG6" s="186" t="s">
        <v>28</v>
      </c>
      <c r="BH6" s="2"/>
      <c r="BI6" s="235"/>
    </row>
    <row r="7" spans="2:67" s="3" customFormat="1" ht="5.25" customHeight="1">
      <c r="B7" s="5"/>
      <c r="C7" s="5"/>
      <c r="D7" s="5"/>
      <c r="E7" s="5"/>
      <c r="F7" s="5"/>
      <c r="G7" s="45"/>
      <c r="H7" s="45"/>
      <c r="I7" s="45"/>
      <c r="J7" s="76"/>
      <c r="K7" s="76"/>
      <c r="L7" s="76"/>
      <c r="M7" s="46"/>
      <c r="N7" s="76"/>
      <c r="O7" s="76"/>
      <c r="P7" s="76"/>
      <c r="Q7" s="76"/>
      <c r="R7" s="4"/>
      <c r="S7" s="4"/>
      <c r="T7" s="4"/>
      <c r="U7" s="4"/>
      <c r="V7" s="4"/>
      <c r="W7" s="4"/>
      <c r="X7" s="4"/>
      <c r="Y7" s="4"/>
      <c r="Z7" s="4"/>
      <c r="AA7" s="4"/>
      <c r="AB7" s="4"/>
      <c r="AC7" s="4"/>
      <c r="AD7" s="4"/>
      <c r="AE7" s="4"/>
      <c r="AF7" s="4"/>
      <c r="AG7" s="4"/>
      <c r="AH7" s="4"/>
      <c r="AI7" s="4"/>
      <c r="AJ7" s="177"/>
      <c r="AK7" s="177"/>
      <c r="AL7" s="177"/>
      <c r="AM7" s="177"/>
      <c r="AN7" s="177"/>
      <c r="AO7" s="177"/>
      <c r="AP7" s="177"/>
      <c r="AQ7" s="177"/>
      <c r="AR7" s="177"/>
      <c r="AS7" s="177"/>
      <c r="AT7" s="177"/>
      <c r="AU7" s="177"/>
      <c r="AV7" s="177"/>
      <c r="AW7" s="177"/>
      <c r="AX7" s="177"/>
      <c r="AY7" s="177"/>
      <c r="AZ7" s="177"/>
      <c r="BA7" s="188"/>
      <c r="BB7" s="188"/>
      <c r="BC7" s="188"/>
      <c r="BD7" s="188"/>
      <c r="BE7" s="188"/>
      <c r="BF7" s="188"/>
      <c r="BG7" s="177"/>
      <c r="BH7" s="236"/>
      <c r="BI7" s="236"/>
      <c r="BJ7" s="4"/>
    </row>
    <row r="8" spans="2:67" s="3" customFormat="1" ht="21" customHeight="1">
      <c r="B8" s="6"/>
      <c r="C8" s="6"/>
      <c r="D8" s="6"/>
      <c r="E8" s="6"/>
      <c r="F8" s="6"/>
      <c r="G8" s="46"/>
      <c r="H8" s="46"/>
      <c r="I8" s="46"/>
      <c r="J8" s="76"/>
      <c r="K8" s="76"/>
      <c r="L8" s="76"/>
      <c r="M8" s="46"/>
      <c r="N8" s="76"/>
      <c r="O8" s="76"/>
      <c r="P8" s="76"/>
      <c r="Q8" s="76"/>
      <c r="R8" s="4"/>
      <c r="S8" s="4"/>
      <c r="T8" s="4"/>
      <c r="U8" s="4"/>
      <c r="V8" s="4"/>
      <c r="W8" s="4"/>
      <c r="X8" s="4"/>
      <c r="Y8" s="4"/>
      <c r="Z8" s="4"/>
      <c r="AA8" s="4"/>
      <c r="AB8" s="4"/>
      <c r="AC8" s="4"/>
      <c r="AD8" s="4"/>
      <c r="AE8" s="4"/>
      <c r="AF8" s="4"/>
      <c r="AG8" s="4"/>
      <c r="AH8" s="4"/>
      <c r="AI8" s="4"/>
      <c r="AJ8" s="178"/>
      <c r="AK8" s="178"/>
      <c r="AL8" s="178"/>
      <c r="AM8" s="44"/>
      <c r="AN8" s="179"/>
      <c r="AO8" s="180"/>
      <c r="AP8" s="180"/>
      <c r="AQ8" s="177" t="s">
        <v>87</v>
      </c>
      <c r="AR8" s="181"/>
      <c r="AS8" s="177"/>
      <c r="AT8" s="44"/>
      <c r="AU8" s="44"/>
      <c r="AV8" s="184"/>
      <c r="AW8" s="177"/>
      <c r="AX8" s="185"/>
      <c r="AY8" s="185"/>
      <c r="AZ8" s="185"/>
      <c r="BA8" s="188"/>
      <c r="BB8" s="188"/>
      <c r="BC8" s="200" t="s">
        <v>88</v>
      </c>
      <c r="BD8" s="188"/>
      <c r="BE8" s="187"/>
      <c r="BF8" s="190"/>
      <c r="BG8" s="186" t="s">
        <v>89</v>
      </c>
      <c r="BH8" s="177"/>
      <c r="BI8" s="177"/>
      <c r="BJ8" s="4"/>
      <c r="BM8" s="103"/>
      <c r="BN8" s="103"/>
      <c r="BO8" s="103"/>
    </row>
    <row r="9" spans="2:67" ht="5.25" customHeight="1">
      <c r="B9" s="7"/>
      <c r="C9" s="7"/>
      <c r="D9" s="7"/>
      <c r="E9" s="7"/>
      <c r="F9" s="7"/>
      <c r="G9" s="47"/>
      <c r="H9" s="47"/>
      <c r="I9" s="47"/>
      <c r="J9" s="47"/>
      <c r="K9" s="7"/>
      <c r="L9" s="7"/>
      <c r="M9" s="7"/>
      <c r="N9" s="7"/>
      <c r="O9" s="7"/>
      <c r="P9" s="7"/>
      <c r="Q9" s="7"/>
      <c r="R9" s="7"/>
      <c r="S9" s="7"/>
      <c r="T9" s="7"/>
      <c r="U9" s="7"/>
      <c r="V9" s="7"/>
      <c r="W9" s="7"/>
      <c r="X9" s="7"/>
      <c r="Y9" s="7"/>
      <c r="Z9" s="7"/>
      <c r="AA9" s="7"/>
      <c r="AB9" s="7"/>
      <c r="AC9" s="47"/>
      <c r="AD9" s="7"/>
      <c r="AE9" s="7"/>
      <c r="AF9" s="7"/>
      <c r="AG9" s="7"/>
      <c r="AH9" s="7"/>
      <c r="AI9" s="7"/>
      <c r="AJ9" s="7"/>
      <c r="AK9" s="7"/>
      <c r="AL9" s="7"/>
      <c r="AM9" s="7"/>
      <c r="AN9" s="7"/>
      <c r="AO9" s="7"/>
      <c r="AP9" s="7"/>
      <c r="AQ9" s="7"/>
      <c r="AR9" s="7"/>
      <c r="AT9" s="94"/>
      <c r="BK9" s="245"/>
      <c r="BL9" s="245"/>
      <c r="BM9" s="245"/>
    </row>
    <row r="10" spans="2:67" ht="21.6" customHeight="1">
      <c r="B10" s="8" t="s">
        <v>26</v>
      </c>
      <c r="C10" s="17" t="s">
        <v>90</v>
      </c>
      <c r="D10" s="25" t="s">
        <v>91</v>
      </c>
      <c r="E10" s="31"/>
      <c r="F10" s="37"/>
      <c r="G10" s="25" t="s">
        <v>92</v>
      </c>
      <c r="H10" s="57"/>
      <c r="I10" s="65" t="s">
        <v>93</v>
      </c>
      <c r="J10" s="77"/>
      <c r="K10" s="85" t="s">
        <v>94</v>
      </c>
      <c r="L10" s="95"/>
      <c r="M10" s="95"/>
      <c r="N10" s="57"/>
      <c r="O10" s="85" t="s">
        <v>95</v>
      </c>
      <c r="P10" s="95"/>
      <c r="Q10" s="95"/>
      <c r="R10" s="95"/>
      <c r="S10" s="57"/>
      <c r="T10" s="116"/>
      <c r="U10" s="116"/>
      <c r="V10" s="132"/>
      <c r="W10" s="142" t="s">
        <v>96</v>
      </c>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191" t="str">
        <f>IF(BE3="４週","(12)1～4週目の勤務時間数合計","(12)1か月の勤務時間数　合計")</f>
        <v>(12)1～4週目の勤務時間数合計</v>
      </c>
      <c r="BC10" s="201"/>
      <c r="BD10" s="211" t="s">
        <v>97</v>
      </c>
      <c r="BE10" s="201"/>
      <c r="BF10" s="25" t="s">
        <v>98</v>
      </c>
      <c r="BG10" s="95"/>
      <c r="BH10" s="95"/>
      <c r="BI10" s="95"/>
      <c r="BJ10" s="237"/>
    </row>
    <row r="11" spans="2:67" ht="20.25" customHeight="1">
      <c r="B11" s="9"/>
      <c r="C11" s="18"/>
      <c r="D11" s="26"/>
      <c r="E11" s="32"/>
      <c r="F11" s="38"/>
      <c r="G11" s="48"/>
      <c r="H11" s="58"/>
      <c r="I11" s="66"/>
      <c r="J11" s="78"/>
      <c r="K11" s="86"/>
      <c r="L11" s="96"/>
      <c r="M11" s="96"/>
      <c r="N11" s="58"/>
      <c r="O11" s="86"/>
      <c r="P11" s="96"/>
      <c r="Q11" s="96"/>
      <c r="R11" s="96"/>
      <c r="S11" s="58"/>
      <c r="T11" s="117"/>
      <c r="U11" s="117"/>
      <c r="V11" s="133"/>
      <c r="W11" s="143" t="s">
        <v>13</v>
      </c>
      <c r="X11" s="143"/>
      <c r="Y11" s="143"/>
      <c r="Z11" s="143"/>
      <c r="AA11" s="143"/>
      <c r="AB11" s="143"/>
      <c r="AC11" s="161"/>
      <c r="AD11" s="168" t="s">
        <v>15</v>
      </c>
      <c r="AE11" s="143"/>
      <c r="AF11" s="143"/>
      <c r="AG11" s="143"/>
      <c r="AH11" s="143"/>
      <c r="AI11" s="143"/>
      <c r="AJ11" s="161"/>
      <c r="AK11" s="168" t="s">
        <v>16</v>
      </c>
      <c r="AL11" s="143"/>
      <c r="AM11" s="143"/>
      <c r="AN11" s="143"/>
      <c r="AO11" s="143"/>
      <c r="AP11" s="143"/>
      <c r="AQ11" s="161"/>
      <c r="AR11" s="168" t="s">
        <v>17</v>
      </c>
      <c r="AS11" s="143"/>
      <c r="AT11" s="143"/>
      <c r="AU11" s="143"/>
      <c r="AV11" s="143"/>
      <c r="AW11" s="143"/>
      <c r="AX11" s="161"/>
      <c r="AY11" s="168" t="s">
        <v>10</v>
      </c>
      <c r="AZ11" s="143"/>
      <c r="BA11" s="143"/>
      <c r="BB11" s="192"/>
      <c r="BC11" s="202"/>
      <c r="BD11" s="212"/>
      <c r="BE11" s="202"/>
      <c r="BF11" s="48"/>
      <c r="BG11" s="96"/>
      <c r="BH11" s="96"/>
      <c r="BI11" s="96"/>
      <c r="BJ11" s="238"/>
    </row>
    <row r="12" spans="2:67" ht="20.25" customHeight="1">
      <c r="B12" s="9"/>
      <c r="C12" s="18"/>
      <c r="D12" s="26"/>
      <c r="E12" s="32"/>
      <c r="F12" s="38"/>
      <c r="G12" s="48"/>
      <c r="H12" s="58"/>
      <c r="I12" s="66"/>
      <c r="J12" s="78"/>
      <c r="K12" s="86"/>
      <c r="L12" s="96"/>
      <c r="M12" s="96"/>
      <c r="N12" s="58"/>
      <c r="O12" s="86"/>
      <c r="P12" s="96"/>
      <c r="Q12" s="96"/>
      <c r="R12" s="96"/>
      <c r="S12" s="58"/>
      <c r="T12" s="117"/>
      <c r="U12" s="117"/>
      <c r="V12" s="133"/>
      <c r="W12" s="144">
        <v>1</v>
      </c>
      <c r="X12" s="151">
        <v>2</v>
      </c>
      <c r="Y12" s="151">
        <v>3</v>
      </c>
      <c r="Z12" s="151">
        <v>4</v>
      </c>
      <c r="AA12" s="151">
        <v>5</v>
      </c>
      <c r="AB12" s="151">
        <v>6</v>
      </c>
      <c r="AC12" s="162">
        <v>7</v>
      </c>
      <c r="AD12" s="169">
        <v>8</v>
      </c>
      <c r="AE12" s="151">
        <v>9</v>
      </c>
      <c r="AF12" s="151">
        <v>10</v>
      </c>
      <c r="AG12" s="151">
        <v>11</v>
      </c>
      <c r="AH12" s="151">
        <v>12</v>
      </c>
      <c r="AI12" s="151">
        <v>13</v>
      </c>
      <c r="AJ12" s="162">
        <v>14</v>
      </c>
      <c r="AK12" s="144">
        <v>15</v>
      </c>
      <c r="AL12" s="151">
        <v>16</v>
      </c>
      <c r="AM12" s="151">
        <v>17</v>
      </c>
      <c r="AN12" s="151">
        <v>18</v>
      </c>
      <c r="AO12" s="151">
        <v>19</v>
      </c>
      <c r="AP12" s="151">
        <v>20</v>
      </c>
      <c r="AQ12" s="162">
        <v>21</v>
      </c>
      <c r="AR12" s="169">
        <v>22</v>
      </c>
      <c r="AS12" s="151">
        <v>23</v>
      </c>
      <c r="AT12" s="151">
        <v>24</v>
      </c>
      <c r="AU12" s="151">
        <v>25</v>
      </c>
      <c r="AV12" s="151">
        <v>26</v>
      </c>
      <c r="AW12" s="151">
        <v>27</v>
      </c>
      <c r="AX12" s="162">
        <v>28</v>
      </c>
      <c r="AY12" s="169" t="str">
        <f>IF($BE$3="暦月",IF(DAY(DATE($AF$2,$AJ$2,29))=29,29,""),"")</f>
        <v/>
      </c>
      <c r="AZ12" s="151" t="str">
        <f>IF($BE$3="暦月",IF(DAY(DATE($AF$2,$AJ$2,30))=30,30,""),"")</f>
        <v/>
      </c>
      <c r="BA12" s="162" t="str">
        <f>IF($BE$3="暦月",IF(DAY(DATE($AF$2,$AJ$2,31))=31,31,""),"")</f>
        <v/>
      </c>
      <c r="BB12" s="192"/>
      <c r="BC12" s="202"/>
      <c r="BD12" s="212"/>
      <c r="BE12" s="202"/>
      <c r="BF12" s="48"/>
      <c r="BG12" s="96"/>
      <c r="BH12" s="96"/>
      <c r="BI12" s="96"/>
      <c r="BJ12" s="238"/>
    </row>
    <row r="13" spans="2:67" ht="20.25" hidden="1" customHeight="1">
      <c r="B13" s="9"/>
      <c r="C13" s="18"/>
      <c r="D13" s="26"/>
      <c r="E13" s="32"/>
      <c r="F13" s="38"/>
      <c r="G13" s="48"/>
      <c r="H13" s="58"/>
      <c r="I13" s="66"/>
      <c r="J13" s="78"/>
      <c r="K13" s="86"/>
      <c r="L13" s="96"/>
      <c r="M13" s="96"/>
      <c r="N13" s="58"/>
      <c r="O13" s="86"/>
      <c r="P13" s="96"/>
      <c r="Q13" s="96"/>
      <c r="R13" s="96"/>
      <c r="S13" s="58"/>
      <c r="T13" s="117"/>
      <c r="U13" s="117"/>
      <c r="V13" s="133"/>
      <c r="W13" s="144">
        <f>WEEKDAY(DATE($AF$2,$AJ$2,1))</f>
        <v>3</v>
      </c>
      <c r="X13" s="151">
        <f>WEEKDAY(DATE($AF$2,$AJ$2,2))</f>
        <v>4</v>
      </c>
      <c r="Y13" s="151">
        <f>WEEKDAY(DATE($AF$2,$AJ$2,3))</f>
        <v>5</v>
      </c>
      <c r="Z13" s="151">
        <f>WEEKDAY(DATE($AF$2,$AJ$2,4))</f>
        <v>6</v>
      </c>
      <c r="AA13" s="151">
        <f>WEEKDAY(DATE($AF$2,$AJ$2,5))</f>
        <v>7</v>
      </c>
      <c r="AB13" s="151">
        <f>WEEKDAY(DATE($AF$2,$AJ$2,6))</f>
        <v>1</v>
      </c>
      <c r="AC13" s="162">
        <f>WEEKDAY(DATE($AF$2,$AJ$2,7))</f>
        <v>2</v>
      </c>
      <c r="AD13" s="169">
        <f>WEEKDAY(DATE($AF$2,$AJ$2,8))</f>
        <v>3</v>
      </c>
      <c r="AE13" s="151">
        <f>WEEKDAY(DATE($AF$2,$AJ$2,9))</f>
        <v>4</v>
      </c>
      <c r="AF13" s="151">
        <f>WEEKDAY(DATE($AF$2,$AJ$2,10))</f>
        <v>5</v>
      </c>
      <c r="AG13" s="151">
        <f>WEEKDAY(DATE($AF$2,$AJ$2,11))</f>
        <v>6</v>
      </c>
      <c r="AH13" s="151">
        <f>WEEKDAY(DATE($AF$2,$AJ$2,12))</f>
        <v>7</v>
      </c>
      <c r="AI13" s="151">
        <f>WEEKDAY(DATE($AF$2,$AJ$2,13))</f>
        <v>1</v>
      </c>
      <c r="AJ13" s="162">
        <f>WEEKDAY(DATE($AF$2,$AJ$2,14))</f>
        <v>2</v>
      </c>
      <c r="AK13" s="169">
        <f>WEEKDAY(DATE($AF$2,$AJ$2,15))</f>
        <v>3</v>
      </c>
      <c r="AL13" s="151">
        <f>WEEKDAY(DATE($AF$2,$AJ$2,16))</f>
        <v>4</v>
      </c>
      <c r="AM13" s="151">
        <f>WEEKDAY(DATE($AF$2,$AJ$2,17))</f>
        <v>5</v>
      </c>
      <c r="AN13" s="151">
        <f>WEEKDAY(DATE($AF$2,$AJ$2,18))</f>
        <v>6</v>
      </c>
      <c r="AO13" s="151">
        <f>WEEKDAY(DATE($AF$2,$AJ$2,19))</f>
        <v>7</v>
      </c>
      <c r="AP13" s="151">
        <f>WEEKDAY(DATE($AF$2,$AJ$2,20))</f>
        <v>1</v>
      </c>
      <c r="AQ13" s="162">
        <f>WEEKDAY(DATE($AF$2,$AJ$2,21))</f>
        <v>2</v>
      </c>
      <c r="AR13" s="169">
        <f>WEEKDAY(DATE($AF$2,$AJ$2,22))</f>
        <v>3</v>
      </c>
      <c r="AS13" s="151">
        <f>WEEKDAY(DATE($AF$2,$AJ$2,23))</f>
        <v>4</v>
      </c>
      <c r="AT13" s="151">
        <f>WEEKDAY(DATE($AF$2,$AJ$2,24))</f>
        <v>5</v>
      </c>
      <c r="AU13" s="151">
        <f>WEEKDAY(DATE($AF$2,$AJ$2,25))</f>
        <v>6</v>
      </c>
      <c r="AV13" s="151">
        <f>WEEKDAY(DATE($AF$2,$AJ$2,26))</f>
        <v>7</v>
      </c>
      <c r="AW13" s="151">
        <f>WEEKDAY(DATE($AF$2,$AJ$2,27))</f>
        <v>1</v>
      </c>
      <c r="AX13" s="162">
        <f>WEEKDAY(DATE($AF$2,$AJ$2,28))</f>
        <v>2</v>
      </c>
      <c r="AY13" s="169">
        <f>IF(AY12=29,WEEKDAY(DATE($AF$2,$AJ$2,29)),0)</f>
        <v>0</v>
      </c>
      <c r="AZ13" s="151">
        <f>IF(AZ12=30,WEEKDAY(DATE($AF$2,$AJ$2,30)),0)</f>
        <v>0</v>
      </c>
      <c r="BA13" s="162">
        <f>IF(BA12=31,WEEKDAY(DATE($AF$2,$AJ$2,31)),0)</f>
        <v>0</v>
      </c>
      <c r="BB13" s="192"/>
      <c r="BC13" s="202"/>
      <c r="BD13" s="212"/>
      <c r="BE13" s="202"/>
      <c r="BF13" s="48"/>
      <c r="BG13" s="96"/>
      <c r="BH13" s="96"/>
      <c r="BI13" s="96"/>
      <c r="BJ13" s="238"/>
    </row>
    <row r="14" spans="2:67" ht="20.25" customHeight="1">
      <c r="B14" s="10"/>
      <c r="C14" s="19"/>
      <c r="D14" s="27"/>
      <c r="E14" s="33"/>
      <c r="F14" s="39"/>
      <c r="G14" s="49"/>
      <c r="H14" s="59"/>
      <c r="I14" s="67"/>
      <c r="J14" s="79"/>
      <c r="K14" s="87"/>
      <c r="L14" s="97"/>
      <c r="M14" s="97"/>
      <c r="N14" s="59"/>
      <c r="O14" s="87"/>
      <c r="P14" s="97"/>
      <c r="Q14" s="97"/>
      <c r="R14" s="97"/>
      <c r="S14" s="59"/>
      <c r="T14" s="118"/>
      <c r="U14" s="118"/>
      <c r="V14" s="134"/>
      <c r="W14" s="145" t="str">
        <f t="shared" ref="W14:AX14" si="0">IF(W13=1,"日",IF(W13=2,"月",IF(W13=3,"火",IF(W13=4,"水",IF(W13=5,"木",IF(W13=6,"金","土"))))))</f>
        <v>火</v>
      </c>
      <c r="X14" s="152" t="str">
        <f t="shared" si="0"/>
        <v>水</v>
      </c>
      <c r="Y14" s="152" t="str">
        <f t="shared" si="0"/>
        <v>木</v>
      </c>
      <c r="Z14" s="152" t="str">
        <f t="shared" si="0"/>
        <v>金</v>
      </c>
      <c r="AA14" s="152" t="str">
        <f t="shared" si="0"/>
        <v>土</v>
      </c>
      <c r="AB14" s="152" t="str">
        <f t="shared" si="0"/>
        <v>日</v>
      </c>
      <c r="AC14" s="163" t="str">
        <f t="shared" si="0"/>
        <v>月</v>
      </c>
      <c r="AD14" s="170" t="str">
        <f t="shared" si="0"/>
        <v>火</v>
      </c>
      <c r="AE14" s="152" t="str">
        <f t="shared" si="0"/>
        <v>水</v>
      </c>
      <c r="AF14" s="152" t="str">
        <f t="shared" si="0"/>
        <v>木</v>
      </c>
      <c r="AG14" s="152" t="str">
        <f t="shared" si="0"/>
        <v>金</v>
      </c>
      <c r="AH14" s="152" t="str">
        <f t="shared" si="0"/>
        <v>土</v>
      </c>
      <c r="AI14" s="152" t="str">
        <f t="shared" si="0"/>
        <v>日</v>
      </c>
      <c r="AJ14" s="163" t="str">
        <f t="shared" si="0"/>
        <v>月</v>
      </c>
      <c r="AK14" s="170" t="str">
        <f t="shared" si="0"/>
        <v>火</v>
      </c>
      <c r="AL14" s="152" t="str">
        <f t="shared" si="0"/>
        <v>水</v>
      </c>
      <c r="AM14" s="152" t="str">
        <f t="shared" si="0"/>
        <v>木</v>
      </c>
      <c r="AN14" s="152" t="str">
        <f t="shared" si="0"/>
        <v>金</v>
      </c>
      <c r="AO14" s="152" t="str">
        <f t="shared" si="0"/>
        <v>土</v>
      </c>
      <c r="AP14" s="152" t="str">
        <f t="shared" si="0"/>
        <v>日</v>
      </c>
      <c r="AQ14" s="163" t="str">
        <f t="shared" si="0"/>
        <v>月</v>
      </c>
      <c r="AR14" s="170" t="str">
        <f t="shared" si="0"/>
        <v>火</v>
      </c>
      <c r="AS14" s="152" t="str">
        <f t="shared" si="0"/>
        <v>水</v>
      </c>
      <c r="AT14" s="152" t="str">
        <f t="shared" si="0"/>
        <v>木</v>
      </c>
      <c r="AU14" s="152" t="str">
        <f t="shared" si="0"/>
        <v>金</v>
      </c>
      <c r="AV14" s="152" t="str">
        <f t="shared" si="0"/>
        <v>土</v>
      </c>
      <c r="AW14" s="152" t="str">
        <f t="shared" si="0"/>
        <v>日</v>
      </c>
      <c r="AX14" s="163" t="str">
        <f t="shared" si="0"/>
        <v>月</v>
      </c>
      <c r="AY14" s="152" t="str">
        <f>IF(AY13=1,"日",IF(AY13=2,"月",IF(AY13=3,"火",IF(AY13=4,"水",IF(AY13=5,"木",IF(AY13=6,"金",IF(AY13=0,"","土")))))))</f>
        <v/>
      </c>
      <c r="AZ14" s="152" t="str">
        <f>IF(AZ13=1,"日",IF(AZ13=2,"月",IF(AZ13=3,"火",IF(AZ13=4,"水",IF(AZ13=5,"木",IF(AZ13=6,"金",IF(AZ13=0,"","土")))))))</f>
        <v/>
      </c>
      <c r="BA14" s="152" t="str">
        <f>IF(BA13=1,"日",IF(BA13=2,"月",IF(BA13=3,"火",IF(BA13=4,"水",IF(BA13=5,"木",IF(BA13=6,"金",IF(BA13=0,"","土")))))))</f>
        <v/>
      </c>
      <c r="BB14" s="193"/>
      <c r="BC14" s="203"/>
      <c r="BD14" s="213"/>
      <c r="BE14" s="203"/>
      <c r="BF14" s="49"/>
      <c r="BG14" s="97"/>
      <c r="BH14" s="97"/>
      <c r="BI14" s="97"/>
      <c r="BJ14" s="239"/>
    </row>
    <row r="15" spans="2:67" ht="20.25" customHeight="1">
      <c r="B15" s="11">
        <f>B13+1</f>
        <v>1</v>
      </c>
      <c r="C15" s="20"/>
      <c r="D15" s="28"/>
      <c r="E15" s="34"/>
      <c r="F15" s="40"/>
      <c r="G15" s="50"/>
      <c r="H15" s="60"/>
      <c r="I15" s="68"/>
      <c r="J15" s="80"/>
      <c r="K15" s="88"/>
      <c r="L15" s="98"/>
      <c r="M15" s="98"/>
      <c r="N15" s="60"/>
      <c r="O15" s="105"/>
      <c r="P15" s="109"/>
      <c r="Q15" s="109"/>
      <c r="R15" s="109"/>
      <c r="S15" s="113"/>
      <c r="T15" s="119" t="s">
        <v>99</v>
      </c>
      <c r="U15" s="125"/>
      <c r="V15" s="135"/>
      <c r="W15" s="146"/>
      <c r="X15" s="153"/>
      <c r="Y15" s="153"/>
      <c r="Z15" s="153"/>
      <c r="AA15" s="153"/>
      <c r="AB15" s="153"/>
      <c r="AC15" s="164"/>
      <c r="AD15" s="146"/>
      <c r="AE15" s="153"/>
      <c r="AF15" s="153"/>
      <c r="AG15" s="153"/>
      <c r="AH15" s="153"/>
      <c r="AI15" s="153"/>
      <c r="AJ15" s="164"/>
      <c r="AK15" s="146"/>
      <c r="AL15" s="153"/>
      <c r="AM15" s="153"/>
      <c r="AN15" s="153"/>
      <c r="AO15" s="153"/>
      <c r="AP15" s="153"/>
      <c r="AQ15" s="164"/>
      <c r="AR15" s="146"/>
      <c r="AS15" s="153"/>
      <c r="AT15" s="153"/>
      <c r="AU15" s="153"/>
      <c r="AV15" s="153"/>
      <c r="AW15" s="153"/>
      <c r="AX15" s="164"/>
      <c r="AY15" s="146"/>
      <c r="AZ15" s="153"/>
      <c r="BA15" s="153"/>
      <c r="BB15" s="194"/>
      <c r="BC15" s="204"/>
      <c r="BD15" s="214"/>
      <c r="BE15" s="221"/>
      <c r="BF15" s="224"/>
      <c r="BG15" s="229"/>
      <c r="BH15" s="229"/>
      <c r="BI15" s="229"/>
      <c r="BJ15" s="240"/>
    </row>
    <row r="16" spans="2:67" ht="20.25" customHeight="1">
      <c r="B16" s="12"/>
      <c r="C16" s="21"/>
      <c r="D16" s="29"/>
      <c r="E16" s="35"/>
      <c r="F16" s="41"/>
      <c r="G16" s="51"/>
      <c r="H16" s="61"/>
      <c r="I16" s="69"/>
      <c r="J16" s="81"/>
      <c r="K16" s="89"/>
      <c r="L16" s="99"/>
      <c r="M16" s="99"/>
      <c r="N16" s="61"/>
      <c r="O16" s="106"/>
      <c r="P16" s="110"/>
      <c r="Q16" s="110"/>
      <c r="R16" s="110"/>
      <c r="S16" s="114"/>
      <c r="T16" s="120" t="s">
        <v>71</v>
      </c>
      <c r="U16" s="126"/>
      <c r="V16" s="136"/>
      <c r="W16" s="147"/>
      <c r="X16" s="154"/>
      <c r="Y16" s="154"/>
      <c r="Z16" s="154"/>
      <c r="AA16" s="154"/>
      <c r="AB16" s="154"/>
      <c r="AC16" s="165"/>
      <c r="AD16" s="147"/>
      <c r="AE16" s="154"/>
      <c r="AF16" s="154"/>
      <c r="AG16" s="154"/>
      <c r="AH16" s="154"/>
      <c r="AI16" s="154"/>
      <c r="AJ16" s="165"/>
      <c r="AK16" s="147"/>
      <c r="AL16" s="154"/>
      <c r="AM16" s="154"/>
      <c r="AN16" s="154"/>
      <c r="AO16" s="154"/>
      <c r="AP16" s="154"/>
      <c r="AQ16" s="165"/>
      <c r="AR16" s="147"/>
      <c r="AS16" s="154"/>
      <c r="AT16" s="154"/>
      <c r="AU16" s="154"/>
      <c r="AV16" s="154"/>
      <c r="AW16" s="154"/>
      <c r="AX16" s="165"/>
      <c r="AY16" s="147"/>
      <c r="AZ16" s="154"/>
      <c r="BA16" s="154"/>
      <c r="BB16" s="195"/>
      <c r="BC16" s="205"/>
      <c r="BD16" s="215"/>
      <c r="BE16" s="205"/>
      <c r="BF16" s="225"/>
      <c r="BG16" s="230"/>
      <c r="BH16" s="230"/>
      <c r="BI16" s="230"/>
      <c r="BJ16" s="241"/>
    </row>
    <row r="17" spans="2:62" ht="20.25" customHeight="1">
      <c r="B17" s="11">
        <f>B15+1</f>
        <v>2</v>
      </c>
      <c r="C17" s="21"/>
      <c r="D17" s="29"/>
      <c r="E17" s="35"/>
      <c r="F17" s="41"/>
      <c r="G17" s="52"/>
      <c r="H17" s="62"/>
      <c r="I17" s="70"/>
      <c r="J17" s="82"/>
      <c r="K17" s="90"/>
      <c r="L17" s="100"/>
      <c r="M17" s="100"/>
      <c r="N17" s="62"/>
      <c r="O17" s="106"/>
      <c r="P17" s="110"/>
      <c r="Q17" s="110"/>
      <c r="R17" s="110"/>
      <c r="S17" s="114"/>
      <c r="T17" s="121" t="s">
        <v>99</v>
      </c>
      <c r="U17" s="127"/>
      <c r="V17" s="137"/>
      <c r="W17" s="148"/>
      <c r="X17" s="155"/>
      <c r="Y17" s="155"/>
      <c r="Z17" s="155"/>
      <c r="AA17" s="155"/>
      <c r="AB17" s="155"/>
      <c r="AC17" s="166"/>
      <c r="AD17" s="148"/>
      <c r="AE17" s="155"/>
      <c r="AF17" s="155"/>
      <c r="AG17" s="155"/>
      <c r="AH17" s="155"/>
      <c r="AI17" s="155"/>
      <c r="AJ17" s="166"/>
      <c r="AK17" s="148"/>
      <c r="AL17" s="155"/>
      <c r="AM17" s="155"/>
      <c r="AN17" s="155"/>
      <c r="AO17" s="155"/>
      <c r="AP17" s="155"/>
      <c r="AQ17" s="166"/>
      <c r="AR17" s="148"/>
      <c r="AS17" s="155"/>
      <c r="AT17" s="155"/>
      <c r="AU17" s="155"/>
      <c r="AV17" s="155"/>
      <c r="AW17" s="155"/>
      <c r="AX17" s="166"/>
      <c r="AY17" s="148"/>
      <c r="AZ17" s="155"/>
      <c r="BA17" s="189"/>
      <c r="BB17" s="196"/>
      <c r="BC17" s="206"/>
      <c r="BD17" s="216"/>
      <c r="BE17" s="222"/>
      <c r="BF17" s="226"/>
      <c r="BG17" s="231"/>
      <c r="BH17" s="231"/>
      <c r="BI17" s="231"/>
      <c r="BJ17" s="242"/>
    </row>
    <row r="18" spans="2:62" ht="20.25" customHeight="1">
      <c r="B18" s="12"/>
      <c r="C18" s="21"/>
      <c r="D18" s="29"/>
      <c r="E18" s="35"/>
      <c r="F18" s="41"/>
      <c r="G18" s="51"/>
      <c r="H18" s="61"/>
      <c r="I18" s="69"/>
      <c r="J18" s="81"/>
      <c r="K18" s="89"/>
      <c r="L18" s="99"/>
      <c r="M18" s="99"/>
      <c r="N18" s="61"/>
      <c r="O18" s="106"/>
      <c r="P18" s="110"/>
      <c r="Q18" s="110"/>
      <c r="R18" s="110"/>
      <c r="S18" s="114"/>
      <c r="T18" s="120" t="s">
        <v>71</v>
      </c>
      <c r="U18" s="126"/>
      <c r="V18" s="136"/>
      <c r="W18" s="147"/>
      <c r="X18" s="154"/>
      <c r="Y18" s="154"/>
      <c r="Z18" s="154"/>
      <c r="AA18" s="154"/>
      <c r="AB18" s="154"/>
      <c r="AC18" s="165"/>
      <c r="AD18" s="147"/>
      <c r="AE18" s="154"/>
      <c r="AF18" s="154"/>
      <c r="AG18" s="154"/>
      <c r="AH18" s="154"/>
      <c r="AI18" s="154"/>
      <c r="AJ18" s="165"/>
      <c r="AK18" s="147"/>
      <c r="AL18" s="154"/>
      <c r="AM18" s="154"/>
      <c r="AN18" s="154"/>
      <c r="AO18" s="154"/>
      <c r="AP18" s="154"/>
      <c r="AQ18" s="165"/>
      <c r="AR18" s="147"/>
      <c r="AS18" s="154"/>
      <c r="AT18" s="154"/>
      <c r="AU18" s="154"/>
      <c r="AV18" s="154"/>
      <c r="AW18" s="154"/>
      <c r="AX18" s="165"/>
      <c r="AY18" s="147"/>
      <c r="AZ18" s="154"/>
      <c r="BA18" s="154"/>
      <c r="BB18" s="195"/>
      <c r="BC18" s="205"/>
      <c r="BD18" s="215"/>
      <c r="BE18" s="205"/>
      <c r="BF18" s="225"/>
      <c r="BG18" s="230"/>
      <c r="BH18" s="230"/>
      <c r="BI18" s="230"/>
      <c r="BJ18" s="241"/>
    </row>
    <row r="19" spans="2:62" ht="20.25" customHeight="1">
      <c r="B19" s="11">
        <f>B17+1</f>
        <v>3</v>
      </c>
      <c r="C19" s="21"/>
      <c r="D19" s="29"/>
      <c r="E19" s="35"/>
      <c r="F19" s="41"/>
      <c r="G19" s="52"/>
      <c r="H19" s="62"/>
      <c r="I19" s="70"/>
      <c r="J19" s="82"/>
      <c r="K19" s="90"/>
      <c r="L19" s="100"/>
      <c r="M19" s="100"/>
      <c r="N19" s="62"/>
      <c r="O19" s="106"/>
      <c r="P19" s="110"/>
      <c r="Q19" s="110"/>
      <c r="R19" s="110"/>
      <c r="S19" s="114"/>
      <c r="T19" s="121" t="s">
        <v>99</v>
      </c>
      <c r="U19" s="127"/>
      <c r="V19" s="137"/>
      <c r="W19" s="148"/>
      <c r="X19" s="155"/>
      <c r="Y19" s="155"/>
      <c r="Z19" s="155"/>
      <c r="AA19" s="155"/>
      <c r="AB19" s="155"/>
      <c r="AC19" s="166"/>
      <c r="AD19" s="148"/>
      <c r="AE19" s="155"/>
      <c r="AF19" s="155"/>
      <c r="AG19" s="155"/>
      <c r="AH19" s="155"/>
      <c r="AI19" s="155"/>
      <c r="AJ19" s="166"/>
      <c r="AK19" s="148"/>
      <c r="AL19" s="155"/>
      <c r="AM19" s="155"/>
      <c r="AN19" s="155"/>
      <c r="AO19" s="155"/>
      <c r="AP19" s="155"/>
      <c r="AQ19" s="166"/>
      <c r="AR19" s="148"/>
      <c r="AS19" s="155"/>
      <c r="AT19" s="155"/>
      <c r="AU19" s="155"/>
      <c r="AV19" s="155"/>
      <c r="AW19" s="155"/>
      <c r="AX19" s="166"/>
      <c r="AY19" s="148"/>
      <c r="AZ19" s="155"/>
      <c r="BA19" s="189"/>
      <c r="BB19" s="196"/>
      <c r="BC19" s="206"/>
      <c r="BD19" s="216"/>
      <c r="BE19" s="222"/>
      <c r="BF19" s="226"/>
      <c r="BG19" s="231"/>
      <c r="BH19" s="231"/>
      <c r="BI19" s="231"/>
      <c r="BJ19" s="242"/>
    </row>
    <row r="20" spans="2:62" ht="20.25" customHeight="1">
      <c r="B20" s="12"/>
      <c r="C20" s="21"/>
      <c r="D20" s="29"/>
      <c r="E20" s="35"/>
      <c r="F20" s="41"/>
      <c r="G20" s="51"/>
      <c r="H20" s="61"/>
      <c r="I20" s="69"/>
      <c r="J20" s="81"/>
      <c r="K20" s="89"/>
      <c r="L20" s="99"/>
      <c r="M20" s="99"/>
      <c r="N20" s="61"/>
      <c r="O20" s="106"/>
      <c r="P20" s="110"/>
      <c r="Q20" s="110"/>
      <c r="R20" s="110"/>
      <c r="S20" s="114"/>
      <c r="T20" s="120" t="s">
        <v>71</v>
      </c>
      <c r="U20" s="126"/>
      <c r="V20" s="136"/>
      <c r="W20" s="147"/>
      <c r="X20" s="154"/>
      <c r="Y20" s="154"/>
      <c r="Z20" s="154"/>
      <c r="AA20" s="154"/>
      <c r="AB20" s="154"/>
      <c r="AC20" s="165"/>
      <c r="AD20" s="147"/>
      <c r="AE20" s="154"/>
      <c r="AF20" s="154"/>
      <c r="AG20" s="154"/>
      <c r="AH20" s="154"/>
      <c r="AI20" s="154"/>
      <c r="AJ20" s="165"/>
      <c r="AK20" s="147"/>
      <c r="AL20" s="154"/>
      <c r="AM20" s="154"/>
      <c r="AN20" s="154"/>
      <c r="AO20" s="154"/>
      <c r="AP20" s="154"/>
      <c r="AQ20" s="165"/>
      <c r="AR20" s="147"/>
      <c r="AS20" s="154"/>
      <c r="AT20" s="154"/>
      <c r="AU20" s="154"/>
      <c r="AV20" s="154"/>
      <c r="AW20" s="154"/>
      <c r="AX20" s="165"/>
      <c r="AY20" s="147"/>
      <c r="AZ20" s="154"/>
      <c r="BA20" s="154"/>
      <c r="BB20" s="195"/>
      <c r="BC20" s="205"/>
      <c r="BD20" s="215"/>
      <c r="BE20" s="205"/>
      <c r="BF20" s="225"/>
      <c r="BG20" s="230"/>
      <c r="BH20" s="230"/>
      <c r="BI20" s="230"/>
      <c r="BJ20" s="241"/>
    </row>
    <row r="21" spans="2:62" ht="20.25" customHeight="1">
      <c r="B21" s="11">
        <f>B19+1</f>
        <v>4</v>
      </c>
      <c r="C21" s="21"/>
      <c r="D21" s="29"/>
      <c r="E21" s="35"/>
      <c r="F21" s="41"/>
      <c r="G21" s="52"/>
      <c r="H21" s="62"/>
      <c r="I21" s="70"/>
      <c r="J21" s="82"/>
      <c r="K21" s="90"/>
      <c r="L21" s="100"/>
      <c r="M21" s="100"/>
      <c r="N21" s="62"/>
      <c r="O21" s="106"/>
      <c r="P21" s="110"/>
      <c r="Q21" s="110"/>
      <c r="R21" s="110"/>
      <c r="S21" s="114"/>
      <c r="T21" s="121" t="s">
        <v>99</v>
      </c>
      <c r="U21" s="127"/>
      <c r="V21" s="137"/>
      <c r="W21" s="148"/>
      <c r="X21" s="155"/>
      <c r="Y21" s="155"/>
      <c r="Z21" s="155"/>
      <c r="AA21" s="155"/>
      <c r="AB21" s="155"/>
      <c r="AC21" s="166"/>
      <c r="AD21" s="148"/>
      <c r="AE21" s="155"/>
      <c r="AF21" s="155"/>
      <c r="AG21" s="155"/>
      <c r="AH21" s="155"/>
      <c r="AI21" s="155"/>
      <c r="AJ21" s="166"/>
      <c r="AK21" s="148"/>
      <c r="AL21" s="155"/>
      <c r="AM21" s="155"/>
      <c r="AN21" s="155"/>
      <c r="AO21" s="155"/>
      <c r="AP21" s="155"/>
      <c r="AQ21" s="166"/>
      <c r="AR21" s="148"/>
      <c r="AS21" s="155"/>
      <c r="AT21" s="155"/>
      <c r="AU21" s="155"/>
      <c r="AV21" s="155"/>
      <c r="AW21" s="155"/>
      <c r="AX21" s="166"/>
      <c r="AY21" s="148"/>
      <c r="AZ21" s="155"/>
      <c r="BA21" s="189"/>
      <c r="BB21" s="196"/>
      <c r="BC21" s="206"/>
      <c r="BD21" s="216"/>
      <c r="BE21" s="222"/>
      <c r="BF21" s="226"/>
      <c r="BG21" s="231"/>
      <c r="BH21" s="231"/>
      <c r="BI21" s="231"/>
      <c r="BJ21" s="242"/>
    </row>
    <row r="22" spans="2:62" ht="20.25" customHeight="1">
      <c r="B22" s="12"/>
      <c r="C22" s="21"/>
      <c r="D22" s="29"/>
      <c r="E22" s="35"/>
      <c r="F22" s="41"/>
      <c r="G22" s="51"/>
      <c r="H22" s="61"/>
      <c r="I22" s="69"/>
      <c r="J22" s="81"/>
      <c r="K22" s="89"/>
      <c r="L22" s="99"/>
      <c r="M22" s="99"/>
      <c r="N22" s="61"/>
      <c r="O22" s="106"/>
      <c r="P22" s="110"/>
      <c r="Q22" s="110"/>
      <c r="R22" s="110"/>
      <c r="S22" s="114"/>
      <c r="T22" s="120" t="s">
        <v>71</v>
      </c>
      <c r="U22" s="126"/>
      <c r="V22" s="136"/>
      <c r="W22" s="147"/>
      <c r="X22" s="154"/>
      <c r="Y22" s="154"/>
      <c r="Z22" s="154"/>
      <c r="AA22" s="154"/>
      <c r="AB22" s="154"/>
      <c r="AC22" s="165"/>
      <c r="AD22" s="147"/>
      <c r="AE22" s="154"/>
      <c r="AF22" s="154"/>
      <c r="AG22" s="154"/>
      <c r="AH22" s="154"/>
      <c r="AI22" s="154"/>
      <c r="AJ22" s="165"/>
      <c r="AK22" s="147"/>
      <c r="AL22" s="154"/>
      <c r="AM22" s="154"/>
      <c r="AN22" s="154"/>
      <c r="AO22" s="154"/>
      <c r="AP22" s="154"/>
      <c r="AQ22" s="165"/>
      <c r="AR22" s="147"/>
      <c r="AS22" s="154"/>
      <c r="AT22" s="154"/>
      <c r="AU22" s="154"/>
      <c r="AV22" s="154"/>
      <c r="AW22" s="154"/>
      <c r="AX22" s="165"/>
      <c r="AY22" s="147"/>
      <c r="AZ22" s="154"/>
      <c r="BA22" s="154"/>
      <c r="BB22" s="195"/>
      <c r="BC22" s="205"/>
      <c r="BD22" s="215"/>
      <c r="BE22" s="205"/>
      <c r="BF22" s="225"/>
      <c r="BG22" s="230"/>
      <c r="BH22" s="230"/>
      <c r="BI22" s="230"/>
      <c r="BJ22" s="241"/>
    </row>
    <row r="23" spans="2:62" ht="20.25" customHeight="1">
      <c r="B23" s="11">
        <f>B21+1</f>
        <v>5</v>
      </c>
      <c r="C23" s="21"/>
      <c r="D23" s="29"/>
      <c r="E23" s="35"/>
      <c r="F23" s="41"/>
      <c r="G23" s="52"/>
      <c r="H23" s="62"/>
      <c r="I23" s="70"/>
      <c r="J23" s="82"/>
      <c r="K23" s="90"/>
      <c r="L23" s="100"/>
      <c r="M23" s="100"/>
      <c r="N23" s="62"/>
      <c r="O23" s="106"/>
      <c r="P23" s="110"/>
      <c r="Q23" s="110"/>
      <c r="R23" s="110"/>
      <c r="S23" s="114"/>
      <c r="T23" s="121" t="s">
        <v>99</v>
      </c>
      <c r="U23" s="127"/>
      <c r="V23" s="137"/>
      <c r="W23" s="148"/>
      <c r="X23" s="155"/>
      <c r="Y23" s="155"/>
      <c r="Z23" s="155"/>
      <c r="AA23" s="155"/>
      <c r="AB23" s="155"/>
      <c r="AC23" s="166"/>
      <c r="AD23" s="148"/>
      <c r="AE23" s="155"/>
      <c r="AF23" s="155"/>
      <c r="AG23" s="155"/>
      <c r="AH23" s="155"/>
      <c r="AI23" s="155"/>
      <c r="AJ23" s="166"/>
      <c r="AK23" s="148"/>
      <c r="AL23" s="155"/>
      <c r="AM23" s="155"/>
      <c r="AN23" s="155"/>
      <c r="AO23" s="155"/>
      <c r="AP23" s="155"/>
      <c r="AQ23" s="166"/>
      <c r="AR23" s="148"/>
      <c r="AS23" s="155"/>
      <c r="AT23" s="155"/>
      <c r="AU23" s="155"/>
      <c r="AV23" s="155"/>
      <c r="AW23" s="155"/>
      <c r="AX23" s="166"/>
      <c r="AY23" s="148"/>
      <c r="AZ23" s="155"/>
      <c r="BA23" s="189"/>
      <c r="BB23" s="196"/>
      <c r="BC23" s="206"/>
      <c r="BD23" s="216"/>
      <c r="BE23" s="222"/>
      <c r="BF23" s="226"/>
      <c r="BG23" s="231"/>
      <c r="BH23" s="231"/>
      <c r="BI23" s="231"/>
      <c r="BJ23" s="242"/>
    </row>
    <row r="24" spans="2:62" ht="20.25" customHeight="1">
      <c r="B24" s="12"/>
      <c r="C24" s="21"/>
      <c r="D24" s="29"/>
      <c r="E24" s="35"/>
      <c r="F24" s="41"/>
      <c r="G24" s="51"/>
      <c r="H24" s="61"/>
      <c r="I24" s="69"/>
      <c r="J24" s="81"/>
      <c r="K24" s="89"/>
      <c r="L24" s="99"/>
      <c r="M24" s="99"/>
      <c r="N24" s="61"/>
      <c r="O24" s="106"/>
      <c r="P24" s="110"/>
      <c r="Q24" s="110"/>
      <c r="R24" s="110"/>
      <c r="S24" s="114"/>
      <c r="T24" s="122" t="s">
        <v>71</v>
      </c>
      <c r="U24" s="128"/>
      <c r="V24" s="138"/>
      <c r="W24" s="147"/>
      <c r="X24" s="154"/>
      <c r="Y24" s="154"/>
      <c r="Z24" s="154"/>
      <c r="AA24" s="154"/>
      <c r="AB24" s="154"/>
      <c r="AC24" s="165"/>
      <c r="AD24" s="147"/>
      <c r="AE24" s="154"/>
      <c r="AF24" s="154"/>
      <c r="AG24" s="154"/>
      <c r="AH24" s="154"/>
      <c r="AI24" s="154"/>
      <c r="AJ24" s="165"/>
      <c r="AK24" s="147"/>
      <c r="AL24" s="154"/>
      <c r="AM24" s="154"/>
      <c r="AN24" s="154"/>
      <c r="AO24" s="154"/>
      <c r="AP24" s="154"/>
      <c r="AQ24" s="165"/>
      <c r="AR24" s="147"/>
      <c r="AS24" s="154"/>
      <c r="AT24" s="154"/>
      <c r="AU24" s="154"/>
      <c r="AV24" s="154"/>
      <c r="AW24" s="154"/>
      <c r="AX24" s="165"/>
      <c r="AY24" s="147"/>
      <c r="AZ24" s="154"/>
      <c r="BA24" s="154"/>
      <c r="BB24" s="195"/>
      <c r="BC24" s="205"/>
      <c r="BD24" s="215"/>
      <c r="BE24" s="205"/>
      <c r="BF24" s="225"/>
      <c r="BG24" s="230"/>
      <c r="BH24" s="230"/>
      <c r="BI24" s="230"/>
      <c r="BJ24" s="241"/>
    </row>
    <row r="25" spans="2:62" ht="20.25" customHeight="1">
      <c r="B25" s="11">
        <f>B23+1</f>
        <v>6</v>
      </c>
      <c r="C25" s="21"/>
      <c r="D25" s="29"/>
      <c r="E25" s="35"/>
      <c r="F25" s="41"/>
      <c r="G25" s="52"/>
      <c r="H25" s="62"/>
      <c r="I25" s="70"/>
      <c r="J25" s="82"/>
      <c r="K25" s="90"/>
      <c r="L25" s="100"/>
      <c r="M25" s="100"/>
      <c r="N25" s="62"/>
      <c r="O25" s="106"/>
      <c r="P25" s="110"/>
      <c r="Q25" s="110"/>
      <c r="R25" s="110"/>
      <c r="S25" s="114"/>
      <c r="T25" s="123" t="s">
        <v>99</v>
      </c>
      <c r="U25" s="129"/>
      <c r="V25" s="139"/>
      <c r="W25" s="148"/>
      <c r="X25" s="155"/>
      <c r="Y25" s="155"/>
      <c r="Z25" s="155"/>
      <c r="AA25" s="155"/>
      <c r="AB25" s="155"/>
      <c r="AC25" s="166"/>
      <c r="AD25" s="148"/>
      <c r="AE25" s="155"/>
      <c r="AF25" s="155"/>
      <c r="AG25" s="155"/>
      <c r="AH25" s="155"/>
      <c r="AI25" s="155"/>
      <c r="AJ25" s="166"/>
      <c r="AK25" s="148"/>
      <c r="AL25" s="155"/>
      <c r="AM25" s="155"/>
      <c r="AN25" s="155"/>
      <c r="AO25" s="155"/>
      <c r="AP25" s="155"/>
      <c r="AQ25" s="166"/>
      <c r="AR25" s="148"/>
      <c r="AS25" s="155"/>
      <c r="AT25" s="155"/>
      <c r="AU25" s="155"/>
      <c r="AV25" s="155"/>
      <c r="AW25" s="155"/>
      <c r="AX25" s="166"/>
      <c r="AY25" s="148"/>
      <c r="AZ25" s="155"/>
      <c r="BA25" s="189"/>
      <c r="BB25" s="196"/>
      <c r="BC25" s="206"/>
      <c r="BD25" s="216"/>
      <c r="BE25" s="222"/>
      <c r="BF25" s="226"/>
      <c r="BG25" s="231"/>
      <c r="BH25" s="231"/>
      <c r="BI25" s="231"/>
      <c r="BJ25" s="242"/>
    </row>
    <row r="26" spans="2:62" ht="20.25" customHeight="1">
      <c r="B26" s="12"/>
      <c r="C26" s="21"/>
      <c r="D26" s="29"/>
      <c r="E26" s="35"/>
      <c r="F26" s="41"/>
      <c r="G26" s="51"/>
      <c r="H26" s="61"/>
      <c r="I26" s="69"/>
      <c r="J26" s="81"/>
      <c r="K26" s="89"/>
      <c r="L26" s="99"/>
      <c r="M26" s="99"/>
      <c r="N26" s="61"/>
      <c r="O26" s="106"/>
      <c r="P26" s="110"/>
      <c r="Q26" s="110"/>
      <c r="R26" s="110"/>
      <c r="S26" s="114"/>
      <c r="T26" s="120" t="s">
        <v>71</v>
      </c>
      <c r="U26" s="126"/>
      <c r="V26" s="136"/>
      <c r="W26" s="147"/>
      <c r="X26" s="154"/>
      <c r="Y26" s="154"/>
      <c r="Z26" s="154"/>
      <c r="AA26" s="154"/>
      <c r="AB26" s="154"/>
      <c r="AC26" s="165"/>
      <c r="AD26" s="147"/>
      <c r="AE26" s="154"/>
      <c r="AF26" s="154"/>
      <c r="AG26" s="154"/>
      <c r="AH26" s="154"/>
      <c r="AI26" s="154"/>
      <c r="AJ26" s="165"/>
      <c r="AK26" s="147"/>
      <c r="AL26" s="154"/>
      <c r="AM26" s="154"/>
      <c r="AN26" s="154"/>
      <c r="AO26" s="154"/>
      <c r="AP26" s="154"/>
      <c r="AQ26" s="165"/>
      <c r="AR26" s="147"/>
      <c r="AS26" s="154"/>
      <c r="AT26" s="154"/>
      <c r="AU26" s="154"/>
      <c r="AV26" s="154"/>
      <c r="AW26" s="154"/>
      <c r="AX26" s="165"/>
      <c r="AY26" s="147"/>
      <c r="AZ26" s="154"/>
      <c r="BA26" s="154"/>
      <c r="BB26" s="195"/>
      <c r="BC26" s="205"/>
      <c r="BD26" s="215"/>
      <c r="BE26" s="205"/>
      <c r="BF26" s="225"/>
      <c r="BG26" s="230"/>
      <c r="BH26" s="230"/>
      <c r="BI26" s="230"/>
      <c r="BJ26" s="241"/>
    </row>
    <row r="27" spans="2:62" ht="20.25" customHeight="1">
      <c r="B27" s="11">
        <f>B25+1</f>
        <v>7</v>
      </c>
      <c r="C27" s="21"/>
      <c r="D27" s="29"/>
      <c r="E27" s="35"/>
      <c r="F27" s="41"/>
      <c r="G27" s="52"/>
      <c r="H27" s="62"/>
      <c r="I27" s="70"/>
      <c r="J27" s="82"/>
      <c r="K27" s="90"/>
      <c r="L27" s="100"/>
      <c r="M27" s="100"/>
      <c r="N27" s="62"/>
      <c r="O27" s="106"/>
      <c r="P27" s="110"/>
      <c r="Q27" s="110"/>
      <c r="R27" s="110"/>
      <c r="S27" s="114"/>
      <c r="T27" s="121" t="s">
        <v>99</v>
      </c>
      <c r="U27" s="127"/>
      <c r="V27" s="137"/>
      <c r="W27" s="148"/>
      <c r="X27" s="155"/>
      <c r="Y27" s="155"/>
      <c r="Z27" s="155"/>
      <c r="AA27" s="155"/>
      <c r="AB27" s="155"/>
      <c r="AC27" s="166"/>
      <c r="AD27" s="148"/>
      <c r="AE27" s="155"/>
      <c r="AF27" s="155"/>
      <c r="AG27" s="155"/>
      <c r="AH27" s="155"/>
      <c r="AI27" s="155"/>
      <c r="AJ27" s="166"/>
      <c r="AK27" s="148"/>
      <c r="AL27" s="155"/>
      <c r="AM27" s="155"/>
      <c r="AN27" s="155"/>
      <c r="AO27" s="155"/>
      <c r="AP27" s="155"/>
      <c r="AQ27" s="166"/>
      <c r="AR27" s="148"/>
      <c r="AS27" s="155"/>
      <c r="AT27" s="155"/>
      <c r="AU27" s="155"/>
      <c r="AV27" s="155"/>
      <c r="AW27" s="155"/>
      <c r="AX27" s="166"/>
      <c r="AY27" s="148"/>
      <c r="AZ27" s="155"/>
      <c r="BA27" s="189"/>
      <c r="BB27" s="196"/>
      <c r="BC27" s="206"/>
      <c r="BD27" s="216"/>
      <c r="BE27" s="222"/>
      <c r="BF27" s="226"/>
      <c r="BG27" s="231"/>
      <c r="BH27" s="231"/>
      <c r="BI27" s="231"/>
      <c r="BJ27" s="242"/>
    </row>
    <row r="28" spans="2:62" ht="20.25" customHeight="1">
      <c r="B28" s="12"/>
      <c r="C28" s="21"/>
      <c r="D28" s="29"/>
      <c r="E28" s="35"/>
      <c r="F28" s="41"/>
      <c r="G28" s="51"/>
      <c r="H28" s="61"/>
      <c r="I28" s="69"/>
      <c r="J28" s="81"/>
      <c r="K28" s="89"/>
      <c r="L28" s="99"/>
      <c r="M28" s="99"/>
      <c r="N28" s="61"/>
      <c r="O28" s="106"/>
      <c r="P28" s="110"/>
      <c r="Q28" s="110"/>
      <c r="R28" s="110"/>
      <c r="S28" s="114"/>
      <c r="T28" s="120" t="s">
        <v>71</v>
      </c>
      <c r="U28" s="126"/>
      <c r="V28" s="136"/>
      <c r="W28" s="147"/>
      <c r="X28" s="154"/>
      <c r="Y28" s="154"/>
      <c r="Z28" s="154"/>
      <c r="AA28" s="154"/>
      <c r="AB28" s="154"/>
      <c r="AC28" s="165"/>
      <c r="AD28" s="147"/>
      <c r="AE28" s="154"/>
      <c r="AF28" s="154"/>
      <c r="AG28" s="154"/>
      <c r="AH28" s="154"/>
      <c r="AI28" s="154"/>
      <c r="AJ28" s="165"/>
      <c r="AK28" s="147"/>
      <c r="AL28" s="154"/>
      <c r="AM28" s="154"/>
      <c r="AN28" s="154"/>
      <c r="AO28" s="154"/>
      <c r="AP28" s="154"/>
      <c r="AQ28" s="165"/>
      <c r="AR28" s="147"/>
      <c r="AS28" s="154"/>
      <c r="AT28" s="154"/>
      <c r="AU28" s="154"/>
      <c r="AV28" s="154"/>
      <c r="AW28" s="154"/>
      <c r="AX28" s="165"/>
      <c r="AY28" s="147"/>
      <c r="AZ28" s="154"/>
      <c r="BA28" s="154"/>
      <c r="BB28" s="195"/>
      <c r="BC28" s="205"/>
      <c r="BD28" s="215"/>
      <c r="BE28" s="205"/>
      <c r="BF28" s="225"/>
      <c r="BG28" s="230"/>
      <c r="BH28" s="230"/>
      <c r="BI28" s="230"/>
      <c r="BJ28" s="241"/>
    </row>
    <row r="29" spans="2:62" ht="20.25" customHeight="1">
      <c r="B29" s="11">
        <f>B27+1</f>
        <v>8</v>
      </c>
      <c r="C29" s="21"/>
      <c r="D29" s="29"/>
      <c r="E29" s="35"/>
      <c r="F29" s="41"/>
      <c r="G29" s="52"/>
      <c r="H29" s="62"/>
      <c r="I29" s="70"/>
      <c r="J29" s="82"/>
      <c r="K29" s="90"/>
      <c r="L29" s="100"/>
      <c r="M29" s="100"/>
      <c r="N29" s="62"/>
      <c r="O29" s="106"/>
      <c r="P29" s="110"/>
      <c r="Q29" s="110"/>
      <c r="R29" s="110"/>
      <c r="S29" s="114"/>
      <c r="T29" s="121" t="s">
        <v>99</v>
      </c>
      <c r="U29" s="127"/>
      <c r="V29" s="137"/>
      <c r="W29" s="148"/>
      <c r="X29" s="155"/>
      <c r="Y29" s="155"/>
      <c r="Z29" s="155"/>
      <c r="AA29" s="155"/>
      <c r="AB29" s="155"/>
      <c r="AC29" s="166"/>
      <c r="AD29" s="148"/>
      <c r="AE29" s="155"/>
      <c r="AF29" s="155"/>
      <c r="AG29" s="155"/>
      <c r="AH29" s="155"/>
      <c r="AI29" s="155"/>
      <c r="AJ29" s="166"/>
      <c r="AK29" s="148"/>
      <c r="AL29" s="155"/>
      <c r="AM29" s="155"/>
      <c r="AN29" s="155"/>
      <c r="AO29" s="155"/>
      <c r="AP29" s="155"/>
      <c r="AQ29" s="166"/>
      <c r="AR29" s="148"/>
      <c r="AS29" s="155"/>
      <c r="AT29" s="155"/>
      <c r="AU29" s="155"/>
      <c r="AV29" s="155"/>
      <c r="AW29" s="155"/>
      <c r="AX29" s="166"/>
      <c r="AY29" s="148"/>
      <c r="AZ29" s="155"/>
      <c r="BA29" s="189"/>
      <c r="BB29" s="196"/>
      <c r="BC29" s="206"/>
      <c r="BD29" s="216"/>
      <c r="BE29" s="222"/>
      <c r="BF29" s="226"/>
      <c r="BG29" s="231"/>
      <c r="BH29" s="231"/>
      <c r="BI29" s="231"/>
      <c r="BJ29" s="242"/>
    </row>
    <row r="30" spans="2:62" ht="20.25" customHeight="1">
      <c r="B30" s="12"/>
      <c r="C30" s="21"/>
      <c r="D30" s="29"/>
      <c r="E30" s="35"/>
      <c r="F30" s="41"/>
      <c r="G30" s="51"/>
      <c r="H30" s="61"/>
      <c r="I30" s="69"/>
      <c r="J30" s="81"/>
      <c r="K30" s="89"/>
      <c r="L30" s="99"/>
      <c r="M30" s="99"/>
      <c r="N30" s="61"/>
      <c r="O30" s="106"/>
      <c r="P30" s="110"/>
      <c r="Q30" s="110"/>
      <c r="R30" s="110"/>
      <c r="S30" s="114"/>
      <c r="T30" s="120" t="s">
        <v>71</v>
      </c>
      <c r="U30" s="126"/>
      <c r="V30" s="136"/>
      <c r="W30" s="147"/>
      <c r="X30" s="154"/>
      <c r="Y30" s="154"/>
      <c r="Z30" s="154"/>
      <c r="AA30" s="154"/>
      <c r="AB30" s="154"/>
      <c r="AC30" s="165"/>
      <c r="AD30" s="147"/>
      <c r="AE30" s="154"/>
      <c r="AF30" s="154"/>
      <c r="AG30" s="154"/>
      <c r="AH30" s="154"/>
      <c r="AI30" s="154"/>
      <c r="AJ30" s="165"/>
      <c r="AK30" s="147"/>
      <c r="AL30" s="154"/>
      <c r="AM30" s="154"/>
      <c r="AN30" s="154"/>
      <c r="AO30" s="154"/>
      <c r="AP30" s="154"/>
      <c r="AQ30" s="165"/>
      <c r="AR30" s="147"/>
      <c r="AS30" s="154"/>
      <c r="AT30" s="154"/>
      <c r="AU30" s="154"/>
      <c r="AV30" s="154"/>
      <c r="AW30" s="154"/>
      <c r="AX30" s="165"/>
      <c r="AY30" s="147"/>
      <c r="AZ30" s="154"/>
      <c r="BA30" s="154"/>
      <c r="BB30" s="195"/>
      <c r="BC30" s="205"/>
      <c r="BD30" s="215"/>
      <c r="BE30" s="205"/>
      <c r="BF30" s="225"/>
      <c r="BG30" s="230"/>
      <c r="BH30" s="230"/>
      <c r="BI30" s="230"/>
      <c r="BJ30" s="241"/>
    </row>
    <row r="31" spans="2:62" ht="20.25" customHeight="1">
      <c r="B31" s="11">
        <f>B29+1</f>
        <v>9</v>
      </c>
      <c r="C31" s="21"/>
      <c r="D31" s="29"/>
      <c r="E31" s="35"/>
      <c r="F31" s="41"/>
      <c r="G31" s="52"/>
      <c r="H31" s="62"/>
      <c r="I31" s="70"/>
      <c r="J31" s="82"/>
      <c r="K31" s="90"/>
      <c r="L31" s="100"/>
      <c r="M31" s="100"/>
      <c r="N31" s="62"/>
      <c r="O31" s="106"/>
      <c r="P31" s="110"/>
      <c r="Q31" s="110"/>
      <c r="R31" s="110"/>
      <c r="S31" s="114"/>
      <c r="T31" s="121" t="s">
        <v>99</v>
      </c>
      <c r="U31" s="127"/>
      <c r="V31" s="137"/>
      <c r="W31" s="148"/>
      <c r="X31" s="155"/>
      <c r="Y31" s="155"/>
      <c r="Z31" s="155"/>
      <c r="AA31" s="155"/>
      <c r="AB31" s="155"/>
      <c r="AC31" s="166"/>
      <c r="AD31" s="148"/>
      <c r="AE31" s="155"/>
      <c r="AF31" s="155"/>
      <c r="AG31" s="155"/>
      <c r="AH31" s="155"/>
      <c r="AI31" s="155"/>
      <c r="AJ31" s="166"/>
      <c r="AK31" s="148"/>
      <c r="AL31" s="155"/>
      <c r="AM31" s="155"/>
      <c r="AN31" s="155"/>
      <c r="AO31" s="155"/>
      <c r="AP31" s="155"/>
      <c r="AQ31" s="166"/>
      <c r="AR31" s="148"/>
      <c r="AS31" s="155"/>
      <c r="AT31" s="155"/>
      <c r="AU31" s="155"/>
      <c r="AV31" s="155"/>
      <c r="AW31" s="155"/>
      <c r="AX31" s="166"/>
      <c r="AY31" s="148"/>
      <c r="AZ31" s="155"/>
      <c r="BA31" s="189"/>
      <c r="BB31" s="196"/>
      <c r="BC31" s="206"/>
      <c r="BD31" s="216"/>
      <c r="BE31" s="222"/>
      <c r="BF31" s="226"/>
      <c r="BG31" s="231"/>
      <c r="BH31" s="231"/>
      <c r="BI31" s="231"/>
      <c r="BJ31" s="242"/>
    </row>
    <row r="32" spans="2:62" ht="20.25" customHeight="1">
      <c r="B32" s="12"/>
      <c r="C32" s="21"/>
      <c r="D32" s="29"/>
      <c r="E32" s="35"/>
      <c r="F32" s="41"/>
      <c r="G32" s="51"/>
      <c r="H32" s="61"/>
      <c r="I32" s="69"/>
      <c r="J32" s="81"/>
      <c r="K32" s="89"/>
      <c r="L32" s="99"/>
      <c r="M32" s="99"/>
      <c r="N32" s="61"/>
      <c r="O32" s="106"/>
      <c r="P32" s="110"/>
      <c r="Q32" s="110"/>
      <c r="R32" s="110"/>
      <c r="S32" s="114"/>
      <c r="T32" s="122" t="s">
        <v>71</v>
      </c>
      <c r="U32" s="128"/>
      <c r="V32" s="138"/>
      <c r="W32" s="147"/>
      <c r="X32" s="154"/>
      <c r="Y32" s="154"/>
      <c r="Z32" s="154"/>
      <c r="AA32" s="154"/>
      <c r="AB32" s="154"/>
      <c r="AC32" s="165"/>
      <c r="AD32" s="147"/>
      <c r="AE32" s="154"/>
      <c r="AF32" s="154"/>
      <c r="AG32" s="154"/>
      <c r="AH32" s="154"/>
      <c r="AI32" s="154"/>
      <c r="AJ32" s="165"/>
      <c r="AK32" s="147"/>
      <c r="AL32" s="154"/>
      <c r="AM32" s="154"/>
      <c r="AN32" s="154"/>
      <c r="AO32" s="154"/>
      <c r="AP32" s="154"/>
      <c r="AQ32" s="165"/>
      <c r="AR32" s="147"/>
      <c r="AS32" s="154"/>
      <c r="AT32" s="154"/>
      <c r="AU32" s="154"/>
      <c r="AV32" s="154"/>
      <c r="AW32" s="154"/>
      <c r="AX32" s="165"/>
      <c r="AY32" s="147"/>
      <c r="AZ32" s="154"/>
      <c r="BA32" s="154"/>
      <c r="BB32" s="195"/>
      <c r="BC32" s="205"/>
      <c r="BD32" s="215"/>
      <c r="BE32" s="205"/>
      <c r="BF32" s="225"/>
      <c r="BG32" s="230"/>
      <c r="BH32" s="230"/>
      <c r="BI32" s="230"/>
      <c r="BJ32" s="241"/>
    </row>
    <row r="33" spans="2:62" ht="20.25" customHeight="1">
      <c r="B33" s="11">
        <f>B31+1</f>
        <v>10</v>
      </c>
      <c r="C33" s="21"/>
      <c r="D33" s="29"/>
      <c r="E33" s="35"/>
      <c r="F33" s="41"/>
      <c r="G33" s="52"/>
      <c r="H33" s="62"/>
      <c r="I33" s="70"/>
      <c r="J33" s="82"/>
      <c r="K33" s="90"/>
      <c r="L33" s="100"/>
      <c r="M33" s="100"/>
      <c r="N33" s="62"/>
      <c r="O33" s="106"/>
      <c r="P33" s="110"/>
      <c r="Q33" s="110"/>
      <c r="R33" s="110"/>
      <c r="S33" s="114"/>
      <c r="T33" s="123" t="s">
        <v>99</v>
      </c>
      <c r="U33" s="129"/>
      <c r="V33" s="139"/>
      <c r="W33" s="148"/>
      <c r="X33" s="155"/>
      <c r="Y33" s="155"/>
      <c r="Z33" s="155"/>
      <c r="AA33" s="155"/>
      <c r="AB33" s="155"/>
      <c r="AC33" s="166"/>
      <c r="AD33" s="148"/>
      <c r="AE33" s="155"/>
      <c r="AF33" s="155"/>
      <c r="AG33" s="155"/>
      <c r="AH33" s="155"/>
      <c r="AI33" s="155"/>
      <c r="AJ33" s="166"/>
      <c r="AK33" s="148"/>
      <c r="AL33" s="155"/>
      <c r="AM33" s="155"/>
      <c r="AN33" s="155"/>
      <c r="AO33" s="155"/>
      <c r="AP33" s="155"/>
      <c r="AQ33" s="166"/>
      <c r="AR33" s="148"/>
      <c r="AS33" s="155"/>
      <c r="AT33" s="155"/>
      <c r="AU33" s="155"/>
      <c r="AV33" s="155"/>
      <c r="AW33" s="155"/>
      <c r="AX33" s="166"/>
      <c r="AY33" s="148"/>
      <c r="AZ33" s="155"/>
      <c r="BA33" s="189"/>
      <c r="BB33" s="196"/>
      <c r="BC33" s="206"/>
      <c r="BD33" s="216"/>
      <c r="BE33" s="222"/>
      <c r="BF33" s="226"/>
      <c r="BG33" s="231"/>
      <c r="BH33" s="231"/>
      <c r="BI33" s="231"/>
      <c r="BJ33" s="242"/>
    </row>
    <row r="34" spans="2:62" ht="20.25" customHeight="1">
      <c r="B34" s="12"/>
      <c r="C34" s="21"/>
      <c r="D34" s="29"/>
      <c r="E34" s="35"/>
      <c r="F34" s="41"/>
      <c r="G34" s="51"/>
      <c r="H34" s="61"/>
      <c r="I34" s="69"/>
      <c r="J34" s="81"/>
      <c r="K34" s="89"/>
      <c r="L34" s="99"/>
      <c r="M34" s="99"/>
      <c r="N34" s="61"/>
      <c r="O34" s="106"/>
      <c r="P34" s="110"/>
      <c r="Q34" s="110"/>
      <c r="R34" s="110"/>
      <c r="S34" s="114"/>
      <c r="T34" s="122" t="s">
        <v>71</v>
      </c>
      <c r="U34" s="128"/>
      <c r="V34" s="138"/>
      <c r="W34" s="147"/>
      <c r="X34" s="154"/>
      <c r="Y34" s="154"/>
      <c r="Z34" s="154"/>
      <c r="AA34" s="154"/>
      <c r="AB34" s="154"/>
      <c r="AC34" s="165"/>
      <c r="AD34" s="147"/>
      <c r="AE34" s="154"/>
      <c r="AF34" s="154"/>
      <c r="AG34" s="154"/>
      <c r="AH34" s="154"/>
      <c r="AI34" s="154"/>
      <c r="AJ34" s="165"/>
      <c r="AK34" s="147"/>
      <c r="AL34" s="154"/>
      <c r="AM34" s="154"/>
      <c r="AN34" s="154"/>
      <c r="AO34" s="154"/>
      <c r="AP34" s="154"/>
      <c r="AQ34" s="165"/>
      <c r="AR34" s="147"/>
      <c r="AS34" s="154"/>
      <c r="AT34" s="154"/>
      <c r="AU34" s="154"/>
      <c r="AV34" s="154"/>
      <c r="AW34" s="154"/>
      <c r="AX34" s="165"/>
      <c r="AY34" s="147"/>
      <c r="AZ34" s="154"/>
      <c r="BA34" s="154"/>
      <c r="BB34" s="195"/>
      <c r="BC34" s="205"/>
      <c r="BD34" s="215"/>
      <c r="BE34" s="205"/>
      <c r="BF34" s="225"/>
      <c r="BG34" s="230"/>
      <c r="BH34" s="230"/>
      <c r="BI34" s="230"/>
      <c r="BJ34" s="241"/>
    </row>
    <row r="35" spans="2:62" ht="20.25" customHeight="1">
      <c r="B35" s="11">
        <f>B33+1</f>
        <v>11</v>
      </c>
      <c r="C35" s="21"/>
      <c r="D35" s="29"/>
      <c r="E35" s="35"/>
      <c r="F35" s="41"/>
      <c r="G35" s="52"/>
      <c r="H35" s="62"/>
      <c r="I35" s="70"/>
      <c r="J35" s="82"/>
      <c r="K35" s="90"/>
      <c r="L35" s="100"/>
      <c r="M35" s="100"/>
      <c r="N35" s="62"/>
      <c r="O35" s="106"/>
      <c r="P35" s="110"/>
      <c r="Q35" s="110"/>
      <c r="R35" s="110"/>
      <c r="S35" s="114"/>
      <c r="T35" s="123" t="s">
        <v>99</v>
      </c>
      <c r="U35" s="129"/>
      <c r="V35" s="139"/>
      <c r="W35" s="148"/>
      <c r="X35" s="155"/>
      <c r="Y35" s="155"/>
      <c r="Z35" s="155"/>
      <c r="AA35" s="155"/>
      <c r="AB35" s="155"/>
      <c r="AC35" s="166"/>
      <c r="AD35" s="148"/>
      <c r="AE35" s="155"/>
      <c r="AF35" s="155"/>
      <c r="AG35" s="155"/>
      <c r="AH35" s="155"/>
      <c r="AI35" s="155"/>
      <c r="AJ35" s="166"/>
      <c r="AK35" s="148"/>
      <c r="AL35" s="155"/>
      <c r="AM35" s="155"/>
      <c r="AN35" s="155"/>
      <c r="AO35" s="155"/>
      <c r="AP35" s="155"/>
      <c r="AQ35" s="166"/>
      <c r="AR35" s="148"/>
      <c r="AS35" s="155"/>
      <c r="AT35" s="155"/>
      <c r="AU35" s="155"/>
      <c r="AV35" s="155"/>
      <c r="AW35" s="155"/>
      <c r="AX35" s="166"/>
      <c r="AY35" s="148"/>
      <c r="AZ35" s="155"/>
      <c r="BA35" s="189"/>
      <c r="BB35" s="196"/>
      <c r="BC35" s="206"/>
      <c r="BD35" s="216"/>
      <c r="BE35" s="222"/>
      <c r="BF35" s="226"/>
      <c r="BG35" s="231"/>
      <c r="BH35" s="231"/>
      <c r="BI35" s="231"/>
      <c r="BJ35" s="242"/>
    </row>
    <row r="36" spans="2:62" ht="20.25" customHeight="1">
      <c r="B36" s="12"/>
      <c r="C36" s="21"/>
      <c r="D36" s="29"/>
      <c r="E36" s="35"/>
      <c r="F36" s="41"/>
      <c r="G36" s="51"/>
      <c r="H36" s="61"/>
      <c r="I36" s="69"/>
      <c r="J36" s="81"/>
      <c r="K36" s="89"/>
      <c r="L36" s="99"/>
      <c r="M36" s="99"/>
      <c r="N36" s="61"/>
      <c r="O36" s="106"/>
      <c r="P36" s="110"/>
      <c r="Q36" s="110"/>
      <c r="R36" s="110"/>
      <c r="S36" s="114"/>
      <c r="T36" s="122" t="s">
        <v>71</v>
      </c>
      <c r="U36" s="128"/>
      <c r="V36" s="138"/>
      <c r="W36" s="147"/>
      <c r="X36" s="154"/>
      <c r="Y36" s="154"/>
      <c r="Z36" s="154"/>
      <c r="AA36" s="154"/>
      <c r="AB36" s="154"/>
      <c r="AC36" s="165"/>
      <c r="AD36" s="147"/>
      <c r="AE36" s="154"/>
      <c r="AF36" s="154"/>
      <c r="AG36" s="154"/>
      <c r="AH36" s="154"/>
      <c r="AI36" s="154"/>
      <c r="AJ36" s="165"/>
      <c r="AK36" s="147"/>
      <c r="AL36" s="154"/>
      <c r="AM36" s="154"/>
      <c r="AN36" s="154"/>
      <c r="AO36" s="154"/>
      <c r="AP36" s="154"/>
      <c r="AQ36" s="165"/>
      <c r="AR36" s="147"/>
      <c r="AS36" s="154"/>
      <c r="AT36" s="154"/>
      <c r="AU36" s="154"/>
      <c r="AV36" s="154"/>
      <c r="AW36" s="154"/>
      <c r="AX36" s="165"/>
      <c r="AY36" s="147"/>
      <c r="AZ36" s="154"/>
      <c r="BA36" s="154"/>
      <c r="BB36" s="195"/>
      <c r="BC36" s="205"/>
      <c r="BD36" s="215"/>
      <c r="BE36" s="205"/>
      <c r="BF36" s="225"/>
      <c r="BG36" s="230"/>
      <c r="BH36" s="230"/>
      <c r="BI36" s="230"/>
      <c r="BJ36" s="241"/>
    </row>
    <row r="37" spans="2:62" ht="20.25" customHeight="1">
      <c r="B37" s="11">
        <f>B35+1</f>
        <v>12</v>
      </c>
      <c r="C37" s="21"/>
      <c r="D37" s="29"/>
      <c r="E37" s="35"/>
      <c r="F37" s="41"/>
      <c r="G37" s="52"/>
      <c r="H37" s="62"/>
      <c r="I37" s="70"/>
      <c r="J37" s="82"/>
      <c r="K37" s="90"/>
      <c r="L37" s="100"/>
      <c r="M37" s="100"/>
      <c r="N37" s="62"/>
      <c r="O37" s="106"/>
      <c r="P37" s="110"/>
      <c r="Q37" s="110"/>
      <c r="R37" s="110"/>
      <c r="S37" s="114"/>
      <c r="T37" s="123" t="s">
        <v>99</v>
      </c>
      <c r="U37" s="129"/>
      <c r="V37" s="139"/>
      <c r="W37" s="148"/>
      <c r="X37" s="155"/>
      <c r="Y37" s="155"/>
      <c r="Z37" s="155"/>
      <c r="AA37" s="155"/>
      <c r="AB37" s="155"/>
      <c r="AC37" s="166"/>
      <c r="AD37" s="148"/>
      <c r="AE37" s="155"/>
      <c r="AF37" s="155"/>
      <c r="AG37" s="155"/>
      <c r="AH37" s="155"/>
      <c r="AI37" s="155"/>
      <c r="AJ37" s="166"/>
      <c r="AK37" s="148"/>
      <c r="AL37" s="155"/>
      <c r="AM37" s="155"/>
      <c r="AN37" s="155"/>
      <c r="AO37" s="155"/>
      <c r="AP37" s="155"/>
      <c r="AQ37" s="166"/>
      <c r="AR37" s="148"/>
      <c r="AS37" s="155"/>
      <c r="AT37" s="155"/>
      <c r="AU37" s="155"/>
      <c r="AV37" s="155"/>
      <c r="AW37" s="155"/>
      <c r="AX37" s="166"/>
      <c r="AY37" s="148"/>
      <c r="AZ37" s="155"/>
      <c r="BA37" s="189"/>
      <c r="BB37" s="196"/>
      <c r="BC37" s="206"/>
      <c r="BD37" s="216"/>
      <c r="BE37" s="222"/>
      <c r="BF37" s="226"/>
      <c r="BG37" s="231"/>
      <c r="BH37" s="231"/>
      <c r="BI37" s="231"/>
      <c r="BJ37" s="242"/>
    </row>
    <row r="38" spans="2:62" ht="20.25" customHeight="1">
      <c r="B38" s="12"/>
      <c r="C38" s="21"/>
      <c r="D38" s="29"/>
      <c r="E38" s="35"/>
      <c r="F38" s="41"/>
      <c r="G38" s="51"/>
      <c r="H38" s="61"/>
      <c r="I38" s="69"/>
      <c r="J38" s="81"/>
      <c r="K38" s="89"/>
      <c r="L38" s="99"/>
      <c r="M38" s="99"/>
      <c r="N38" s="61"/>
      <c r="O38" s="106"/>
      <c r="P38" s="110"/>
      <c r="Q38" s="110"/>
      <c r="R38" s="110"/>
      <c r="S38" s="114"/>
      <c r="T38" s="122" t="s">
        <v>71</v>
      </c>
      <c r="U38" s="128"/>
      <c r="V38" s="138"/>
      <c r="W38" s="147"/>
      <c r="X38" s="154"/>
      <c r="Y38" s="154"/>
      <c r="Z38" s="154"/>
      <c r="AA38" s="154"/>
      <c r="AB38" s="154"/>
      <c r="AC38" s="165"/>
      <c r="AD38" s="147"/>
      <c r="AE38" s="154"/>
      <c r="AF38" s="154"/>
      <c r="AG38" s="154"/>
      <c r="AH38" s="154"/>
      <c r="AI38" s="154"/>
      <c r="AJ38" s="165"/>
      <c r="AK38" s="147"/>
      <c r="AL38" s="154"/>
      <c r="AM38" s="154"/>
      <c r="AN38" s="154"/>
      <c r="AO38" s="154"/>
      <c r="AP38" s="154"/>
      <c r="AQ38" s="165"/>
      <c r="AR38" s="147"/>
      <c r="AS38" s="154"/>
      <c r="AT38" s="154"/>
      <c r="AU38" s="154"/>
      <c r="AV38" s="154"/>
      <c r="AW38" s="154"/>
      <c r="AX38" s="165"/>
      <c r="AY38" s="147"/>
      <c r="AZ38" s="154"/>
      <c r="BA38" s="154"/>
      <c r="BB38" s="195"/>
      <c r="BC38" s="205"/>
      <c r="BD38" s="215"/>
      <c r="BE38" s="205"/>
      <c r="BF38" s="225"/>
      <c r="BG38" s="230"/>
      <c r="BH38" s="230"/>
      <c r="BI38" s="230"/>
      <c r="BJ38" s="241"/>
    </row>
    <row r="39" spans="2:62" ht="20.25" customHeight="1">
      <c r="B39" s="11">
        <f>B37+1</f>
        <v>13</v>
      </c>
      <c r="C39" s="21"/>
      <c r="D39" s="29"/>
      <c r="E39" s="35"/>
      <c r="F39" s="41"/>
      <c r="G39" s="52"/>
      <c r="H39" s="62"/>
      <c r="I39" s="70"/>
      <c r="J39" s="82"/>
      <c r="K39" s="90"/>
      <c r="L39" s="100"/>
      <c r="M39" s="100"/>
      <c r="N39" s="62"/>
      <c r="O39" s="106"/>
      <c r="P39" s="110"/>
      <c r="Q39" s="110"/>
      <c r="R39" s="110"/>
      <c r="S39" s="114"/>
      <c r="T39" s="123" t="s">
        <v>99</v>
      </c>
      <c r="U39" s="129"/>
      <c r="V39" s="139"/>
      <c r="W39" s="148"/>
      <c r="X39" s="155"/>
      <c r="Y39" s="155"/>
      <c r="Z39" s="155"/>
      <c r="AA39" s="155"/>
      <c r="AB39" s="155"/>
      <c r="AC39" s="166"/>
      <c r="AD39" s="148"/>
      <c r="AE39" s="155"/>
      <c r="AF39" s="155"/>
      <c r="AG39" s="155"/>
      <c r="AH39" s="155"/>
      <c r="AI39" s="155"/>
      <c r="AJ39" s="166"/>
      <c r="AK39" s="148"/>
      <c r="AL39" s="155"/>
      <c r="AM39" s="155"/>
      <c r="AN39" s="155"/>
      <c r="AO39" s="155"/>
      <c r="AP39" s="155"/>
      <c r="AQ39" s="166"/>
      <c r="AR39" s="148"/>
      <c r="AS39" s="155"/>
      <c r="AT39" s="155"/>
      <c r="AU39" s="155"/>
      <c r="AV39" s="155"/>
      <c r="AW39" s="155"/>
      <c r="AX39" s="166"/>
      <c r="AY39" s="148"/>
      <c r="AZ39" s="155"/>
      <c r="BA39" s="189"/>
      <c r="BB39" s="196"/>
      <c r="BC39" s="206"/>
      <c r="BD39" s="216"/>
      <c r="BE39" s="222"/>
      <c r="BF39" s="226"/>
      <c r="BG39" s="231"/>
      <c r="BH39" s="231"/>
      <c r="BI39" s="231"/>
      <c r="BJ39" s="242"/>
    </row>
    <row r="40" spans="2:62" ht="20.25" customHeight="1">
      <c r="B40" s="12"/>
      <c r="C40" s="21"/>
      <c r="D40" s="29"/>
      <c r="E40" s="35"/>
      <c r="F40" s="41"/>
      <c r="G40" s="51"/>
      <c r="H40" s="61"/>
      <c r="I40" s="69"/>
      <c r="J40" s="81"/>
      <c r="K40" s="89"/>
      <c r="L40" s="99"/>
      <c r="M40" s="99"/>
      <c r="N40" s="61"/>
      <c r="O40" s="106"/>
      <c r="P40" s="110"/>
      <c r="Q40" s="110"/>
      <c r="R40" s="110"/>
      <c r="S40" s="114"/>
      <c r="T40" s="122" t="s">
        <v>71</v>
      </c>
      <c r="U40" s="128"/>
      <c r="V40" s="138"/>
      <c r="W40" s="147"/>
      <c r="X40" s="154"/>
      <c r="Y40" s="154"/>
      <c r="Z40" s="154"/>
      <c r="AA40" s="154"/>
      <c r="AB40" s="154"/>
      <c r="AC40" s="165"/>
      <c r="AD40" s="147"/>
      <c r="AE40" s="154"/>
      <c r="AF40" s="154"/>
      <c r="AG40" s="154"/>
      <c r="AH40" s="154"/>
      <c r="AI40" s="154"/>
      <c r="AJ40" s="165"/>
      <c r="AK40" s="147"/>
      <c r="AL40" s="154"/>
      <c r="AM40" s="154"/>
      <c r="AN40" s="154"/>
      <c r="AO40" s="154"/>
      <c r="AP40" s="154"/>
      <c r="AQ40" s="165"/>
      <c r="AR40" s="147"/>
      <c r="AS40" s="154"/>
      <c r="AT40" s="154"/>
      <c r="AU40" s="154"/>
      <c r="AV40" s="154"/>
      <c r="AW40" s="154"/>
      <c r="AX40" s="165"/>
      <c r="AY40" s="147"/>
      <c r="AZ40" s="154"/>
      <c r="BA40" s="154"/>
      <c r="BB40" s="195"/>
      <c r="BC40" s="205"/>
      <c r="BD40" s="215"/>
      <c r="BE40" s="205"/>
      <c r="BF40" s="225"/>
      <c r="BG40" s="230"/>
      <c r="BH40" s="230"/>
      <c r="BI40" s="230"/>
      <c r="BJ40" s="241"/>
    </row>
    <row r="41" spans="2:62" ht="20.25" customHeight="1">
      <c r="B41" s="11">
        <f>B39+1</f>
        <v>14</v>
      </c>
      <c r="C41" s="21"/>
      <c r="D41" s="29"/>
      <c r="E41" s="35"/>
      <c r="F41" s="41"/>
      <c r="G41" s="52"/>
      <c r="H41" s="62"/>
      <c r="I41" s="70"/>
      <c r="J41" s="82"/>
      <c r="K41" s="90"/>
      <c r="L41" s="100"/>
      <c r="M41" s="100"/>
      <c r="N41" s="62"/>
      <c r="O41" s="106"/>
      <c r="P41" s="110"/>
      <c r="Q41" s="110"/>
      <c r="R41" s="110"/>
      <c r="S41" s="114"/>
      <c r="T41" s="123" t="s">
        <v>99</v>
      </c>
      <c r="U41" s="129"/>
      <c r="V41" s="139"/>
      <c r="W41" s="148"/>
      <c r="X41" s="155"/>
      <c r="Y41" s="155"/>
      <c r="Z41" s="155"/>
      <c r="AA41" s="155"/>
      <c r="AB41" s="155"/>
      <c r="AC41" s="166"/>
      <c r="AD41" s="148"/>
      <c r="AE41" s="155"/>
      <c r="AF41" s="155"/>
      <c r="AG41" s="155"/>
      <c r="AH41" s="155"/>
      <c r="AI41" s="155"/>
      <c r="AJ41" s="166"/>
      <c r="AK41" s="148"/>
      <c r="AL41" s="155"/>
      <c r="AM41" s="155"/>
      <c r="AN41" s="155"/>
      <c r="AO41" s="155"/>
      <c r="AP41" s="155"/>
      <c r="AQ41" s="166"/>
      <c r="AR41" s="148"/>
      <c r="AS41" s="155"/>
      <c r="AT41" s="155"/>
      <c r="AU41" s="155"/>
      <c r="AV41" s="155"/>
      <c r="AW41" s="155"/>
      <c r="AX41" s="166"/>
      <c r="AY41" s="148"/>
      <c r="AZ41" s="155"/>
      <c r="BA41" s="189"/>
      <c r="BB41" s="196"/>
      <c r="BC41" s="206"/>
      <c r="BD41" s="216"/>
      <c r="BE41" s="222"/>
      <c r="BF41" s="226"/>
      <c r="BG41" s="231"/>
      <c r="BH41" s="231"/>
      <c r="BI41" s="231"/>
      <c r="BJ41" s="242"/>
    </row>
    <row r="42" spans="2:62" ht="20.25" customHeight="1">
      <c r="B42" s="12"/>
      <c r="C42" s="21"/>
      <c r="D42" s="29"/>
      <c r="E42" s="35"/>
      <c r="F42" s="41"/>
      <c r="G42" s="51"/>
      <c r="H42" s="61"/>
      <c r="I42" s="69"/>
      <c r="J42" s="81"/>
      <c r="K42" s="89"/>
      <c r="L42" s="99"/>
      <c r="M42" s="99"/>
      <c r="N42" s="61"/>
      <c r="O42" s="106"/>
      <c r="P42" s="110"/>
      <c r="Q42" s="110"/>
      <c r="R42" s="110"/>
      <c r="S42" s="114"/>
      <c r="T42" s="122" t="s">
        <v>71</v>
      </c>
      <c r="U42" s="128"/>
      <c r="V42" s="138"/>
      <c r="W42" s="147"/>
      <c r="X42" s="154"/>
      <c r="Y42" s="154"/>
      <c r="Z42" s="154"/>
      <c r="AA42" s="154"/>
      <c r="AB42" s="154"/>
      <c r="AC42" s="165"/>
      <c r="AD42" s="147"/>
      <c r="AE42" s="154"/>
      <c r="AF42" s="154"/>
      <c r="AG42" s="154"/>
      <c r="AH42" s="154"/>
      <c r="AI42" s="154"/>
      <c r="AJ42" s="165"/>
      <c r="AK42" s="147"/>
      <c r="AL42" s="154"/>
      <c r="AM42" s="154"/>
      <c r="AN42" s="154"/>
      <c r="AO42" s="154"/>
      <c r="AP42" s="154"/>
      <c r="AQ42" s="165"/>
      <c r="AR42" s="147"/>
      <c r="AS42" s="154"/>
      <c r="AT42" s="154"/>
      <c r="AU42" s="154"/>
      <c r="AV42" s="154"/>
      <c r="AW42" s="154"/>
      <c r="AX42" s="165"/>
      <c r="AY42" s="147"/>
      <c r="AZ42" s="154"/>
      <c r="BA42" s="154"/>
      <c r="BB42" s="195"/>
      <c r="BC42" s="205"/>
      <c r="BD42" s="215"/>
      <c r="BE42" s="205"/>
      <c r="BF42" s="225"/>
      <c r="BG42" s="230"/>
      <c r="BH42" s="230"/>
      <c r="BI42" s="230"/>
      <c r="BJ42" s="241"/>
    </row>
    <row r="43" spans="2:62" ht="20.25" customHeight="1">
      <c r="B43" s="11">
        <f>B41+1</f>
        <v>15</v>
      </c>
      <c r="C43" s="21"/>
      <c r="D43" s="29"/>
      <c r="E43" s="35"/>
      <c r="F43" s="41"/>
      <c r="G43" s="52"/>
      <c r="H43" s="62"/>
      <c r="I43" s="70"/>
      <c r="J43" s="82"/>
      <c r="K43" s="90"/>
      <c r="L43" s="100"/>
      <c r="M43" s="100"/>
      <c r="N43" s="62"/>
      <c r="O43" s="106"/>
      <c r="P43" s="110"/>
      <c r="Q43" s="110"/>
      <c r="R43" s="110"/>
      <c r="S43" s="114"/>
      <c r="T43" s="123" t="s">
        <v>99</v>
      </c>
      <c r="U43" s="129"/>
      <c r="V43" s="139"/>
      <c r="W43" s="148"/>
      <c r="X43" s="155"/>
      <c r="Y43" s="155"/>
      <c r="Z43" s="155"/>
      <c r="AA43" s="155"/>
      <c r="AB43" s="155"/>
      <c r="AC43" s="166"/>
      <c r="AD43" s="148"/>
      <c r="AE43" s="155"/>
      <c r="AF43" s="155"/>
      <c r="AG43" s="155"/>
      <c r="AH43" s="155"/>
      <c r="AI43" s="155"/>
      <c r="AJ43" s="166"/>
      <c r="AK43" s="148"/>
      <c r="AL43" s="155"/>
      <c r="AM43" s="155"/>
      <c r="AN43" s="155"/>
      <c r="AO43" s="155"/>
      <c r="AP43" s="155"/>
      <c r="AQ43" s="166"/>
      <c r="AR43" s="148"/>
      <c r="AS43" s="155"/>
      <c r="AT43" s="155"/>
      <c r="AU43" s="155"/>
      <c r="AV43" s="155"/>
      <c r="AW43" s="155"/>
      <c r="AX43" s="166"/>
      <c r="AY43" s="148"/>
      <c r="AZ43" s="155"/>
      <c r="BA43" s="189"/>
      <c r="BB43" s="196"/>
      <c r="BC43" s="206"/>
      <c r="BD43" s="216"/>
      <c r="BE43" s="222"/>
      <c r="BF43" s="226"/>
      <c r="BG43" s="231"/>
      <c r="BH43" s="231"/>
      <c r="BI43" s="231"/>
      <c r="BJ43" s="242"/>
    </row>
    <row r="44" spans="2:62" ht="20.25" customHeight="1">
      <c r="B44" s="12"/>
      <c r="C44" s="21"/>
      <c r="D44" s="29"/>
      <c r="E44" s="35"/>
      <c r="F44" s="41"/>
      <c r="G44" s="51"/>
      <c r="H44" s="61"/>
      <c r="I44" s="69"/>
      <c r="J44" s="81"/>
      <c r="K44" s="89"/>
      <c r="L44" s="99"/>
      <c r="M44" s="99"/>
      <c r="N44" s="61"/>
      <c r="O44" s="106"/>
      <c r="P44" s="110"/>
      <c r="Q44" s="110"/>
      <c r="R44" s="110"/>
      <c r="S44" s="114"/>
      <c r="T44" s="122" t="s">
        <v>71</v>
      </c>
      <c r="U44" s="128"/>
      <c r="V44" s="138"/>
      <c r="W44" s="147"/>
      <c r="X44" s="154"/>
      <c r="Y44" s="154"/>
      <c r="Z44" s="154"/>
      <c r="AA44" s="154"/>
      <c r="AB44" s="154"/>
      <c r="AC44" s="165"/>
      <c r="AD44" s="147"/>
      <c r="AE44" s="154"/>
      <c r="AF44" s="154"/>
      <c r="AG44" s="154"/>
      <c r="AH44" s="154"/>
      <c r="AI44" s="154"/>
      <c r="AJ44" s="165"/>
      <c r="AK44" s="147"/>
      <c r="AL44" s="154"/>
      <c r="AM44" s="154"/>
      <c r="AN44" s="154"/>
      <c r="AO44" s="154"/>
      <c r="AP44" s="154"/>
      <c r="AQ44" s="165"/>
      <c r="AR44" s="147"/>
      <c r="AS44" s="154"/>
      <c r="AT44" s="154"/>
      <c r="AU44" s="154"/>
      <c r="AV44" s="154"/>
      <c r="AW44" s="154"/>
      <c r="AX44" s="165"/>
      <c r="AY44" s="147"/>
      <c r="AZ44" s="154"/>
      <c r="BA44" s="154"/>
      <c r="BB44" s="195"/>
      <c r="BC44" s="205"/>
      <c r="BD44" s="215"/>
      <c r="BE44" s="205"/>
      <c r="BF44" s="225"/>
      <c r="BG44" s="230"/>
      <c r="BH44" s="230"/>
      <c r="BI44" s="230"/>
      <c r="BJ44" s="241"/>
    </row>
    <row r="45" spans="2:62" ht="20.25" customHeight="1">
      <c r="B45" s="11">
        <f>B43+1</f>
        <v>16</v>
      </c>
      <c r="C45" s="21"/>
      <c r="D45" s="29"/>
      <c r="E45" s="35"/>
      <c r="F45" s="41"/>
      <c r="G45" s="52"/>
      <c r="H45" s="62"/>
      <c r="I45" s="70"/>
      <c r="J45" s="82"/>
      <c r="K45" s="90"/>
      <c r="L45" s="100"/>
      <c r="M45" s="100"/>
      <c r="N45" s="62"/>
      <c r="O45" s="106"/>
      <c r="P45" s="110"/>
      <c r="Q45" s="110"/>
      <c r="R45" s="110"/>
      <c r="S45" s="114"/>
      <c r="T45" s="123" t="s">
        <v>99</v>
      </c>
      <c r="U45" s="129"/>
      <c r="V45" s="139"/>
      <c r="W45" s="148"/>
      <c r="X45" s="155"/>
      <c r="Y45" s="155"/>
      <c r="Z45" s="155"/>
      <c r="AA45" s="155"/>
      <c r="AB45" s="155"/>
      <c r="AC45" s="166"/>
      <c r="AD45" s="148"/>
      <c r="AE45" s="155"/>
      <c r="AF45" s="155"/>
      <c r="AG45" s="155"/>
      <c r="AH45" s="155"/>
      <c r="AI45" s="155"/>
      <c r="AJ45" s="166"/>
      <c r="AK45" s="148"/>
      <c r="AL45" s="155"/>
      <c r="AM45" s="155"/>
      <c r="AN45" s="155"/>
      <c r="AO45" s="155"/>
      <c r="AP45" s="155"/>
      <c r="AQ45" s="166"/>
      <c r="AR45" s="148"/>
      <c r="AS45" s="155"/>
      <c r="AT45" s="155"/>
      <c r="AU45" s="155"/>
      <c r="AV45" s="155"/>
      <c r="AW45" s="155"/>
      <c r="AX45" s="166"/>
      <c r="AY45" s="148"/>
      <c r="AZ45" s="155"/>
      <c r="BA45" s="189"/>
      <c r="BB45" s="196"/>
      <c r="BC45" s="206"/>
      <c r="BD45" s="216"/>
      <c r="BE45" s="222"/>
      <c r="BF45" s="226"/>
      <c r="BG45" s="231"/>
      <c r="BH45" s="231"/>
      <c r="BI45" s="231"/>
      <c r="BJ45" s="242"/>
    </row>
    <row r="46" spans="2:62" ht="20.25" customHeight="1">
      <c r="B46" s="12"/>
      <c r="C46" s="21"/>
      <c r="D46" s="29"/>
      <c r="E46" s="35"/>
      <c r="F46" s="41"/>
      <c r="G46" s="51"/>
      <c r="H46" s="61"/>
      <c r="I46" s="69"/>
      <c r="J46" s="81"/>
      <c r="K46" s="89"/>
      <c r="L46" s="99"/>
      <c r="M46" s="99"/>
      <c r="N46" s="61"/>
      <c r="O46" s="106"/>
      <c r="P46" s="110"/>
      <c r="Q46" s="110"/>
      <c r="R46" s="110"/>
      <c r="S46" s="114"/>
      <c r="T46" s="122" t="s">
        <v>71</v>
      </c>
      <c r="U46" s="128"/>
      <c r="V46" s="138"/>
      <c r="W46" s="147"/>
      <c r="X46" s="154"/>
      <c r="Y46" s="154"/>
      <c r="Z46" s="154"/>
      <c r="AA46" s="154"/>
      <c r="AB46" s="154"/>
      <c r="AC46" s="165"/>
      <c r="AD46" s="147"/>
      <c r="AE46" s="154"/>
      <c r="AF46" s="154"/>
      <c r="AG46" s="154"/>
      <c r="AH46" s="154"/>
      <c r="AI46" s="154"/>
      <c r="AJ46" s="165"/>
      <c r="AK46" s="147"/>
      <c r="AL46" s="154"/>
      <c r="AM46" s="154"/>
      <c r="AN46" s="154"/>
      <c r="AO46" s="154"/>
      <c r="AP46" s="154"/>
      <c r="AQ46" s="165"/>
      <c r="AR46" s="147"/>
      <c r="AS46" s="154"/>
      <c r="AT46" s="154"/>
      <c r="AU46" s="154"/>
      <c r="AV46" s="154"/>
      <c r="AW46" s="154"/>
      <c r="AX46" s="165"/>
      <c r="AY46" s="147"/>
      <c r="AZ46" s="154"/>
      <c r="BA46" s="154"/>
      <c r="BB46" s="195"/>
      <c r="BC46" s="205"/>
      <c r="BD46" s="215"/>
      <c r="BE46" s="205"/>
      <c r="BF46" s="225"/>
      <c r="BG46" s="230"/>
      <c r="BH46" s="230"/>
      <c r="BI46" s="230"/>
      <c r="BJ46" s="241"/>
    </row>
    <row r="47" spans="2:62" ht="20.25" customHeight="1">
      <c r="B47" s="11">
        <f>B45+1</f>
        <v>17</v>
      </c>
      <c r="C47" s="21"/>
      <c r="D47" s="29"/>
      <c r="E47" s="35"/>
      <c r="F47" s="41"/>
      <c r="G47" s="52"/>
      <c r="H47" s="62"/>
      <c r="I47" s="70"/>
      <c r="J47" s="82"/>
      <c r="K47" s="90"/>
      <c r="L47" s="100"/>
      <c r="M47" s="100"/>
      <c r="N47" s="62"/>
      <c r="O47" s="106"/>
      <c r="P47" s="110"/>
      <c r="Q47" s="110"/>
      <c r="R47" s="110"/>
      <c r="S47" s="114"/>
      <c r="T47" s="123" t="s">
        <v>99</v>
      </c>
      <c r="U47" s="129"/>
      <c r="V47" s="139"/>
      <c r="W47" s="148"/>
      <c r="X47" s="155"/>
      <c r="Y47" s="155"/>
      <c r="Z47" s="155"/>
      <c r="AA47" s="155"/>
      <c r="AB47" s="155"/>
      <c r="AC47" s="166"/>
      <c r="AD47" s="148"/>
      <c r="AE47" s="155"/>
      <c r="AF47" s="155"/>
      <c r="AG47" s="155"/>
      <c r="AH47" s="155"/>
      <c r="AI47" s="155"/>
      <c r="AJ47" s="166"/>
      <c r="AK47" s="148"/>
      <c r="AL47" s="155"/>
      <c r="AM47" s="155"/>
      <c r="AN47" s="155"/>
      <c r="AO47" s="155"/>
      <c r="AP47" s="155"/>
      <c r="AQ47" s="166"/>
      <c r="AR47" s="148"/>
      <c r="AS47" s="155"/>
      <c r="AT47" s="155"/>
      <c r="AU47" s="155"/>
      <c r="AV47" s="155"/>
      <c r="AW47" s="155"/>
      <c r="AX47" s="166"/>
      <c r="AY47" s="148"/>
      <c r="AZ47" s="155"/>
      <c r="BA47" s="189"/>
      <c r="BB47" s="196"/>
      <c r="BC47" s="206"/>
      <c r="BD47" s="216"/>
      <c r="BE47" s="222"/>
      <c r="BF47" s="226"/>
      <c r="BG47" s="231"/>
      <c r="BH47" s="231"/>
      <c r="BI47" s="231"/>
      <c r="BJ47" s="242"/>
    </row>
    <row r="48" spans="2:62" ht="20.25" customHeight="1">
      <c r="B48" s="12"/>
      <c r="C48" s="21"/>
      <c r="D48" s="29"/>
      <c r="E48" s="35"/>
      <c r="F48" s="41"/>
      <c r="G48" s="51"/>
      <c r="H48" s="61"/>
      <c r="I48" s="69"/>
      <c r="J48" s="81"/>
      <c r="K48" s="89"/>
      <c r="L48" s="99"/>
      <c r="M48" s="99"/>
      <c r="N48" s="61"/>
      <c r="O48" s="106"/>
      <c r="P48" s="110"/>
      <c r="Q48" s="110"/>
      <c r="R48" s="110"/>
      <c r="S48" s="114"/>
      <c r="T48" s="122" t="s">
        <v>71</v>
      </c>
      <c r="U48" s="128"/>
      <c r="V48" s="138"/>
      <c r="W48" s="147"/>
      <c r="X48" s="154"/>
      <c r="Y48" s="154"/>
      <c r="Z48" s="154"/>
      <c r="AA48" s="154"/>
      <c r="AB48" s="154"/>
      <c r="AC48" s="165"/>
      <c r="AD48" s="147"/>
      <c r="AE48" s="154"/>
      <c r="AF48" s="154"/>
      <c r="AG48" s="154"/>
      <c r="AH48" s="154"/>
      <c r="AI48" s="154"/>
      <c r="AJ48" s="165"/>
      <c r="AK48" s="147"/>
      <c r="AL48" s="154"/>
      <c r="AM48" s="154"/>
      <c r="AN48" s="154"/>
      <c r="AO48" s="154"/>
      <c r="AP48" s="154"/>
      <c r="AQ48" s="165"/>
      <c r="AR48" s="147"/>
      <c r="AS48" s="154"/>
      <c r="AT48" s="154"/>
      <c r="AU48" s="154"/>
      <c r="AV48" s="154"/>
      <c r="AW48" s="154"/>
      <c r="AX48" s="165"/>
      <c r="AY48" s="147"/>
      <c r="AZ48" s="154"/>
      <c r="BA48" s="154"/>
      <c r="BB48" s="195"/>
      <c r="BC48" s="205"/>
      <c r="BD48" s="215"/>
      <c r="BE48" s="205"/>
      <c r="BF48" s="225"/>
      <c r="BG48" s="230"/>
      <c r="BH48" s="230"/>
      <c r="BI48" s="230"/>
      <c r="BJ48" s="241"/>
    </row>
    <row r="49" spans="2:62" ht="20.25" customHeight="1">
      <c r="B49" s="11">
        <f>B47+1</f>
        <v>18</v>
      </c>
      <c r="C49" s="21"/>
      <c r="D49" s="29"/>
      <c r="E49" s="35"/>
      <c r="F49" s="41"/>
      <c r="G49" s="52"/>
      <c r="H49" s="62"/>
      <c r="I49" s="70"/>
      <c r="J49" s="82"/>
      <c r="K49" s="90"/>
      <c r="L49" s="100"/>
      <c r="M49" s="100"/>
      <c r="N49" s="62"/>
      <c r="O49" s="106"/>
      <c r="P49" s="110"/>
      <c r="Q49" s="110"/>
      <c r="R49" s="110"/>
      <c r="S49" s="114"/>
      <c r="T49" s="123" t="s">
        <v>99</v>
      </c>
      <c r="U49" s="129"/>
      <c r="V49" s="139"/>
      <c r="W49" s="148"/>
      <c r="X49" s="155"/>
      <c r="Y49" s="155"/>
      <c r="Z49" s="155"/>
      <c r="AA49" s="155"/>
      <c r="AB49" s="155"/>
      <c r="AC49" s="166"/>
      <c r="AD49" s="148"/>
      <c r="AE49" s="155"/>
      <c r="AF49" s="155"/>
      <c r="AG49" s="155"/>
      <c r="AH49" s="155"/>
      <c r="AI49" s="155"/>
      <c r="AJ49" s="166"/>
      <c r="AK49" s="148"/>
      <c r="AL49" s="155"/>
      <c r="AM49" s="155"/>
      <c r="AN49" s="155"/>
      <c r="AO49" s="155"/>
      <c r="AP49" s="155"/>
      <c r="AQ49" s="166"/>
      <c r="AR49" s="148"/>
      <c r="AS49" s="155"/>
      <c r="AT49" s="155"/>
      <c r="AU49" s="155"/>
      <c r="AV49" s="155"/>
      <c r="AW49" s="155"/>
      <c r="AX49" s="166"/>
      <c r="AY49" s="148"/>
      <c r="AZ49" s="155"/>
      <c r="BA49" s="189"/>
      <c r="BB49" s="196"/>
      <c r="BC49" s="206"/>
      <c r="BD49" s="216"/>
      <c r="BE49" s="222"/>
      <c r="BF49" s="226"/>
      <c r="BG49" s="231"/>
      <c r="BH49" s="231"/>
      <c r="BI49" s="231"/>
      <c r="BJ49" s="242"/>
    </row>
    <row r="50" spans="2:62" ht="20.25" customHeight="1">
      <c r="B50" s="12"/>
      <c r="C50" s="21"/>
      <c r="D50" s="29"/>
      <c r="E50" s="35"/>
      <c r="F50" s="41"/>
      <c r="G50" s="51"/>
      <c r="H50" s="61"/>
      <c r="I50" s="69"/>
      <c r="J50" s="81"/>
      <c r="K50" s="89"/>
      <c r="L50" s="99"/>
      <c r="M50" s="99"/>
      <c r="N50" s="61"/>
      <c r="O50" s="106"/>
      <c r="P50" s="110"/>
      <c r="Q50" s="110"/>
      <c r="R50" s="110"/>
      <c r="S50" s="114"/>
      <c r="T50" s="122" t="s">
        <v>71</v>
      </c>
      <c r="U50" s="128"/>
      <c r="V50" s="138"/>
      <c r="W50" s="147"/>
      <c r="X50" s="154"/>
      <c r="Y50" s="154"/>
      <c r="Z50" s="154"/>
      <c r="AA50" s="154"/>
      <c r="AB50" s="154"/>
      <c r="AC50" s="165"/>
      <c r="AD50" s="147"/>
      <c r="AE50" s="154"/>
      <c r="AF50" s="154"/>
      <c r="AG50" s="154"/>
      <c r="AH50" s="154"/>
      <c r="AI50" s="154"/>
      <c r="AJ50" s="165"/>
      <c r="AK50" s="147"/>
      <c r="AL50" s="154"/>
      <c r="AM50" s="154"/>
      <c r="AN50" s="154"/>
      <c r="AO50" s="154"/>
      <c r="AP50" s="154"/>
      <c r="AQ50" s="165"/>
      <c r="AR50" s="147"/>
      <c r="AS50" s="154"/>
      <c r="AT50" s="154"/>
      <c r="AU50" s="154"/>
      <c r="AV50" s="154"/>
      <c r="AW50" s="154"/>
      <c r="AX50" s="165"/>
      <c r="AY50" s="147"/>
      <c r="AZ50" s="154"/>
      <c r="BA50" s="154"/>
      <c r="BB50" s="195"/>
      <c r="BC50" s="205"/>
      <c r="BD50" s="215"/>
      <c r="BE50" s="205"/>
      <c r="BF50" s="225"/>
      <c r="BG50" s="230"/>
      <c r="BH50" s="230"/>
      <c r="BI50" s="230"/>
      <c r="BJ50" s="241"/>
    </row>
    <row r="51" spans="2:62" ht="20.25" customHeight="1">
      <c r="B51" s="11">
        <f>B49+1</f>
        <v>19</v>
      </c>
      <c r="C51" s="21"/>
      <c r="D51" s="29"/>
      <c r="E51" s="35"/>
      <c r="F51" s="41"/>
      <c r="G51" s="52"/>
      <c r="H51" s="62"/>
      <c r="I51" s="70"/>
      <c r="J51" s="82"/>
      <c r="K51" s="90"/>
      <c r="L51" s="100"/>
      <c r="M51" s="100"/>
      <c r="N51" s="62"/>
      <c r="O51" s="106"/>
      <c r="P51" s="110"/>
      <c r="Q51" s="110"/>
      <c r="R51" s="110"/>
      <c r="S51" s="114"/>
      <c r="T51" s="121" t="s">
        <v>99</v>
      </c>
      <c r="U51" s="127"/>
      <c r="V51" s="137"/>
      <c r="W51" s="148"/>
      <c r="X51" s="155"/>
      <c r="Y51" s="155"/>
      <c r="Z51" s="155"/>
      <c r="AA51" s="155"/>
      <c r="AB51" s="155"/>
      <c r="AC51" s="166"/>
      <c r="AD51" s="148"/>
      <c r="AE51" s="155"/>
      <c r="AF51" s="155"/>
      <c r="AG51" s="155"/>
      <c r="AH51" s="155"/>
      <c r="AI51" s="155"/>
      <c r="AJ51" s="166"/>
      <c r="AK51" s="148"/>
      <c r="AL51" s="155"/>
      <c r="AM51" s="155"/>
      <c r="AN51" s="155"/>
      <c r="AO51" s="155"/>
      <c r="AP51" s="155"/>
      <c r="AQ51" s="166"/>
      <c r="AR51" s="148"/>
      <c r="AS51" s="155"/>
      <c r="AT51" s="155"/>
      <c r="AU51" s="155"/>
      <c r="AV51" s="155"/>
      <c r="AW51" s="155"/>
      <c r="AX51" s="166"/>
      <c r="AY51" s="148"/>
      <c r="AZ51" s="155"/>
      <c r="BA51" s="189"/>
      <c r="BB51" s="196"/>
      <c r="BC51" s="206"/>
      <c r="BD51" s="216"/>
      <c r="BE51" s="222"/>
      <c r="BF51" s="226"/>
      <c r="BG51" s="231"/>
      <c r="BH51" s="231"/>
      <c r="BI51" s="231"/>
      <c r="BJ51" s="242"/>
    </row>
    <row r="52" spans="2:62" ht="20.25" customHeight="1">
      <c r="B52" s="12"/>
      <c r="C52" s="21"/>
      <c r="D52" s="29"/>
      <c r="E52" s="35"/>
      <c r="F52" s="41"/>
      <c r="G52" s="51"/>
      <c r="H52" s="61"/>
      <c r="I52" s="69"/>
      <c r="J52" s="81"/>
      <c r="K52" s="89"/>
      <c r="L52" s="99"/>
      <c r="M52" s="99"/>
      <c r="N52" s="61"/>
      <c r="O52" s="106"/>
      <c r="P52" s="110"/>
      <c r="Q52" s="110"/>
      <c r="R52" s="110"/>
      <c r="S52" s="114"/>
      <c r="T52" s="122" t="s">
        <v>71</v>
      </c>
      <c r="U52" s="126"/>
      <c r="V52" s="136"/>
      <c r="W52" s="147"/>
      <c r="X52" s="154"/>
      <c r="Y52" s="154"/>
      <c r="Z52" s="154"/>
      <c r="AA52" s="154"/>
      <c r="AB52" s="154"/>
      <c r="AC52" s="165"/>
      <c r="AD52" s="147"/>
      <c r="AE52" s="154"/>
      <c r="AF52" s="154"/>
      <c r="AG52" s="154"/>
      <c r="AH52" s="154"/>
      <c r="AI52" s="154"/>
      <c r="AJ52" s="165"/>
      <c r="AK52" s="147"/>
      <c r="AL52" s="154"/>
      <c r="AM52" s="154"/>
      <c r="AN52" s="154"/>
      <c r="AO52" s="154"/>
      <c r="AP52" s="154"/>
      <c r="AQ52" s="165"/>
      <c r="AR52" s="147"/>
      <c r="AS52" s="154"/>
      <c r="AT52" s="154"/>
      <c r="AU52" s="154"/>
      <c r="AV52" s="154"/>
      <c r="AW52" s="154"/>
      <c r="AX52" s="165"/>
      <c r="AY52" s="147"/>
      <c r="AZ52" s="154"/>
      <c r="BA52" s="154"/>
      <c r="BB52" s="195"/>
      <c r="BC52" s="205"/>
      <c r="BD52" s="215"/>
      <c r="BE52" s="205"/>
      <c r="BF52" s="225"/>
      <c r="BG52" s="230"/>
      <c r="BH52" s="230"/>
      <c r="BI52" s="230"/>
      <c r="BJ52" s="241"/>
    </row>
    <row r="53" spans="2:62" ht="20.25" customHeight="1">
      <c r="B53" s="11">
        <f>B51+1</f>
        <v>20</v>
      </c>
      <c r="C53" s="21"/>
      <c r="D53" s="29"/>
      <c r="E53" s="35"/>
      <c r="F53" s="41"/>
      <c r="G53" s="52"/>
      <c r="H53" s="62"/>
      <c r="I53" s="70"/>
      <c r="J53" s="82"/>
      <c r="K53" s="90"/>
      <c r="L53" s="100"/>
      <c r="M53" s="100"/>
      <c r="N53" s="62"/>
      <c r="O53" s="106"/>
      <c r="P53" s="110"/>
      <c r="Q53" s="110"/>
      <c r="R53" s="110"/>
      <c r="S53" s="114"/>
      <c r="T53" s="121" t="s">
        <v>99</v>
      </c>
      <c r="U53" s="127"/>
      <c r="V53" s="137"/>
      <c r="W53" s="148"/>
      <c r="X53" s="155"/>
      <c r="Y53" s="155"/>
      <c r="Z53" s="155"/>
      <c r="AA53" s="155"/>
      <c r="AB53" s="155"/>
      <c r="AC53" s="166"/>
      <c r="AD53" s="148"/>
      <c r="AE53" s="155"/>
      <c r="AF53" s="155"/>
      <c r="AG53" s="155"/>
      <c r="AH53" s="155"/>
      <c r="AI53" s="155"/>
      <c r="AJ53" s="166"/>
      <c r="AK53" s="148"/>
      <c r="AL53" s="155"/>
      <c r="AM53" s="155"/>
      <c r="AN53" s="155"/>
      <c r="AO53" s="155"/>
      <c r="AP53" s="155"/>
      <c r="AQ53" s="166"/>
      <c r="AR53" s="148"/>
      <c r="AS53" s="155"/>
      <c r="AT53" s="155"/>
      <c r="AU53" s="155"/>
      <c r="AV53" s="155"/>
      <c r="AW53" s="155"/>
      <c r="AX53" s="166"/>
      <c r="AY53" s="148"/>
      <c r="AZ53" s="155"/>
      <c r="BA53" s="189"/>
      <c r="BB53" s="196"/>
      <c r="BC53" s="206"/>
      <c r="BD53" s="216"/>
      <c r="BE53" s="222"/>
      <c r="BF53" s="226"/>
      <c r="BG53" s="231"/>
      <c r="BH53" s="231"/>
      <c r="BI53" s="231"/>
      <c r="BJ53" s="242"/>
    </row>
    <row r="54" spans="2:62" ht="20.25" customHeight="1">
      <c r="B54" s="12"/>
      <c r="C54" s="21"/>
      <c r="D54" s="29"/>
      <c r="E54" s="35"/>
      <c r="F54" s="41"/>
      <c r="G54" s="51"/>
      <c r="H54" s="61"/>
      <c r="I54" s="69"/>
      <c r="J54" s="81"/>
      <c r="K54" s="89"/>
      <c r="L54" s="99"/>
      <c r="M54" s="99"/>
      <c r="N54" s="61"/>
      <c r="O54" s="106"/>
      <c r="P54" s="110"/>
      <c r="Q54" s="110"/>
      <c r="R54" s="110"/>
      <c r="S54" s="114"/>
      <c r="T54" s="122" t="s">
        <v>71</v>
      </c>
      <c r="U54" s="128"/>
      <c r="V54" s="138"/>
      <c r="W54" s="147"/>
      <c r="X54" s="154"/>
      <c r="Y54" s="154"/>
      <c r="Z54" s="154"/>
      <c r="AA54" s="154"/>
      <c r="AB54" s="154"/>
      <c r="AC54" s="165"/>
      <c r="AD54" s="147"/>
      <c r="AE54" s="154"/>
      <c r="AF54" s="154"/>
      <c r="AG54" s="154"/>
      <c r="AH54" s="154"/>
      <c r="AI54" s="154"/>
      <c r="AJ54" s="165"/>
      <c r="AK54" s="147"/>
      <c r="AL54" s="154"/>
      <c r="AM54" s="154"/>
      <c r="AN54" s="154"/>
      <c r="AO54" s="154"/>
      <c r="AP54" s="154"/>
      <c r="AQ54" s="165"/>
      <c r="AR54" s="147"/>
      <c r="AS54" s="154"/>
      <c r="AT54" s="154"/>
      <c r="AU54" s="154"/>
      <c r="AV54" s="154"/>
      <c r="AW54" s="154"/>
      <c r="AX54" s="165"/>
      <c r="AY54" s="147"/>
      <c r="AZ54" s="154"/>
      <c r="BA54" s="154"/>
      <c r="BB54" s="195"/>
      <c r="BC54" s="205"/>
      <c r="BD54" s="215"/>
      <c r="BE54" s="205"/>
      <c r="BF54" s="225"/>
      <c r="BG54" s="230"/>
      <c r="BH54" s="230"/>
      <c r="BI54" s="230"/>
      <c r="BJ54" s="241"/>
    </row>
    <row r="55" spans="2:62" ht="20.25" customHeight="1">
      <c r="B55" s="11">
        <f>B53+1</f>
        <v>21</v>
      </c>
      <c r="C55" s="21"/>
      <c r="D55" s="29"/>
      <c r="E55" s="35"/>
      <c r="F55" s="41"/>
      <c r="G55" s="52"/>
      <c r="H55" s="62"/>
      <c r="I55" s="70"/>
      <c r="J55" s="82"/>
      <c r="K55" s="90"/>
      <c r="L55" s="100"/>
      <c r="M55" s="100"/>
      <c r="N55" s="62"/>
      <c r="O55" s="106"/>
      <c r="P55" s="110"/>
      <c r="Q55" s="110"/>
      <c r="R55" s="110"/>
      <c r="S55" s="114"/>
      <c r="T55" s="123" t="s">
        <v>99</v>
      </c>
      <c r="U55" s="129"/>
      <c r="V55" s="139"/>
      <c r="W55" s="148"/>
      <c r="X55" s="155"/>
      <c r="Y55" s="155"/>
      <c r="Z55" s="155"/>
      <c r="AA55" s="155"/>
      <c r="AB55" s="155"/>
      <c r="AC55" s="166"/>
      <c r="AD55" s="148"/>
      <c r="AE55" s="155"/>
      <c r="AF55" s="155"/>
      <c r="AG55" s="155"/>
      <c r="AH55" s="155"/>
      <c r="AI55" s="155"/>
      <c r="AJ55" s="166"/>
      <c r="AK55" s="148"/>
      <c r="AL55" s="155"/>
      <c r="AM55" s="155"/>
      <c r="AN55" s="155"/>
      <c r="AO55" s="155"/>
      <c r="AP55" s="155"/>
      <c r="AQ55" s="166"/>
      <c r="AR55" s="148"/>
      <c r="AS55" s="155"/>
      <c r="AT55" s="155"/>
      <c r="AU55" s="155"/>
      <c r="AV55" s="155"/>
      <c r="AW55" s="155"/>
      <c r="AX55" s="166"/>
      <c r="AY55" s="148"/>
      <c r="AZ55" s="155"/>
      <c r="BA55" s="189"/>
      <c r="BB55" s="196"/>
      <c r="BC55" s="206"/>
      <c r="BD55" s="216"/>
      <c r="BE55" s="222"/>
      <c r="BF55" s="226"/>
      <c r="BG55" s="231"/>
      <c r="BH55" s="231"/>
      <c r="BI55" s="231"/>
      <c r="BJ55" s="242"/>
    </row>
    <row r="56" spans="2:62" ht="20.25" customHeight="1">
      <c r="B56" s="12"/>
      <c r="C56" s="21"/>
      <c r="D56" s="29"/>
      <c r="E56" s="35"/>
      <c r="F56" s="41"/>
      <c r="G56" s="51"/>
      <c r="H56" s="61"/>
      <c r="I56" s="69"/>
      <c r="J56" s="81"/>
      <c r="K56" s="89"/>
      <c r="L56" s="99"/>
      <c r="M56" s="99"/>
      <c r="N56" s="61"/>
      <c r="O56" s="106"/>
      <c r="P56" s="110"/>
      <c r="Q56" s="110"/>
      <c r="R56" s="110"/>
      <c r="S56" s="114"/>
      <c r="T56" s="122" t="s">
        <v>71</v>
      </c>
      <c r="U56" s="128"/>
      <c r="V56" s="138"/>
      <c r="W56" s="147"/>
      <c r="X56" s="154"/>
      <c r="Y56" s="154"/>
      <c r="Z56" s="154"/>
      <c r="AA56" s="154"/>
      <c r="AB56" s="154"/>
      <c r="AC56" s="165"/>
      <c r="AD56" s="147"/>
      <c r="AE56" s="154"/>
      <c r="AF56" s="154"/>
      <c r="AG56" s="154"/>
      <c r="AH56" s="154"/>
      <c r="AI56" s="154"/>
      <c r="AJ56" s="165"/>
      <c r="AK56" s="147"/>
      <c r="AL56" s="154"/>
      <c r="AM56" s="154"/>
      <c r="AN56" s="154"/>
      <c r="AO56" s="154"/>
      <c r="AP56" s="154"/>
      <c r="AQ56" s="165"/>
      <c r="AR56" s="147"/>
      <c r="AS56" s="154"/>
      <c r="AT56" s="154"/>
      <c r="AU56" s="154"/>
      <c r="AV56" s="154"/>
      <c r="AW56" s="154"/>
      <c r="AX56" s="165"/>
      <c r="AY56" s="147"/>
      <c r="AZ56" s="154"/>
      <c r="BA56" s="154"/>
      <c r="BB56" s="195"/>
      <c r="BC56" s="205"/>
      <c r="BD56" s="215"/>
      <c r="BE56" s="205"/>
      <c r="BF56" s="225"/>
      <c r="BG56" s="230"/>
      <c r="BH56" s="230"/>
      <c r="BI56" s="230"/>
      <c r="BJ56" s="241"/>
    </row>
    <row r="57" spans="2:62" ht="20.25" customHeight="1">
      <c r="B57" s="11">
        <f>B55+1</f>
        <v>22</v>
      </c>
      <c r="C57" s="21"/>
      <c r="D57" s="29"/>
      <c r="E57" s="35"/>
      <c r="F57" s="41"/>
      <c r="G57" s="52"/>
      <c r="H57" s="62"/>
      <c r="I57" s="70"/>
      <c r="J57" s="82"/>
      <c r="K57" s="90"/>
      <c r="L57" s="100"/>
      <c r="M57" s="100"/>
      <c r="N57" s="62"/>
      <c r="O57" s="106"/>
      <c r="P57" s="110"/>
      <c r="Q57" s="110"/>
      <c r="R57" s="110"/>
      <c r="S57" s="114"/>
      <c r="T57" s="123" t="s">
        <v>99</v>
      </c>
      <c r="U57" s="129"/>
      <c r="V57" s="139"/>
      <c r="W57" s="148"/>
      <c r="X57" s="155"/>
      <c r="Y57" s="155"/>
      <c r="Z57" s="155"/>
      <c r="AA57" s="155"/>
      <c r="AB57" s="155"/>
      <c r="AC57" s="166"/>
      <c r="AD57" s="148"/>
      <c r="AE57" s="155"/>
      <c r="AF57" s="155"/>
      <c r="AG57" s="155"/>
      <c r="AH57" s="155"/>
      <c r="AI57" s="155"/>
      <c r="AJ57" s="166"/>
      <c r="AK57" s="148"/>
      <c r="AL57" s="155"/>
      <c r="AM57" s="155"/>
      <c r="AN57" s="155"/>
      <c r="AO57" s="155"/>
      <c r="AP57" s="155"/>
      <c r="AQ57" s="166"/>
      <c r="AR57" s="148"/>
      <c r="AS57" s="155"/>
      <c r="AT57" s="155"/>
      <c r="AU57" s="155"/>
      <c r="AV57" s="155"/>
      <c r="AW57" s="155"/>
      <c r="AX57" s="166"/>
      <c r="AY57" s="148"/>
      <c r="AZ57" s="155"/>
      <c r="BA57" s="189"/>
      <c r="BB57" s="196"/>
      <c r="BC57" s="206"/>
      <c r="BD57" s="216"/>
      <c r="BE57" s="222"/>
      <c r="BF57" s="226"/>
      <c r="BG57" s="231"/>
      <c r="BH57" s="231"/>
      <c r="BI57" s="231"/>
      <c r="BJ57" s="242"/>
    </row>
    <row r="58" spans="2:62" ht="20.25" customHeight="1">
      <c r="B58" s="12"/>
      <c r="C58" s="21"/>
      <c r="D58" s="29"/>
      <c r="E58" s="35"/>
      <c r="F58" s="41"/>
      <c r="G58" s="51"/>
      <c r="H58" s="61"/>
      <c r="I58" s="69"/>
      <c r="J58" s="81"/>
      <c r="K58" s="89"/>
      <c r="L58" s="99"/>
      <c r="M58" s="99"/>
      <c r="N58" s="61"/>
      <c r="O58" s="106"/>
      <c r="P58" s="110"/>
      <c r="Q58" s="110"/>
      <c r="R58" s="110"/>
      <c r="S58" s="114"/>
      <c r="T58" s="122" t="s">
        <v>71</v>
      </c>
      <c r="U58" s="128"/>
      <c r="V58" s="138"/>
      <c r="W58" s="147"/>
      <c r="X58" s="154"/>
      <c r="Y58" s="154"/>
      <c r="Z58" s="154"/>
      <c r="AA58" s="154"/>
      <c r="AB58" s="154"/>
      <c r="AC58" s="165"/>
      <c r="AD58" s="147"/>
      <c r="AE58" s="154"/>
      <c r="AF58" s="154"/>
      <c r="AG58" s="154"/>
      <c r="AH58" s="154"/>
      <c r="AI58" s="154"/>
      <c r="AJ58" s="165"/>
      <c r="AK58" s="147"/>
      <c r="AL58" s="154"/>
      <c r="AM58" s="154"/>
      <c r="AN58" s="154"/>
      <c r="AO58" s="154"/>
      <c r="AP58" s="154"/>
      <c r="AQ58" s="165"/>
      <c r="AR58" s="147"/>
      <c r="AS58" s="154"/>
      <c r="AT58" s="154"/>
      <c r="AU58" s="154"/>
      <c r="AV58" s="154"/>
      <c r="AW58" s="154"/>
      <c r="AX58" s="165"/>
      <c r="AY58" s="147"/>
      <c r="AZ58" s="154"/>
      <c r="BA58" s="154"/>
      <c r="BB58" s="195"/>
      <c r="BC58" s="205"/>
      <c r="BD58" s="215"/>
      <c r="BE58" s="205"/>
      <c r="BF58" s="225"/>
      <c r="BG58" s="230"/>
      <c r="BH58" s="230"/>
      <c r="BI58" s="230"/>
      <c r="BJ58" s="241"/>
    </row>
    <row r="59" spans="2:62" ht="20.25" customHeight="1">
      <c r="B59" s="11">
        <f>B57+1</f>
        <v>23</v>
      </c>
      <c r="C59" s="21"/>
      <c r="D59" s="29"/>
      <c r="E59" s="35"/>
      <c r="F59" s="41"/>
      <c r="G59" s="52"/>
      <c r="H59" s="62"/>
      <c r="I59" s="70"/>
      <c r="J59" s="82"/>
      <c r="K59" s="90"/>
      <c r="L59" s="100"/>
      <c r="M59" s="100"/>
      <c r="N59" s="62"/>
      <c r="O59" s="106"/>
      <c r="P59" s="110"/>
      <c r="Q59" s="110"/>
      <c r="R59" s="110"/>
      <c r="S59" s="114"/>
      <c r="T59" s="123" t="s">
        <v>99</v>
      </c>
      <c r="U59" s="129"/>
      <c r="V59" s="139"/>
      <c r="W59" s="148"/>
      <c r="X59" s="155"/>
      <c r="Y59" s="155"/>
      <c r="Z59" s="155"/>
      <c r="AA59" s="155"/>
      <c r="AB59" s="155"/>
      <c r="AC59" s="166"/>
      <c r="AD59" s="148"/>
      <c r="AE59" s="155"/>
      <c r="AF59" s="155"/>
      <c r="AG59" s="155"/>
      <c r="AH59" s="155"/>
      <c r="AI59" s="155"/>
      <c r="AJ59" s="166"/>
      <c r="AK59" s="148"/>
      <c r="AL59" s="155"/>
      <c r="AM59" s="155"/>
      <c r="AN59" s="155"/>
      <c r="AO59" s="155"/>
      <c r="AP59" s="155"/>
      <c r="AQ59" s="166"/>
      <c r="AR59" s="148"/>
      <c r="AS59" s="155"/>
      <c r="AT59" s="155"/>
      <c r="AU59" s="155"/>
      <c r="AV59" s="155"/>
      <c r="AW59" s="155"/>
      <c r="AX59" s="166"/>
      <c r="AY59" s="148"/>
      <c r="AZ59" s="155"/>
      <c r="BA59" s="189"/>
      <c r="BB59" s="196"/>
      <c r="BC59" s="206"/>
      <c r="BD59" s="216"/>
      <c r="BE59" s="222"/>
      <c r="BF59" s="226"/>
      <c r="BG59" s="231"/>
      <c r="BH59" s="231"/>
      <c r="BI59" s="231"/>
      <c r="BJ59" s="242"/>
    </row>
    <row r="60" spans="2:62" ht="20.25" customHeight="1">
      <c r="B60" s="12"/>
      <c r="C60" s="21"/>
      <c r="D60" s="29"/>
      <c r="E60" s="35"/>
      <c r="F60" s="41"/>
      <c r="G60" s="51"/>
      <c r="H60" s="61"/>
      <c r="I60" s="69"/>
      <c r="J60" s="81"/>
      <c r="K60" s="89"/>
      <c r="L60" s="99"/>
      <c r="M60" s="99"/>
      <c r="N60" s="61"/>
      <c r="O60" s="106"/>
      <c r="P60" s="110"/>
      <c r="Q60" s="110"/>
      <c r="R60" s="110"/>
      <c r="S60" s="114"/>
      <c r="T60" s="122" t="s">
        <v>71</v>
      </c>
      <c r="U60" s="128"/>
      <c r="V60" s="138"/>
      <c r="W60" s="147"/>
      <c r="X60" s="154"/>
      <c r="Y60" s="154"/>
      <c r="Z60" s="154"/>
      <c r="AA60" s="154"/>
      <c r="AB60" s="154"/>
      <c r="AC60" s="165"/>
      <c r="AD60" s="147"/>
      <c r="AE60" s="154"/>
      <c r="AF60" s="154"/>
      <c r="AG60" s="154"/>
      <c r="AH60" s="154"/>
      <c r="AI60" s="154"/>
      <c r="AJ60" s="165"/>
      <c r="AK60" s="147"/>
      <c r="AL60" s="154"/>
      <c r="AM60" s="154"/>
      <c r="AN60" s="154"/>
      <c r="AO60" s="154"/>
      <c r="AP60" s="154"/>
      <c r="AQ60" s="165"/>
      <c r="AR60" s="147"/>
      <c r="AS60" s="154"/>
      <c r="AT60" s="154"/>
      <c r="AU60" s="154"/>
      <c r="AV60" s="154"/>
      <c r="AW60" s="154"/>
      <c r="AX60" s="165"/>
      <c r="AY60" s="147"/>
      <c r="AZ60" s="154"/>
      <c r="BA60" s="154"/>
      <c r="BB60" s="195"/>
      <c r="BC60" s="205"/>
      <c r="BD60" s="215"/>
      <c r="BE60" s="205"/>
      <c r="BF60" s="225"/>
      <c r="BG60" s="230"/>
      <c r="BH60" s="230"/>
      <c r="BI60" s="230"/>
      <c r="BJ60" s="241"/>
    </row>
    <row r="61" spans="2:62" ht="20.25" customHeight="1">
      <c r="B61" s="11">
        <f>B59+1</f>
        <v>24</v>
      </c>
      <c r="C61" s="21"/>
      <c r="D61" s="29"/>
      <c r="E61" s="35"/>
      <c r="F61" s="41"/>
      <c r="G61" s="52"/>
      <c r="H61" s="62"/>
      <c r="I61" s="70"/>
      <c r="J61" s="82"/>
      <c r="K61" s="90"/>
      <c r="L61" s="100"/>
      <c r="M61" s="100"/>
      <c r="N61" s="62"/>
      <c r="O61" s="106"/>
      <c r="P61" s="110"/>
      <c r="Q61" s="110"/>
      <c r="R61" s="110"/>
      <c r="S61" s="114"/>
      <c r="T61" s="123" t="s">
        <v>99</v>
      </c>
      <c r="U61" s="129"/>
      <c r="V61" s="139"/>
      <c r="W61" s="148"/>
      <c r="X61" s="155"/>
      <c r="Y61" s="155"/>
      <c r="Z61" s="155"/>
      <c r="AA61" s="155"/>
      <c r="AB61" s="155"/>
      <c r="AC61" s="166"/>
      <c r="AD61" s="148"/>
      <c r="AE61" s="155"/>
      <c r="AF61" s="155"/>
      <c r="AG61" s="155"/>
      <c r="AH61" s="155"/>
      <c r="AI61" s="155"/>
      <c r="AJ61" s="166"/>
      <c r="AK61" s="148"/>
      <c r="AL61" s="155"/>
      <c r="AM61" s="155"/>
      <c r="AN61" s="155"/>
      <c r="AO61" s="155"/>
      <c r="AP61" s="155"/>
      <c r="AQ61" s="166"/>
      <c r="AR61" s="148"/>
      <c r="AS61" s="155"/>
      <c r="AT61" s="155"/>
      <c r="AU61" s="155"/>
      <c r="AV61" s="155"/>
      <c r="AW61" s="155"/>
      <c r="AX61" s="166"/>
      <c r="AY61" s="148"/>
      <c r="AZ61" s="155"/>
      <c r="BA61" s="189"/>
      <c r="BB61" s="196"/>
      <c r="BC61" s="206"/>
      <c r="BD61" s="216"/>
      <c r="BE61" s="222"/>
      <c r="BF61" s="226"/>
      <c r="BG61" s="231"/>
      <c r="BH61" s="231"/>
      <c r="BI61" s="231"/>
      <c r="BJ61" s="242"/>
    </row>
    <row r="62" spans="2:62" ht="20.25" customHeight="1">
      <c r="B62" s="12"/>
      <c r="C62" s="21"/>
      <c r="D62" s="29"/>
      <c r="E62" s="35"/>
      <c r="F62" s="41"/>
      <c r="G62" s="51"/>
      <c r="H62" s="61"/>
      <c r="I62" s="69"/>
      <c r="J62" s="81"/>
      <c r="K62" s="89"/>
      <c r="L62" s="99"/>
      <c r="M62" s="99"/>
      <c r="N62" s="61"/>
      <c r="O62" s="106"/>
      <c r="P62" s="110"/>
      <c r="Q62" s="110"/>
      <c r="R62" s="110"/>
      <c r="S62" s="114"/>
      <c r="T62" s="122" t="s">
        <v>71</v>
      </c>
      <c r="U62" s="128"/>
      <c r="V62" s="138"/>
      <c r="W62" s="147"/>
      <c r="X62" s="154"/>
      <c r="Y62" s="154"/>
      <c r="Z62" s="154"/>
      <c r="AA62" s="154"/>
      <c r="AB62" s="154"/>
      <c r="AC62" s="165"/>
      <c r="AD62" s="147"/>
      <c r="AE62" s="154"/>
      <c r="AF62" s="154"/>
      <c r="AG62" s="154"/>
      <c r="AH62" s="154"/>
      <c r="AI62" s="154"/>
      <c r="AJ62" s="165"/>
      <c r="AK62" s="147"/>
      <c r="AL62" s="154"/>
      <c r="AM62" s="154"/>
      <c r="AN62" s="154"/>
      <c r="AO62" s="154"/>
      <c r="AP62" s="154"/>
      <c r="AQ62" s="165"/>
      <c r="AR62" s="147"/>
      <c r="AS62" s="154"/>
      <c r="AT62" s="154"/>
      <c r="AU62" s="154"/>
      <c r="AV62" s="154"/>
      <c r="AW62" s="154"/>
      <c r="AX62" s="165"/>
      <c r="AY62" s="147"/>
      <c r="AZ62" s="154"/>
      <c r="BA62" s="154"/>
      <c r="BB62" s="195"/>
      <c r="BC62" s="205"/>
      <c r="BD62" s="215"/>
      <c r="BE62" s="205"/>
      <c r="BF62" s="225"/>
      <c r="BG62" s="230"/>
      <c r="BH62" s="230"/>
      <c r="BI62" s="230"/>
      <c r="BJ62" s="241"/>
    </row>
    <row r="63" spans="2:62" ht="20.25" customHeight="1">
      <c r="B63" s="11">
        <f>B61+1</f>
        <v>25</v>
      </c>
      <c r="C63" s="21"/>
      <c r="D63" s="29"/>
      <c r="E63" s="35"/>
      <c r="F63" s="41"/>
      <c r="G63" s="52"/>
      <c r="H63" s="62"/>
      <c r="I63" s="70"/>
      <c r="J63" s="82"/>
      <c r="K63" s="90"/>
      <c r="L63" s="100"/>
      <c r="M63" s="100"/>
      <c r="N63" s="62"/>
      <c r="O63" s="106"/>
      <c r="P63" s="110"/>
      <c r="Q63" s="110"/>
      <c r="R63" s="110"/>
      <c r="S63" s="114"/>
      <c r="T63" s="123" t="s">
        <v>99</v>
      </c>
      <c r="U63" s="129"/>
      <c r="V63" s="139"/>
      <c r="W63" s="148"/>
      <c r="X63" s="155"/>
      <c r="Y63" s="155"/>
      <c r="Z63" s="155"/>
      <c r="AA63" s="155"/>
      <c r="AB63" s="155"/>
      <c r="AC63" s="166"/>
      <c r="AD63" s="148"/>
      <c r="AE63" s="155"/>
      <c r="AF63" s="155"/>
      <c r="AG63" s="155"/>
      <c r="AH63" s="155"/>
      <c r="AI63" s="155"/>
      <c r="AJ63" s="166"/>
      <c r="AK63" s="148"/>
      <c r="AL63" s="155"/>
      <c r="AM63" s="155"/>
      <c r="AN63" s="155"/>
      <c r="AO63" s="155"/>
      <c r="AP63" s="155"/>
      <c r="AQ63" s="166"/>
      <c r="AR63" s="148"/>
      <c r="AS63" s="155"/>
      <c r="AT63" s="155"/>
      <c r="AU63" s="155"/>
      <c r="AV63" s="155"/>
      <c r="AW63" s="155"/>
      <c r="AX63" s="166"/>
      <c r="AY63" s="148"/>
      <c r="AZ63" s="155"/>
      <c r="BA63" s="189"/>
      <c r="BB63" s="196"/>
      <c r="BC63" s="206"/>
      <c r="BD63" s="216"/>
      <c r="BE63" s="222"/>
      <c r="BF63" s="226"/>
      <c r="BG63" s="231"/>
      <c r="BH63" s="231"/>
      <c r="BI63" s="231"/>
      <c r="BJ63" s="242"/>
    </row>
    <row r="64" spans="2:62" ht="20.25" customHeight="1">
      <c r="B64" s="12"/>
      <c r="C64" s="21"/>
      <c r="D64" s="29"/>
      <c r="E64" s="35"/>
      <c r="F64" s="41"/>
      <c r="G64" s="51"/>
      <c r="H64" s="61"/>
      <c r="I64" s="69"/>
      <c r="J64" s="81"/>
      <c r="K64" s="89"/>
      <c r="L64" s="99"/>
      <c r="M64" s="99"/>
      <c r="N64" s="61"/>
      <c r="O64" s="106"/>
      <c r="P64" s="110"/>
      <c r="Q64" s="110"/>
      <c r="R64" s="110"/>
      <c r="S64" s="114"/>
      <c r="T64" s="122" t="s">
        <v>71</v>
      </c>
      <c r="U64" s="128"/>
      <c r="V64" s="138"/>
      <c r="W64" s="147"/>
      <c r="X64" s="154"/>
      <c r="Y64" s="154"/>
      <c r="Z64" s="154"/>
      <c r="AA64" s="154"/>
      <c r="AB64" s="154"/>
      <c r="AC64" s="165"/>
      <c r="AD64" s="147"/>
      <c r="AE64" s="154"/>
      <c r="AF64" s="154"/>
      <c r="AG64" s="154"/>
      <c r="AH64" s="154"/>
      <c r="AI64" s="154"/>
      <c r="AJ64" s="165"/>
      <c r="AK64" s="147"/>
      <c r="AL64" s="154"/>
      <c r="AM64" s="154"/>
      <c r="AN64" s="154"/>
      <c r="AO64" s="154"/>
      <c r="AP64" s="154"/>
      <c r="AQ64" s="165"/>
      <c r="AR64" s="147"/>
      <c r="AS64" s="154"/>
      <c r="AT64" s="154"/>
      <c r="AU64" s="154"/>
      <c r="AV64" s="154"/>
      <c r="AW64" s="154"/>
      <c r="AX64" s="165"/>
      <c r="AY64" s="147"/>
      <c r="AZ64" s="154"/>
      <c r="BA64" s="154"/>
      <c r="BB64" s="195"/>
      <c r="BC64" s="205"/>
      <c r="BD64" s="215"/>
      <c r="BE64" s="205"/>
      <c r="BF64" s="225"/>
      <c r="BG64" s="230"/>
      <c r="BH64" s="230"/>
      <c r="BI64" s="230"/>
      <c r="BJ64" s="241"/>
    </row>
    <row r="65" spans="2:62" ht="20.25" customHeight="1">
      <c r="B65" s="11">
        <f>B63+1</f>
        <v>26</v>
      </c>
      <c r="C65" s="21"/>
      <c r="D65" s="29"/>
      <c r="E65" s="35"/>
      <c r="F65" s="41"/>
      <c r="G65" s="52"/>
      <c r="H65" s="62"/>
      <c r="I65" s="70"/>
      <c r="J65" s="82"/>
      <c r="K65" s="90"/>
      <c r="L65" s="100"/>
      <c r="M65" s="100"/>
      <c r="N65" s="62"/>
      <c r="O65" s="106"/>
      <c r="P65" s="110"/>
      <c r="Q65" s="110"/>
      <c r="R65" s="110"/>
      <c r="S65" s="114"/>
      <c r="T65" s="123" t="s">
        <v>99</v>
      </c>
      <c r="U65" s="129"/>
      <c r="V65" s="139"/>
      <c r="W65" s="148"/>
      <c r="X65" s="155"/>
      <c r="Y65" s="155"/>
      <c r="Z65" s="155"/>
      <c r="AA65" s="155"/>
      <c r="AB65" s="155"/>
      <c r="AC65" s="166"/>
      <c r="AD65" s="148"/>
      <c r="AE65" s="155"/>
      <c r="AF65" s="155"/>
      <c r="AG65" s="155"/>
      <c r="AH65" s="155"/>
      <c r="AI65" s="155"/>
      <c r="AJ65" s="166"/>
      <c r="AK65" s="148"/>
      <c r="AL65" s="155"/>
      <c r="AM65" s="155"/>
      <c r="AN65" s="155"/>
      <c r="AO65" s="155"/>
      <c r="AP65" s="155"/>
      <c r="AQ65" s="166"/>
      <c r="AR65" s="148"/>
      <c r="AS65" s="155"/>
      <c r="AT65" s="155"/>
      <c r="AU65" s="155"/>
      <c r="AV65" s="155"/>
      <c r="AW65" s="155"/>
      <c r="AX65" s="166"/>
      <c r="AY65" s="148"/>
      <c r="AZ65" s="155"/>
      <c r="BA65" s="189"/>
      <c r="BB65" s="196"/>
      <c r="BC65" s="206"/>
      <c r="BD65" s="216"/>
      <c r="BE65" s="222"/>
      <c r="BF65" s="226"/>
      <c r="BG65" s="231"/>
      <c r="BH65" s="231"/>
      <c r="BI65" s="231"/>
      <c r="BJ65" s="242"/>
    </row>
    <row r="66" spans="2:62" ht="20.25" customHeight="1">
      <c r="B66" s="12"/>
      <c r="C66" s="21"/>
      <c r="D66" s="29"/>
      <c r="E66" s="35"/>
      <c r="F66" s="41"/>
      <c r="G66" s="51"/>
      <c r="H66" s="61"/>
      <c r="I66" s="69"/>
      <c r="J66" s="81"/>
      <c r="K66" s="89"/>
      <c r="L66" s="99"/>
      <c r="M66" s="99"/>
      <c r="N66" s="61"/>
      <c r="O66" s="106"/>
      <c r="P66" s="110"/>
      <c r="Q66" s="110"/>
      <c r="R66" s="110"/>
      <c r="S66" s="114"/>
      <c r="T66" s="122" t="s">
        <v>71</v>
      </c>
      <c r="U66" s="128"/>
      <c r="V66" s="138"/>
      <c r="W66" s="147"/>
      <c r="X66" s="154"/>
      <c r="Y66" s="154"/>
      <c r="Z66" s="154"/>
      <c r="AA66" s="154"/>
      <c r="AB66" s="154"/>
      <c r="AC66" s="165"/>
      <c r="AD66" s="147"/>
      <c r="AE66" s="154"/>
      <c r="AF66" s="154"/>
      <c r="AG66" s="154"/>
      <c r="AH66" s="154"/>
      <c r="AI66" s="154"/>
      <c r="AJ66" s="165"/>
      <c r="AK66" s="147"/>
      <c r="AL66" s="154"/>
      <c r="AM66" s="154"/>
      <c r="AN66" s="154"/>
      <c r="AO66" s="154"/>
      <c r="AP66" s="154"/>
      <c r="AQ66" s="165"/>
      <c r="AR66" s="147"/>
      <c r="AS66" s="154"/>
      <c r="AT66" s="154"/>
      <c r="AU66" s="154"/>
      <c r="AV66" s="154"/>
      <c r="AW66" s="154"/>
      <c r="AX66" s="165"/>
      <c r="AY66" s="147"/>
      <c r="AZ66" s="154"/>
      <c r="BA66" s="154"/>
      <c r="BB66" s="195"/>
      <c r="BC66" s="205"/>
      <c r="BD66" s="215"/>
      <c r="BE66" s="205"/>
      <c r="BF66" s="225"/>
      <c r="BG66" s="230"/>
      <c r="BH66" s="230"/>
      <c r="BI66" s="230"/>
      <c r="BJ66" s="241"/>
    </row>
    <row r="67" spans="2:62" ht="20.25" customHeight="1">
      <c r="B67" s="11">
        <f>B65+1</f>
        <v>27</v>
      </c>
      <c r="C67" s="21"/>
      <c r="D67" s="29"/>
      <c r="E67" s="35"/>
      <c r="F67" s="41"/>
      <c r="G67" s="52"/>
      <c r="H67" s="62"/>
      <c r="I67" s="70"/>
      <c r="J67" s="82"/>
      <c r="K67" s="90"/>
      <c r="L67" s="100"/>
      <c r="M67" s="100"/>
      <c r="N67" s="62"/>
      <c r="O67" s="106"/>
      <c r="P67" s="110"/>
      <c r="Q67" s="110"/>
      <c r="R67" s="110"/>
      <c r="S67" s="114"/>
      <c r="T67" s="123" t="s">
        <v>99</v>
      </c>
      <c r="U67" s="129"/>
      <c r="V67" s="139"/>
      <c r="W67" s="148"/>
      <c r="X67" s="155"/>
      <c r="Y67" s="155"/>
      <c r="Z67" s="155"/>
      <c r="AA67" s="155"/>
      <c r="AB67" s="155"/>
      <c r="AC67" s="166"/>
      <c r="AD67" s="148"/>
      <c r="AE67" s="155"/>
      <c r="AF67" s="155"/>
      <c r="AG67" s="155"/>
      <c r="AH67" s="155"/>
      <c r="AI67" s="155"/>
      <c r="AJ67" s="166"/>
      <c r="AK67" s="148"/>
      <c r="AL67" s="155"/>
      <c r="AM67" s="155"/>
      <c r="AN67" s="155"/>
      <c r="AO67" s="155"/>
      <c r="AP67" s="155"/>
      <c r="AQ67" s="166"/>
      <c r="AR67" s="148"/>
      <c r="AS67" s="155"/>
      <c r="AT67" s="155"/>
      <c r="AU67" s="155"/>
      <c r="AV67" s="155"/>
      <c r="AW67" s="155"/>
      <c r="AX67" s="166"/>
      <c r="AY67" s="148"/>
      <c r="AZ67" s="155"/>
      <c r="BA67" s="189"/>
      <c r="BB67" s="196"/>
      <c r="BC67" s="206"/>
      <c r="BD67" s="216"/>
      <c r="BE67" s="222"/>
      <c r="BF67" s="226"/>
      <c r="BG67" s="231"/>
      <c r="BH67" s="231"/>
      <c r="BI67" s="231"/>
      <c r="BJ67" s="242"/>
    </row>
    <row r="68" spans="2:62" ht="20.25" customHeight="1">
      <c r="B68" s="12"/>
      <c r="C68" s="21"/>
      <c r="D68" s="29"/>
      <c r="E68" s="35"/>
      <c r="F68" s="41"/>
      <c r="G68" s="51"/>
      <c r="H68" s="61"/>
      <c r="I68" s="69"/>
      <c r="J68" s="81"/>
      <c r="K68" s="89"/>
      <c r="L68" s="99"/>
      <c r="M68" s="99"/>
      <c r="N68" s="61"/>
      <c r="O68" s="106"/>
      <c r="P68" s="110"/>
      <c r="Q68" s="110"/>
      <c r="R68" s="110"/>
      <c r="S68" s="114"/>
      <c r="T68" s="122" t="s">
        <v>71</v>
      </c>
      <c r="U68" s="128"/>
      <c r="V68" s="138"/>
      <c r="W68" s="147"/>
      <c r="X68" s="154"/>
      <c r="Y68" s="154"/>
      <c r="Z68" s="154"/>
      <c r="AA68" s="154"/>
      <c r="AB68" s="154"/>
      <c r="AC68" s="165"/>
      <c r="AD68" s="147"/>
      <c r="AE68" s="154"/>
      <c r="AF68" s="154"/>
      <c r="AG68" s="154"/>
      <c r="AH68" s="154"/>
      <c r="AI68" s="154"/>
      <c r="AJ68" s="165"/>
      <c r="AK68" s="147"/>
      <c r="AL68" s="154"/>
      <c r="AM68" s="154"/>
      <c r="AN68" s="154"/>
      <c r="AO68" s="154"/>
      <c r="AP68" s="154"/>
      <c r="AQ68" s="165"/>
      <c r="AR68" s="147"/>
      <c r="AS68" s="154"/>
      <c r="AT68" s="154"/>
      <c r="AU68" s="154"/>
      <c r="AV68" s="154"/>
      <c r="AW68" s="154"/>
      <c r="AX68" s="165"/>
      <c r="AY68" s="147"/>
      <c r="AZ68" s="154"/>
      <c r="BA68" s="154"/>
      <c r="BB68" s="195"/>
      <c r="BC68" s="205"/>
      <c r="BD68" s="215"/>
      <c r="BE68" s="205"/>
      <c r="BF68" s="225"/>
      <c r="BG68" s="230"/>
      <c r="BH68" s="230"/>
      <c r="BI68" s="230"/>
      <c r="BJ68" s="241"/>
    </row>
    <row r="69" spans="2:62" ht="20.25" customHeight="1">
      <c r="B69" s="11">
        <f>B67+1</f>
        <v>28</v>
      </c>
      <c r="C69" s="21"/>
      <c r="D69" s="29"/>
      <c r="E69" s="35"/>
      <c r="F69" s="41"/>
      <c r="G69" s="52"/>
      <c r="H69" s="62"/>
      <c r="I69" s="70"/>
      <c r="J69" s="82"/>
      <c r="K69" s="90"/>
      <c r="L69" s="100"/>
      <c r="M69" s="100"/>
      <c r="N69" s="62"/>
      <c r="O69" s="106"/>
      <c r="P69" s="110"/>
      <c r="Q69" s="110"/>
      <c r="R69" s="110"/>
      <c r="S69" s="114"/>
      <c r="T69" s="123" t="s">
        <v>99</v>
      </c>
      <c r="U69" s="129"/>
      <c r="V69" s="139"/>
      <c r="W69" s="148"/>
      <c r="X69" s="155"/>
      <c r="Y69" s="155"/>
      <c r="Z69" s="155"/>
      <c r="AA69" s="155"/>
      <c r="AB69" s="155"/>
      <c r="AC69" s="166"/>
      <c r="AD69" s="148"/>
      <c r="AE69" s="155"/>
      <c r="AF69" s="155"/>
      <c r="AG69" s="155"/>
      <c r="AH69" s="155"/>
      <c r="AI69" s="155"/>
      <c r="AJ69" s="166"/>
      <c r="AK69" s="148"/>
      <c r="AL69" s="155"/>
      <c r="AM69" s="155"/>
      <c r="AN69" s="155"/>
      <c r="AO69" s="155"/>
      <c r="AP69" s="155"/>
      <c r="AQ69" s="166"/>
      <c r="AR69" s="148"/>
      <c r="AS69" s="155"/>
      <c r="AT69" s="155"/>
      <c r="AU69" s="155"/>
      <c r="AV69" s="155"/>
      <c r="AW69" s="155"/>
      <c r="AX69" s="166"/>
      <c r="AY69" s="148"/>
      <c r="AZ69" s="155"/>
      <c r="BA69" s="189"/>
      <c r="BB69" s="196"/>
      <c r="BC69" s="206"/>
      <c r="BD69" s="216"/>
      <c r="BE69" s="222"/>
      <c r="BF69" s="226"/>
      <c r="BG69" s="231"/>
      <c r="BH69" s="231"/>
      <c r="BI69" s="231"/>
      <c r="BJ69" s="242"/>
    </row>
    <row r="70" spans="2:62" ht="20.25" customHeight="1">
      <c r="B70" s="12"/>
      <c r="C70" s="21"/>
      <c r="D70" s="29"/>
      <c r="E70" s="35"/>
      <c r="F70" s="41"/>
      <c r="G70" s="51"/>
      <c r="H70" s="61"/>
      <c r="I70" s="69"/>
      <c r="J70" s="81"/>
      <c r="K70" s="89"/>
      <c r="L70" s="99"/>
      <c r="M70" s="99"/>
      <c r="N70" s="61"/>
      <c r="O70" s="106"/>
      <c r="P70" s="110"/>
      <c r="Q70" s="110"/>
      <c r="R70" s="110"/>
      <c r="S70" s="114"/>
      <c r="T70" s="122" t="s">
        <v>71</v>
      </c>
      <c r="U70" s="128"/>
      <c r="V70" s="138"/>
      <c r="W70" s="147"/>
      <c r="X70" s="154"/>
      <c r="Y70" s="154"/>
      <c r="Z70" s="154"/>
      <c r="AA70" s="154"/>
      <c r="AB70" s="154"/>
      <c r="AC70" s="165"/>
      <c r="AD70" s="147"/>
      <c r="AE70" s="154"/>
      <c r="AF70" s="154"/>
      <c r="AG70" s="154"/>
      <c r="AH70" s="154"/>
      <c r="AI70" s="154"/>
      <c r="AJ70" s="165"/>
      <c r="AK70" s="147"/>
      <c r="AL70" s="154"/>
      <c r="AM70" s="154"/>
      <c r="AN70" s="154"/>
      <c r="AO70" s="154"/>
      <c r="AP70" s="154"/>
      <c r="AQ70" s="165"/>
      <c r="AR70" s="147"/>
      <c r="AS70" s="154"/>
      <c r="AT70" s="154"/>
      <c r="AU70" s="154"/>
      <c r="AV70" s="154"/>
      <c r="AW70" s="154"/>
      <c r="AX70" s="165"/>
      <c r="AY70" s="147"/>
      <c r="AZ70" s="154"/>
      <c r="BA70" s="154"/>
      <c r="BB70" s="195"/>
      <c r="BC70" s="205"/>
      <c r="BD70" s="215"/>
      <c r="BE70" s="205"/>
      <c r="BF70" s="225"/>
      <c r="BG70" s="230"/>
      <c r="BH70" s="230"/>
      <c r="BI70" s="230"/>
      <c r="BJ70" s="241"/>
    </row>
    <row r="71" spans="2:62" ht="20.25" customHeight="1">
      <c r="B71" s="11">
        <f>B69+1</f>
        <v>29</v>
      </c>
      <c r="C71" s="21"/>
      <c r="D71" s="29"/>
      <c r="E71" s="35"/>
      <c r="F71" s="41"/>
      <c r="G71" s="52"/>
      <c r="H71" s="62"/>
      <c r="I71" s="70"/>
      <c r="J71" s="82"/>
      <c r="K71" s="90"/>
      <c r="L71" s="100"/>
      <c r="M71" s="100"/>
      <c r="N71" s="62"/>
      <c r="O71" s="106"/>
      <c r="P71" s="110"/>
      <c r="Q71" s="110"/>
      <c r="R71" s="110"/>
      <c r="S71" s="114"/>
      <c r="T71" s="123" t="s">
        <v>99</v>
      </c>
      <c r="U71" s="129"/>
      <c r="V71" s="139"/>
      <c r="W71" s="148"/>
      <c r="X71" s="155"/>
      <c r="Y71" s="155"/>
      <c r="Z71" s="155"/>
      <c r="AA71" s="155"/>
      <c r="AB71" s="155"/>
      <c r="AC71" s="166"/>
      <c r="AD71" s="148"/>
      <c r="AE71" s="155"/>
      <c r="AF71" s="155"/>
      <c r="AG71" s="155"/>
      <c r="AH71" s="155"/>
      <c r="AI71" s="155"/>
      <c r="AJ71" s="166"/>
      <c r="AK71" s="148"/>
      <c r="AL71" s="155"/>
      <c r="AM71" s="155"/>
      <c r="AN71" s="155"/>
      <c r="AO71" s="155"/>
      <c r="AP71" s="155"/>
      <c r="AQ71" s="166"/>
      <c r="AR71" s="148"/>
      <c r="AS71" s="155"/>
      <c r="AT71" s="155"/>
      <c r="AU71" s="155"/>
      <c r="AV71" s="155"/>
      <c r="AW71" s="155"/>
      <c r="AX71" s="166"/>
      <c r="AY71" s="148"/>
      <c r="AZ71" s="155"/>
      <c r="BA71" s="189"/>
      <c r="BB71" s="196"/>
      <c r="BC71" s="206"/>
      <c r="BD71" s="216"/>
      <c r="BE71" s="222"/>
      <c r="BF71" s="226"/>
      <c r="BG71" s="231"/>
      <c r="BH71" s="231"/>
      <c r="BI71" s="231"/>
      <c r="BJ71" s="242"/>
    </row>
    <row r="72" spans="2:62" ht="20.25" customHeight="1">
      <c r="B72" s="12"/>
      <c r="C72" s="21"/>
      <c r="D72" s="29"/>
      <c r="E72" s="35"/>
      <c r="F72" s="41"/>
      <c r="G72" s="53"/>
      <c r="H72" s="63"/>
      <c r="I72" s="71"/>
      <c r="J72" s="83"/>
      <c r="K72" s="91"/>
      <c r="L72" s="101"/>
      <c r="M72" s="101"/>
      <c r="N72" s="63"/>
      <c r="O72" s="106"/>
      <c r="P72" s="110"/>
      <c r="Q72" s="110"/>
      <c r="R72" s="110"/>
      <c r="S72" s="114"/>
      <c r="T72" s="122" t="s">
        <v>71</v>
      </c>
      <c r="U72" s="128"/>
      <c r="V72" s="138"/>
      <c r="W72" s="147"/>
      <c r="X72" s="154"/>
      <c r="Y72" s="154"/>
      <c r="Z72" s="154"/>
      <c r="AA72" s="154"/>
      <c r="AB72" s="154"/>
      <c r="AC72" s="165"/>
      <c r="AD72" s="147"/>
      <c r="AE72" s="154"/>
      <c r="AF72" s="154"/>
      <c r="AG72" s="154"/>
      <c r="AH72" s="154"/>
      <c r="AI72" s="154"/>
      <c r="AJ72" s="165"/>
      <c r="AK72" s="147"/>
      <c r="AL72" s="154"/>
      <c r="AM72" s="154"/>
      <c r="AN72" s="154"/>
      <c r="AO72" s="154"/>
      <c r="AP72" s="154"/>
      <c r="AQ72" s="165"/>
      <c r="AR72" s="147"/>
      <c r="AS72" s="154"/>
      <c r="AT72" s="154"/>
      <c r="AU72" s="154"/>
      <c r="AV72" s="154"/>
      <c r="AW72" s="154"/>
      <c r="AX72" s="165"/>
      <c r="AY72" s="147"/>
      <c r="AZ72" s="154"/>
      <c r="BA72" s="154"/>
      <c r="BB72" s="197"/>
      <c r="BC72" s="207"/>
      <c r="BD72" s="217"/>
      <c r="BE72" s="207"/>
      <c r="BF72" s="227"/>
      <c r="BG72" s="232"/>
      <c r="BH72" s="232"/>
      <c r="BI72" s="232"/>
      <c r="BJ72" s="243"/>
    </row>
    <row r="73" spans="2:62" ht="20.25" customHeight="1">
      <c r="B73" s="11">
        <f>B71+1</f>
        <v>30</v>
      </c>
      <c r="C73" s="21"/>
      <c r="D73" s="29"/>
      <c r="E73" s="35"/>
      <c r="F73" s="41"/>
      <c r="G73" s="52"/>
      <c r="H73" s="62"/>
      <c r="I73" s="70"/>
      <c r="J73" s="82"/>
      <c r="K73" s="90"/>
      <c r="L73" s="100"/>
      <c r="M73" s="100"/>
      <c r="N73" s="62"/>
      <c r="O73" s="106"/>
      <c r="P73" s="110"/>
      <c r="Q73" s="110"/>
      <c r="R73" s="110"/>
      <c r="S73" s="114"/>
      <c r="T73" s="121" t="s">
        <v>99</v>
      </c>
      <c r="U73" s="127"/>
      <c r="V73" s="137"/>
      <c r="W73" s="148"/>
      <c r="X73" s="155"/>
      <c r="Y73" s="155"/>
      <c r="Z73" s="155"/>
      <c r="AA73" s="155"/>
      <c r="AB73" s="155"/>
      <c r="AC73" s="166"/>
      <c r="AD73" s="148"/>
      <c r="AE73" s="155"/>
      <c r="AF73" s="155"/>
      <c r="AG73" s="155"/>
      <c r="AH73" s="155"/>
      <c r="AI73" s="155"/>
      <c r="AJ73" s="166"/>
      <c r="AK73" s="148"/>
      <c r="AL73" s="155"/>
      <c r="AM73" s="155"/>
      <c r="AN73" s="155"/>
      <c r="AO73" s="155"/>
      <c r="AP73" s="155"/>
      <c r="AQ73" s="166"/>
      <c r="AR73" s="148"/>
      <c r="AS73" s="155"/>
      <c r="AT73" s="155"/>
      <c r="AU73" s="155"/>
      <c r="AV73" s="155"/>
      <c r="AW73" s="155"/>
      <c r="AX73" s="166"/>
      <c r="AY73" s="148"/>
      <c r="AZ73" s="155"/>
      <c r="BA73" s="189"/>
      <c r="BB73" s="196"/>
      <c r="BC73" s="206"/>
      <c r="BD73" s="216"/>
      <c r="BE73" s="222"/>
      <c r="BF73" s="226"/>
      <c r="BG73" s="231"/>
      <c r="BH73" s="231"/>
      <c r="BI73" s="231"/>
      <c r="BJ73" s="242"/>
    </row>
    <row r="74" spans="2:62" ht="20.25" customHeight="1">
      <c r="B74" s="13"/>
      <c r="C74" s="22"/>
      <c r="D74" s="30"/>
      <c r="E74" s="36"/>
      <c r="F74" s="42"/>
      <c r="G74" s="54"/>
      <c r="H74" s="64"/>
      <c r="I74" s="72"/>
      <c r="J74" s="84"/>
      <c r="K74" s="92"/>
      <c r="L74" s="102"/>
      <c r="M74" s="102"/>
      <c r="N74" s="64"/>
      <c r="O74" s="107"/>
      <c r="P74" s="111"/>
      <c r="Q74" s="111"/>
      <c r="R74" s="111"/>
      <c r="S74" s="115"/>
      <c r="T74" s="124" t="s">
        <v>71</v>
      </c>
      <c r="U74" s="130"/>
      <c r="V74" s="140"/>
      <c r="W74" s="149"/>
      <c r="X74" s="156"/>
      <c r="Y74" s="156"/>
      <c r="Z74" s="156"/>
      <c r="AA74" s="156"/>
      <c r="AB74" s="156"/>
      <c r="AC74" s="167"/>
      <c r="AD74" s="149"/>
      <c r="AE74" s="156"/>
      <c r="AF74" s="156"/>
      <c r="AG74" s="156"/>
      <c r="AH74" s="156"/>
      <c r="AI74" s="156"/>
      <c r="AJ74" s="167"/>
      <c r="AK74" s="149"/>
      <c r="AL74" s="156"/>
      <c r="AM74" s="156"/>
      <c r="AN74" s="156"/>
      <c r="AO74" s="156"/>
      <c r="AP74" s="156"/>
      <c r="AQ74" s="167"/>
      <c r="AR74" s="149"/>
      <c r="AS74" s="156"/>
      <c r="AT74" s="156"/>
      <c r="AU74" s="156"/>
      <c r="AV74" s="156"/>
      <c r="AW74" s="156"/>
      <c r="AX74" s="167"/>
      <c r="AY74" s="149"/>
      <c r="AZ74" s="156"/>
      <c r="BA74" s="156"/>
      <c r="BB74" s="198"/>
      <c r="BC74" s="208"/>
      <c r="BD74" s="218"/>
      <c r="BE74" s="208"/>
      <c r="BF74" s="228"/>
      <c r="BG74" s="233"/>
      <c r="BH74" s="233"/>
      <c r="BI74" s="233"/>
      <c r="BJ74" s="244"/>
    </row>
    <row r="75" spans="2:62" ht="20.25" customHeight="1">
      <c r="B75" s="14"/>
      <c r="C75" s="14"/>
      <c r="D75" s="14"/>
      <c r="E75" s="14"/>
      <c r="F75" s="14"/>
      <c r="G75" s="55"/>
      <c r="H75" s="55"/>
      <c r="I75" s="73"/>
      <c r="J75" s="73"/>
      <c r="K75" s="55"/>
      <c r="L75" s="55"/>
      <c r="M75" s="55"/>
      <c r="N75" s="55"/>
      <c r="O75" s="108"/>
      <c r="P75" s="108"/>
      <c r="Q75" s="108"/>
      <c r="R75" s="112"/>
      <c r="S75" s="112"/>
      <c r="T75" s="112"/>
      <c r="U75" s="131"/>
      <c r="V75" s="141"/>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219"/>
      <c r="BE75" s="219"/>
      <c r="BF75" s="108"/>
      <c r="BG75" s="108"/>
      <c r="BH75" s="108"/>
      <c r="BI75" s="108"/>
      <c r="BJ75" s="108"/>
    </row>
    <row r="76" spans="2:62" ht="24.95" customHeight="1"/>
    <row r="77" spans="2:62" ht="24.95" customHeight="1">
      <c r="B77" s="2" t="s">
        <v>34</v>
      </c>
      <c r="C77" s="2"/>
      <c r="D77" s="2"/>
      <c r="E77" s="2"/>
      <c r="F77" s="2"/>
      <c r="G77" s="2"/>
      <c r="H77" s="2"/>
      <c r="I77" s="2"/>
      <c r="J77" s="2"/>
    </row>
    <row r="78" spans="2:62" ht="24.95" customHeight="1">
      <c r="B78" s="2" t="s">
        <v>44</v>
      </c>
      <c r="C78" s="2"/>
      <c r="D78" s="2"/>
      <c r="E78" s="2"/>
      <c r="F78" s="2"/>
      <c r="G78" s="2"/>
      <c r="H78" s="2"/>
      <c r="I78" s="2"/>
      <c r="J78" s="2"/>
    </row>
    <row r="79" spans="2:62" ht="24.95" customHeight="1">
      <c r="B79" s="2" t="s">
        <v>37</v>
      </c>
      <c r="C79" s="2"/>
      <c r="D79" s="2"/>
      <c r="E79" s="2"/>
      <c r="F79" s="2"/>
      <c r="G79" s="2"/>
      <c r="H79" s="2"/>
      <c r="I79" s="2"/>
      <c r="J79" s="2"/>
    </row>
    <row r="80" spans="2:62" ht="24.95" customHeight="1">
      <c r="B80" s="2" t="s">
        <v>46</v>
      </c>
      <c r="C80" s="2"/>
      <c r="D80" s="2"/>
      <c r="E80" s="2"/>
      <c r="F80" s="2"/>
      <c r="G80" s="2"/>
      <c r="H80" s="2"/>
      <c r="I80" s="2"/>
      <c r="J80" s="2"/>
    </row>
    <row r="81" spans="2:10" ht="24.95" customHeight="1">
      <c r="B81" s="2" t="s">
        <v>100</v>
      </c>
      <c r="C81" s="2"/>
      <c r="D81" s="2"/>
      <c r="E81" s="2"/>
      <c r="F81" s="2"/>
      <c r="G81" s="2"/>
      <c r="H81" s="2"/>
      <c r="I81" s="2"/>
      <c r="J81" s="2"/>
    </row>
    <row r="82" spans="2:10" ht="24.95" customHeight="1">
      <c r="B82" s="2" t="s">
        <v>101</v>
      </c>
      <c r="C82" s="2"/>
      <c r="D82" s="2"/>
      <c r="E82" s="2"/>
      <c r="F82" s="2"/>
      <c r="G82" s="2"/>
      <c r="H82" s="2"/>
      <c r="I82" s="2"/>
      <c r="J82" s="2"/>
    </row>
    <row r="83" spans="2:10" ht="24.95" customHeight="1">
      <c r="B83" s="2" t="s">
        <v>102</v>
      </c>
      <c r="C83" s="2"/>
      <c r="D83" s="2"/>
      <c r="E83" s="2"/>
      <c r="F83" s="2"/>
      <c r="G83" s="2"/>
      <c r="H83" s="2"/>
      <c r="I83" s="2"/>
      <c r="J83" s="2"/>
    </row>
    <row r="84" spans="2:10" ht="24.95" customHeight="1">
      <c r="B84" s="2" t="s">
        <v>20</v>
      </c>
      <c r="C84" s="2"/>
      <c r="D84" s="2"/>
      <c r="E84" s="2"/>
      <c r="F84" s="2"/>
      <c r="G84" s="2"/>
      <c r="H84" s="2"/>
      <c r="I84" s="2"/>
      <c r="J84" s="2"/>
    </row>
    <row r="85" spans="2:10" ht="24.95" customHeight="1">
      <c r="B85" s="2" t="s">
        <v>103</v>
      </c>
      <c r="C85" s="2"/>
      <c r="D85" s="2"/>
      <c r="E85" s="2"/>
      <c r="F85" s="2"/>
      <c r="G85" s="2"/>
      <c r="H85" s="2"/>
      <c r="I85" s="2"/>
      <c r="J85" s="2"/>
    </row>
    <row r="86" spans="2:10" ht="24.95" customHeight="1">
      <c r="B86" s="2" t="s">
        <v>104</v>
      </c>
      <c r="C86" s="2"/>
      <c r="D86" s="2"/>
      <c r="E86" s="2"/>
      <c r="F86" s="2"/>
      <c r="G86" s="2"/>
      <c r="H86" s="2"/>
      <c r="I86" s="2"/>
      <c r="J86" s="2"/>
    </row>
    <row r="87" spans="2:10" ht="24.95" customHeight="1">
      <c r="B87" s="2" t="s">
        <v>105</v>
      </c>
      <c r="C87" s="2"/>
      <c r="D87" s="2"/>
      <c r="E87" s="2"/>
      <c r="F87" s="2"/>
      <c r="G87" s="2"/>
      <c r="H87" s="2"/>
      <c r="I87" s="2"/>
      <c r="J87" s="2"/>
    </row>
    <row r="88" spans="2:10" ht="24.95" customHeight="1">
      <c r="B88" s="2" t="s">
        <v>106</v>
      </c>
      <c r="C88" s="2"/>
      <c r="D88" s="2"/>
      <c r="E88" s="2"/>
      <c r="F88" s="2"/>
      <c r="G88" s="2"/>
      <c r="H88" s="2"/>
      <c r="I88" s="2"/>
      <c r="J88" s="2"/>
    </row>
    <row r="89" spans="2:10" ht="24.95" customHeight="1">
      <c r="B89" s="2" t="s">
        <v>107</v>
      </c>
      <c r="C89" s="2"/>
      <c r="D89" s="2"/>
      <c r="E89" s="2"/>
      <c r="F89" s="2"/>
      <c r="G89" s="2"/>
      <c r="H89" s="2"/>
      <c r="I89" s="2"/>
      <c r="J89" s="2"/>
    </row>
    <row r="90" spans="2:10" ht="24.95" customHeight="1">
      <c r="B90" s="2" t="s">
        <v>114</v>
      </c>
      <c r="C90" s="2"/>
      <c r="D90" s="2"/>
      <c r="E90" s="2"/>
      <c r="F90" s="2"/>
      <c r="G90" s="2"/>
      <c r="H90" s="2"/>
      <c r="I90" s="2"/>
      <c r="J90" s="2"/>
    </row>
    <row r="91" spans="2:10" ht="24.95" customHeight="1">
      <c r="B91" s="2" t="s">
        <v>108</v>
      </c>
      <c r="C91" s="2"/>
      <c r="D91" s="2"/>
      <c r="E91" s="2"/>
      <c r="F91" s="2"/>
      <c r="G91" s="2"/>
      <c r="H91" s="2"/>
      <c r="I91" s="2"/>
      <c r="J91" s="2"/>
    </row>
    <row r="92" spans="2:10" ht="24.95" customHeight="1">
      <c r="B92" s="2" t="s">
        <v>115</v>
      </c>
      <c r="C92" s="2"/>
      <c r="D92" s="2"/>
      <c r="E92" s="2"/>
      <c r="F92" s="2"/>
      <c r="G92" s="2"/>
      <c r="H92" s="2"/>
      <c r="I92" s="2"/>
      <c r="J92" s="2"/>
    </row>
    <row r="93" spans="2:10" ht="24.95" customHeight="1">
      <c r="B93" s="2"/>
      <c r="C93" s="2"/>
      <c r="D93" s="2"/>
      <c r="E93" s="2"/>
      <c r="F93" s="2"/>
      <c r="G93" s="2"/>
      <c r="H93" s="2"/>
      <c r="I93" s="2"/>
      <c r="J93" s="2"/>
    </row>
    <row r="94" spans="2:10" ht="24.95" customHeight="1">
      <c r="B94" s="2"/>
      <c r="C94" s="23" t="s">
        <v>12</v>
      </c>
      <c r="D94" s="24" t="s">
        <v>11</v>
      </c>
      <c r="E94" s="24"/>
      <c r="F94" s="24"/>
      <c r="G94" s="24"/>
      <c r="H94" s="24"/>
      <c r="I94" s="2"/>
      <c r="J94" s="2"/>
    </row>
    <row r="95" spans="2:10" ht="24.95" customHeight="1">
      <c r="B95" s="2"/>
      <c r="C95" s="24" t="s">
        <v>1</v>
      </c>
      <c r="D95" s="24" t="s">
        <v>27</v>
      </c>
      <c r="E95" s="24"/>
      <c r="F95" s="24"/>
      <c r="G95" s="24"/>
      <c r="H95" s="24"/>
      <c r="I95" s="2"/>
      <c r="J95" s="2"/>
    </row>
    <row r="96" spans="2:10" ht="24.95" customHeight="1">
      <c r="B96" s="2"/>
      <c r="C96" s="24" t="s">
        <v>6</v>
      </c>
      <c r="D96" s="24" t="s">
        <v>5</v>
      </c>
      <c r="E96" s="24"/>
      <c r="F96" s="24"/>
      <c r="G96" s="24"/>
      <c r="H96" s="24"/>
      <c r="I96" s="2"/>
      <c r="J96" s="2"/>
    </row>
    <row r="97" spans="1:59" ht="24.95" customHeight="1">
      <c r="B97" s="2"/>
      <c r="C97" s="24" t="s">
        <v>3</v>
      </c>
      <c r="D97" s="24" t="s">
        <v>29</v>
      </c>
      <c r="E97" s="24"/>
      <c r="F97" s="24"/>
      <c r="G97" s="24"/>
      <c r="H97" s="24"/>
      <c r="I97" s="2"/>
      <c r="J97" s="2"/>
    </row>
    <row r="98" spans="1:59" ht="24.95" customHeight="1">
      <c r="B98" s="2"/>
      <c r="C98" s="24" t="s">
        <v>9</v>
      </c>
      <c r="D98" s="24" t="s">
        <v>24</v>
      </c>
      <c r="E98" s="24"/>
      <c r="F98" s="24"/>
      <c r="G98" s="24"/>
      <c r="H98" s="24"/>
      <c r="I98" s="2"/>
      <c r="J98" s="2"/>
    </row>
    <row r="99" spans="1:59" ht="24.95" customHeight="1">
      <c r="B99" s="2"/>
      <c r="C99" s="2"/>
      <c r="D99" s="2"/>
      <c r="E99" s="2"/>
      <c r="F99" s="2"/>
      <c r="G99" s="2"/>
      <c r="H99" s="2"/>
      <c r="I99" s="2"/>
      <c r="J99" s="2"/>
    </row>
    <row r="100" spans="1:59" ht="24.95" customHeight="1">
      <c r="B100" s="2"/>
      <c r="C100" s="2" t="s">
        <v>48</v>
      </c>
      <c r="D100" s="2"/>
      <c r="E100" s="2"/>
      <c r="F100" s="2"/>
      <c r="G100" s="2"/>
      <c r="H100" s="2"/>
      <c r="I100" s="2"/>
      <c r="J100" s="2"/>
    </row>
    <row r="101" spans="1:59" ht="24.95" customHeight="1">
      <c r="B101" s="2"/>
      <c r="C101" s="2" t="s">
        <v>54</v>
      </c>
      <c r="D101" s="2"/>
      <c r="E101" s="2"/>
      <c r="F101" s="2"/>
      <c r="G101" s="2"/>
      <c r="H101" s="2"/>
      <c r="I101" s="2"/>
      <c r="J101" s="2"/>
    </row>
    <row r="102" spans="1:59" ht="24.95" customHeight="1">
      <c r="A102" s="1"/>
      <c r="B102" s="2"/>
      <c r="C102" s="2" t="s">
        <v>50</v>
      </c>
      <c r="D102" s="2"/>
      <c r="E102" s="2"/>
      <c r="F102" s="2"/>
      <c r="G102" s="43"/>
      <c r="H102" s="43"/>
      <c r="I102" s="43"/>
      <c r="J102" s="4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row>
    <row r="103" spans="1:59" ht="24.95" customHeight="1">
      <c r="A103" s="1"/>
      <c r="B103" s="2"/>
      <c r="C103" s="2"/>
      <c r="D103" s="2"/>
      <c r="E103" s="2"/>
      <c r="F103" s="2"/>
      <c r="G103" s="43"/>
      <c r="H103" s="43"/>
      <c r="I103" s="43"/>
      <c r="J103" s="4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row>
    <row r="104" spans="1:59" ht="24.95" customHeight="1">
      <c r="A104" s="1"/>
      <c r="B104" s="2" t="s">
        <v>116</v>
      </c>
      <c r="C104" s="2"/>
      <c r="D104" s="2"/>
      <c r="E104" s="2"/>
      <c r="F104" s="2"/>
      <c r="G104" s="56"/>
      <c r="H104" s="56"/>
      <c r="I104" s="56"/>
      <c r="J104" s="56"/>
      <c r="K104" s="94"/>
      <c r="L104" s="94"/>
      <c r="M104" s="1"/>
      <c r="N104" s="1"/>
      <c r="O104" s="1"/>
      <c r="P104" s="1"/>
      <c r="Q104" s="1"/>
      <c r="R104" s="1"/>
    </row>
    <row r="105" spans="1:59" ht="24.95" customHeight="1">
      <c r="A105" s="1"/>
      <c r="B105" s="2" t="s">
        <v>109</v>
      </c>
      <c r="C105" s="2"/>
      <c r="D105" s="2"/>
      <c r="E105" s="2"/>
      <c r="F105" s="2"/>
      <c r="G105" s="56"/>
      <c r="H105" s="56"/>
      <c r="I105" s="56"/>
      <c r="J105" s="56"/>
      <c r="K105" s="94"/>
      <c r="L105" s="94"/>
      <c r="M105" s="1"/>
      <c r="N105" s="1"/>
      <c r="O105" s="1"/>
      <c r="P105" s="1"/>
      <c r="Q105" s="1"/>
      <c r="R105" s="1"/>
    </row>
    <row r="106" spans="1:59" ht="24.95" customHeight="1">
      <c r="B106" s="2" t="s">
        <v>110</v>
      </c>
      <c r="C106" s="2"/>
      <c r="D106" s="2"/>
      <c r="E106" s="2"/>
      <c r="F106" s="2"/>
      <c r="G106" s="43"/>
      <c r="H106" s="43"/>
      <c r="I106" s="43"/>
      <c r="J106" s="43"/>
    </row>
    <row r="107" spans="1:59" ht="24.95" customHeight="1">
      <c r="B107" s="2" t="s">
        <v>111</v>
      </c>
      <c r="C107" s="2"/>
      <c r="D107" s="2"/>
      <c r="E107" s="2"/>
      <c r="F107" s="2"/>
      <c r="G107" s="43"/>
      <c r="H107" s="43"/>
      <c r="I107" s="43"/>
      <c r="J107" s="43"/>
    </row>
    <row r="108" spans="1:59" ht="24.95" customHeight="1">
      <c r="B108" s="2" t="s">
        <v>112</v>
      </c>
      <c r="C108" s="2"/>
      <c r="D108" s="2"/>
      <c r="E108" s="2"/>
      <c r="F108" s="2"/>
      <c r="G108" s="43"/>
      <c r="H108" s="43"/>
      <c r="I108" s="43"/>
      <c r="J108" s="43"/>
    </row>
    <row r="109" spans="1:59" ht="24.95" customHeight="1">
      <c r="B109" s="2" t="s">
        <v>113</v>
      </c>
      <c r="C109" s="2"/>
      <c r="D109" s="2"/>
      <c r="E109" s="2"/>
      <c r="F109" s="2"/>
      <c r="G109" s="2"/>
      <c r="H109" s="2"/>
      <c r="I109" s="2"/>
      <c r="J109" s="2"/>
    </row>
    <row r="110" spans="1:59" ht="24.95" customHeight="1">
      <c r="B110" s="2" t="s">
        <v>39</v>
      </c>
      <c r="C110" s="2"/>
      <c r="D110" s="2"/>
      <c r="E110" s="2"/>
      <c r="F110" s="2"/>
      <c r="G110" s="2"/>
      <c r="H110" s="2"/>
      <c r="I110" s="2"/>
      <c r="J110" s="2"/>
    </row>
    <row r="111" spans="1:59" ht="24.95" customHeight="1">
      <c r="B111" s="2" t="s">
        <v>117</v>
      </c>
      <c r="C111" s="2"/>
      <c r="D111" s="2"/>
      <c r="E111" s="2"/>
      <c r="F111" s="2"/>
      <c r="G111" s="2"/>
      <c r="H111" s="2"/>
      <c r="I111" s="2"/>
      <c r="J111" s="2"/>
    </row>
    <row r="112" spans="1:59" ht="24.95" customHeight="1">
      <c r="B112" s="2" t="s">
        <v>35</v>
      </c>
      <c r="C112" s="2"/>
      <c r="D112" s="2"/>
      <c r="E112" s="2"/>
      <c r="F112" s="2"/>
      <c r="G112" s="2"/>
      <c r="H112" s="2"/>
      <c r="I112" s="2"/>
      <c r="J112" s="2"/>
    </row>
    <row r="113" spans="2:10" ht="24.95" customHeight="1">
      <c r="B113" s="2" t="s">
        <v>118</v>
      </c>
      <c r="C113" s="2"/>
      <c r="D113" s="2"/>
      <c r="E113" s="2"/>
      <c r="F113" s="2"/>
      <c r="G113" s="2"/>
      <c r="H113" s="2"/>
      <c r="I113" s="2"/>
      <c r="J113" s="2"/>
    </row>
    <row r="114" spans="2:10" ht="24.95" customHeight="1">
      <c r="B114" s="2" t="s">
        <v>64</v>
      </c>
      <c r="C114" s="2"/>
      <c r="D114" s="2"/>
      <c r="E114" s="2"/>
      <c r="F114" s="2"/>
      <c r="G114" s="2"/>
      <c r="H114" s="2"/>
      <c r="I114" s="2"/>
      <c r="J114" s="2"/>
    </row>
    <row r="115" spans="2:10" ht="24.95" customHeight="1">
      <c r="B115" s="2" t="s">
        <v>53</v>
      </c>
      <c r="C115" s="2"/>
      <c r="D115" s="2"/>
      <c r="E115" s="2"/>
      <c r="F115" s="2"/>
      <c r="G115" s="2"/>
      <c r="H115" s="2"/>
      <c r="I115" s="2"/>
      <c r="J115" s="2"/>
    </row>
    <row r="116" spans="2:10" ht="24.95" customHeight="1">
      <c r="B116" s="2" t="s">
        <v>41</v>
      </c>
      <c r="C116" s="2"/>
      <c r="D116" s="2"/>
      <c r="E116" s="2"/>
      <c r="F116" s="2"/>
      <c r="G116" s="2"/>
      <c r="H116" s="2"/>
      <c r="I116" s="2"/>
      <c r="J116" s="2"/>
    </row>
    <row r="117" spans="2:10" ht="24.95" customHeight="1">
      <c r="B117" s="15" t="s">
        <v>125</v>
      </c>
      <c r="C117" s="2"/>
      <c r="D117" s="2"/>
      <c r="E117" s="2"/>
      <c r="F117" s="2"/>
      <c r="G117" s="2"/>
      <c r="H117" s="2"/>
      <c r="I117" s="2"/>
      <c r="J117" s="2"/>
    </row>
    <row r="118" spans="2:10" ht="24.95" customHeight="1">
      <c r="B118" s="15" t="s">
        <v>133</v>
      </c>
      <c r="C118" s="2"/>
      <c r="D118" s="2"/>
      <c r="E118" s="2"/>
      <c r="F118" s="2"/>
      <c r="G118" s="2"/>
      <c r="H118" s="2"/>
      <c r="I118" s="2"/>
      <c r="J118" s="2"/>
    </row>
    <row r="119" spans="2:10" ht="24.95" customHeight="1">
      <c r="B119" s="16" t="s">
        <v>57</v>
      </c>
    </row>
  </sheetData>
  <mergeCells count="391">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D94:H94"/>
    <mergeCell ref="D95:H95"/>
    <mergeCell ref="D96:H96"/>
    <mergeCell ref="D97:H97"/>
    <mergeCell ref="D98:H98"/>
    <mergeCell ref="B10:B14"/>
    <mergeCell ref="C10:C14"/>
    <mergeCell ref="D10:F14"/>
    <mergeCell ref="G10:H14"/>
    <mergeCell ref="I10:J14"/>
    <mergeCell ref="K10:N14"/>
    <mergeCell ref="O10:S14"/>
    <mergeCell ref="BB10:BC14"/>
    <mergeCell ref="BD10:BE14"/>
    <mergeCell ref="BF10:BJ14"/>
    <mergeCell ref="B15:B16"/>
    <mergeCell ref="C15:C16"/>
    <mergeCell ref="D15:F16"/>
    <mergeCell ref="G15:H16"/>
    <mergeCell ref="I15:J16"/>
    <mergeCell ref="K15:N16"/>
    <mergeCell ref="O15:S16"/>
    <mergeCell ref="BF15:BJ16"/>
    <mergeCell ref="B17:B18"/>
    <mergeCell ref="C17:C18"/>
    <mergeCell ref="D17:F18"/>
    <mergeCell ref="G17:H18"/>
    <mergeCell ref="I17:J18"/>
    <mergeCell ref="K17:N18"/>
    <mergeCell ref="O17:S18"/>
    <mergeCell ref="BF17:BJ18"/>
    <mergeCell ref="B19:B20"/>
    <mergeCell ref="C19:C20"/>
    <mergeCell ref="D19:F20"/>
    <mergeCell ref="G19:H20"/>
    <mergeCell ref="I19:J20"/>
    <mergeCell ref="K19:N20"/>
    <mergeCell ref="O19:S20"/>
    <mergeCell ref="BF19:BJ20"/>
    <mergeCell ref="B21:B22"/>
    <mergeCell ref="C21:C22"/>
    <mergeCell ref="D21:F22"/>
    <mergeCell ref="G21:H22"/>
    <mergeCell ref="I21:J22"/>
    <mergeCell ref="K21:N22"/>
    <mergeCell ref="O21:S22"/>
    <mergeCell ref="BF21:BJ22"/>
    <mergeCell ref="B23:B24"/>
    <mergeCell ref="C23:C24"/>
    <mergeCell ref="D23:F24"/>
    <mergeCell ref="G23:H24"/>
    <mergeCell ref="I23:J24"/>
    <mergeCell ref="K23:N24"/>
    <mergeCell ref="O23:S24"/>
    <mergeCell ref="BF23:BJ24"/>
    <mergeCell ref="B25:B26"/>
    <mergeCell ref="C25:C26"/>
    <mergeCell ref="D25:F26"/>
    <mergeCell ref="G25:H26"/>
    <mergeCell ref="I25:J26"/>
    <mergeCell ref="K25:N26"/>
    <mergeCell ref="O25:S26"/>
    <mergeCell ref="BF25:BJ26"/>
    <mergeCell ref="B27:B28"/>
    <mergeCell ref="C27:C28"/>
    <mergeCell ref="D27:F28"/>
    <mergeCell ref="G27:H28"/>
    <mergeCell ref="I27:J28"/>
    <mergeCell ref="K27:N28"/>
    <mergeCell ref="O27:S28"/>
    <mergeCell ref="BF27:BJ28"/>
    <mergeCell ref="B29:B30"/>
    <mergeCell ref="C29:C30"/>
    <mergeCell ref="D29:F30"/>
    <mergeCell ref="G29:H30"/>
    <mergeCell ref="I29:J30"/>
    <mergeCell ref="K29:N30"/>
    <mergeCell ref="O29:S30"/>
    <mergeCell ref="BF29:BJ30"/>
    <mergeCell ref="B31:B32"/>
    <mergeCell ref="C31:C32"/>
    <mergeCell ref="D31:F32"/>
    <mergeCell ref="G31:H32"/>
    <mergeCell ref="I31:J32"/>
    <mergeCell ref="K31:N32"/>
    <mergeCell ref="O31:S32"/>
    <mergeCell ref="BF31:BJ32"/>
    <mergeCell ref="B33:B34"/>
    <mergeCell ref="C33:C34"/>
    <mergeCell ref="D33:F34"/>
    <mergeCell ref="G33:H34"/>
    <mergeCell ref="I33:J34"/>
    <mergeCell ref="K33:N34"/>
    <mergeCell ref="O33:S34"/>
    <mergeCell ref="BF33:BJ34"/>
    <mergeCell ref="B35:B36"/>
    <mergeCell ref="C35:C36"/>
    <mergeCell ref="D35:F36"/>
    <mergeCell ref="G35:H36"/>
    <mergeCell ref="I35:J36"/>
    <mergeCell ref="K35:N36"/>
    <mergeCell ref="O35:S36"/>
    <mergeCell ref="BF35:BJ36"/>
    <mergeCell ref="B37:B38"/>
    <mergeCell ref="C37:C38"/>
    <mergeCell ref="D37:F38"/>
    <mergeCell ref="G37:H38"/>
    <mergeCell ref="I37:J38"/>
    <mergeCell ref="K37:N38"/>
    <mergeCell ref="O37:S38"/>
    <mergeCell ref="BF37:BJ38"/>
    <mergeCell ref="B39:B40"/>
    <mergeCell ref="C39:C40"/>
    <mergeCell ref="D39:F40"/>
    <mergeCell ref="G39:H40"/>
    <mergeCell ref="I39:J40"/>
    <mergeCell ref="K39:N40"/>
    <mergeCell ref="O39:S40"/>
    <mergeCell ref="BF39:BJ40"/>
    <mergeCell ref="B41:B42"/>
    <mergeCell ref="C41:C42"/>
    <mergeCell ref="D41:F42"/>
    <mergeCell ref="G41:H42"/>
    <mergeCell ref="I41:J42"/>
    <mergeCell ref="K41:N42"/>
    <mergeCell ref="O41:S42"/>
    <mergeCell ref="BF41:BJ42"/>
    <mergeCell ref="B43:B44"/>
    <mergeCell ref="C43:C44"/>
    <mergeCell ref="D43:F44"/>
    <mergeCell ref="G43:H44"/>
    <mergeCell ref="I43:J44"/>
    <mergeCell ref="K43:N44"/>
    <mergeCell ref="O43:S44"/>
    <mergeCell ref="BF43:BJ44"/>
    <mergeCell ref="B45:B46"/>
    <mergeCell ref="C45:C46"/>
    <mergeCell ref="D45:F46"/>
    <mergeCell ref="G45:H46"/>
    <mergeCell ref="I45:J46"/>
    <mergeCell ref="K45:N46"/>
    <mergeCell ref="O45:S46"/>
    <mergeCell ref="BF45:BJ46"/>
    <mergeCell ref="B47:B48"/>
    <mergeCell ref="C47:C48"/>
    <mergeCell ref="D47:F48"/>
    <mergeCell ref="G47:H48"/>
    <mergeCell ref="I47:J48"/>
    <mergeCell ref="K47:N48"/>
    <mergeCell ref="O47:S48"/>
    <mergeCell ref="BF47:BJ48"/>
    <mergeCell ref="B49:B50"/>
    <mergeCell ref="C49:C50"/>
    <mergeCell ref="D49:F50"/>
    <mergeCell ref="G49:H50"/>
    <mergeCell ref="I49:J50"/>
    <mergeCell ref="K49:N50"/>
    <mergeCell ref="O49:S50"/>
    <mergeCell ref="BF49:BJ50"/>
    <mergeCell ref="B51:B52"/>
    <mergeCell ref="C51:C52"/>
    <mergeCell ref="D51:F52"/>
    <mergeCell ref="G51:H52"/>
    <mergeCell ref="I51:J52"/>
    <mergeCell ref="K51:N52"/>
    <mergeCell ref="O51:S52"/>
    <mergeCell ref="BF51:BJ52"/>
    <mergeCell ref="B53:B54"/>
    <mergeCell ref="C53:C54"/>
    <mergeCell ref="D53:F54"/>
    <mergeCell ref="G53:H54"/>
    <mergeCell ref="I53:J54"/>
    <mergeCell ref="K53:N54"/>
    <mergeCell ref="O53:S54"/>
    <mergeCell ref="BF53:BJ54"/>
    <mergeCell ref="B55:B56"/>
    <mergeCell ref="C55:C56"/>
    <mergeCell ref="D55:F56"/>
    <mergeCell ref="G55:H56"/>
    <mergeCell ref="I55:J56"/>
    <mergeCell ref="K55:N56"/>
    <mergeCell ref="O55:S56"/>
    <mergeCell ref="BF55:BJ56"/>
    <mergeCell ref="B57:B58"/>
    <mergeCell ref="C57:C58"/>
    <mergeCell ref="D57:F58"/>
    <mergeCell ref="G57:H58"/>
    <mergeCell ref="I57:J58"/>
    <mergeCell ref="K57:N58"/>
    <mergeCell ref="O57:S58"/>
    <mergeCell ref="BF57:BJ58"/>
    <mergeCell ref="B59:B60"/>
    <mergeCell ref="C59:C60"/>
    <mergeCell ref="D59:F60"/>
    <mergeCell ref="G59:H60"/>
    <mergeCell ref="I59:J60"/>
    <mergeCell ref="K59:N60"/>
    <mergeCell ref="O59:S60"/>
    <mergeCell ref="BF59:BJ60"/>
    <mergeCell ref="B61:B62"/>
    <mergeCell ref="C61:C62"/>
    <mergeCell ref="D61:F62"/>
    <mergeCell ref="G61:H62"/>
    <mergeCell ref="I61:J62"/>
    <mergeCell ref="K61:N62"/>
    <mergeCell ref="O61:S62"/>
    <mergeCell ref="BF61:BJ62"/>
    <mergeCell ref="B63:B64"/>
    <mergeCell ref="C63:C64"/>
    <mergeCell ref="D63:F64"/>
    <mergeCell ref="G63:H64"/>
    <mergeCell ref="I63:J64"/>
    <mergeCell ref="K63:N64"/>
    <mergeCell ref="O63:S64"/>
    <mergeCell ref="BF63:BJ64"/>
    <mergeCell ref="B65:B66"/>
    <mergeCell ref="C65:C66"/>
    <mergeCell ref="D65:F66"/>
    <mergeCell ref="G65:H66"/>
    <mergeCell ref="I65:J66"/>
    <mergeCell ref="K65:N66"/>
    <mergeCell ref="O65:S66"/>
    <mergeCell ref="BF65:BJ66"/>
    <mergeCell ref="B67:B68"/>
    <mergeCell ref="C67:C68"/>
    <mergeCell ref="D67:F68"/>
    <mergeCell ref="G67:H68"/>
    <mergeCell ref="I67:J68"/>
    <mergeCell ref="K67:N68"/>
    <mergeCell ref="O67:S68"/>
    <mergeCell ref="BF67:BJ68"/>
    <mergeCell ref="B69:B70"/>
    <mergeCell ref="C69:C70"/>
    <mergeCell ref="D69:F70"/>
    <mergeCell ref="G69:H70"/>
    <mergeCell ref="I69:J70"/>
    <mergeCell ref="K69:N70"/>
    <mergeCell ref="O69:S70"/>
    <mergeCell ref="BF69:BJ70"/>
    <mergeCell ref="B71:B72"/>
    <mergeCell ref="C71:C72"/>
    <mergeCell ref="D71:F72"/>
    <mergeCell ref="G71:H72"/>
    <mergeCell ref="I71:J72"/>
    <mergeCell ref="K71:N72"/>
    <mergeCell ref="O71:S72"/>
    <mergeCell ref="BF71:BJ72"/>
    <mergeCell ref="B73:B74"/>
    <mergeCell ref="C73:C74"/>
    <mergeCell ref="D73:F74"/>
    <mergeCell ref="G73:H74"/>
    <mergeCell ref="I73:J74"/>
    <mergeCell ref="K73:N74"/>
    <mergeCell ref="O73:S74"/>
    <mergeCell ref="BF73:BJ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DropDown="0" showInputMessage="1" showErrorMessage="0" error="プルダウンにないケースは直接入力してください。" sqref="AT1:BI1"/>
    <dataValidation allowBlank="1" showDropDown="0" showInputMessage="1" showErrorMessage="1" error="入力可能範囲　32～40" sqref="BE8"/>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0" sqref="C75">
      <formula1>"◎,○"</formula1>
    </dataValidation>
    <dataValidation allowBlank="1" showDropDown="0" showInputMessage="1" showErrorMessage="0" sqref="W15:BA74"/>
  </dataValidations>
  <printOptions horizontalCentered="1"/>
  <pageMargins left="0.15748031496062992" right="0.15748031496062992" top="0.59055118110236227" bottom="0.27559055118110237" header="0.15748031496062992" footer="0.15748031496062992"/>
  <pageSetup paperSize="9" scale="26" fitToWidth="1" fitToHeight="1" orientation="portrait" usePrinterDefaults="1" r:id="rId1"/>
  <headerFooter>
    <oddFooter>&amp;R&amp;16&amp;P/&amp;N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N54"/>
  <sheetViews>
    <sheetView zoomScale="75" zoomScaleNormal="75" workbookViewId="0"/>
  </sheetViews>
  <sheetFormatPr defaultRowHeight="25.5"/>
  <cols>
    <col min="1" max="1" width="1.625" style="246" customWidth="1"/>
    <col min="2" max="2" width="5.625" style="247" customWidth="1"/>
    <col min="3" max="3" width="10.625" style="247" customWidth="1"/>
    <col min="4" max="4" width="10.625" style="247" hidden="1" customWidth="1"/>
    <col min="5" max="5" width="3.375" style="247" bestFit="1" customWidth="1"/>
    <col min="6" max="6" width="15.625" style="246" customWidth="1"/>
    <col min="7" max="7" width="3.375" style="246" bestFit="1" customWidth="1"/>
    <col min="8" max="8" width="15.625" style="246" customWidth="1"/>
    <col min="9" max="9" width="3.375" style="246" bestFit="1" customWidth="1"/>
    <col min="10" max="10" width="15.625" style="247" customWidth="1"/>
    <col min="11" max="11" width="3.375" style="246" bestFit="1" customWidth="1"/>
    <col min="12" max="12" width="15.625" style="246" customWidth="1"/>
    <col min="13" max="13" width="3.375" style="246" customWidth="1"/>
    <col min="14" max="14" width="50.625" style="246" customWidth="1"/>
    <col min="15" max="16384" width="9" style="246" customWidth="1"/>
  </cols>
  <sheetData>
    <row r="1" spans="2:14">
      <c r="B1" s="248" t="s">
        <v>33</v>
      </c>
    </row>
    <row r="2" spans="2:14">
      <c r="B2" s="249" t="s">
        <v>55</v>
      </c>
      <c r="F2" s="250"/>
      <c r="G2" s="261"/>
      <c r="H2" s="261"/>
      <c r="I2" s="261"/>
      <c r="J2" s="257"/>
      <c r="K2" s="261"/>
      <c r="L2" s="261"/>
    </row>
    <row r="3" spans="2:14">
      <c r="B3" s="250" t="s">
        <v>119</v>
      </c>
      <c r="F3" s="257" t="s">
        <v>120</v>
      </c>
      <c r="G3" s="261"/>
      <c r="H3" s="261"/>
      <c r="I3" s="261"/>
      <c r="J3" s="257"/>
      <c r="K3" s="261"/>
      <c r="L3" s="261"/>
    </row>
    <row r="4" spans="2:14">
      <c r="B4" s="249"/>
      <c r="F4" s="258" t="s">
        <v>51</v>
      </c>
      <c r="G4" s="258"/>
      <c r="H4" s="258"/>
      <c r="I4" s="258"/>
      <c r="J4" s="258"/>
      <c r="K4" s="258"/>
      <c r="L4" s="258"/>
      <c r="N4" s="258" t="s">
        <v>56</v>
      </c>
    </row>
    <row r="5" spans="2:14">
      <c r="B5" s="247" t="s">
        <v>26</v>
      </c>
      <c r="C5" s="247" t="s">
        <v>12</v>
      </c>
      <c r="F5" s="247" t="s">
        <v>58</v>
      </c>
      <c r="G5" s="247"/>
      <c r="H5" s="247" t="s">
        <v>59</v>
      </c>
      <c r="J5" s="247" t="s">
        <v>61</v>
      </c>
      <c r="L5" s="247" t="s">
        <v>51</v>
      </c>
      <c r="N5" s="258"/>
    </row>
    <row r="6" spans="2:14">
      <c r="B6" s="251">
        <v>1</v>
      </c>
      <c r="C6" s="252" t="s">
        <v>63</v>
      </c>
      <c r="D6" s="256" t="str">
        <f t="shared" ref="D6:D38" si="0">C6</f>
        <v>a</v>
      </c>
      <c r="E6" s="251" t="s">
        <v>65</v>
      </c>
      <c r="F6" s="259"/>
      <c r="G6" s="251" t="s">
        <v>43</v>
      </c>
      <c r="H6" s="259"/>
      <c r="I6" s="262" t="s">
        <v>47</v>
      </c>
      <c r="J6" s="259">
        <v>0</v>
      </c>
      <c r="K6" s="263" t="s">
        <v>0</v>
      </c>
      <c r="L6" s="258" t="str">
        <f t="shared" ref="L6:L22" si="1">IF(OR(F6="",H6=""),"",(H6+IF(F6&gt;H6,1,0)-F6-J6)*24)</f>
        <v/>
      </c>
      <c r="N6" s="264"/>
    </row>
    <row r="7" spans="2:14">
      <c r="B7" s="251">
        <v>2</v>
      </c>
      <c r="C7" s="252" t="s">
        <v>67</v>
      </c>
      <c r="D7" s="256" t="str">
        <f t="shared" si="0"/>
        <v>b</v>
      </c>
      <c r="E7" s="251" t="s">
        <v>65</v>
      </c>
      <c r="F7" s="259"/>
      <c r="G7" s="251" t="s">
        <v>43</v>
      </c>
      <c r="H7" s="259"/>
      <c r="I7" s="262" t="s">
        <v>47</v>
      </c>
      <c r="J7" s="259">
        <v>0</v>
      </c>
      <c r="K7" s="263" t="s">
        <v>0</v>
      </c>
      <c r="L7" s="258" t="str">
        <f t="shared" si="1"/>
        <v/>
      </c>
      <c r="N7" s="264"/>
    </row>
    <row r="8" spans="2:14">
      <c r="B8" s="251">
        <v>3</v>
      </c>
      <c r="C8" s="252" t="s">
        <v>30</v>
      </c>
      <c r="D8" s="256" t="str">
        <f t="shared" si="0"/>
        <v>c</v>
      </c>
      <c r="E8" s="251" t="s">
        <v>65</v>
      </c>
      <c r="F8" s="259"/>
      <c r="G8" s="251" t="s">
        <v>43</v>
      </c>
      <c r="H8" s="259"/>
      <c r="I8" s="262" t="s">
        <v>47</v>
      </c>
      <c r="J8" s="259">
        <v>0</v>
      </c>
      <c r="K8" s="263" t="s">
        <v>0</v>
      </c>
      <c r="L8" s="258" t="str">
        <f t="shared" si="1"/>
        <v/>
      </c>
      <c r="N8" s="264"/>
    </row>
    <row r="9" spans="2:14">
      <c r="B9" s="251">
        <v>4</v>
      </c>
      <c r="C9" s="252" t="s">
        <v>68</v>
      </c>
      <c r="D9" s="256" t="str">
        <f t="shared" si="0"/>
        <v>d</v>
      </c>
      <c r="E9" s="251" t="s">
        <v>65</v>
      </c>
      <c r="F9" s="259"/>
      <c r="G9" s="251" t="s">
        <v>43</v>
      </c>
      <c r="H9" s="259"/>
      <c r="I9" s="262" t="s">
        <v>47</v>
      </c>
      <c r="J9" s="259">
        <v>0</v>
      </c>
      <c r="K9" s="263" t="s">
        <v>0</v>
      </c>
      <c r="L9" s="258" t="str">
        <f t="shared" si="1"/>
        <v/>
      </c>
      <c r="N9" s="264"/>
    </row>
    <row r="10" spans="2:14">
      <c r="B10" s="251">
        <v>5</v>
      </c>
      <c r="C10" s="252" t="s">
        <v>60</v>
      </c>
      <c r="D10" s="256" t="str">
        <f t="shared" si="0"/>
        <v>e</v>
      </c>
      <c r="E10" s="251" t="s">
        <v>65</v>
      </c>
      <c r="F10" s="259"/>
      <c r="G10" s="251" t="s">
        <v>43</v>
      </c>
      <c r="H10" s="259"/>
      <c r="I10" s="262" t="s">
        <v>47</v>
      </c>
      <c r="J10" s="259">
        <v>0</v>
      </c>
      <c r="K10" s="263" t="s">
        <v>0</v>
      </c>
      <c r="L10" s="258" t="str">
        <f t="shared" si="1"/>
        <v/>
      </c>
      <c r="N10" s="264"/>
    </row>
    <row r="11" spans="2:14">
      <c r="B11" s="251">
        <v>6</v>
      </c>
      <c r="C11" s="252" t="s">
        <v>49</v>
      </c>
      <c r="D11" s="256" t="str">
        <f t="shared" si="0"/>
        <v>f</v>
      </c>
      <c r="E11" s="251" t="s">
        <v>65</v>
      </c>
      <c r="F11" s="259"/>
      <c r="G11" s="251" t="s">
        <v>43</v>
      </c>
      <c r="H11" s="259"/>
      <c r="I11" s="262" t="s">
        <v>47</v>
      </c>
      <c r="J11" s="259">
        <v>0</v>
      </c>
      <c r="K11" s="263" t="s">
        <v>0</v>
      </c>
      <c r="L11" s="258" t="str">
        <f t="shared" si="1"/>
        <v/>
      </c>
      <c r="N11" s="264"/>
    </row>
    <row r="12" spans="2:14">
      <c r="B12" s="251">
        <v>7</v>
      </c>
      <c r="C12" s="252" t="s">
        <v>45</v>
      </c>
      <c r="D12" s="256" t="str">
        <f t="shared" si="0"/>
        <v>g</v>
      </c>
      <c r="E12" s="251" t="s">
        <v>65</v>
      </c>
      <c r="F12" s="259"/>
      <c r="G12" s="251" t="s">
        <v>43</v>
      </c>
      <c r="H12" s="259"/>
      <c r="I12" s="262" t="s">
        <v>47</v>
      </c>
      <c r="J12" s="259">
        <v>0</v>
      </c>
      <c r="K12" s="263" t="s">
        <v>0</v>
      </c>
      <c r="L12" s="258" t="str">
        <f t="shared" si="1"/>
        <v/>
      </c>
      <c r="N12" s="264"/>
    </row>
    <row r="13" spans="2:14">
      <c r="B13" s="251">
        <v>8</v>
      </c>
      <c r="C13" s="252" t="s">
        <v>52</v>
      </c>
      <c r="D13" s="256" t="str">
        <f t="shared" si="0"/>
        <v>h</v>
      </c>
      <c r="E13" s="251" t="s">
        <v>65</v>
      </c>
      <c r="F13" s="259"/>
      <c r="G13" s="251" t="s">
        <v>43</v>
      </c>
      <c r="H13" s="259"/>
      <c r="I13" s="262" t="s">
        <v>47</v>
      </c>
      <c r="J13" s="259">
        <v>0</v>
      </c>
      <c r="K13" s="263" t="s">
        <v>0</v>
      </c>
      <c r="L13" s="258" t="str">
        <f t="shared" si="1"/>
        <v/>
      </c>
      <c r="N13" s="264"/>
    </row>
    <row r="14" spans="2:14">
      <c r="B14" s="251">
        <v>9</v>
      </c>
      <c r="C14" s="252" t="s">
        <v>69</v>
      </c>
      <c r="D14" s="256" t="str">
        <f t="shared" si="0"/>
        <v>i</v>
      </c>
      <c r="E14" s="251" t="s">
        <v>65</v>
      </c>
      <c r="F14" s="259"/>
      <c r="G14" s="251" t="s">
        <v>43</v>
      </c>
      <c r="H14" s="259"/>
      <c r="I14" s="262" t="s">
        <v>47</v>
      </c>
      <c r="J14" s="259">
        <v>0</v>
      </c>
      <c r="K14" s="263" t="s">
        <v>0</v>
      </c>
      <c r="L14" s="258" t="str">
        <f t="shared" si="1"/>
        <v/>
      </c>
      <c r="N14" s="264"/>
    </row>
    <row r="15" spans="2:14">
      <c r="B15" s="251">
        <v>10</v>
      </c>
      <c r="C15" s="252" t="s">
        <v>66</v>
      </c>
      <c r="D15" s="256" t="str">
        <f t="shared" si="0"/>
        <v>j</v>
      </c>
      <c r="E15" s="251" t="s">
        <v>65</v>
      </c>
      <c r="F15" s="259"/>
      <c r="G15" s="251" t="s">
        <v>43</v>
      </c>
      <c r="H15" s="259"/>
      <c r="I15" s="262" t="s">
        <v>47</v>
      </c>
      <c r="J15" s="259">
        <v>0</v>
      </c>
      <c r="K15" s="263" t="s">
        <v>0</v>
      </c>
      <c r="L15" s="258" t="str">
        <f t="shared" si="1"/>
        <v/>
      </c>
      <c r="N15" s="264"/>
    </row>
    <row r="16" spans="2:14">
      <c r="B16" s="251">
        <v>11</v>
      </c>
      <c r="C16" s="252" t="s">
        <v>70</v>
      </c>
      <c r="D16" s="256" t="str">
        <f t="shared" si="0"/>
        <v>k</v>
      </c>
      <c r="E16" s="251" t="s">
        <v>65</v>
      </c>
      <c r="F16" s="259"/>
      <c r="G16" s="251" t="s">
        <v>43</v>
      </c>
      <c r="H16" s="259"/>
      <c r="I16" s="262" t="s">
        <v>47</v>
      </c>
      <c r="J16" s="259">
        <v>0</v>
      </c>
      <c r="K16" s="263" t="s">
        <v>0</v>
      </c>
      <c r="L16" s="258" t="str">
        <f t="shared" si="1"/>
        <v/>
      </c>
      <c r="N16" s="264"/>
    </row>
    <row r="17" spans="2:14">
      <c r="B17" s="251">
        <v>12</v>
      </c>
      <c r="C17" s="252" t="s">
        <v>19</v>
      </c>
      <c r="D17" s="256" t="str">
        <f t="shared" si="0"/>
        <v>l</v>
      </c>
      <c r="E17" s="251" t="s">
        <v>65</v>
      </c>
      <c r="F17" s="259"/>
      <c r="G17" s="251" t="s">
        <v>43</v>
      </c>
      <c r="H17" s="259"/>
      <c r="I17" s="262" t="s">
        <v>47</v>
      </c>
      <c r="J17" s="259">
        <v>0</v>
      </c>
      <c r="K17" s="263" t="s">
        <v>0</v>
      </c>
      <c r="L17" s="258" t="str">
        <f t="shared" si="1"/>
        <v/>
      </c>
      <c r="N17" s="264"/>
    </row>
    <row r="18" spans="2:14">
      <c r="B18" s="251">
        <v>13</v>
      </c>
      <c r="C18" s="252" t="s">
        <v>72</v>
      </c>
      <c r="D18" s="256" t="str">
        <f t="shared" si="0"/>
        <v>m</v>
      </c>
      <c r="E18" s="251" t="s">
        <v>65</v>
      </c>
      <c r="F18" s="259"/>
      <c r="G18" s="251" t="s">
        <v>43</v>
      </c>
      <c r="H18" s="259"/>
      <c r="I18" s="262" t="s">
        <v>47</v>
      </c>
      <c r="J18" s="259">
        <v>0</v>
      </c>
      <c r="K18" s="263" t="s">
        <v>0</v>
      </c>
      <c r="L18" s="258" t="str">
        <f t="shared" si="1"/>
        <v/>
      </c>
      <c r="N18" s="264"/>
    </row>
    <row r="19" spans="2:14">
      <c r="B19" s="251">
        <v>14</v>
      </c>
      <c r="C19" s="252" t="s">
        <v>74</v>
      </c>
      <c r="D19" s="256" t="str">
        <f t="shared" si="0"/>
        <v>n</v>
      </c>
      <c r="E19" s="251" t="s">
        <v>65</v>
      </c>
      <c r="F19" s="259"/>
      <c r="G19" s="251" t="s">
        <v>43</v>
      </c>
      <c r="H19" s="259"/>
      <c r="I19" s="262" t="s">
        <v>47</v>
      </c>
      <c r="J19" s="259">
        <v>0</v>
      </c>
      <c r="K19" s="263" t="s">
        <v>0</v>
      </c>
      <c r="L19" s="258" t="str">
        <f t="shared" si="1"/>
        <v/>
      </c>
      <c r="N19" s="264"/>
    </row>
    <row r="20" spans="2:14">
      <c r="B20" s="251">
        <v>15</v>
      </c>
      <c r="C20" s="252" t="s">
        <v>75</v>
      </c>
      <c r="D20" s="256" t="str">
        <f t="shared" si="0"/>
        <v>o</v>
      </c>
      <c r="E20" s="251" t="s">
        <v>65</v>
      </c>
      <c r="F20" s="259"/>
      <c r="G20" s="251" t="s">
        <v>43</v>
      </c>
      <c r="H20" s="259"/>
      <c r="I20" s="262" t="s">
        <v>47</v>
      </c>
      <c r="J20" s="259">
        <v>0</v>
      </c>
      <c r="K20" s="263" t="s">
        <v>0</v>
      </c>
      <c r="L20" s="258" t="str">
        <f t="shared" si="1"/>
        <v/>
      </c>
      <c r="N20" s="264"/>
    </row>
    <row r="21" spans="2:14">
      <c r="B21" s="251">
        <v>16</v>
      </c>
      <c r="C21" s="252" t="s">
        <v>36</v>
      </c>
      <c r="D21" s="256" t="str">
        <f t="shared" si="0"/>
        <v>p</v>
      </c>
      <c r="E21" s="251" t="s">
        <v>65</v>
      </c>
      <c r="F21" s="259"/>
      <c r="G21" s="251" t="s">
        <v>43</v>
      </c>
      <c r="H21" s="259"/>
      <c r="I21" s="262" t="s">
        <v>47</v>
      </c>
      <c r="J21" s="259">
        <v>0</v>
      </c>
      <c r="K21" s="263" t="s">
        <v>0</v>
      </c>
      <c r="L21" s="258" t="str">
        <f t="shared" si="1"/>
        <v/>
      </c>
      <c r="N21" s="264"/>
    </row>
    <row r="22" spans="2:14">
      <c r="B22" s="251">
        <v>17</v>
      </c>
      <c r="C22" s="252" t="s">
        <v>8</v>
      </c>
      <c r="D22" s="256" t="str">
        <f t="shared" si="0"/>
        <v>q</v>
      </c>
      <c r="E22" s="251" t="s">
        <v>65</v>
      </c>
      <c r="F22" s="259"/>
      <c r="G22" s="251" t="s">
        <v>43</v>
      </c>
      <c r="H22" s="259"/>
      <c r="I22" s="262" t="s">
        <v>47</v>
      </c>
      <c r="J22" s="259">
        <v>0</v>
      </c>
      <c r="K22" s="263" t="s">
        <v>0</v>
      </c>
      <c r="L22" s="258" t="str">
        <f t="shared" si="1"/>
        <v/>
      </c>
      <c r="N22" s="264"/>
    </row>
    <row r="23" spans="2:14">
      <c r="B23" s="251">
        <v>18</v>
      </c>
      <c r="C23" s="252" t="s">
        <v>76</v>
      </c>
      <c r="D23" s="256" t="str">
        <f t="shared" si="0"/>
        <v>r</v>
      </c>
      <c r="E23" s="251" t="s">
        <v>65</v>
      </c>
      <c r="F23" s="260"/>
      <c r="G23" s="251" t="s">
        <v>43</v>
      </c>
      <c r="H23" s="260"/>
      <c r="I23" s="262" t="s">
        <v>47</v>
      </c>
      <c r="J23" s="260"/>
      <c r="K23" s="263" t="s">
        <v>0</v>
      </c>
      <c r="L23" s="252">
        <v>1</v>
      </c>
      <c r="N23" s="264"/>
    </row>
    <row r="24" spans="2:14">
      <c r="B24" s="251">
        <v>19</v>
      </c>
      <c r="C24" s="252" t="s">
        <v>62</v>
      </c>
      <c r="D24" s="256" t="str">
        <f t="shared" si="0"/>
        <v>s</v>
      </c>
      <c r="E24" s="251" t="s">
        <v>65</v>
      </c>
      <c r="F24" s="260"/>
      <c r="G24" s="251" t="s">
        <v>43</v>
      </c>
      <c r="H24" s="260"/>
      <c r="I24" s="262" t="s">
        <v>47</v>
      </c>
      <c r="J24" s="260"/>
      <c r="K24" s="263" t="s">
        <v>0</v>
      </c>
      <c r="L24" s="252">
        <v>2</v>
      </c>
      <c r="N24" s="264"/>
    </row>
    <row r="25" spans="2:14">
      <c r="B25" s="251">
        <v>20</v>
      </c>
      <c r="C25" s="252" t="s">
        <v>77</v>
      </c>
      <c r="D25" s="256" t="str">
        <f t="shared" si="0"/>
        <v>t</v>
      </c>
      <c r="E25" s="251" t="s">
        <v>65</v>
      </c>
      <c r="F25" s="260"/>
      <c r="G25" s="251" t="s">
        <v>43</v>
      </c>
      <c r="H25" s="260"/>
      <c r="I25" s="262" t="s">
        <v>47</v>
      </c>
      <c r="J25" s="260"/>
      <c r="K25" s="263" t="s">
        <v>0</v>
      </c>
      <c r="L25" s="252">
        <v>3</v>
      </c>
      <c r="N25" s="264"/>
    </row>
    <row r="26" spans="2:14">
      <c r="B26" s="251">
        <v>21</v>
      </c>
      <c r="C26" s="252" t="s">
        <v>7</v>
      </c>
      <c r="D26" s="256" t="str">
        <f t="shared" si="0"/>
        <v>u</v>
      </c>
      <c r="E26" s="251" t="s">
        <v>65</v>
      </c>
      <c r="F26" s="260"/>
      <c r="G26" s="251" t="s">
        <v>43</v>
      </c>
      <c r="H26" s="260"/>
      <c r="I26" s="262" t="s">
        <v>47</v>
      </c>
      <c r="J26" s="260"/>
      <c r="K26" s="263" t="s">
        <v>0</v>
      </c>
      <c r="L26" s="252">
        <v>4</v>
      </c>
      <c r="N26" s="264"/>
    </row>
    <row r="27" spans="2:14">
      <c r="B27" s="251">
        <v>22</v>
      </c>
      <c r="C27" s="252" t="s">
        <v>78</v>
      </c>
      <c r="D27" s="256" t="str">
        <f t="shared" si="0"/>
        <v>v</v>
      </c>
      <c r="E27" s="251" t="s">
        <v>65</v>
      </c>
      <c r="F27" s="260"/>
      <c r="G27" s="251" t="s">
        <v>43</v>
      </c>
      <c r="H27" s="260"/>
      <c r="I27" s="262" t="s">
        <v>47</v>
      </c>
      <c r="J27" s="260"/>
      <c r="K27" s="263" t="s">
        <v>0</v>
      </c>
      <c r="L27" s="252">
        <v>5</v>
      </c>
      <c r="N27" s="264"/>
    </row>
    <row r="28" spans="2:14">
      <c r="B28" s="251">
        <v>23</v>
      </c>
      <c r="C28" s="252" t="s">
        <v>73</v>
      </c>
      <c r="D28" s="256" t="str">
        <f t="shared" si="0"/>
        <v>w</v>
      </c>
      <c r="E28" s="251" t="s">
        <v>65</v>
      </c>
      <c r="F28" s="260"/>
      <c r="G28" s="251" t="s">
        <v>43</v>
      </c>
      <c r="H28" s="260"/>
      <c r="I28" s="262" t="s">
        <v>47</v>
      </c>
      <c r="J28" s="260"/>
      <c r="K28" s="263" t="s">
        <v>0</v>
      </c>
      <c r="L28" s="252">
        <v>6</v>
      </c>
      <c r="N28" s="264"/>
    </row>
    <row r="29" spans="2:14">
      <c r="B29" s="251">
        <v>24</v>
      </c>
      <c r="C29" s="252" t="s">
        <v>79</v>
      </c>
      <c r="D29" s="256" t="str">
        <f t="shared" si="0"/>
        <v>x</v>
      </c>
      <c r="E29" s="251" t="s">
        <v>65</v>
      </c>
      <c r="F29" s="260"/>
      <c r="G29" s="251" t="s">
        <v>43</v>
      </c>
      <c r="H29" s="260"/>
      <c r="I29" s="262" t="s">
        <v>47</v>
      </c>
      <c r="J29" s="260"/>
      <c r="K29" s="263" t="s">
        <v>0</v>
      </c>
      <c r="L29" s="252">
        <v>7</v>
      </c>
      <c r="N29" s="264"/>
    </row>
    <row r="30" spans="2:14">
      <c r="B30" s="251">
        <v>25</v>
      </c>
      <c r="C30" s="252" t="s">
        <v>80</v>
      </c>
      <c r="D30" s="256" t="str">
        <f t="shared" si="0"/>
        <v>y</v>
      </c>
      <c r="E30" s="251" t="s">
        <v>65</v>
      </c>
      <c r="F30" s="260"/>
      <c r="G30" s="251" t="s">
        <v>43</v>
      </c>
      <c r="H30" s="260"/>
      <c r="I30" s="262" t="s">
        <v>47</v>
      </c>
      <c r="J30" s="260"/>
      <c r="K30" s="263" t="s">
        <v>0</v>
      </c>
      <c r="L30" s="252">
        <v>8</v>
      </c>
      <c r="N30" s="264"/>
    </row>
    <row r="31" spans="2:14">
      <c r="B31" s="251">
        <v>26</v>
      </c>
      <c r="C31" s="252" t="s">
        <v>81</v>
      </c>
      <c r="D31" s="256" t="str">
        <f t="shared" si="0"/>
        <v>z</v>
      </c>
      <c r="E31" s="251" t="s">
        <v>65</v>
      </c>
      <c r="F31" s="260"/>
      <c r="G31" s="251" t="s">
        <v>43</v>
      </c>
      <c r="H31" s="260"/>
      <c r="I31" s="262" t="s">
        <v>47</v>
      </c>
      <c r="J31" s="260"/>
      <c r="K31" s="263" t="s">
        <v>0</v>
      </c>
      <c r="L31" s="252">
        <v>1</v>
      </c>
      <c r="N31" s="264"/>
    </row>
    <row r="32" spans="2:14">
      <c r="B32" s="251">
        <v>27</v>
      </c>
      <c r="C32" s="252" t="s">
        <v>79</v>
      </c>
      <c r="D32" s="256" t="str">
        <f t="shared" si="0"/>
        <v>x</v>
      </c>
      <c r="E32" s="251" t="s">
        <v>65</v>
      </c>
      <c r="F32" s="260"/>
      <c r="G32" s="251" t="s">
        <v>43</v>
      </c>
      <c r="H32" s="260"/>
      <c r="I32" s="262" t="s">
        <v>47</v>
      </c>
      <c r="J32" s="260"/>
      <c r="K32" s="263" t="s">
        <v>0</v>
      </c>
      <c r="L32" s="252">
        <v>2</v>
      </c>
      <c r="N32" s="264"/>
    </row>
    <row r="33" spans="2:14">
      <c r="B33" s="251">
        <v>28</v>
      </c>
      <c r="C33" s="252" t="s">
        <v>121</v>
      </c>
      <c r="D33" s="256" t="str">
        <f t="shared" si="0"/>
        <v>aa</v>
      </c>
      <c r="E33" s="251" t="s">
        <v>65</v>
      </c>
      <c r="F33" s="260"/>
      <c r="G33" s="251" t="s">
        <v>43</v>
      </c>
      <c r="H33" s="260"/>
      <c r="I33" s="262" t="s">
        <v>47</v>
      </c>
      <c r="J33" s="260"/>
      <c r="K33" s="263" t="s">
        <v>0</v>
      </c>
      <c r="L33" s="252">
        <v>3</v>
      </c>
      <c r="N33" s="264"/>
    </row>
    <row r="34" spans="2:14">
      <c r="B34" s="251">
        <v>29</v>
      </c>
      <c r="C34" s="252" t="s">
        <v>122</v>
      </c>
      <c r="D34" s="256" t="str">
        <f t="shared" si="0"/>
        <v>ab</v>
      </c>
      <c r="E34" s="251" t="s">
        <v>65</v>
      </c>
      <c r="F34" s="260"/>
      <c r="G34" s="251" t="s">
        <v>43</v>
      </c>
      <c r="H34" s="260"/>
      <c r="I34" s="262" t="s">
        <v>47</v>
      </c>
      <c r="J34" s="260"/>
      <c r="K34" s="263" t="s">
        <v>0</v>
      </c>
      <c r="L34" s="252">
        <v>4</v>
      </c>
      <c r="N34" s="264"/>
    </row>
    <row r="35" spans="2:14">
      <c r="B35" s="251">
        <v>30</v>
      </c>
      <c r="C35" s="252" t="s">
        <v>123</v>
      </c>
      <c r="D35" s="256" t="str">
        <f t="shared" si="0"/>
        <v>ac</v>
      </c>
      <c r="E35" s="251" t="s">
        <v>65</v>
      </c>
      <c r="F35" s="260"/>
      <c r="G35" s="251" t="s">
        <v>43</v>
      </c>
      <c r="H35" s="260"/>
      <c r="I35" s="262" t="s">
        <v>47</v>
      </c>
      <c r="J35" s="260"/>
      <c r="K35" s="263" t="s">
        <v>0</v>
      </c>
      <c r="L35" s="252">
        <v>5</v>
      </c>
      <c r="N35" s="264"/>
    </row>
    <row r="36" spans="2:14">
      <c r="B36" s="251">
        <v>31</v>
      </c>
      <c r="C36" s="252" t="s">
        <v>124</v>
      </c>
      <c r="D36" s="256" t="str">
        <f t="shared" si="0"/>
        <v>ad</v>
      </c>
      <c r="E36" s="251" t="s">
        <v>65</v>
      </c>
      <c r="F36" s="260"/>
      <c r="G36" s="251" t="s">
        <v>43</v>
      </c>
      <c r="H36" s="260"/>
      <c r="I36" s="262" t="s">
        <v>47</v>
      </c>
      <c r="J36" s="260"/>
      <c r="K36" s="263" t="s">
        <v>0</v>
      </c>
      <c r="L36" s="252">
        <v>6</v>
      </c>
      <c r="N36" s="264"/>
    </row>
    <row r="37" spans="2:14">
      <c r="B37" s="251">
        <v>32</v>
      </c>
      <c r="C37" s="252" t="s">
        <v>126</v>
      </c>
      <c r="D37" s="256" t="str">
        <f t="shared" si="0"/>
        <v>ae</v>
      </c>
      <c r="E37" s="251" t="s">
        <v>65</v>
      </c>
      <c r="F37" s="260"/>
      <c r="G37" s="251" t="s">
        <v>43</v>
      </c>
      <c r="H37" s="260"/>
      <c r="I37" s="262" t="s">
        <v>47</v>
      </c>
      <c r="J37" s="260"/>
      <c r="K37" s="263" t="s">
        <v>0</v>
      </c>
      <c r="L37" s="252">
        <v>7</v>
      </c>
      <c r="N37" s="264"/>
    </row>
    <row r="38" spans="2:14">
      <c r="B38" s="251">
        <v>33</v>
      </c>
      <c r="C38" s="252" t="s">
        <v>127</v>
      </c>
      <c r="D38" s="256" t="str">
        <f t="shared" si="0"/>
        <v>af</v>
      </c>
      <c r="E38" s="251" t="s">
        <v>65</v>
      </c>
      <c r="F38" s="260"/>
      <c r="G38" s="251" t="s">
        <v>43</v>
      </c>
      <c r="H38" s="260"/>
      <c r="I38" s="262" t="s">
        <v>47</v>
      </c>
      <c r="J38" s="260"/>
      <c r="K38" s="263" t="s">
        <v>0</v>
      </c>
      <c r="L38" s="252">
        <v>8</v>
      </c>
      <c r="N38" s="264"/>
    </row>
    <row r="39" spans="2:14">
      <c r="B39" s="251">
        <v>34</v>
      </c>
      <c r="C39" s="253" t="s">
        <v>128</v>
      </c>
      <c r="D39" s="256"/>
      <c r="E39" s="251" t="s">
        <v>65</v>
      </c>
      <c r="F39" s="259"/>
      <c r="G39" s="251" t="s">
        <v>43</v>
      </c>
      <c r="H39" s="259"/>
      <c r="I39" s="262" t="s">
        <v>47</v>
      </c>
      <c r="J39" s="259">
        <v>0</v>
      </c>
      <c r="K39" s="263" t="s">
        <v>0</v>
      </c>
      <c r="L39" s="258" t="str">
        <f>IF(OR(F39="",H39=""),"",(H39+IF(F39&gt;H39,1,0)-F39-J39)*24)</f>
        <v/>
      </c>
      <c r="N39" s="264"/>
    </row>
    <row r="40" spans="2:14">
      <c r="B40" s="251"/>
      <c r="C40" s="254" t="s">
        <v>82</v>
      </c>
      <c r="D40" s="256"/>
      <c r="E40" s="251" t="s">
        <v>65</v>
      </c>
      <c r="F40" s="259"/>
      <c r="G40" s="251" t="s">
        <v>43</v>
      </c>
      <c r="H40" s="259"/>
      <c r="I40" s="262" t="s">
        <v>47</v>
      </c>
      <c r="J40" s="259">
        <v>0</v>
      </c>
      <c r="K40" s="263" t="s">
        <v>0</v>
      </c>
      <c r="L40" s="258" t="str">
        <f>IF(OR(F40="",H40=""),"",(H40+IF(F40&gt;H40,1,0)-F40-J40)*24)</f>
        <v/>
      </c>
      <c r="N40" s="264"/>
    </row>
    <row r="41" spans="2:14">
      <c r="B41" s="251"/>
      <c r="C41" s="255" t="s">
        <v>82</v>
      </c>
      <c r="D41" s="256" t="str">
        <f>C39</f>
        <v>ag</v>
      </c>
      <c r="E41" s="251" t="s">
        <v>65</v>
      </c>
      <c r="F41" s="259" t="s">
        <v>82</v>
      </c>
      <c r="G41" s="251" t="s">
        <v>43</v>
      </c>
      <c r="H41" s="259" t="s">
        <v>82</v>
      </c>
      <c r="I41" s="262" t="s">
        <v>47</v>
      </c>
      <c r="J41" s="259" t="s">
        <v>82</v>
      </c>
      <c r="K41" s="263" t="s">
        <v>0</v>
      </c>
      <c r="L41" s="258" t="str">
        <f>IF(OR(L39="",L40=""),"",L39+L40)</f>
        <v/>
      </c>
      <c r="N41" s="264" t="s">
        <v>129</v>
      </c>
    </row>
    <row r="42" spans="2:14">
      <c r="B42" s="251"/>
      <c r="C42" s="253" t="s">
        <v>130</v>
      </c>
      <c r="D42" s="256"/>
      <c r="E42" s="251" t="s">
        <v>65</v>
      </c>
      <c r="F42" s="259"/>
      <c r="G42" s="251" t="s">
        <v>43</v>
      </c>
      <c r="H42" s="259"/>
      <c r="I42" s="262" t="s">
        <v>47</v>
      </c>
      <c r="J42" s="259">
        <v>0</v>
      </c>
      <c r="K42" s="263" t="s">
        <v>0</v>
      </c>
      <c r="L42" s="258" t="str">
        <f>IF(OR(F42="",H42=""),"",(H42+IF(F42&gt;H42,1,0)-F42-J42)*24)</f>
        <v/>
      </c>
      <c r="N42" s="264"/>
    </row>
    <row r="43" spans="2:14">
      <c r="B43" s="251">
        <v>35</v>
      </c>
      <c r="C43" s="254" t="s">
        <v>82</v>
      </c>
      <c r="D43" s="256"/>
      <c r="E43" s="251" t="s">
        <v>65</v>
      </c>
      <c r="F43" s="259"/>
      <c r="G43" s="251" t="s">
        <v>43</v>
      </c>
      <c r="H43" s="259"/>
      <c r="I43" s="262" t="s">
        <v>47</v>
      </c>
      <c r="J43" s="259">
        <v>0</v>
      </c>
      <c r="K43" s="263" t="s">
        <v>0</v>
      </c>
      <c r="L43" s="258" t="str">
        <f>IF(OR(F43="",H43=""),"",(H43+IF(F43&gt;H43,1,0)-F43-J43)*24)</f>
        <v/>
      </c>
      <c r="N43" s="264"/>
    </row>
    <row r="44" spans="2:14">
      <c r="B44" s="251"/>
      <c r="C44" s="255" t="s">
        <v>82</v>
      </c>
      <c r="D44" s="256" t="str">
        <f>C42</f>
        <v>ah</v>
      </c>
      <c r="E44" s="251" t="s">
        <v>65</v>
      </c>
      <c r="F44" s="259" t="s">
        <v>82</v>
      </c>
      <c r="G44" s="251" t="s">
        <v>43</v>
      </c>
      <c r="H44" s="259" t="s">
        <v>82</v>
      </c>
      <c r="I44" s="262" t="s">
        <v>47</v>
      </c>
      <c r="J44" s="259" t="s">
        <v>82</v>
      </c>
      <c r="K44" s="263" t="s">
        <v>0</v>
      </c>
      <c r="L44" s="258" t="str">
        <f>IF(OR(L42="",L43=""),"",L42+L43)</f>
        <v/>
      </c>
      <c r="N44" s="264" t="s">
        <v>83</v>
      </c>
    </row>
    <row r="45" spans="2:14">
      <c r="B45" s="251"/>
      <c r="C45" s="253" t="s">
        <v>131</v>
      </c>
      <c r="D45" s="256"/>
      <c r="E45" s="251" t="s">
        <v>65</v>
      </c>
      <c r="F45" s="259"/>
      <c r="G45" s="251" t="s">
        <v>43</v>
      </c>
      <c r="H45" s="259"/>
      <c r="I45" s="262" t="s">
        <v>47</v>
      </c>
      <c r="J45" s="259">
        <v>0</v>
      </c>
      <c r="K45" s="263" t="s">
        <v>0</v>
      </c>
      <c r="L45" s="258" t="str">
        <f>IF(OR(F45="",H45=""),"",(H45+IF(F45&gt;H45,1,0)-F45-J45)*24)</f>
        <v/>
      </c>
      <c r="N45" s="264"/>
    </row>
    <row r="46" spans="2:14">
      <c r="B46" s="251">
        <v>36</v>
      </c>
      <c r="C46" s="254" t="s">
        <v>82</v>
      </c>
      <c r="D46" s="256"/>
      <c r="E46" s="251" t="s">
        <v>65</v>
      </c>
      <c r="F46" s="259"/>
      <c r="G46" s="251" t="s">
        <v>43</v>
      </c>
      <c r="H46" s="259"/>
      <c r="I46" s="262" t="s">
        <v>47</v>
      </c>
      <c r="J46" s="259">
        <v>0</v>
      </c>
      <c r="K46" s="263" t="s">
        <v>0</v>
      </c>
      <c r="L46" s="258" t="str">
        <f>IF(OR(F46="",H46=""),"",(H46+IF(F46&gt;H46,1,0)-F46-J46)*24)</f>
        <v/>
      </c>
      <c r="N46" s="264"/>
    </row>
    <row r="47" spans="2:14">
      <c r="B47" s="251"/>
      <c r="C47" s="255" t="s">
        <v>82</v>
      </c>
      <c r="D47" s="256" t="str">
        <f>C45</f>
        <v>ai</v>
      </c>
      <c r="E47" s="251" t="s">
        <v>65</v>
      </c>
      <c r="F47" s="259" t="s">
        <v>82</v>
      </c>
      <c r="G47" s="251" t="s">
        <v>43</v>
      </c>
      <c r="H47" s="259" t="s">
        <v>82</v>
      </c>
      <c r="I47" s="262" t="s">
        <v>47</v>
      </c>
      <c r="J47" s="259" t="s">
        <v>82</v>
      </c>
      <c r="K47" s="263" t="s">
        <v>0</v>
      </c>
      <c r="L47" s="258" t="str">
        <f>IF(OR(L45="",L46=""),"",L45+L46)</f>
        <v/>
      </c>
      <c r="N47" s="264" t="s">
        <v>83</v>
      </c>
    </row>
    <row r="49" spans="3:4">
      <c r="C49" s="249" t="s">
        <v>137</v>
      </c>
      <c r="D49" s="249"/>
    </row>
    <row r="50" spans="3:4">
      <c r="C50" s="249" t="s">
        <v>138</v>
      </c>
      <c r="D50" s="249"/>
    </row>
    <row r="51" spans="3:4">
      <c r="C51" s="249" t="s">
        <v>135</v>
      </c>
      <c r="D51" s="249"/>
    </row>
    <row r="52" spans="3:4">
      <c r="C52" s="249" t="s">
        <v>136</v>
      </c>
      <c r="D52" s="249"/>
    </row>
    <row r="53" spans="3:4">
      <c r="C53" s="249" t="s">
        <v>84</v>
      </c>
      <c r="D53" s="249"/>
    </row>
    <row r="54" spans="3:4">
      <c r="C54" s="249" t="s">
        <v>85</v>
      </c>
      <c r="D54" s="249"/>
    </row>
  </sheetData>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様式４（施設）</vt:lpstr>
      <vt:lpstr>様式４（シフト記号表）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門脇　修</cp:lastModifiedBy>
  <cp:lastPrinted>2021-03-24T10:23:59Z</cp:lastPrinted>
  <dcterms:created xsi:type="dcterms:W3CDTF">2020-01-14T23:44:41Z</dcterms:created>
  <dcterms:modified xsi:type="dcterms:W3CDTF">2025-11-19T01:54:38Z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2025-11-19T01:54:38Z</vt:filetime>
  </property>
</Properties>
</file>