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福祉総務課\令和3年度\固有文書\指導監査\令和３年度福祉総務課\Ｄ 介護・高齢者福祉（令和3年度）\04,07介護保険実地指導、結果\Ｒ3　自己点検シート\勤務形態一覧(居宅・介護保険施設)\"/>
    </mc:Choice>
  </mc:AlternateContent>
  <bookViews>
    <workbookView xWindow="0" yWindow="0" windowWidth="20490" windowHeight="715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36" i="20" l="1"/>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<sst xmlns="http://schemas.openxmlformats.org/spreadsheetml/2006/main" count="2355" uniqueCount="311">
  <si>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</si>
  <si>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</si>
  <si>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</si>
  <si>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</si>
  <si>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</si>
  <si>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</si>
  <si>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</si>
  <si>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</si>
  <si>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</si>
  <si>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</si>
  <si>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</si>
  <si>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</si>
  <si>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</si>
  <si>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</si>
  <si>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</si>
  <si>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</si>
  <si>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</si>
  <si>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</si>
  <si>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</si>
  <si>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</si>
  <si>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</si>
  <si>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</si>
  <si>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</si>
  <si>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</si>
  <si>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</si>
  <si>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</si>
  <si>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</si>
  <si>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</si>
  <si>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</si>
  <si>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</si>
  <si>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</si>
  <si>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</si>
  <si>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</si>
  <si>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</si>
  <si>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</si>
  <si>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</si>
  <si>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</si>
  <si>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</si>
  <si>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</si>
  <si>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</si>
  <si>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</si>
  <si>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</si>
  <si>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</si>
  <si>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</si>
  <si>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</si>
  <si>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</si>
  <si>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</si>
  <si>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</si>
  <si>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</si>
  <si>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</si>
  <si>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</si>
  <si>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</si>
  <si>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</si>
  <si>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</si>
  <si>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</si>
  <si>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</si>
  <si>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</si>
  <si>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</si>
  <si>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</si>
  <si>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</si>
  <si>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</si>
  <si>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</si>
  <si>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</si>
  <si>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</si>
  <si>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</si>
  <si>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</si>
  <si>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</si>
  <si>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</si>
  <si>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</si>
  <si>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</si>
  <si>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</si>
  <si>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</si>
  <si>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</si>
  <si>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</si>
  <si>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</si>
  <si>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</si>
  <si>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</si>
  <si>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</si>
  <si>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</si>
  <si>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</si>
  <si>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</si>
  <si>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</si>
  <si>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</si>
  <si>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</si>
  <si>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</si>
  <si>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</si>
  <si>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</si>
  <si>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</si>
  <si>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</si>
  <si>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</si>
  <si>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</si>
  <si>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</si>
  <si>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</si>
  <si>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</si>
  <si>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</si>
  <si>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</si>
  <si>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</si>
  <si>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</si>
  <si>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</si>
  <si>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</si>
  <si>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</si>
  <si>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</si>
  <si>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</si>
  <si>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</si>
  <si>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</si>
  <si>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</si>
  <si>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</si>
  <si>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</si>
  <si>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</si>
  <si>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</si>
  <si>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</si>
  <si>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</si>
  <si>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</si>
  <si>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</si>
  <si>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</si>
  <si>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</si>
  <si>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</si>
  <si>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</si>
  <si>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</si>
  <si>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</si>
  <si>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</si>
  <si>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</si>
  <si>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</si>
  <si>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</si>
  <si>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</si>
  <si>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</si>
  <si>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</si>
  <si>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</si>
  <si>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</si>
  <si>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</si>
  <si>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</si>
  <si>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</si>
  <si>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</si>
  <si>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</si>
  <si>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</si>
  <si>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</si>
  <si>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</si>
  <si>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</si>
  <si>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</si>
  <si>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</si>
  <si>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</si>
  <si>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</si>
  <si>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</si>
  <si>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</si>
  <si>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</si>
  <si>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</si>
  <si>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</si>
  <si>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</si>
  <si>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</si>
  <si>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</si>
  <si>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</si>
  <si>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</si>
  <si>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</si>
  <si>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</si>
  <si>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</si>
  <si>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</si>
  <si>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</si>
  <si>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</si>
  <si>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</si>
  <si>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</si>
  <si>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</si>
  <si>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</si>
  <si>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</si>
  <si>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</si>
  <si>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</si>
  <si>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</si>
  <si>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</si>
  <si>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</si>
  <si>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</si>
  <si>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</si>
  <si>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</si>
  <si>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</si>
  <si>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</si>
  <si>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</si>
  <si>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</si>
  <si>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</si>
  <si>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</si>
  <si>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</si>
  <si>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</si>
  <si>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</si>
  <si>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</si>
  <si>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</si>
  <si>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</si>
  <si>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</si>
  <si>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</si>
  <si>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</si>
  <si>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</si>
  <si>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</si>
  <si>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</si>
  <si>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</si>
  <si>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</si>
  <si>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</si>
  <si>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</si>
  <si>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</si>
  <si>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</si>
  <si>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</si>
  <si>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</si>
  <si>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</si>
  <si>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</si>
  <si>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</si>
  <si>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</si>
  <si>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</si>
  <si>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</si>
  <si>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</si>
  <si>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</si>
  <si>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</si>
  <si>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</si>
  <si>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</si>
  <si>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</si>
  <si>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</si>
  <si>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</si>
  <si>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</si>
  <si>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</si>
  <si>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</si>
  <si>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</si>
  <si>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</si>
  <si>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</si>
  <si>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</si>
  <si>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</si>
  <si>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</si>
  <si>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</si>
  <si>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</si>
  <si>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</si>
  <si>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</si>
  <si>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</si>
  <si>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</si>
  <si>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</si>
  <si>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</si>
  <si>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</si>
  <si>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</si>
  <si>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</si>
  <si>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</si>
  <si>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</si>
  <si>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</si>
  <si>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</si>
  <si>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</si>
  <si>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</si>
  <si>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</si>
  <si>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</si>
  <si>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</si>
  <si>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</si>
  <si>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</si>
  <si>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</si>
  <si>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</si>
  <si>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</si>
  <si>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</si>
  <si>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</si>
  <si>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</si>
  <si>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</si>
  <si>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</si>
  <si>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</si>
  <si>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</si>
  <si>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</si>
  <si>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</si>
  <si>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</si>
  <si>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</si>
  <si>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</si>
  <si>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</si>
  <si>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</si>
  <si>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</si>
  <si>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</si>
  <si>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</si>
  <si>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</si>
  <si>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</si>
  <si>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</si>
  <si>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</si>
  <si>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</si>
  <si>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</si>
  <si>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</si>
  <si>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</si>
  <si>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</si>
  <si>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</si>
  <si>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</si>
  <si>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</si>
  <si>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</si>
  <si>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</si>
  <si>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</si>
  <si>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</si>
  <si>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</si>
  <si>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</si>
  <si>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</si>
  <si>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</si>
  <si>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</si>
  <si>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</si>
  <si>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</si>
  <si>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</si>
  <si>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</si>
  <si>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</si>
  <si>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</si>
  <si>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</si>
  <si>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</si>
  <si>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</si>
  <si>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</si>
  <si>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</si>
  <si>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</si>
  <si>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</si>
  <si>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</si>
  <si>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</si>
  <si>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</si>
  <si>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</si>
  <si>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</si>
  <si>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</si>
  <si>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</si>
  <si>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</si>
  <si>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</si>
  <si>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</si>
  <si>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</si>
  <si>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</si>
  <si>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(15)人員基準の確認（看護職員・介護職員）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</si>
  <si>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(13)人員基準の確認（看護職員・介護職員）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</si>
  <si>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(13)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</si>
</sst>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D1" zoomScale="50" zoomScaleNormal="55" zoomScaleSheetLayoutView="50" workbookViewId="0">
      <selection activeCell="E2" sqref="E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307</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3</v>
      </c>
      <c r="AH2" s="394"/>
      <c r="AI2" s="132" t="s">
        <v>28</v>
      </c>
      <c r="AJ2" s="395">
        <f>IF(AG2=0,"",YEAR(DATE(2018+AG2,1,1)))</f>
        <v>2021</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31" t="str">
        <f>IF($BI$3="暦月",IF(DAY(DATE($AJ$2,$AN$2,30))=30,30,""),"")</f>
        <v/>
      </c>
      <c r="BE14" s="145" t="str">
        <f>IF($BI$3="暦月",IF(DAY(DATE($AJ$2,$AN$2,31))=31,31,""),"")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301</v>
      </c>
      <c r="BA41" s="96"/>
      <c r="BB41" s="97" t="s">
        <v>198</v>
      </c>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302</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301</v>
      </c>
      <c r="BA61" s="96"/>
      <c r="BB61" s="97" t="s">
        <v>198</v>
      </c>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302</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4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308</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4" sqref="J14"/>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50" zoomScaleNormal="55" zoomScaleSheetLayoutView="50" workbookViewId="0">
      <selection activeCell="AL1" sqref="AL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307</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
      <c r="J2" s="7"/>
      <c r="M2" s="7"/>
      <c r="N2" s="7"/>
      <c r="P2" s="9"/>
      <c r="Q2" s="9"/>
      <c r="R2" s="9"/>
      <c r="S2" s="9"/>
      <c r="T2" s="9"/>
      <c r="U2" s="9"/>
      <c r="V2" s="9"/>
      <c r="W2" s="9"/>
      <c r="AB2" s="132" t="s">
        <v>27</v>
      </c>
      <c r="AC2" s="394">
        <v>3</v>
      </c>
      <c r="AD2" s="394"/>
      <c r="AE2" s="132" t="s">
        <v>28</v>
      </c>
      <c r="AF2" s="395">
        <f>IF(AC2=0,"",YEAR(DATE(2018+AC2,1,1)))</f>
        <v>2021</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69" t="s">
        <v>20</v>
      </c>
      <c r="C12" s="360" t="s">
        <v>273</v>
      </c>
      <c r="D12" s="233"/>
      <c r="E12" s="204"/>
      <c r="F12" s="201"/>
      <c r="G12" s="204"/>
      <c r="H12" s="201"/>
      <c r="I12" s="383" t="s">
        <v>274</v>
      </c>
      <c r="J12" s="384"/>
      <c r="K12" s="231" t="s">
        <v>275</v>
      </c>
      <c r="L12" s="232"/>
      <c r="M12" s="232"/>
      <c r="N12" s="233"/>
      <c r="O12" s="231" t="s">
        <v>276</v>
      </c>
      <c r="P12" s="232"/>
      <c r="Q12" s="232"/>
      <c r="R12" s="232"/>
      <c r="S12" s="233"/>
      <c r="T12" s="188"/>
      <c r="U12" s="188"/>
      <c r="V12" s="189"/>
      <c r="W12" s="389" t="s">
        <v>277</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278</v>
      </c>
      <c r="BE12" s="355"/>
      <c r="BF12" s="360" t="s">
        <v>279</v>
      </c>
      <c r="BG12" s="232"/>
      <c r="BH12" s="232"/>
      <c r="BI12" s="232"/>
      <c r="BJ12" s="361"/>
    </row>
    <row r="13" spans="2:67" ht="20.25" customHeight="1" x14ac:dyDescent="0.4">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IF($BE$3="暦月",IF(DAY(DATE($AF$2,$AJ$2,29))=29,29,""),"")</f>
        <v/>
      </c>
      <c r="AZ14" s="208" t="str">
        <f>IF($BE$3="暦月",IF(DAY(DATE($AF$2,$AJ$2,30))=30,30,""),"")</f>
        <v/>
      </c>
      <c r="BA14" s="145" t="str">
        <f>IF($BE$3="暦月",IF(DAY(DATE($AF$2,$AJ$2,31))=31,31,""),"")</f>
        <v/>
      </c>
      <c r="BB14" s="350"/>
      <c r="BC14" s="351"/>
      <c r="BD14" s="356"/>
      <c r="BE14" s="357"/>
      <c r="BF14" s="362"/>
      <c r="BG14" s="235"/>
      <c r="BH14" s="235"/>
      <c r="BI14" s="235"/>
      <c r="BJ14" s="363"/>
    </row>
    <row r="15" spans="2:67" ht="20.25" hidden="1" customHeight="1" x14ac:dyDescent="0.4">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4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4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309</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50" zoomScaleNormal="55" zoomScaleSheetLayoutView="50" workbookViewId="0">
      <selection activeCell="B2" sqref="B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307</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3</v>
      </c>
      <c r="AH2" s="394"/>
      <c r="AI2" s="132" t="s">
        <v>28</v>
      </c>
      <c r="AJ2" s="395">
        <f>IF(AG2=0,"",YEAR(DATE(2018+AG2,1,1)))</f>
        <v>2021</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72" t="str">
        <f>IF($BI$3="暦月",IF(DAY(DATE($AJ$2,$AN$2,30))=30,30,""),"")</f>
        <v/>
      </c>
      <c r="BE14" s="145" t="str">
        <f>IF($BI$3="暦月",IF(DAY(DATE($AJ$2,$AN$2,31))=31,31,""),"")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4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308</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D226" sqref="D226"/>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topLeftCell="A61" workbookViewId="0">
      <selection activeCell="D67" sqref="D67"/>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281</v>
      </c>
      <c r="C16" s="44"/>
      <c r="D16" s="43"/>
    </row>
    <row r="17" spans="2:4" s="45" customFormat="1" ht="20.25" customHeight="1" x14ac:dyDescent="0.4">
      <c r="B17" s="43" t="s">
        <v>280</v>
      </c>
      <c r="C17" s="44"/>
      <c r="D17" s="43"/>
    </row>
    <row r="18" spans="2:4" s="45" customFormat="1" ht="20.25" customHeight="1" x14ac:dyDescent="0.4">
      <c r="B18" s="43"/>
      <c r="C18" s="44"/>
      <c r="D18" s="43"/>
    </row>
    <row r="19" spans="2:4" s="45" customFormat="1" ht="17.25" customHeight="1" x14ac:dyDescent="0.4">
      <c r="B19" s="43" t="s">
        <v>282</v>
      </c>
      <c r="C19" s="43"/>
      <c r="D19" s="43"/>
    </row>
    <row r="20" spans="2:4" s="45" customFormat="1" ht="17.25" customHeight="1" x14ac:dyDescent="0.4">
      <c r="B20" s="43" t="s">
        <v>303</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283</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284</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285</v>
      </c>
      <c r="C55" s="43"/>
    </row>
    <row r="56" spans="2:51" s="45" customFormat="1" ht="17.25" customHeight="1" x14ac:dyDescent="0.4">
      <c r="B56" s="43"/>
      <c r="C56" s="43"/>
    </row>
    <row r="57" spans="2:51" s="45" customFormat="1" ht="17.25" customHeight="1" x14ac:dyDescent="0.4">
      <c r="B57" s="43" t="s">
        <v>286</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287</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288</v>
      </c>
      <c r="C63" s="43"/>
      <c r="D63" s="43"/>
    </row>
    <row r="64" spans="2:51" s="45" customFormat="1" ht="17.25" customHeight="1" x14ac:dyDescent="0.4">
      <c r="B64" s="43"/>
      <c r="C64" s="43"/>
      <c r="D64" s="43"/>
    </row>
    <row r="65" spans="2:54" s="45" customFormat="1" ht="17.25" customHeight="1" x14ac:dyDescent="0.4">
      <c r="B65" s="50" t="s">
        <v>289</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310</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304</v>
      </c>
    </row>
    <row r="75" spans="2:54" ht="18.75" customHeight="1" x14ac:dyDescent="0.4">
      <c r="B75" s="199" t="s">
        <v>305</v>
      </c>
    </row>
    <row r="76" spans="2:54" ht="18.75" customHeight="1" x14ac:dyDescent="0.4">
      <c r="B76" s="199" t="s">
        <v>306</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281</v>
      </c>
      <c r="C16" s="44"/>
      <c r="D16" s="43"/>
    </row>
    <row r="17" spans="2:4" s="45" customFormat="1" ht="20.25" customHeight="1" x14ac:dyDescent="0.4">
      <c r="B17" s="43" t="s">
        <v>280</v>
      </c>
      <c r="C17" s="44"/>
      <c r="D17" s="43"/>
    </row>
    <row r="18" spans="2:4" s="45" customFormat="1" ht="20.25" customHeight="1" x14ac:dyDescent="0.4">
      <c r="B18" s="43"/>
      <c r="C18" s="44"/>
      <c r="D18" s="43"/>
    </row>
    <row r="19" spans="2:4" s="45" customFormat="1" ht="20.25" customHeight="1" x14ac:dyDescent="0.4">
      <c r="B19" s="43" t="s">
        <v>290</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291</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292</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293</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294</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295</v>
      </c>
      <c r="C65" s="43"/>
    </row>
    <row r="66" spans="2:54" s="45" customFormat="1" ht="17.25" customHeight="1" x14ac:dyDescent="0.4">
      <c r="B66" s="43"/>
      <c r="C66" s="43"/>
    </row>
    <row r="67" spans="2:54" s="45" customFormat="1" ht="17.25" customHeight="1" x14ac:dyDescent="0.4">
      <c r="B67" s="43" t="s">
        <v>296</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297</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298</v>
      </c>
      <c r="C73" s="43"/>
      <c r="D73" s="43"/>
    </row>
    <row r="74" spans="2:54" s="45" customFormat="1" ht="17.25" customHeight="1" x14ac:dyDescent="0.4">
      <c r="B74" s="43"/>
      <c r="C74" s="43"/>
      <c r="D74" s="43"/>
    </row>
    <row r="75" spans="2:54" s="45" customFormat="1" ht="17.25" customHeight="1" x14ac:dyDescent="0.4">
      <c r="B75" s="50" t="s">
        <v>299</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300</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304</v>
      </c>
    </row>
    <row r="85" spans="2:2" ht="18.75" customHeight="1" x14ac:dyDescent="0.4">
      <c r="B85" s="199" t="s">
        <v>305</v>
      </c>
    </row>
    <row r="86" spans="2:2" ht="18.75" customHeight="1" x14ac:dyDescent="0.4">
      <c r="B86" s="199" t="s">
        <v>306</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松江市</cp:lastModifiedBy>
  <cp:lastPrinted>2021-03-24T09:09:58Z</cp:lastPrinted>
  <dcterms:created xsi:type="dcterms:W3CDTF">2020-01-28T01:12:50Z</dcterms:created>
  <dcterms:modified xsi:type="dcterms:W3CDTF">2021-12-27T07:45:40Z</dcterms:modified>
</cp:coreProperties>
</file>