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1715" windowHeight="6525"/>
  </bookViews>
  <sheets>
    <sheet name="申請書兼報告書（様式第1号）" sheetId="10" r:id="rId1"/>
    <sheet name="別紙1" sheetId="12" r:id="rId2"/>
    <sheet name="別紙2" sheetId="13" r:id="rId3"/>
  </sheets>
  <definedNames>
    <definedName name="_xlnm.Print_Area" localSheetId="0">'申請書兼報告書（様式第1号）'!$A$1:$I$32</definedName>
    <definedName name="_xlnm.Print_Area" localSheetId="2">別紙2!$A$1:$E$27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M504admin</author>
  </authors>
  <commentList>
    <comment ref="G4" authorId="0">
      <text>
        <r>
          <rPr>
            <sz val="9"/>
            <color indexed="81"/>
            <rFont val="MS P ゴシック"/>
          </rPr>
          <t>申請日を入れてください。</t>
        </r>
      </text>
    </comment>
    <comment ref="E9" authorId="0">
      <text>
        <r>
          <rPr>
            <sz val="9"/>
            <color indexed="81"/>
            <rFont val="MS P ゴシック"/>
          </rPr>
          <t>郵便番号を入れてください。</t>
        </r>
      </text>
    </comment>
    <comment ref="E10" authorId="0">
      <text>
        <r>
          <rPr>
            <sz val="9"/>
            <color indexed="81"/>
            <rFont val="MS P ゴシック"/>
          </rPr>
          <t>申請される設置者（法人）の住所を「松江市」から入れてください。</t>
        </r>
      </text>
    </comment>
    <comment ref="E11" authorId="0">
      <text>
        <r>
          <rPr>
            <sz val="9"/>
            <color indexed="81"/>
            <rFont val="MS P ゴシック"/>
          </rPr>
          <t>申請される設置者（法人）の正式名称を入れてください。</t>
        </r>
      </text>
    </comment>
    <comment ref="E13" authorId="0">
      <text>
        <r>
          <rPr>
            <sz val="9"/>
            <color indexed="81"/>
            <rFont val="MS P ゴシック"/>
          </rPr>
          <t>申請される法人の代表者の職名を入れてください。
（法人の代表者以外が申請される場合は、法人代表者からの委任状を添付ください。）</t>
        </r>
      </text>
    </comment>
    <comment ref="E14" authorId="0">
      <text>
        <r>
          <rPr>
            <sz val="9"/>
            <color indexed="81"/>
            <rFont val="MS P ゴシック"/>
          </rPr>
          <t>申請される代表者名のフリガナを入れてください。</t>
        </r>
      </text>
    </comment>
    <comment ref="E15" authorId="0">
      <text>
        <r>
          <rPr>
            <sz val="9"/>
            <color indexed="81"/>
            <rFont val="MS P ゴシック"/>
          </rPr>
          <t>申請される代表者の氏名を入れてください。</t>
        </r>
      </text>
    </comment>
    <comment ref="E16" authorId="0">
      <text>
        <r>
          <rPr>
            <sz val="9"/>
            <color indexed="81"/>
            <rFont val="MS P ゴシック"/>
          </rPr>
          <t>申請される代表者の生年月日を和暦で元号から入れてください。</t>
        </r>
      </text>
    </comment>
    <comment ref="E18" authorId="0">
      <text>
        <r>
          <rPr>
            <sz val="9"/>
            <color indexed="81"/>
            <rFont val="MS P ゴシック"/>
          </rPr>
          <t>申請される対象となる学校・施設の名称を入れてください。</t>
        </r>
      </text>
    </comment>
  </commentList>
</comments>
</file>

<file path=xl/comments2.xml><?xml version="1.0" encoding="utf-8"?>
<comments xmlns="http://schemas.openxmlformats.org/spreadsheetml/2006/main">
  <authors>
    <author>M504admin</author>
  </authors>
  <commentList>
    <comment ref="B12" authorId="0">
      <text>
        <r>
          <rPr>
            <sz val="9"/>
            <color indexed="81"/>
            <rFont val="MS P ゴシック"/>
          </rPr>
          <t>健康診断に関して、別の補助金など自己資金以外での収入があれば入れてください。</t>
        </r>
      </text>
    </comment>
    <comment ref="H12" authorId="0">
      <text>
        <r>
          <rPr>
            <sz val="9"/>
            <color indexed="81"/>
            <rFont val="MS P ゴシック"/>
          </rPr>
          <t>もし、既に補助金として受け入れた額があれば入れてください。</t>
        </r>
      </text>
    </comment>
    <comment ref="B19" authorId="0">
      <text>
        <r>
          <rPr>
            <sz val="9"/>
            <color indexed="81"/>
            <rFont val="ＭＳ Ｐゴシック"/>
          </rPr>
          <t>健康診断を実施した日を入れてください。
2日以上にわたる場合は、開始日を入れてください。</t>
        </r>
      </text>
    </comment>
    <comment ref="D19" authorId="0">
      <text>
        <r>
          <rPr>
            <sz val="9"/>
            <color indexed="81"/>
            <rFont val="MS P ゴシック"/>
          </rPr>
          <t>健康診断を実施した期間の最終日を入れてください。
1日だけの場合は、開始日と同日を入れてください。</t>
        </r>
      </text>
    </comment>
    <comment ref="B21" authorId="0">
      <text>
        <r>
          <rPr>
            <sz val="9"/>
            <color indexed="81"/>
            <rFont val="MS P ゴシック"/>
          </rPr>
          <t>結核予防費の補助対象になる人数を入れてください。</t>
        </r>
      </text>
    </comment>
    <comment ref="D21" authorId="0">
      <text>
        <r>
          <rPr>
            <sz val="9"/>
            <color indexed="81"/>
            <rFont val="MS P ゴシック"/>
          </rPr>
          <t>補助対象者のうち、健康診断の受診者数を入れてください。</t>
        </r>
      </text>
    </comment>
    <comment ref="F21" authorId="0">
      <text>
        <r>
          <rPr>
            <sz val="9"/>
            <color indexed="81"/>
            <rFont val="MS P ゴシック"/>
          </rPr>
          <t>間接撮影以外を含め、胸部レントゲンを受けた人数を入れてください。</t>
        </r>
      </text>
    </comment>
    <comment ref="G21" authorId="0">
      <text>
        <r>
          <rPr>
            <sz val="9"/>
            <color indexed="81"/>
            <rFont val="MS P ゴシック"/>
          </rPr>
          <t>精密検査を受けた人数を入れてください。</t>
        </r>
      </text>
    </comment>
    <comment ref="H21" authorId="0">
      <text>
        <r>
          <rPr>
            <sz val="9"/>
            <color indexed="81"/>
            <rFont val="MS P ゴシック"/>
          </rPr>
          <t>事後処置をおこなった人数を入れてください。</t>
        </r>
      </text>
    </comment>
    <comment ref="F26" authorId="0">
      <text>
        <r>
          <rPr>
            <sz val="9"/>
            <color indexed="81"/>
            <rFont val="MS P ゴシック"/>
          </rPr>
          <t>胸部レントゲン検査に係る費用の合計を入れてください。</t>
        </r>
      </text>
    </comment>
    <comment ref="G26" authorId="0">
      <text>
        <r>
          <rPr>
            <sz val="9"/>
            <color indexed="81"/>
            <rFont val="MS P ゴシック"/>
          </rPr>
          <t>精密検査に係る費用を入れてください。</t>
        </r>
      </text>
    </comment>
    <comment ref="H26" authorId="0">
      <text>
        <r>
          <rPr>
            <sz val="9"/>
            <color indexed="81"/>
            <rFont val="MS P ゴシック"/>
          </rPr>
          <t>事後処置に係る費用を入れてください。</t>
        </r>
      </text>
    </comment>
    <comment ref="A38" authorId="0">
      <text>
        <r>
          <rPr>
            <sz val="9"/>
            <color indexed="81"/>
            <rFont val="MS P ゴシック"/>
          </rPr>
          <t>補助対象として備品購入があれば入れてください。</t>
        </r>
      </text>
    </comment>
  </commentList>
</comments>
</file>

<file path=xl/comments3.xml><?xml version="1.0" encoding="utf-8"?>
<comments xmlns="http://schemas.openxmlformats.org/spreadsheetml/2006/main">
  <authors>
    <author>M504admin</author>
  </authors>
  <commentList>
    <comment ref="C10" authorId="0">
      <text>
        <r>
          <rPr>
            <sz val="9"/>
            <color indexed="81"/>
            <rFont val="MS P ゴシック"/>
          </rPr>
          <t xml:space="preserve">←予算額及び決算額は、「別紙１」の「差引額（（C））」から結核予防費補助金を引いた額が入ります。
</t>
        </r>
      </text>
    </comment>
    <comment ref="C9" authorId="0">
      <text>
        <r>
          <rPr>
            <sz val="9"/>
            <color indexed="81"/>
            <rFont val="MS P ゴシック"/>
          </rPr>
          <t xml:space="preserve">←結核予防費補助金として、予算額及び決算額は交付申請額（決定額）が入ります。
</t>
        </r>
      </text>
    </comment>
    <comment ref="A10" authorId="0">
      <text>
        <r>
          <rPr>
            <sz val="9"/>
            <color indexed="81"/>
            <rFont val="MS P ゴシック"/>
          </rPr>
          <t xml:space="preserve">健康診断費用として負担した費目名を入れてください。（例：利用料、学費、保健衛生費等）
</t>
        </r>
      </text>
    </comment>
    <comment ref="C11" authorId="0">
      <text>
        <r>
          <rPr>
            <sz val="9"/>
            <color indexed="81"/>
            <rFont val="MS P ゴシック"/>
          </rPr>
          <t xml:space="preserve">←予算額及び決算額は、「別紙１」の「差引額（（C））」が入ります。
</t>
        </r>
      </text>
    </comment>
    <comment ref="A16" authorId="0">
      <text>
        <r>
          <rPr>
            <sz val="9"/>
            <color indexed="81"/>
            <rFont val="MS P ゴシック"/>
          </rPr>
          <t xml:space="preserve">健康診断に要した経費の費目を入れてください。（例：保健衛生費、健康診断費、委託料等）
</t>
        </r>
      </text>
    </comment>
    <comment ref="C16" authorId="0">
      <text>
        <r>
          <rPr>
            <sz val="9"/>
            <color indexed="81"/>
            <rFont val="MS P ゴシック"/>
          </rPr>
          <t xml:space="preserve">←予算額及び決算額は、「別紙1」の「補助対象経費の支出額」が入ります。
</t>
        </r>
      </text>
    </comment>
    <comment ref="E17" authorId="0">
      <text>
        <r>
          <rPr>
            <sz val="9"/>
            <color indexed="81"/>
            <rFont val="MS P ゴシック"/>
          </rPr>
          <t>←この行に記載が必要な場合は別途ご相談ください。</t>
        </r>
      </text>
    </comment>
  </commentList>
</comments>
</file>

<file path=xl/sharedStrings.xml><?xml version="1.0" encoding="utf-8"?>
<sst xmlns="http://schemas.openxmlformats.org/spreadsheetml/2006/main" xmlns:r="http://schemas.openxmlformats.org/officeDocument/2006/relationships" count="105" uniqueCount="105">
  <si>
    <t>円</t>
    <rPh sb="0" eb="1">
      <t>エン</t>
    </rPh>
    <phoneticPr fontId="3"/>
  </si>
  <si>
    <t>よる算定額</t>
    <rPh sb="2" eb="5">
      <t>サンテイガク</t>
    </rPh>
    <phoneticPr fontId="3"/>
  </si>
  <si>
    <t>所在地</t>
    <rPh sb="0" eb="3">
      <t>ショザイチ</t>
    </rPh>
    <phoneticPr fontId="3"/>
  </si>
  <si>
    <t>補助対象経費</t>
    <rPh sb="0" eb="2">
      <t>ホジョ</t>
    </rPh>
    <rPh sb="2" eb="4">
      <t>タイショウ</t>
    </rPh>
    <rPh sb="4" eb="6">
      <t>ケイヒ</t>
    </rPh>
    <phoneticPr fontId="3"/>
  </si>
  <si>
    <t>金</t>
    <rPh sb="0" eb="1">
      <t>キン</t>
    </rPh>
    <phoneticPr fontId="3"/>
  </si>
  <si>
    <t>名称</t>
    <rPh sb="0" eb="2">
      <t>メイショウ</t>
    </rPh>
    <phoneticPr fontId="3"/>
  </si>
  <si>
    <t>備　　　考</t>
    <rPh sb="0" eb="1">
      <t>ビ</t>
    </rPh>
    <rPh sb="4" eb="5">
      <t>コウ</t>
    </rPh>
    <phoneticPr fontId="3"/>
  </si>
  <si>
    <t>(E)</t>
  </si>
  <si>
    <t xml:space="preserve"> 申請者</t>
  </si>
  <si>
    <t>記</t>
  </si>
  <si>
    <t>氏名</t>
  </si>
  <si>
    <t xml:space="preserve">　（あて先）　松江市長 </t>
    <rPh sb="4" eb="5">
      <t>サキ</t>
    </rPh>
    <rPh sb="7" eb="11">
      <t>マツエシチョウ</t>
    </rPh>
    <phoneticPr fontId="3"/>
  </si>
  <si>
    <t>(代表者 職)</t>
    <rPh sb="1" eb="4">
      <t>ダイヒョウシャ</t>
    </rPh>
    <rPh sb="5" eb="6">
      <t>ショク</t>
    </rPh>
    <phoneticPr fontId="3"/>
  </si>
  <si>
    <t>学校（施設）名　　　　　　　　　　　　　　　　　　　　　　　　　　</t>
    <rPh sb="0" eb="2">
      <t>ガッコウ</t>
    </rPh>
    <rPh sb="3" eb="5">
      <t>シセツ</t>
    </rPh>
    <rPh sb="6" eb="7">
      <t>メイ</t>
    </rPh>
    <phoneticPr fontId="3"/>
  </si>
  <si>
    <t>生年月日</t>
    <rPh sb="0" eb="2">
      <t>セイネン</t>
    </rPh>
    <rPh sb="2" eb="4">
      <t>ガッピ</t>
    </rPh>
    <phoneticPr fontId="3"/>
  </si>
  <si>
    <t>フリガナ</t>
  </si>
  <si>
    <t>施設
（毎年度1回）</t>
    <rPh sb="0" eb="2">
      <t>シセツ</t>
    </rPh>
    <rPh sb="4" eb="7">
      <t>マイネンド</t>
    </rPh>
    <rPh sb="8" eb="9">
      <t>カイ</t>
    </rPh>
    <phoneticPr fontId="3"/>
  </si>
  <si>
    <t>令和　　年　　月　　日</t>
    <rPh sb="0" eb="2">
      <t>レイワ</t>
    </rPh>
    <rPh sb="4" eb="5">
      <t>ネン</t>
    </rPh>
    <rPh sb="7" eb="8">
      <t>ガツ</t>
    </rPh>
    <rPh sb="10" eb="11">
      <t>ニチ</t>
    </rPh>
    <phoneticPr fontId="3"/>
  </si>
  <si>
    <t>(E)×2/3</t>
  </si>
  <si>
    <t>（単位：円）</t>
    <rPh sb="1" eb="3">
      <t>タンイ</t>
    </rPh>
    <rPh sb="4" eb="5">
      <t>エン</t>
    </rPh>
    <phoneticPr fontId="3"/>
  </si>
  <si>
    <t>区分</t>
    <rPh sb="0" eb="2">
      <t>クブン</t>
    </rPh>
    <phoneticPr fontId="3"/>
  </si>
  <si>
    <t>差引過</t>
    <rPh sb="0" eb="2">
      <t>サシヒキ</t>
    </rPh>
    <rPh sb="2" eb="3">
      <t>カ</t>
    </rPh>
    <phoneticPr fontId="3"/>
  </si>
  <si>
    <t>合計</t>
    <rPh sb="0" eb="2">
      <t>ゴウケイ</t>
    </rPh>
    <phoneticPr fontId="3"/>
  </si>
  <si>
    <t>間接撮影</t>
    <rPh sb="0" eb="2">
      <t>カンセツ</t>
    </rPh>
    <rPh sb="2" eb="4">
      <t>サツエイ</t>
    </rPh>
    <phoneticPr fontId="3"/>
  </si>
  <si>
    <t>数量</t>
    <rPh sb="0" eb="2">
      <t>スウリョウ</t>
    </rPh>
    <phoneticPr fontId="3"/>
  </si>
  <si>
    <t>人</t>
    <rPh sb="0" eb="1">
      <t>ニン</t>
    </rPh>
    <phoneticPr fontId="3"/>
  </si>
  <si>
    <t>　１.「対象者数」欄には、この補助事業の対象となるべき人員を記入のこと。「受診者数」欄には、この補助事業の受診実人員を記入のこと。</t>
    <rPh sb="4" eb="7">
      <t>タイショウシャ</t>
    </rPh>
    <rPh sb="7" eb="8">
      <t>スウ</t>
    </rPh>
    <rPh sb="9" eb="10">
      <t>ラン</t>
    </rPh>
    <rPh sb="15" eb="17">
      <t>ホジョ</t>
    </rPh>
    <rPh sb="17" eb="19">
      <t>ジギョウ</t>
    </rPh>
    <rPh sb="20" eb="22">
      <t>タイショウ</t>
    </rPh>
    <rPh sb="27" eb="29">
      <t>ジンイン</t>
    </rPh>
    <rPh sb="30" eb="32">
      <t>キニュウ</t>
    </rPh>
    <rPh sb="37" eb="40">
      <t>ジュシンシャ</t>
    </rPh>
    <rPh sb="40" eb="41">
      <t>スウ</t>
    </rPh>
    <rPh sb="42" eb="43">
      <t>ラン</t>
    </rPh>
    <rPh sb="48" eb="50">
      <t>ホジョ</t>
    </rPh>
    <rPh sb="50" eb="52">
      <t>ジギョウ</t>
    </rPh>
    <rPh sb="53" eb="55">
      <t>ジュシン</t>
    </rPh>
    <rPh sb="55" eb="56">
      <t>ジツ</t>
    </rPh>
    <rPh sb="56" eb="58">
      <t>ジンイン</t>
    </rPh>
    <rPh sb="59" eb="61">
      <t>キニュウ</t>
    </rPh>
    <phoneticPr fontId="3"/>
  </si>
  <si>
    <t>（２）備品購入費所要額明細</t>
  </si>
  <si>
    <t>～</t>
  </si>
  <si>
    <t>補助金交付</t>
    <rPh sb="0" eb="3">
      <t>ホジョキン</t>
    </rPh>
    <rPh sb="3" eb="5">
      <t>コウフ</t>
    </rPh>
    <phoneticPr fontId="3"/>
  </si>
  <si>
    <t>　１．本事業の対象経費として５万円以上の備品を購入する場合に記載すること。</t>
    <rPh sb="3" eb="6">
      <t>ホンジギョウ</t>
    </rPh>
    <rPh sb="7" eb="9">
      <t>タイショウ</t>
    </rPh>
    <rPh sb="9" eb="11">
      <t>ケイヒ</t>
    </rPh>
    <rPh sb="15" eb="17">
      <t>マンエン</t>
    </rPh>
    <rPh sb="17" eb="19">
      <t>イジョウ</t>
    </rPh>
    <rPh sb="20" eb="22">
      <t>ビヒン</t>
    </rPh>
    <rPh sb="23" eb="25">
      <t>コウニュウ</t>
    </rPh>
    <rPh sb="27" eb="29">
      <t>バアイ</t>
    </rPh>
    <rPh sb="30" eb="32">
      <t>キサイ</t>
    </rPh>
    <phoneticPr fontId="3"/>
  </si>
  <si>
    <t>　２．「備考」欄に品目の必要理由を記載のこと。</t>
    <rPh sb="4" eb="6">
      <t>ビコウ</t>
    </rPh>
    <rPh sb="7" eb="8">
      <t>ラン</t>
    </rPh>
    <rPh sb="9" eb="11">
      <t>ヒンモク</t>
    </rPh>
    <rPh sb="12" eb="14">
      <t>ヒツヨウ</t>
    </rPh>
    <rPh sb="14" eb="16">
      <t>リユウ</t>
    </rPh>
    <rPh sb="17" eb="19">
      <t>キサイ</t>
    </rPh>
    <phoneticPr fontId="3"/>
  </si>
  <si>
    <t>様式第１号（別紙１）</t>
    <rPh sb="0" eb="2">
      <t>ヨウシキ</t>
    </rPh>
    <rPh sb="2" eb="3">
      <t>ダイ</t>
    </rPh>
    <rPh sb="4" eb="5">
      <t>ゴウ</t>
    </rPh>
    <phoneticPr fontId="3"/>
  </si>
  <si>
    <t>(対象学校（施設）名)</t>
    <rPh sb="1" eb="3">
      <t>タイショウ</t>
    </rPh>
    <rPh sb="3" eb="5">
      <t>ガッコウ</t>
    </rPh>
    <rPh sb="6" eb="8">
      <t>シセツ</t>
    </rPh>
    <rPh sb="9" eb="10">
      <t>メイ</t>
    </rPh>
    <phoneticPr fontId="3"/>
  </si>
  <si>
    <t>　</t>
  </si>
  <si>
    <t>(A)</t>
  </si>
  <si>
    <t>(C)</t>
  </si>
  <si>
    <t>(B)</t>
  </si>
  <si>
    <t>(D)</t>
  </si>
  <si>
    <t>(F)</t>
  </si>
  <si>
    <t>本年度決算額
（見込額）</t>
    <rPh sb="0" eb="1">
      <t>ホン</t>
    </rPh>
    <rPh sb="3" eb="5">
      <t>ケッサン</t>
    </rPh>
    <rPh sb="5" eb="6">
      <t>ガク</t>
    </rPh>
    <rPh sb="8" eb="10">
      <t>ミコミ</t>
    </rPh>
    <rPh sb="10" eb="11">
      <t>ガク</t>
    </rPh>
    <phoneticPr fontId="3"/>
  </si>
  <si>
    <t>差　引　額</t>
    <rPh sb="0" eb="5">
      <t>サシヒキガク</t>
    </rPh>
    <phoneticPr fontId="3"/>
  </si>
  <si>
    <t>交付基準に</t>
    <rPh sb="0" eb="2">
      <t>コウフ</t>
    </rPh>
    <rPh sb="2" eb="4">
      <t>キジュン</t>
    </rPh>
    <phoneticPr fontId="3"/>
  </si>
  <si>
    <t>補助基本額</t>
    <rPh sb="0" eb="2">
      <t>ホジョ</t>
    </rPh>
    <rPh sb="2" eb="5">
      <t>キホンガク</t>
    </rPh>
    <phoneticPr fontId="3"/>
  </si>
  <si>
    <t>備　　考</t>
    <rPh sb="0" eb="4">
      <t>ビコウ</t>
    </rPh>
    <phoneticPr fontId="3"/>
  </si>
  <si>
    <t>不足（△）額</t>
    <rPh sb="0" eb="2">
      <t>フソク</t>
    </rPh>
    <rPh sb="5" eb="6">
      <t>ガク</t>
    </rPh>
    <phoneticPr fontId="3"/>
  </si>
  <si>
    <t>学校
（入学年度に1回）</t>
    <rPh sb="0" eb="2">
      <t>ガッコウ</t>
    </rPh>
    <rPh sb="4" eb="8">
      <t>ニュウガクネンド</t>
    </rPh>
    <rPh sb="10" eb="11">
      <t>カイ</t>
    </rPh>
    <phoneticPr fontId="3"/>
  </si>
  <si>
    <t>%</t>
  </si>
  <si>
    <t>（(C)(D)のいず</t>
  </si>
  <si>
    <t>((A)-(B))</t>
  </si>
  <si>
    <r>
      <t xml:space="preserve"> </t>
    </r>
    <r>
      <rPr>
        <sz val="11"/>
        <color indexed="8"/>
        <rFont val="ＭＳ 明朝"/>
      </rPr>
      <t xml:space="preserve">（ 歳　　入 ）               </t>
    </r>
  </si>
  <si>
    <t>　れか少ない額）</t>
    <rPh sb="3" eb="4">
      <t>スク</t>
    </rPh>
    <rPh sb="6" eb="7">
      <t>ガク</t>
    </rPh>
    <phoneticPr fontId="3"/>
  </si>
  <si>
    <t>内　訳
(1)・(2)
のとおり</t>
    <rPh sb="0" eb="1">
      <t>ウチ</t>
    </rPh>
    <rPh sb="2" eb="3">
      <t>ヤク</t>
    </rPh>
    <phoneticPr fontId="3"/>
  </si>
  <si>
    <t>（注）　補助申請額（F）に１円未満の端数が生じたときは切り捨てること。</t>
    <rPh sb="1" eb="2">
      <t>チュウ</t>
    </rPh>
    <rPh sb="4" eb="6">
      <t>ホジョ</t>
    </rPh>
    <rPh sb="6" eb="9">
      <t>シンセイガク</t>
    </rPh>
    <rPh sb="14" eb="17">
      <t>エンミマン</t>
    </rPh>
    <rPh sb="18" eb="20">
      <t>ハスウ</t>
    </rPh>
    <rPh sb="21" eb="22">
      <t>ショウ</t>
    </rPh>
    <rPh sb="27" eb="30">
      <t>キリス</t>
    </rPh>
    <phoneticPr fontId="3"/>
  </si>
  <si>
    <t>受診率</t>
    <rPh sb="0" eb="2">
      <t>ジュシン</t>
    </rPh>
    <rPh sb="2" eb="3">
      <t>リツ</t>
    </rPh>
    <phoneticPr fontId="3"/>
  </si>
  <si>
    <t>人</t>
    <rPh sb="0" eb="1">
      <t>ヒト</t>
    </rPh>
    <phoneticPr fontId="3"/>
  </si>
  <si>
    <t>計
（人員）</t>
    <rPh sb="0" eb="1">
      <t>ケイ</t>
    </rPh>
    <rPh sb="3" eb="4">
      <t>ヒト</t>
    </rPh>
    <rPh sb="4" eb="5">
      <t>イン</t>
    </rPh>
    <phoneticPr fontId="3"/>
  </si>
  <si>
    <t>補助基準単価（円）</t>
    <rPh sb="0" eb="2">
      <t>ホジョ</t>
    </rPh>
    <rPh sb="2" eb="4">
      <t>キジュン</t>
    </rPh>
    <rPh sb="4" eb="6">
      <t>タンカ</t>
    </rPh>
    <rPh sb="7" eb="8">
      <t>エン</t>
    </rPh>
    <phoneticPr fontId="3"/>
  </si>
  <si>
    <t>精密検査</t>
    <rPh sb="0" eb="4">
      <t>セイミツケンサ</t>
    </rPh>
    <phoneticPr fontId="3"/>
  </si>
  <si>
    <t>品　　　目</t>
    <rPh sb="0" eb="1">
      <t>ヒン</t>
    </rPh>
    <rPh sb="4" eb="5">
      <t>メ</t>
    </rPh>
    <phoneticPr fontId="3"/>
  </si>
  <si>
    <t>対象者数</t>
    <rPh sb="0" eb="4">
      <t>タイショウシャスウ</t>
    </rPh>
    <phoneticPr fontId="3"/>
  </si>
  <si>
    <t>受診者数</t>
    <rPh sb="0" eb="4">
      <t>ジュシンシャスウ</t>
    </rPh>
    <phoneticPr fontId="3"/>
  </si>
  <si>
    <t>1年生
（新入生）</t>
    <rPh sb="1" eb="3">
      <t>ネンセイ</t>
    </rPh>
    <rPh sb="5" eb="8">
      <t>シンニュウセイ</t>
    </rPh>
    <phoneticPr fontId="3"/>
  </si>
  <si>
    <t>金額（円）</t>
    <rPh sb="0" eb="2">
      <t>キンガク</t>
    </rPh>
    <rPh sb="3" eb="4">
      <t>エン</t>
    </rPh>
    <phoneticPr fontId="3"/>
  </si>
  <si>
    <t>比　 較
増(△)減</t>
    <rPh sb="0" eb="1">
      <t>ヒ</t>
    </rPh>
    <rPh sb="3" eb="4">
      <t>クラ</t>
    </rPh>
    <phoneticPr fontId="3"/>
  </si>
  <si>
    <t>合　　　計</t>
    <rPh sb="0" eb="1">
      <t>ゴウ</t>
    </rPh>
    <rPh sb="4" eb="5">
      <t>ケイ</t>
    </rPh>
    <phoneticPr fontId="3"/>
  </si>
  <si>
    <t>交付基準による算定額(円）
（補助基準単価×実施人数）</t>
    <rPh sb="0" eb="2">
      <t>コウフ</t>
    </rPh>
    <rPh sb="2" eb="4">
      <t>キジュン</t>
    </rPh>
    <rPh sb="7" eb="9">
      <t>サンテイ</t>
    </rPh>
    <rPh sb="9" eb="10">
      <t>ガク</t>
    </rPh>
    <rPh sb="11" eb="12">
      <t>エン</t>
    </rPh>
    <rPh sb="15" eb="17">
      <t>ホジョ</t>
    </rPh>
    <rPh sb="17" eb="19">
      <t>キジュン</t>
    </rPh>
    <rPh sb="19" eb="21">
      <t>タンカ</t>
    </rPh>
    <rPh sb="22" eb="24">
      <t>ジッシ</t>
    </rPh>
    <rPh sb="24" eb="26">
      <t>ニンズウ</t>
    </rPh>
    <phoneticPr fontId="3"/>
  </si>
  <si>
    <t>（単位：円）</t>
  </si>
  <si>
    <t>費目</t>
    <rPh sb="0" eb="2">
      <t>ヒモク</t>
    </rPh>
    <phoneticPr fontId="3"/>
  </si>
  <si>
    <r>
      <t xml:space="preserve"> </t>
    </r>
    <r>
      <rPr>
        <sz val="11"/>
        <color indexed="8"/>
        <rFont val="ＭＳ 明朝"/>
      </rPr>
      <t xml:space="preserve">（ 歳　　出 ）  </t>
    </r>
  </si>
  <si>
    <r>
      <t xml:space="preserve">     </t>
    </r>
    <r>
      <rPr>
        <sz val="11"/>
        <color indexed="8"/>
        <rFont val="ＭＳ 明朝"/>
      </rPr>
      <t>上記のとおり相違ありません。</t>
    </r>
  </si>
  <si>
    <t>合計</t>
  </si>
  <si>
    <t>生</t>
    <rPh sb="0" eb="1">
      <t>ウ</t>
    </rPh>
    <phoneticPr fontId="3"/>
  </si>
  <si>
    <t>　　年　　月　　日</t>
    <rPh sb="2" eb="3">
      <t>ネン</t>
    </rPh>
    <rPh sb="5" eb="6">
      <t>ガツ</t>
    </rPh>
    <rPh sb="8" eb="9">
      <t>ニチ</t>
    </rPh>
    <phoneticPr fontId="3"/>
  </si>
  <si>
    <t>令和</t>
    <rPh sb="0" eb="2">
      <t>レイワ</t>
    </rPh>
    <phoneticPr fontId="3"/>
  </si>
  <si>
    <t>年度</t>
    <rPh sb="0" eb="2">
      <t>ネンド</t>
    </rPh>
    <phoneticPr fontId="3"/>
  </si>
  <si>
    <t>事後処置分</t>
    <rPh sb="0" eb="5">
      <t>ジゴショチブン</t>
    </rPh>
    <phoneticPr fontId="3"/>
  </si>
  <si>
    <t>）</t>
  </si>
  <si>
    <t>施設入所者
（65歳以上）</t>
    <rPh sb="0" eb="2">
      <t>シセツ</t>
    </rPh>
    <rPh sb="2" eb="5">
      <t>ニュウショシャ</t>
    </rPh>
    <rPh sb="9" eb="10">
      <t>サイ</t>
    </rPh>
    <rPh sb="10" eb="12">
      <t>イジョウ</t>
    </rPh>
    <phoneticPr fontId="3"/>
  </si>
  <si>
    <t>備考</t>
    <rPh sb="0" eb="2">
      <t>ビコウ</t>
    </rPh>
    <phoneticPr fontId="3"/>
  </si>
  <si>
    <t>　　年　　月　　日</t>
    <rPh sb="2" eb="3">
      <t>ネン</t>
    </rPh>
    <rPh sb="5" eb="6">
      <t>ガツ</t>
    </rPh>
    <rPh sb="8" eb="9">
      <t>ヒ</t>
    </rPh>
    <phoneticPr fontId="3"/>
  </si>
  <si>
    <t>１　交付申請額　　　　　　　</t>
    <rPh sb="2" eb="4">
      <t>コウフ</t>
    </rPh>
    <phoneticPr fontId="3"/>
  </si>
  <si>
    <t>の支出額</t>
    <rPh sb="1" eb="3">
      <t>シシュツ</t>
    </rPh>
    <rPh sb="3" eb="4">
      <t>ガク</t>
    </rPh>
    <phoneticPr fontId="3"/>
  </si>
  <si>
    <t>収入額</t>
    <rPh sb="0" eb="2">
      <t>シュウニュウ</t>
    </rPh>
    <rPh sb="2" eb="3">
      <t>ガク</t>
    </rPh>
    <phoneticPr fontId="3"/>
  </si>
  <si>
    <t>補助金額</t>
    <rPh sb="0" eb="2">
      <t>ホジョ</t>
    </rPh>
    <rPh sb="2" eb="3">
      <t>キン</t>
    </rPh>
    <rPh sb="3" eb="4">
      <t>ガク</t>
    </rPh>
    <phoneticPr fontId="3"/>
  </si>
  <si>
    <t>（G）</t>
  </si>
  <si>
    <t>（H)</t>
  </si>
  <si>
    <t>（I)</t>
  </si>
  <si>
    <t>様式第1号(第3条関係）</t>
    <rPh sb="4" eb="5">
      <t>ゴウ</t>
    </rPh>
    <rPh sb="6" eb="7">
      <t>ダイ</t>
    </rPh>
    <rPh sb="8" eb="9">
      <t>ジョウ</t>
    </rPh>
    <rPh sb="9" eb="11">
      <t>カンケイ</t>
    </rPh>
    <phoneticPr fontId="3"/>
  </si>
  <si>
    <t>補助金</t>
    <rPh sb="0" eb="3">
      <t>ホジョキン</t>
    </rPh>
    <phoneticPr fontId="3"/>
  </si>
  <si>
    <t>受入額</t>
    <rPh sb="0" eb="3">
      <t>ウケイレガク</t>
    </rPh>
    <phoneticPr fontId="3"/>
  </si>
  <si>
    <t>本年度予算額</t>
    <rPh sb="3" eb="5">
      <t>ヨサン</t>
    </rPh>
    <rPh sb="5" eb="6">
      <t>ガク</t>
    </rPh>
    <phoneticPr fontId="3"/>
  </si>
  <si>
    <t>報告者</t>
    <rPh sb="0" eb="3">
      <t>ホウコクシャ</t>
    </rPh>
    <phoneticPr fontId="3"/>
  </si>
  <si>
    <t>（実施日</t>
    <rPh sb="1" eb="3">
      <t>ジッシ</t>
    </rPh>
    <rPh sb="3" eb="4">
      <t>ビ</t>
    </rPh>
    <phoneticPr fontId="3"/>
  </si>
  <si>
    <t>（１）　健康診断実施実績</t>
    <rPh sb="4" eb="6">
      <t>ケンコウ</t>
    </rPh>
    <rPh sb="6" eb="8">
      <t>シンダン</t>
    </rPh>
    <rPh sb="8" eb="10">
      <t>ジッシ</t>
    </rPh>
    <rPh sb="10" eb="12">
      <t>ジッセキ</t>
    </rPh>
    <phoneticPr fontId="3"/>
  </si>
  <si>
    <t>決定（見込）額</t>
    <rPh sb="0" eb="2">
      <t>ケッテイ</t>
    </rPh>
    <rPh sb="3" eb="5">
      <t>ミコミ</t>
    </rPh>
    <rPh sb="6" eb="7">
      <t>ガク</t>
    </rPh>
    <phoneticPr fontId="3"/>
  </si>
  <si>
    <t>補助対象経費の支出額（円）</t>
    <rPh sb="0" eb="2">
      <t>ホジョ</t>
    </rPh>
    <rPh sb="2" eb="4">
      <t>タイショウ</t>
    </rPh>
    <rPh sb="4" eb="6">
      <t>ケイヒ</t>
    </rPh>
    <rPh sb="7" eb="9">
      <t>シシュツ</t>
    </rPh>
    <rPh sb="9" eb="10">
      <t>ガク</t>
    </rPh>
    <rPh sb="11" eb="12">
      <t>エン</t>
    </rPh>
    <phoneticPr fontId="3"/>
  </si>
  <si>
    <t>支出（予定）額</t>
    <rPh sb="0" eb="2">
      <t>シシュツ</t>
    </rPh>
    <rPh sb="3" eb="5">
      <t>ヨテイ</t>
    </rPh>
    <rPh sb="6" eb="7">
      <t>ガク</t>
    </rPh>
    <phoneticPr fontId="3"/>
  </si>
  <si>
    <t>２　添付書類</t>
  </si>
  <si>
    <t>松江市結核予防費補助金交付申請書兼実績報告書</t>
    <rPh sb="0" eb="3">
      <t>マツエシ</t>
    </rPh>
    <rPh sb="3" eb="5">
      <t>ケッカク</t>
    </rPh>
    <rPh sb="5" eb="7">
      <t>ヨボウ</t>
    </rPh>
    <rPh sb="7" eb="8">
      <t>ヒ</t>
    </rPh>
    <rPh sb="8" eb="11">
      <t>ホジョキン</t>
    </rPh>
    <rPh sb="11" eb="13">
      <t>コウフ</t>
    </rPh>
    <rPh sb="13" eb="16">
      <t>シンセイショ</t>
    </rPh>
    <rPh sb="16" eb="17">
      <t>ケン</t>
    </rPh>
    <rPh sb="17" eb="22">
      <t>ジッセキホウコクショ</t>
    </rPh>
    <phoneticPr fontId="3"/>
  </si>
  <si>
    <t>　なお、補助事業に暴力団員又は暴力団若しくは暴力団員と密接な関係を有する者を関与させていないことを誓約します。</t>
    <rPh sb="4" eb="6">
      <t>ホジョ</t>
    </rPh>
    <rPh sb="6" eb="8">
      <t>ジギョウ</t>
    </rPh>
    <rPh sb="9" eb="11">
      <t>ボウリョク</t>
    </rPh>
    <rPh sb="11" eb="13">
      <t>ダンイン</t>
    </rPh>
    <rPh sb="13" eb="14">
      <t>マタ</t>
    </rPh>
    <rPh sb="15" eb="18">
      <t>ボウリョクダン</t>
    </rPh>
    <rPh sb="18" eb="19">
      <t>モ</t>
    </rPh>
    <rPh sb="22" eb="24">
      <t>ボウリョク</t>
    </rPh>
    <rPh sb="24" eb="26">
      <t>ダンイン</t>
    </rPh>
    <rPh sb="27" eb="29">
      <t>ミッセツ</t>
    </rPh>
    <rPh sb="30" eb="32">
      <t>カンケイ</t>
    </rPh>
    <rPh sb="33" eb="34">
      <t>ユウ</t>
    </rPh>
    <rPh sb="36" eb="37">
      <t>モノ</t>
    </rPh>
    <rPh sb="38" eb="40">
      <t>カンヨ</t>
    </rPh>
    <rPh sb="49" eb="51">
      <t>セイヤク</t>
    </rPh>
    <phoneticPr fontId="3"/>
  </si>
  <si>
    <t>　２.「交付基準による算定額」欄には、各検査区分の人員に「補助金準単価」欄の金額を乗じて得た額を記入のこと。</t>
    <rPh sb="4" eb="6">
      <t>コウフ</t>
    </rPh>
    <rPh sb="6" eb="8">
      <t>キジュン</t>
    </rPh>
    <rPh sb="11" eb="14">
      <t>サンテイガク</t>
    </rPh>
    <rPh sb="15" eb="16">
      <t>ラン</t>
    </rPh>
    <rPh sb="19" eb="20">
      <t>カク</t>
    </rPh>
    <rPh sb="20" eb="22">
      <t>ケンサ</t>
    </rPh>
    <rPh sb="22" eb="24">
      <t>クブン</t>
    </rPh>
    <rPh sb="25" eb="27">
      <t>ジンイン</t>
    </rPh>
    <rPh sb="29" eb="32">
      <t>ホジョキン</t>
    </rPh>
    <rPh sb="32" eb="33">
      <t>ジュン</t>
    </rPh>
    <rPh sb="33" eb="35">
      <t>タンカ</t>
    </rPh>
    <rPh sb="36" eb="37">
      <t>ラン</t>
    </rPh>
    <rPh sb="38" eb="40">
      <t>キンガク</t>
    </rPh>
    <rPh sb="41" eb="42">
      <t>ジョウ</t>
    </rPh>
    <rPh sb="44" eb="45">
      <t>エ</t>
    </rPh>
    <rPh sb="46" eb="47">
      <t>ガク</t>
    </rPh>
    <rPh sb="48" eb="50">
      <t>キニュウ</t>
    </rPh>
    <phoneticPr fontId="3"/>
  </si>
  <si>
    <t>松江市結核予防費補助金</t>
    <rPh sb="0" eb="3">
      <t>マツエシ</t>
    </rPh>
    <rPh sb="3" eb="8">
      <t>ケッカクヨボウヒ</t>
    </rPh>
    <rPh sb="8" eb="11">
      <t>ホジョキン</t>
    </rPh>
    <phoneticPr fontId="3"/>
  </si>
  <si>
    <t>様式第1号（別紙2）</t>
    <rPh sb="0" eb="2">
      <t>ヨウシキ</t>
    </rPh>
    <rPh sb="2" eb="3">
      <t>ダイ</t>
    </rPh>
    <rPh sb="4" eb="5">
      <t>ゴウ</t>
    </rPh>
    <rPh sb="6" eb="8">
      <t>ベッシ</t>
    </rPh>
    <phoneticPr fontId="3"/>
  </si>
  <si>
    <t>学校（施設）名</t>
    <rPh sb="0" eb="2">
      <t>ガッコウ</t>
    </rPh>
    <rPh sb="3" eb="5">
      <t>シセツ</t>
    </rPh>
    <rPh sb="6" eb="7">
      <t>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</si>
</sst>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
    <numFmt numFmtId="177" formatCode="[$-411]ggge&quot;年&quot;m&quot;月&quot;d&quot;日&quot;;@"/>
    <numFmt numFmtId="178" formatCode="#,##0_);[Red]\(#,##0\)"/>
    <numFmt numFmtId="179" formatCode="0.0_ "/>
    <numFmt numFmtId="180" formatCode="#,##0_ ;[Red]\-#,##0\ "/>
    <numFmt numFmtId="181" formatCode="#,##0_ "/>
    <numFmt numFmtId="182" formatCode="#,##0;&quot;△ &quot;#,##0"/>
  </numFmts>
  <fonts count="17">
    <font>
      <sz val="11"/>
      <color auto="1"/>
      <name val="ＭＳ Ｐゴシック"/>
      <family val="3"/>
    </font>
    <font>
      <sz val="11"/>
      <color indexed="8"/>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b/>
      <sz val="11"/>
      <color auto="1"/>
      <name val="ＭＳ 明朝"/>
      <family val="1"/>
    </font>
    <font>
      <b/>
      <sz val="11"/>
      <color rgb="FFFF0000"/>
      <name val="ＭＳ 明朝"/>
      <family val="1"/>
    </font>
    <font>
      <sz val="11"/>
      <color auto="1"/>
      <name val="ＭＳ Ｐ明朝"/>
      <family val="1"/>
    </font>
    <font>
      <sz val="14"/>
      <color auto="1"/>
      <name val="ＭＳ Ｐ明朝"/>
      <family val="1"/>
    </font>
    <font>
      <sz val="12"/>
      <color auto="1"/>
      <name val="ＭＳ Ｐ明朝"/>
      <family val="1"/>
    </font>
    <font>
      <sz val="11"/>
      <color auto="1"/>
      <name val="ＭＳ Ｐゴシック"/>
      <family val="3"/>
    </font>
    <font>
      <sz val="11"/>
      <color theme="1"/>
      <name val="ＭＳ 明朝"/>
      <family val="1"/>
    </font>
    <font>
      <sz val="11"/>
      <color rgb="FF000000"/>
      <name val="ＭＳ 明朝"/>
      <family val="1"/>
    </font>
    <font>
      <sz val="12"/>
      <color rgb="FF000000"/>
      <name val="ＭＳ 明朝"/>
      <family val="1"/>
    </font>
    <font>
      <sz val="10"/>
      <color auto="1"/>
      <name val="ＭＳ 明朝"/>
      <family val="1"/>
    </font>
    <font>
      <sz val="11"/>
      <color indexed="8"/>
      <name val="ＭＳ 明朝"/>
      <family val="1"/>
    </font>
    <font>
      <b/>
      <sz val="11"/>
      <color rgb="FFFF0000"/>
      <name val="ＭＳ ゴシック"/>
      <family val="3"/>
    </font>
  </fonts>
  <fills count="3">
    <fill>
      <patternFill patternType="none"/>
    </fill>
    <fill>
      <patternFill patternType="gray125"/>
    </fill>
    <fill>
      <patternFill patternType="solid">
        <fgColor rgb="FFFFFF00"/>
        <bgColor indexed="64"/>
      </patternFill>
    </fill>
  </fills>
  <borders count="34">
    <border>
      <left/>
      <right/>
      <top/>
      <bottom/>
      <diagonal/>
    </border>
    <border>
      <left/>
      <right/>
      <top/>
      <bottom style="mediumDashed">
        <color theme="0"/>
      </bottom>
      <diagonal/>
    </border>
    <border>
      <left/>
      <right/>
      <top style="mediumDashed">
        <color theme="0"/>
      </top>
      <bottom style="mediumDashed">
        <color theme="0"/>
      </bottom>
      <diagonal/>
    </border>
    <border>
      <left/>
      <right/>
      <top style="mediumDashed">
        <color theme="0"/>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38" fontId="1" fillId="0" borderId="0" applyFont="0" applyFill="0" applyBorder="0" applyAlignment="0" applyProtection="0">
      <alignment vertical="center"/>
    </xf>
    <xf numFmtId="0" fontId="2" fillId="0" borderId="0">
      <alignment vertical="center"/>
    </xf>
    <xf numFmtId="38" fontId="10" fillId="0" borderId="0" applyFont="0" applyFill="0" applyBorder="0" applyAlignment="0" applyProtection="0"/>
  </cellStyleXfs>
  <cellXfs count="127">
    <xf numFmtId="0" fontId="0" fillId="0" borderId="0" xfId="0"/>
    <xf numFmtId="0" fontId="4" fillId="0" borderId="0" xfId="2" applyFont="1">
      <alignment vertical="center"/>
    </xf>
    <xf numFmtId="0" fontId="4" fillId="0" borderId="0" xfId="2" applyFont="1" applyAlignment="1">
      <alignment horizontal="right" vertical="center"/>
    </xf>
    <xf numFmtId="0" fontId="4" fillId="0" borderId="0" xfId="2" applyFont="1" applyAlignment="1">
      <alignment vertical="center"/>
    </xf>
    <xf numFmtId="0" fontId="4" fillId="0" borderId="0" xfId="2" applyFont="1" applyAlignment="1">
      <alignment horizontal="justify" vertical="center"/>
    </xf>
    <xf numFmtId="0" fontId="4" fillId="0" borderId="0" xfId="2" applyFont="1" applyFill="1" applyAlignment="1">
      <alignment horizontal="center" vertical="center"/>
    </xf>
    <xf numFmtId="0" fontId="4" fillId="0" borderId="0" xfId="2" applyFont="1" applyFill="1" applyAlignment="1">
      <alignment horizontal="left" vertical="center" wrapText="1"/>
    </xf>
    <xf numFmtId="0" fontId="4" fillId="0" borderId="0" xfId="2" applyFont="1" applyFill="1" applyAlignment="1">
      <alignment horizontal="left" vertical="top" wrapText="1"/>
    </xf>
    <xf numFmtId="0" fontId="4" fillId="0" borderId="0" xfId="2" applyFont="1" applyFill="1" applyAlignment="1">
      <alignment horizontal="justify" vertical="top"/>
    </xf>
    <xf numFmtId="0" fontId="4" fillId="0" borderId="0" xfId="2" applyFont="1" applyFill="1" applyAlignment="1">
      <alignment horizontal="left" vertical="center"/>
    </xf>
    <xf numFmtId="49" fontId="4" fillId="0" borderId="0" xfId="2" applyNumberFormat="1" applyFont="1" applyAlignment="1">
      <alignment vertical="center"/>
    </xf>
    <xf numFmtId="0" fontId="4" fillId="0" borderId="0" xfId="2" applyFont="1" applyFill="1" applyAlignment="1">
      <alignment horizontal="right" vertical="center" wrapText="1"/>
    </xf>
    <xf numFmtId="0" fontId="4" fillId="0" borderId="0" xfId="2" applyFont="1" applyFill="1" applyAlignment="1">
      <alignment vertical="center" shrinkToFit="1"/>
    </xf>
    <xf numFmtId="0" fontId="4" fillId="0" borderId="0" xfId="2" applyFont="1" applyFill="1" applyAlignment="1">
      <alignment horizontal="left" vertical="center" shrinkToFit="1"/>
    </xf>
    <xf numFmtId="176" fontId="4" fillId="2" borderId="1" xfId="2" applyNumberFormat="1" applyFont="1" applyFill="1" applyBorder="1" applyAlignment="1" applyProtection="1">
      <alignment vertical="center" shrinkToFit="1"/>
      <protection locked="0"/>
    </xf>
    <xf numFmtId="176" fontId="4" fillId="2" borderId="2" xfId="2" applyNumberFormat="1" applyFont="1" applyFill="1" applyBorder="1" applyAlignment="1" applyProtection="1">
      <alignment vertical="center" shrinkToFit="1"/>
      <protection locked="0"/>
    </xf>
    <xf numFmtId="176" fontId="4" fillId="2" borderId="3" xfId="2" applyNumberFormat="1" applyFont="1" applyFill="1" applyBorder="1" applyAlignment="1" applyProtection="1">
      <alignment horizontal="left" vertical="center" shrinkToFit="1"/>
      <protection locked="0"/>
    </xf>
    <xf numFmtId="176" fontId="4" fillId="0" borderId="0" xfId="2" applyNumberFormat="1" applyFont="1" applyFill="1" applyBorder="1" applyAlignment="1">
      <alignment horizontal="left" vertical="center" shrinkToFit="1"/>
    </xf>
    <xf numFmtId="176" fontId="4" fillId="2" borderId="2" xfId="2" applyNumberFormat="1" applyFont="1" applyFill="1" applyBorder="1" applyAlignment="1" applyProtection="1">
      <alignment horizontal="left" vertical="center" shrinkToFit="1"/>
      <protection locked="0"/>
    </xf>
    <xf numFmtId="177" fontId="4" fillId="2" borderId="3" xfId="2" applyNumberFormat="1" applyFont="1" applyFill="1" applyBorder="1" applyAlignment="1" applyProtection="1">
      <alignment horizontal="center" vertical="center"/>
      <protection locked="0"/>
    </xf>
    <xf numFmtId="176" fontId="4" fillId="2" borderId="0" xfId="2" applyNumberFormat="1" applyFont="1" applyFill="1" applyAlignment="1" applyProtection="1">
      <alignment vertical="center" shrinkToFit="1"/>
      <protection locked="0"/>
    </xf>
    <xf numFmtId="38" fontId="4" fillId="0" borderId="0" xfId="1" applyFont="1" applyFill="1" applyAlignment="1">
      <alignment horizontal="center" vertical="center"/>
    </xf>
    <xf numFmtId="0" fontId="0" fillId="2" borderId="2" xfId="0" applyFont="1" applyFill="1" applyBorder="1" applyAlignment="1" applyProtection="1">
      <alignment horizontal="left" vertical="center" shrinkToFit="1"/>
      <protection locked="0"/>
    </xf>
    <xf numFmtId="177" fontId="4" fillId="2" borderId="0" xfId="2" applyNumberFormat="1" applyFont="1" applyFill="1" applyAlignment="1" applyProtection="1">
      <alignment horizontal="center" vertical="center"/>
      <protection locked="0"/>
    </xf>
    <xf numFmtId="176" fontId="4" fillId="0" borderId="0" xfId="2" applyNumberFormat="1" applyFont="1" applyFill="1" applyBorder="1" applyAlignment="1">
      <alignment vertical="center"/>
    </xf>
    <xf numFmtId="176" fontId="4" fillId="0" borderId="0" xfId="2" applyNumberFormat="1" applyFont="1" applyFill="1" applyBorder="1" applyAlignment="1">
      <alignment vertical="center" shrinkToFit="1"/>
    </xf>
    <xf numFmtId="176" fontId="4" fillId="0" borderId="0" xfId="2" applyNumberFormat="1" applyFont="1" applyFill="1" applyBorder="1">
      <alignment vertical="center"/>
    </xf>
    <xf numFmtId="177" fontId="4" fillId="0" borderId="0" xfId="2" applyNumberFormat="1" applyFont="1" applyFill="1" applyAlignment="1">
      <alignment horizontal="center" vertical="center"/>
    </xf>
    <xf numFmtId="176" fontId="4" fillId="0" borderId="0" xfId="2" applyNumberFormat="1" applyFont="1" applyFill="1" applyAlignment="1">
      <alignment vertical="center"/>
    </xf>
    <xf numFmtId="176" fontId="4" fillId="0" borderId="0" xfId="2" applyNumberFormat="1" applyFont="1" applyFill="1" applyAlignment="1">
      <alignment horizontal="left" vertical="center"/>
    </xf>
    <xf numFmtId="176" fontId="4" fillId="0" borderId="0" xfId="2" applyNumberFormat="1" applyFont="1" applyFill="1">
      <alignment vertical="center"/>
    </xf>
    <xf numFmtId="176" fontId="4" fillId="0" borderId="0" xfId="2" applyNumberFormat="1" applyFont="1" applyFill="1" applyAlignment="1">
      <alignment horizontal="center" vertical="center"/>
    </xf>
    <xf numFmtId="0" fontId="4" fillId="0" borderId="0" xfId="2" applyFont="1" applyFill="1" applyAlignment="1">
      <alignment horizontal="centerContinuous" vertical="center"/>
    </xf>
    <xf numFmtId="0" fontId="5" fillId="0" borderId="0" xfId="2" applyFont="1" applyAlignment="1">
      <alignment horizontal="right" vertical="center"/>
    </xf>
    <xf numFmtId="0" fontId="6" fillId="2" borderId="4" xfId="2" applyFont="1" applyFill="1" applyBorder="1" applyAlignment="1">
      <alignment horizontal="center" vertical="center"/>
    </xf>
    <xf numFmtId="0" fontId="5" fillId="0" borderId="0" xfId="2" applyFont="1">
      <alignment vertical="center"/>
    </xf>
    <xf numFmtId="0" fontId="7" fillId="0" borderId="0" xfId="0" applyFont="1" applyFill="1"/>
    <xf numFmtId="0" fontId="7" fillId="0" borderId="0" xfId="0" applyFont="1" applyFill="1" applyAlignment="1">
      <alignment horizontal="left"/>
    </xf>
    <xf numFmtId="0" fontId="8" fillId="0" borderId="0" xfId="0" applyFont="1" applyFill="1" applyAlignment="1">
      <alignment horizontal="centerContinuous"/>
    </xf>
    <xf numFmtId="0" fontId="7" fillId="0" borderId="5" xfId="0" applyFont="1" applyFill="1" applyBorder="1"/>
    <xf numFmtId="0" fontId="7" fillId="0" borderId="6" xfId="0" applyFont="1" applyFill="1" applyBorder="1" applyAlignment="1">
      <alignment horizontal="center"/>
    </xf>
    <xf numFmtId="0" fontId="7" fillId="0" borderId="6" xfId="0" applyFont="1" applyFill="1" applyBorder="1"/>
    <xf numFmtId="178" fontId="7" fillId="0" borderId="7" xfId="0" applyNumberFormat="1" applyFont="1" applyFill="1" applyBorder="1" applyAlignment="1">
      <alignment horizontal="center" vertical="center"/>
    </xf>
    <xf numFmtId="0" fontId="9" fillId="0" borderId="0" xfId="0" applyFont="1" applyFill="1"/>
    <xf numFmtId="0" fontId="7" fillId="0" borderId="0" xfId="0" applyFont="1" applyFill="1" applyAlignment="1">
      <alignment horizontal="center"/>
    </xf>
    <xf numFmtId="0" fontId="7" fillId="0" borderId="5" xfId="0" applyFont="1" applyFill="1" applyBorder="1" applyAlignment="1">
      <alignment horizontal="center" vertical="center"/>
    </xf>
    <xf numFmtId="0" fontId="7" fillId="0" borderId="8" xfId="0" applyFont="1" applyFill="1" applyBorder="1" applyAlignment="1">
      <alignment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2" borderId="7" xfId="0" applyFont="1" applyFill="1" applyBorder="1" applyAlignment="1" applyProtection="1">
      <alignment horizontal="center" vertical="center"/>
      <protection locked="0"/>
    </xf>
    <xf numFmtId="0" fontId="7" fillId="0" borderId="0" xfId="0" applyFont="1" applyFill="1" applyAlignment="1">
      <alignment horizontal="centerContinuous"/>
    </xf>
    <xf numFmtId="177" fontId="7" fillId="2" borderId="0" xfId="0" applyNumberFormat="1" applyFont="1" applyFill="1" applyAlignment="1" applyProtection="1">
      <alignment horizontal="center" shrinkToFit="1"/>
      <protection locked="0"/>
    </xf>
    <xf numFmtId="0" fontId="7" fillId="0" borderId="11" xfId="0" applyFont="1" applyFill="1" applyBorder="1" applyAlignment="1">
      <alignmen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2" xfId="0" applyFont="1" applyFill="1" applyBorder="1" applyAlignment="1">
      <alignment horizontal="right"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8" xfId="0" applyFont="1" applyFill="1" applyBorder="1" applyAlignment="1">
      <alignment horizontal="right"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2" borderId="7" xfId="0" applyFont="1" applyFill="1" applyBorder="1" applyAlignment="1" applyProtection="1">
      <alignment vertical="center"/>
      <protection locked="0"/>
    </xf>
    <xf numFmtId="0" fontId="7" fillId="0" borderId="7" xfId="0" applyFont="1" applyFill="1" applyBorder="1" applyAlignment="1">
      <alignment vertical="center"/>
    </xf>
    <xf numFmtId="0" fontId="7" fillId="0" borderId="6" xfId="0" applyFont="1" applyFill="1" applyBorder="1" applyAlignment="1">
      <alignment horizontal="center" shrinkToFit="1"/>
    </xf>
    <xf numFmtId="179" fontId="7" fillId="0" borderId="7" xfId="0" applyNumberFormat="1"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9" fillId="0" borderId="24" xfId="0" applyFont="1" applyFill="1" applyBorder="1"/>
    <xf numFmtId="0" fontId="7" fillId="0" borderId="0" xfId="0" applyFont="1" applyFill="1" applyBorder="1"/>
    <xf numFmtId="38" fontId="7" fillId="0" borderId="7" xfId="3" applyFont="1" applyFill="1" applyBorder="1" applyAlignment="1">
      <alignment horizontal="center" vertical="center"/>
    </xf>
    <xf numFmtId="178" fontId="7" fillId="2" borderId="5" xfId="0" applyNumberFormat="1" applyFont="1" applyFill="1" applyBorder="1" applyAlignment="1" applyProtection="1">
      <alignment horizontal="center" vertical="center"/>
      <protection locked="0"/>
    </xf>
    <xf numFmtId="178" fontId="7" fillId="0" borderId="5"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9" fillId="0" borderId="24" xfId="0" applyFont="1" applyFill="1" applyBorder="1" applyAlignment="1">
      <alignment horizontal="center" shrinkToFit="1"/>
    </xf>
    <xf numFmtId="38" fontId="7" fillId="2" borderId="7" xfId="3" applyFont="1" applyFill="1" applyBorder="1" applyAlignment="1" applyProtection="1">
      <alignment horizontal="center" vertical="center"/>
      <protection locked="0"/>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178" fontId="7" fillId="0" borderId="5" xfId="0" applyNumberFormat="1" applyFont="1" applyFill="1" applyBorder="1" applyAlignment="1">
      <alignment horizontal="center" vertical="center"/>
    </xf>
    <xf numFmtId="178" fontId="7" fillId="0" borderId="28" xfId="0" applyNumberFormat="1"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horizontal="center" vertical="center" wrapText="1"/>
    </xf>
    <xf numFmtId="0" fontId="11" fillId="0" borderId="0" xfId="2" applyFont="1">
      <alignment vertical="center"/>
    </xf>
    <xf numFmtId="0" fontId="11" fillId="0" borderId="0" xfId="2" applyFont="1" applyAlignment="1">
      <alignment vertical="center"/>
    </xf>
    <xf numFmtId="0" fontId="12" fillId="0" borderId="0" xfId="2" applyFont="1" applyAlignment="1">
      <alignment horizontal="left" vertical="center"/>
    </xf>
    <xf numFmtId="0" fontId="13" fillId="0" borderId="0" xfId="2" applyFont="1" applyAlignment="1">
      <alignment horizontal="center" vertical="center"/>
    </xf>
    <xf numFmtId="0" fontId="12" fillId="0" borderId="0" xfId="2" applyFont="1" applyAlignment="1">
      <alignment horizontal="justify" vertical="center"/>
    </xf>
    <xf numFmtId="0" fontId="12" fillId="0" borderId="0" xfId="2" applyFont="1" applyBorder="1" applyAlignment="1">
      <alignment horizontal="center" vertical="center"/>
    </xf>
    <xf numFmtId="0" fontId="12" fillId="0" borderId="29" xfId="2" applyFont="1" applyBorder="1" applyAlignment="1">
      <alignment horizontal="center" vertical="center"/>
    </xf>
    <xf numFmtId="0" fontId="14" fillId="0" borderId="30" xfId="2" applyFont="1" applyFill="1" applyBorder="1" applyAlignment="1">
      <alignment horizontal="left" vertical="center" shrinkToFit="1"/>
    </xf>
    <xf numFmtId="0" fontId="4" fillId="2" borderId="30" xfId="2" applyFont="1" applyFill="1" applyBorder="1" applyAlignment="1" applyProtection="1">
      <alignment horizontal="left" vertical="center" wrapText="1"/>
      <protection locked="0"/>
    </xf>
    <xf numFmtId="0" fontId="15" fillId="0" borderId="30" xfId="2" applyFont="1" applyBorder="1" applyAlignment="1">
      <alignment horizontal="center" vertical="center" wrapText="1"/>
    </xf>
    <xf numFmtId="0" fontId="12" fillId="0" borderId="0" xfId="2" applyFont="1" applyAlignment="1">
      <alignment vertical="center"/>
    </xf>
    <xf numFmtId="0" fontId="14" fillId="0" borderId="0" xfId="0" applyFont="1" applyFill="1" applyBorder="1" applyAlignment="1">
      <alignment horizontal="center" vertical="center" shrinkToFit="1"/>
    </xf>
    <xf numFmtId="0" fontId="4" fillId="0" borderId="0" xfId="0" applyFont="1" applyFill="1" applyBorder="1" applyAlignment="1"/>
    <xf numFmtId="0" fontId="12" fillId="0" borderId="0" xfId="2" applyFont="1" applyBorder="1" applyAlignment="1">
      <alignment vertical="center"/>
    </xf>
    <xf numFmtId="0" fontId="12" fillId="0" borderId="29" xfId="2" applyFont="1" applyBorder="1" applyAlignment="1">
      <alignment horizontal="center" vertical="center" wrapText="1"/>
    </xf>
    <xf numFmtId="180" fontId="4" fillId="0" borderId="30" xfId="3" applyNumberFormat="1" applyFont="1" applyFill="1" applyBorder="1" applyAlignment="1" applyProtection="1">
      <alignment vertical="center" wrapText="1"/>
    </xf>
    <xf numFmtId="180" fontId="12" fillId="0" borderId="30" xfId="3" applyNumberFormat="1" applyFont="1" applyBorder="1" applyAlignment="1" applyProtection="1">
      <alignment vertical="center" wrapText="1"/>
    </xf>
    <xf numFmtId="181" fontId="4" fillId="0" borderId="30" xfId="2" applyNumberFormat="1" applyFont="1" applyFill="1" applyBorder="1" applyAlignment="1" applyProtection="1">
      <alignment vertical="center" wrapText="1"/>
    </xf>
    <xf numFmtId="181" fontId="4" fillId="2" borderId="30" xfId="0" applyNumberFormat="1" applyFont="1" applyFill="1" applyBorder="1" applyAlignment="1" applyProtection="1">
      <alignment vertical="center" wrapText="1"/>
      <protection locked="0"/>
    </xf>
    <xf numFmtId="181" fontId="12" fillId="0" borderId="30" xfId="2" applyNumberFormat="1" applyFont="1" applyBorder="1" applyAlignment="1">
      <alignment vertical="center" wrapText="1"/>
    </xf>
    <xf numFmtId="0" fontId="16" fillId="0" borderId="0" xfId="2" applyFont="1" applyAlignment="1">
      <alignment vertical="center"/>
    </xf>
    <xf numFmtId="177" fontId="15" fillId="0" borderId="0" xfId="2" applyNumberFormat="1" applyFont="1" applyFill="1" applyAlignment="1">
      <alignment horizontal="left" vertical="center"/>
    </xf>
    <xf numFmtId="0" fontId="12" fillId="0" borderId="0" xfId="2" applyFont="1" applyAlignment="1">
      <alignment horizontal="center" vertical="center"/>
    </xf>
    <xf numFmtId="0" fontId="11" fillId="0" borderId="0" xfId="2" applyFont="1" applyAlignment="1">
      <alignment vertical="center" shrinkToFit="1"/>
    </xf>
    <xf numFmtId="0" fontId="9" fillId="0" borderId="0" xfId="0" applyFont="1" applyFill="1" applyBorder="1" applyAlignment="1">
      <alignment horizontal="center" shrinkToFit="1"/>
    </xf>
    <xf numFmtId="0" fontId="12" fillId="0" borderId="31" xfId="2" applyFont="1" applyBorder="1" applyAlignment="1">
      <alignment horizontal="center" vertical="center" wrapText="1"/>
    </xf>
    <xf numFmtId="182" fontId="4" fillId="0" borderId="32" xfId="3" applyNumberFormat="1" applyFont="1" applyBorder="1" applyAlignment="1" applyProtection="1">
      <alignment vertical="center" wrapText="1"/>
    </xf>
    <xf numFmtId="182" fontId="4" fillId="0" borderId="32" xfId="2" applyNumberFormat="1" applyFont="1" applyBorder="1" applyAlignment="1">
      <alignment vertical="center" wrapText="1"/>
    </xf>
    <xf numFmtId="0" fontId="12" fillId="0" borderId="24" xfId="2" applyFont="1" applyBorder="1" applyAlignment="1">
      <alignment horizontal="right" vertical="center"/>
    </xf>
    <xf numFmtId="0" fontId="15" fillId="0" borderId="7" xfId="2" applyFont="1" applyBorder="1" applyAlignment="1">
      <alignment horizontal="center" vertical="center"/>
    </xf>
    <xf numFmtId="0" fontId="4" fillId="0" borderId="7" xfId="2" applyFont="1" applyFill="1" applyBorder="1" applyAlignment="1">
      <alignment horizontal="left" vertical="center" wrapText="1"/>
    </xf>
    <xf numFmtId="0" fontId="4" fillId="2" borderId="7" xfId="2" applyFont="1" applyFill="1" applyBorder="1" applyAlignment="1" applyProtection="1">
      <alignment horizontal="left" vertical="center" wrapText="1"/>
      <protection locked="0"/>
    </xf>
    <xf numFmtId="0" fontId="4" fillId="0" borderId="33" xfId="2" applyFont="1" applyBorder="1" applyAlignment="1">
      <alignment horizontal="left" vertical="center" wrapText="1"/>
    </xf>
    <xf numFmtId="0" fontId="12" fillId="0" borderId="0" xfId="2" applyFont="1" applyBorder="1" applyAlignment="1">
      <alignment horizontal="right" vertical="center"/>
    </xf>
  </cellXfs>
  <cellStyles count="4">
    <cellStyle name="桁区切り 2" xfId="1"/>
    <cellStyle name="標準" xfId="0" builtinId="0"/>
    <cellStyle name="標準 2" xfId="2"/>
    <cellStyle name="桁区切り" xfId="3" builtinId="6"/>
  </cellStyles>
  <dxfs count="2">
    <dxf>
      <font>
        <color theme="9" tint="0.6"/>
      </font>
    </dxf>
    <dxf>
      <font>
        <color theme="9" tint="0.8"/>
      </font>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523875</xdr:colOff>
      <xdr:row>0</xdr:row>
      <xdr:rowOff>66040</xdr:rowOff>
    </xdr:from>
    <xdr:to xmlns:xdr="http://schemas.openxmlformats.org/drawingml/2006/spreadsheetDrawing">
      <xdr:col>13</xdr:col>
      <xdr:colOff>314325</xdr:colOff>
      <xdr:row>6</xdr:row>
      <xdr:rowOff>142875</xdr:rowOff>
    </xdr:to>
    <xdr:sp macro="" textlink="">
      <xdr:nvSpPr>
        <xdr:cNvPr id="3" name="テキスト ボックス 2"/>
        <xdr:cNvSpPr txBox="1"/>
      </xdr:nvSpPr>
      <xdr:spPr>
        <a:xfrm>
          <a:off x="6867525" y="66040"/>
          <a:ext cx="2438400" cy="1692275"/>
        </a:xfrm>
        <a:prstGeom prst="rect">
          <a:avLst/>
        </a:prstGeom>
        <a:solidFill>
          <a:srgbClr val="00206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solidFill>
                <a:schemeClr val="bg1"/>
              </a:solidFill>
            </a:rPr>
            <a:t>黄色いセルに入力してください。</a:t>
          </a:r>
          <a:endParaRPr kumimoji="1" lang="en-US" altLang="ja-JP" sz="1200" b="1">
            <a:solidFill>
              <a:schemeClr val="bg1"/>
            </a:solidFill>
          </a:endParaRPr>
        </a:p>
        <a:p>
          <a:pPr algn="ctr"/>
          <a:endParaRPr kumimoji="1" lang="en-US" altLang="ja-JP" sz="1200" b="1">
            <a:solidFill>
              <a:schemeClr val="bg1"/>
            </a:solidFill>
          </a:endParaRPr>
        </a:p>
        <a:p>
          <a:pPr algn="ctr"/>
          <a:endParaRPr kumimoji="1" lang="en-US" altLang="ja-JP" sz="1200" b="1">
            <a:solidFill>
              <a:schemeClr val="bg1"/>
            </a:solidFill>
          </a:endParaRPr>
        </a:p>
        <a:p>
          <a:pPr algn="ctr"/>
          <a:r>
            <a:rPr kumimoji="1" lang="ja-JP" altLang="en-US" sz="1200" b="1">
              <a:solidFill>
                <a:schemeClr val="bg1"/>
              </a:solidFill>
            </a:rPr>
            <a:t>交付申請額は別紙１を入力すると</a:t>
          </a:r>
          <a:endParaRPr kumimoji="1" lang="en-US" altLang="ja-JP" sz="1200" b="1">
            <a:solidFill>
              <a:schemeClr val="bg1"/>
            </a:solidFill>
          </a:endParaRPr>
        </a:p>
        <a:p>
          <a:pPr algn="ctr"/>
          <a:r>
            <a:rPr kumimoji="1" lang="ja-JP" altLang="en-US" sz="1200" b="1">
              <a:solidFill>
                <a:schemeClr val="bg1"/>
              </a:solidFill>
            </a:rPr>
            <a:t>自動計算されます。</a:t>
          </a:r>
          <a:endParaRPr kumimoji="1" lang="en-US" altLang="ja-JP" sz="1200" b="1">
            <a:solidFill>
              <a:schemeClr val="bg1"/>
            </a:solidFill>
          </a:endParaRPr>
        </a:p>
        <a:p>
          <a:pPr algn="ctr"/>
          <a:endParaRPr kumimoji="1" lang="ja-JP" altLang="en-US" sz="1200" b="1">
            <a:solidFill>
              <a:schemeClr val="bg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828675</xdr:colOff>
      <xdr:row>3</xdr:row>
      <xdr:rowOff>161925</xdr:rowOff>
    </xdr:from>
    <xdr:to xmlns:xdr="http://schemas.openxmlformats.org/drawingml/2006/spreadsheetDrawing">
      <xdr:col>13</xdr:col>
      <xdr:colOff>866775</xdr:colOff>
      <xdr:row>11</xdr:row>
      <xdr:rowOff>294005</xdr:rowOff>
    </xdr:to>
    <xdr:sp macro="" textlink="">
      <xdr:nvSpPr>
        <xdr:cNvPr id="2" name="テキスト ボックス 1"/>
        <xdr:cNvSpPr txBox="1"/>
      </xdr:nvSpPr>
      <xdr:spPr>
        <a:xfrm>
          <a:off x="11229975" y="685800"/>
          <a:ext cx="2695575" cy="1827530"/>
        </a:xfrm>
        <a:prstGeom prst="rect">
          <a:avLst/>
        </a:prstGeom>
        <a:solidFill>
          <a:srgbClr val="00206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solidFill>
                <a:schemeClr val="bg1"/>
              </a:solidFill>
            </a:rPr>
            <a:t>黄色いセルに入力してください。</a:t>
          </a:r>
          <a:endParaRPr kumimoji="1" lang="en-US" altLang="ja-JP" sz="1200" b="1">
            <a:solidFill>
              <a:schemeClr val="bg1"/>
            </a:solidFill>
          </a:endParaRPr>
        </a:p>
        <a:p>
          <a:pPr algn="ctr"/>
          <a:endParaRPr kumimoji="1" lang="en-US" altLang="ja-JP" sz="1200" b="1">
            <a:solidFill>
              <a:schemeClr val="bg1"/>
            </a:solidFill>
          </a:endParaRPr>
        </a:p>
        <a:p>
          <a:pPr algn="ctr"/>
          <a:endParaRPr kumimoji="1" lang="en-US" altLang="ja-JP" sz="1200" b="1">
            <a:solidFill>
              <a:schemeClr val="bg1"/>
            </a:solidFill>
          </a:endParaRPr>
        </a:p>
        <a:p>
          <a:pPr algn="ctr"/>
          <a:r>
            <a:rPr kumimoji="1" lang="ja-JP" altLang="en-US" sz="1200" b="1">
              <a:solidFill>
                <a:schemeClr val="bg1"/>
              </a:solidFill>
            </a:rPr>
            <a:t>交付基準による算定額、</a:t>
          </a:r>
          <a:endParaRPr kumimoji="1" lang="en-US" altLang="ja-JP" sz="1200" b="1">
            <a:solidFill>
              <a:schemeClr val="bg1"/>
            </a:solidFill>
          </a:endParaRPr>
        </a:p>
        <a:p>
          <a:pPr algn="ctr"/>
          <a:r>
            <a:rPr kumimoji="1" lang="ja-JP" altLang="en-US" sz="1200" b="1">
              <a:solidFill>
                <a:schemeClr val="bg1"/>
              </a:solidFill>
            </a:rPr>
            <a:t>補助基本額等は自動計算されます。</a:t>
          </a:r>
          <a:endParaRPr kumimoji="1" lang="en-US" altLang="ja-JP" sz="1200" b="1">
            <a:solidFill>
              <a:schemeClr val="bg1"/>
            </a:solidFill>
          </a:endParaRPr>
        </a:p>
        <a:p>
          <a:pPr algn="ctr"/>
          <a:endParaRPr kumimoji="1" lang="en-US" altLang="ja-JP" sz="1200" b="1">
            <a:solidFill>
              <a:schemeClr val="bg1"/>
            </a:solidFill>
          </a:endParaRPr>
        </a:p>
        <a:p>
          <a:pPr algn="ctr"/>
          <a:endParaRPr kumimoji="1" lang="ja-JP" altLang="en-US" sz="1200" b="1">
            <a:solidFill>
              <a:schemeClr val="bg1"/>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228600</xdr:colOff>
      <xdr:row>1</xdr:row>
      <xdr:rowOff>28575</xdr:rowOff>
    </xdr:from>
    <xdr:to xmlns:xdr="http://schemas.openxmlformats.org/drawingml/2006/spreadsheetDrawing">
      <xdr:col>8</xdr:col>
      <xdr:colOff>447675</xdr:colOff>
      <xdr:row>7</xdr:row>
      <xdr:rowOff>238125</xdr:rowOff>
    </xdr:to>
    <xdr:sp macro="" textlink="">
      <xdr:nvSpPr>
        <xdr:cNvPr id="2" name="テキスト ボックス 1"/>
        <xdr:cNvSpPr txBox="1"/>
      </xdr:nvSpPr>
      <xdr:spPr>
        <a:xfrm>
          <a:off x="7248525" y="245745"/>
          <a:ext cx="2438400" cy="1911350"/>
        </a:xfrm>
        <a:prstGeom prst="rect">
          <a:avLst/>
        </a:prstGeom>
        <a:solidFill>
          <a:srgbClr val="00206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500"/>
            </a:lnSpc>
          </a:pPr>
          <a:r>
            <a:rPr kumimoji="1" lang="ja-JP" altLang="en-US" sz="1200" b="1">
              <a:solidFill>
                <a:schemeClr val="bg1"/>
              </a:solidFill>
            </a:rPr>
            <a:t>黄色いセルに入力してください。</a:t>
          </a:r>
          <a:endParaRPr kumimoji="1" lang="en-US" altLang="ja-JP" sz="1200" b="1">
            <a:solidFill>
              <a:schemeClr val="bg1"/>
            </a:solidFill>
          </a:endParaRPr>
        </a:p>
        <a:p>
          <a:pPr algn="ctr"/>
          <a:endParaRPr kumimoji="1" lang="en-US" altLang="ja-JP" sz="1200" b="1">
            <a:solidFill>
              <a:schemeClr val="bg1"/>
            </a:solidFill>
          </a:endParaRPr>
        </a:p>
        <a:p>
          <a:pPr algn="ctr"/>
          <a:endParaRPr kumimoji="1" lang="en-US" altLang="ja-JP" sz="1200" b="1">
            <a:solidFill>
              <a:schemeClr val="bg1"/>
            </a:solidFill>
          </a:endParaRPr>
        </a:p>
        <a:p>
          <a:pPr algn="ctr"/>
          <a:r>
            <a:rPr kumimoji="1" lang="ja-JP" altLang="en-US" sz="1200" b="1">
              <a:solidFill>
                <a:schemeClr val="bg1"/>
              </a:solidFill>
            </a:rPr>
            <a:t>歳入の合計額と歳出の合計額が同額になるようにしてください。</a:t>
          </a:r>
          <a:endParaRPr kumimoji="1" lang="en-US" altLang="ja-JP" sz="1200" b="1">
            <a:solidFill>
              <a:schemeClr val="bg1"/>
            </a:solidFill>
          </a:endParaRPr>
        </a:p>
        <a:p>
          <a:pPr algn="ctr"/>
          <a:endParaRPr kumimoji="1" lang="ja-JP" altLang="en-US" sz="1200" b="1">
            <a:solidFill>
              <a:schemeClr val="bg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N33"/>
  <sheetViews>
    <sheetView showGridLines="0" showZeros="0" tabSelected="1" zoomScaleSheetLayoutView="93" workbookViewId="0">
      <selection activeCell="G4" sqref="G4:I4"/>
    </sheetView>
  </sheetViews>
  <sheetFormatPr defaultRowHeight="13.5"/>
  <cols>
    <col min="1" max="3" width="9" style="1" customWidth="1"/>
    <col min="4" max="4" width="12.125" style="1" customWidth="1"/>
    <col min="5" max="5" width="10.125" style="1" customWidth="1"/>
    <col min="6" max="7" width="9" style="1" customWidth="1"/>
    <col min="8" max="8" width="8.25" style="1" customWidth="1"/>
    <col min="9" max="10" width="7.75" style="1" customWidth="1"/>
    <col min="11" max="16384" width="9" style="1" customWidth="1"/>
  </cols>
  <sheetData>
    <row r="1" spans="1:14" ht="45.75" customHeight="1">
      <c r="A1" s="2"/>
    </row>
    <row r="2" spans="1:14" ht="14.25">
      <c r="A2" s="3" t="s">
        <v>88</v>
      </c>
      <c r="K2" s="33" t="s">
        <v>74</v>
      </c>
      <c r="L2" s="34">
        <v>8</v>
      </c>
      <c r="M2" s="35" t="s">
        <v>75</v>
      </c>
      <c r="N2" s="1" t="str">
        <f>DBCS(L2)</f>
        <v>８</v>
      </c>
    </row>
    <row r="3" spans="1:14">
      <c r="A3" s="2"/>
      <c r="B3" s="2"/>
      <c r="C3" s="2"/>
      <c r="D3" s="2"/>
      <c r="E3" s="2"/>
      <c r="F3" s="2"/>
      <c r="G3" s="2"/>
      <c r="H3" s="2"/>
      <c r="I3" s="2"/>
      <c r="J3" s="2"/>
    </row>
    <row r="4" spans="1:14">
      <c r="B4" s="10"/>
      <c r="C4" s="10"/>
      <c r="D4" s="10"/>
      <c r="E4" s="10"/>
      <c r="G4" s="23" t="s">
        <v>17</v>
      </c>
      <c r="H4" s="23"/>
      <c r="I4" s="23"/>
      <c r="J4" s="27"/>
    </row>
    <row r="5" spans="1:14" ht="20.100000000000001" customHeight="1">
      <c r="A5" s="4"/>
    </row>
    <row r="6" spans="1:14" ht="20.100000000000001" customHeight="1">
      <c r="A6" s="3" t="s">
        <v>11</v>
      </c>
      <c r="B6" s="3"/>
      <c r="C6" s="3"/>
    </row>
    <row r="7" spans="1:14" ht="20.100000000000001" customHeight="1">
      <c r="A7" s="4"/>
    </row>
    <row r="8" spans="1:14" ht="20.100000000000001" customHeight="1">
      <c r="A8" s="3"/>
      <c r="B8" s="3"/>
      <c r="C8" s="3"/>
      <c r="D8" s="3"/>
      <c r="E8" s="3"/>
      <c r="F8" s="3"/>
      <c r="G8" s="3"/>
      <c r="H8" s="3"/>
      <c r="I8" s="3"/>
      <c r="J8" s="9"/>
    </row>
    <row r="9" spans="1:14" ht="20.100000000000001" customHeight="1">
      <c r="A9" s="3"/>
      <c r="B9" s="3"/>
      <c r="C9" s="9" t="s">
        <v>8</v>
      </c>
      <c r="D9" s="3" t="s">
        <v>2</v>
      </c>
      <c r="E9" s="14"/>
      <c r="F9" s="14"/>
      <c r="G9" s="14"/>
      <c r="H9" s="14"/>
      <c r="I9" s="14"/>
      <c r="J9" s="28"/>
    </row>
    <row r="10" spans="1:14" ht="20.100000000000001" customHeight="1">
      <c r="A10" s="3"/>
      <c r="B10" s="3"/>
      <c r="C10" s="3"/>
      <c r="D10" s="3"/>
      <c r="E10" s="15"/>
      <c r="F10" s="15"/>
      <c r="G10" s="15"/>
      <c r="H10" s="15"/>
      <c r="I10" s="15"/>
      <c r="J10" s="28"/>
    </row>
    <row r="11" spans="1:14" ht="20.100000000000001" customHeight="1">
      <c r="A11" s="4"/>
      <c r="B11" s="1"/>
      <c r="C11" s="1"/>
      <c r="D11" s="1" t="s">
        <v>5</v>
      </c>
      <c r="E11" s="16"/>
      <c r="F11" s="16"/>
      <c r="G11" s="16"/>
      <c r="H11" s="16"/>
      <c r="I11" s="16"/>
      <c r="J11" s="29"/>
    </row>
    <row r="12" spans="1:14" ht="20.100000000000001" customHeight="1">
      <c r="A12" s="4"/>
      <c r="B12" s="1"/>
      <c r="C12" s="1"/>
      <c r="D12" s="1"/>
      <c r="E12" s="17"/>
      <c r="F12" s="17"/>
      <c r="G12" s="17"/>
      <c r="H12" s="17"/>
      <c r="I12" s="17"/>
      <c r="J12" s="29"/>
    </row>
    <row r="13" spans="1:14" ht="20.100000000000001" customHeight="1">
      <c r="A13" s="4"/>
      <c r="B13" s="1"/>
      <c r="D13" s="12" t="s">
        <v>12</v>
      </c>
      <c r="E13" s="14"/>
      <c r="F13" s="14"/>
      <c r="G13" s="14"/>
      <c r="H13" s="14"/>
      <c r="I13" s="25"/>
      <c r="J13" s="29"/>
    </row>
    <row r="14" spans="1:14" ht="19.5" customHeight="1">
      <c r="A14" s="4"/>
      <c r="B14" s="1"/>
      <c r="C14" s="11"/>
      <c r="D14" s="6" t="s">
        <v>15</v>
      </c>
      <c r="E14" s="18"/>
      <c r="F14" s="22"/>
      <c r="G14" s="22"/>
      <c r="H14" s="22"/>
      <c r="I14" s="17"/>
      <c r="J14" s="29"/>
    </row>
    <row r="15" spans="1:14" ht="25.5" customHeight="1">
      <c r="A15" s="4"/>
      <c r="B15" s="1"/>
      <c r="C15" s="1"/>
      <c r="D15" s="3" t="s">
        <v>10</v>
      </c>
      <c r="E15" s="16"/>
      <c r="F15" s="16"/>
      <c r="G15" s="16"/>
      <c r="H15" s="16"/>
      <c r="I15" s="25"/>
      <c r="J15" s="30"/>
    </row>
    <row r="16" spans="1:14" ht="25.5" customHeight="1">
      <c r="A16" s="4"/>
      <c r="B16" s="1"/>
      <c r="C16" s="1"/>
      <c r="D16" s="3" t="s">
        <v>14</v>
      </c>
      <c r="E16" s="19" t="s">
        <v>73</v>
      </c>
      <c r="F16" s="19"/>
      <c r="G16" s="19"/>
      <c r="H16" s="24" t="s">
        <v>72</v>
      </c>
      <c r="I16" s="26"/>
      <c r="J16" s="30"/>
    </row>
    <row r="17" spans="1:10" ht="20.100000000000001" customHeight="1">
      <c r="A17" s="4"/>
      <c r="B17" s="1"/>
      <c r="C17" s="1"/>
      <c r="D17" s="13" t="s">
        <v>33</v>
      </c>
      <c r="E17" s="13"/>
      <c r="J17" s="31"/>
    </row>
    <row r="18" spans="1:10" ht="20.100000000000001" customHeight="1">
      <c r="A18" s="4"/>
      <c r="B18" s="1"/>
      <c r="C18" s="1"/>
      <c r="D18" s="1"/>
      <c r="E18" s="20"/>
      <c r="F18" s="20"/>
      <c r="G18" s="20"/>
      <c r="H18" s="20"/>
      <c r="I18" s="20"/>
      <c r="J18" s="29"/>
    </row>
    <row r="19" spans="1:10" ht="20.100000000000001" customHeight="1">
      <c r="A19" s="4"/>
      <c r="B19" s="1"/>
      <c r="C19" s="1"/>
      <c r="D19" s="1"/>
      <c r="E19" s="9"/>
      <c r="F19" s="9"/>
      <c r="G19" s="9"/>
      <c r="H19" s="9"/>
      <c r="I19" s="9"/>
      <c r="J19" s="9"/>
    </row>
    <row r="20" spans="1:10" ht="20.100000000000001" customHeight="1">
      <c r="A20" s="5" t="s">
        <v>99</v>
      </c>
      <c r="B20" s="5"/>
      <c r="C20" s="5"/>
      <c r="D20" s="5"/>
      <c r="E20" s="5"/>
      <c r="F20" s="5"/>
      <c r="G20" s="5"/>
      <c r="H20" s="5"/>
      <c r="I20" s="5"/>
      <c r="J20" s="32"/>
    </row>
    <row r="21" spans="1:10" ht="20.100000000000001" customHeight="1">
      <c r="A21" s="1"/>
      <c r="B21" s="1"/>
      <c r="C21" s="1"/>
      <c r="D21" s="1"/>
      <c r="E21" s="1"/>
      <c r="F21" s="1"/>
      <c r="G21" s="1"/>
      <c r="H21" s="1"/>
      <c r="I21" s="1"/>
    </row>
    <row r="22" spans="1:10" ht="33" customHeight="1">
      <c r="A22" s="6" t="str">
        <f>"　令和"&amp;N2&amp;"年度松江市結核予防費補助金について、下記のとおり結核健康診断を実施したので、関係書類を添えて申請するとともに、実績を報告します。"</f>
        <v>　令和８年度松江市結核予防費補助金について、下記のとおり結核健康診断を実施したので、関係書類を添えて申請するとともに、実績を報告します。</v>
      </c>
      <c r="B22" s="6"/>
      <c r="C22" s="6"/>
      <c r="D22" s="6"/>
      <c r="E22" s="6"/>
      <c r="F22" s="6"/>
      <c r="G22" s="6"/>
      <c r="H22" s="6"/>
      <c r="I22" s="6"/>
      <c r="J22" s="6"/>
    </row>
    <row r="23" spans="1:10" ht="45" customHeight="1">
      <c r="A23" s="7" t="s">
        <v>100</v>
      </c>
      <c r="B23" s="7"/>
      <c r="C23" s="7"/>
      <c r="D23" s="7"/>
      <c r="E23" s="7"/>
      <c r="F23" s="7"/>
      <c r="G23" s="7"/>
      <c r="H23" s="7"/>
      <c r="I23" s="7"/>
      <c r="J23" s="7"/>
    </row>
    <row r="24" spans="1:10" ht="20.100000000000001" customHeight="1">
      <c r="A24" s="8"/>
      <c r="B24" s="1"/>
      <c r="C24" s="1"/>
      <c r="D24" s="1"/>
      <c r="E24" s="1"/>
      <c r="F24" s="1"/>
      <c r="G24" s="1"/>
      <c r="H24" s="1"/>
      <c r="I24" s="1"/>
    </row>
    <row r="25" spans="1:10" ht="20.100000000000001" customHeight="1">
      <c r="A25" s="5" t="s">
        <v>9</v>
      </c>
      <c r="B25" s="5"/>
      <c r="C25" s="5"/>
      <c r="D25" s="5"/>
      <c r="E25" s="5"/>
      <c r="F25" s="5"/>
      <c r="G25" s="5"/>
      <c r="H25" s="5"/>
      <c r="I25" s="5"/>
      <c r="J25" s="32"/>
    </row>
    <row r="26" spans="1:10" ht="20.100000000000001" customHeight="1">
      <c r="A26" s="4"/>
      <c r="B26" s="1"/>
      <c r="C26" s="1"/>
      <c r="D26" s="1"/>
      <c r="E26" s="1"/>
      <c r="F26" s="1"/>
      <c r="G26" s="1"/>
      <c r="H26" s="1"/>
      <c r="I26" s="1"/>
    </row>
    <row r="27" spans="1:10" ht="20.100000000000001" customHeight="1">
      <c r="A27" s="9" t="s">
        <v>81</v>
      </c>
      <c r="B27" s="9"/>
      <c r="C27" s="9"/>
      <c r="D27" s="5" t="s">
        <v>4</v>
      </c>
      <c r="E27" s="21">
        <f>別紙1!F12</f>
        <v>0</v>
      </c>
      <c r="F27" s="21"/>
      <c r="G27" s="1" t="s">
        <v>0</v>
      </c>
      <c r="I27" s="1"/>
    </row>
    <row r="28" spans="1:10" ht="20.100000000000001" customHeight="1">
      <c r="A28" s="9" t="s">
        <v>98</v>
      </c>
      <c r="B28" s="9"/>
      <c r="C28" s="9"/>
    </row>
    <row r="29" spans="1:10" ht="20.100000000000001" customHeight="1">
      <c r="B29" s="9" t="str">
        <f>"令和"&amp;N2&amp;"年度松江市結核予防費補助金精算額明細書（別紙１）"</f>
        <v>令和８年度松江市結核予防費補助金精算額明細書（別紙１）</v>
      </c>
      <c r="C29" s="9"/>
      <c r="D29" s="9"/>
      <c r="E29" s="9"/>
      <c r="F29" s="9"/>
      <c r="G29" s="9"/>
      <c r="H29" s="9"/>
      <c r="I29" s="9"/>
      <c r="J29" s="9"/>
    </row>
    <row r="30" spans="1:10" ht="20.100000000000001" customHeight="1">
      <c r="B30" s="3" t="str">
        <f>"令和"&amp;N2&amp;"年度歳入歳出決算（見込）書抄本（別紙２）"</f>
        <v>令和８年度歳入歳出決算（見込）書抄本（別紙２）</v>
      </c>
      <c r="C30" s="3"/>
      <c r="D30" s="3"/>
      <c r="E30" s="3"/>
      <c r="F30" s="3"/>
      <c r="G30" s="3"/>
      <c r="H30" s="3"/>
      <c r="I30" s="3"/>
      <c r="J30" s="3"/>
    </row>
    <row r="31" spans="1:10" ht="20.100000000000001" customHeight="1">
      <c r="B31" s="3"/>
      <c r="C31" s="3"/>
      <c r="D31" s="3"/>
      <c r="E31" s="3"/>
      <c r="F31" s="3"/>
      <c r="G31" s="3"/>
      <c r="H31" s="3"/>
      <c r="I31" s="3"/>
      <c r="J31" s="3"/>
    </row>
    <row r="32" spans="1:10" ht="20.100000000000001" customHeight="1">
      <c r="A32" s="9"/>
      <c r="B32" s="9"/>
      <c r="C32" s="9"/>
      <c r="D32" s="9"/>
      <c r="E32" s="9"/>
      <c r="F32" s="9"/>
      <c r="G32" s="9"/>
      <c r="H32" s="9"/>
      <c r="I32" s="9"/>
      <c r="J32" s="9"/>
    </row>
    <row r="33" spans="1:1" ht="20.100000000000001" customHeight="1">
      <c r="A33" s="9"/>
    </row>
  </sheetData>
  <sheetProtection sheet="1" selectLockedCells="1"/>
  <mergeCells count="19">
    <mergeCell ref="G4:I4"/>
    <mergeCell ref="E9:I9"/>
    <mergeCell ref="E10:I10"/>
    <mergeCell ref="E11:I11"/>
    <mergeCell ref="E12:I12"/>
    <mergeCell ref="E13:H13"/>
    <mergeCell ref="E14:H14"/>
    <mergeCell ref="E15:H15"/>
    <mergeCell ref="E16:G16"/>
    <mergeCell ref="D17:E17"/>
    <mergeCell ref="E18:I18"/>
    <mergeCell ref="A20:I20"/>
    <mergeCell ref="A22:I22"/>
    <mergeCell ref="A23:I23"/>
    <mergeCell ref="A25:I25"/>
    <mergeCell ref="A27:C27"/>
    <mergeCell ref="E27:F27"/>
    <mergeCell ref="A28:C28"/>
    <mergeCell ref="A32:I32"/>
  </mergeCells>
  <phoneticPr fontId="3"/>
  <conditionalFormatting sqref="E15:J15 J18 H16:J16 E16 E18 E9:E14 I13:J14">
    <cfRule type="cellIs" dxfId="1" priority="1" stopIfTrue="1" operator="equal">
      <formula>0</formula>
    </cfRule>
    <cfRule type="cellIs" dxfId="0"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draft="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44"/>
  <sheetViews>
    <sheetView showGridLines="0" showZeros="0" topLeftCell="D25" workbookViewId="0">
      <selection activeCell="B12" sqref="B12"/>
    </sheetView>
  </sheetViews>
  <sheetFormatPr defaultRowHeight="13.5"/>
  <cols>
    <col min="1" max="9" width="13.875" style="36" customWidth="1"/>
    <col min="10" max="15" width="11.625" style="36" customWidth="1"/>
    <col min="16" max="16384" width="9" style="36" customWidth="1"/>
  </cols>
  <sheetData>
    <row r="1" spans="1:12">
      <c r="A1" s="36" t="s">
        <v>32</v>
      </c>
    </row>
    <row r="2" spans="1:12">
      <c r="A2" s="37" t="s">
        <v>34</v>
      </c>
    </row>
    <row r="3" spans="1:12" ht="14.25">
      <c r="F3" s="78" t="s">
        <v>13</v>
      </c>
      <c r="G3" s="84">
        <f>'申請書兼報告書（様式第1号）'!E18</f>
        <v>0</v>
      </c>
      <c r="H3" s="84"/>
      <c r="I3" s="84"/>
    </row>
    <row r="5" spans="1:12" ht="34.5" customHeight="1">
      <c r="A5" s="38" t="str">
        <f>"令和"&amp;'申請書兼報告書（様式第1号）'!N2&amp;"年度松江市結核予防費補助金精算額明細書"</f>
        <v>令和８年度松江市結核予防費補助金精算額明細書</v>
      </c>
      <c r="B5" s="55"/>
      <c r="C5" s="55"/>
      <c r="D5" s="55"/>
      <c r="E5" s="55"/>
      <c r="F5" s="55"/>
      <c r="G5" s="55"/>
      <c r="H5" s="55"/>
      <c r="I5" s="55"/>
    </row>
    <row r="6" spans="1:12">
      <c r="F6" s="79"/>
      <c r="G6" s="79"/>
      <c r="H6" s="79"/>
      <c r="I6" s="79"/>
    </row>
    <row r="7" spans="1:12">
      <c r="G7" s="44" t="s">
        <v>19</v>
      </c>
      <c r="H7" s="44"/>
      <c r="I7" s="79"/>
    </row>
    <row r="8" spans="1:12">
      <c r="A8" s="39" t="s">
        <v>35</v>
      </c>
      <c r="B8" s="39" t="s">
        <v>37</v>
      </c>
      <c r="C8" s="39" t="s">
        <v>36</v>
      </c>
      <c r="D8" s="39" t="s">
        <v>38</v>
      </c>
      <c r="E8" s="39" t="s">
        <v>7</v>
      </c>
      <c r="F8" s="39" t="s">
        <v>39</v>
      </c>
      <c r="G8" s="39" t="s">
        <v>85</v>
      </c>
      <c r="H8" s="39" t="s">
        <v>86</v>
      </c>
      <c r="I8" s="39" t="s">
        <v>87</v>
      </c>
      <c r="J8" s="39"/>
      <c r="K8" s="79"/>
      <c r="L8" s="79"/>
    </row>
    <row r="9" spans="1:12" ht="15" customHeight="1">
      <c r="A9" s="40" t="s">
        <v>3</v>
      </c>
      <c r="B9" s="40" t="s">
        <v>83</v>
      </c>
      <c r="C9" s="40" t="s">
        <v>41</v>
      </c>
      <c r="D9" s="40" t="s">
        <v>42</v>
      </c>
      <c r="E9" s="40" t="s">
        <v>43</v>
      </c>
      <c r="F9" s="40" t="s">
        <v>84</v>
      </c>
      <c r="G9" s="40" t="s">
        <v>29</v>
      </c>
      <c r="H9" s="40" t="s">
        <v>89</v>
      </c>
      <c r="I9" s="40" t="s">
        <v>21</v>
      </c>
      <c r="J9" s="40" t="s">
        <v>44</v>
      </c>
      <c r="K9" s="91"/>
      <c r="L9" s="79"/>
    </row>
    <row r="10" spans="1:12" ht="15" customHeight="1">
      <c r="A10" s="40" t="s">
        <v>82</v>
      </c>
      <c r="B10" s="41"/>
      <c r="C10" s="41"/>
      <c r="D10" s="40" t="s">
        <v>1</v>
      </c>
      <c r="E10" s="73" t="s">
        <v>48</v>
      </c>
      <c r="F10" s="41"/>
      <c r="G10" s="40" t="s">
        <v>95</v>
      </c>
      <c r="H10" s="40" t="s">
        <v>90</v>
      </c>
      <c r="I10" s="40" t="s">
        <v>45</v>
      </c>
      <c r="J10" s="41"/>
      <c r="K10" s="79"/>
      <c r="L10" s="79"/>
    </row>
    <row r="11" spans="1:12" ht="15" customHeight="1">
      <c r="A11" s="41"/>
      <c r="B11" s="41"/>
      <c r="C11" s="40" t="s">
        <v>49</v>
      </c>
      <c r="D11" s="40"/>
      <c r="E11" s="73" t="s">
        <v>51</v>
      </c>
      <c r="F11" s="40" t="s">
        <v>18</v>
      </c>
      <c r="G11" s="40"/>
      <c r="H11" s="40"/>
      <c r="I11" s="40"/>
      <c r="J11" s="41"/>
      <c r="K11" s="79"/>
      <c r="L11" s="79"/>
    </row>
    <row r="12" spans="1:12" ht="72" customHeight="1">
      <c r="A12" s="42">
        <f>I26+E42</f>
        <v>0</v>
      </c>
      <c r="B12" s="54"/>
      <c r="C12" s="42">
        <f>A12-B12</f>
        <v>0</v>
      </c>
      <c r="D12" s="42">
        <f>I27</f>
        <v>0</v>
      </c>
      <c r="E12" s="42">
        <f>MIN(A12,D12)</f>
        <v>0</v>
      </c>
      <c r="F12" s="80">
        <f>ROUNDDOWN(E12*2/3,0)</f>
        <v>0</v>
      </c>
      <c r="G12" s="80">
        <f>F12</f>
        <v>0</v>
      </c>
      <c r="H12" s="85"/>
      <c r="I12" s="80">
        <f>G12-H12</f>
        <v>0</v>
      </c>
      <c r="J12" s="48" t="s">
        <v>52</v>
      </c>
      <c r="K12" s="92"/>
      <c r="L12" s="79"/>
    </row>
    <row r="13" spans="1:12">
      <c r="A13" s="36" t="s">
        <v>53</v>
      </c>
      <c r="I13" s="79"/>
    </row>
    <row r="14" spans="1:12">
      <c r="I14" s="79"/>
    </row>
    <row r="15" spans="1:12">
      <c r="I15" s="79"/>
    </row>
    <row r="16" spans="1:12">
      <c r="I16" s="79"/>
    </row>
    <row r="17" spans="1:9" ht="14.25">
      <c r="A17" s="43" t="s">
        <v>94</v>
      </c>
      <c r="I17" s="79"/>
    </row>
    <row r="18" spans="1:9">
      <c r="I18" s="79"/>
    </row>
    <row r="19" spans="1:9">
      <c r="A19" s="44" t="s">
        <v>93</v>
      </c>
      <c r="B19" s="56" t="s">
        <v>80</v>
      </c>
      <c r="C19" s="44" t="s">
        <v>28</v>
      </c>
      <c r="D19" s="56" t="s">
        <v>80</v>
      </c>
      <c r="E19" s="36" t="s">
        <v>77</v>
      </c>
      <c r="I19" s="79"/>
    </row>
    <row r="20" spans="1:9">
      <c r="I20" s="79"/>
    </row>
    <row r="21" spans="1:9" ht="27" customHeight="1">
      <c r="A21" s="45" t="s">
        <v>20</v>
      </c>
      <c r="B21" s="50" t="s">
        <v>60</v>
      </c>
      <c r="C21" s="60"/>
      <c r="D21" s="45" t="s">
        <v>61</v>
      </c>
      <c r="E21" s="45" t="s">
        <v>54</v>
      </c>
      <c r="F21" s="45" t="s">
        <v>23</v>
      </c>
      <c r="G21" s="45" t="s">
        <v>58</v>
      </c>
      <c r="H21" s="45" t="s">
        <v>76</v>
      </c>
      <c r="I21" s="45" t="s">
        <v>22</v>
      </c>
    </row>
    <row r="22" spans="1:9" ht="17.25" customHeight="1">
      <c r="A22" s="46"/>
      <c r="B22" s="57"/>
      <c r="C22" s="63" t="s">
        <v>55</v>
      </c>
      <c r="D22" s="67" t="s">
        <v>55</v>
      </c>
      <c r="E22" s="67" t="s">
        <v>47</v>
      </c>
      <c r="F22" s="67" t="s">
        <v>25</v>
      </c>
      <c r="G22" s="67" t="s">
        <v>55</v>
      </c>
      <c r="H22" s="67" t="s">
        <v>55</v>
      </c>
      <c r="I22" s="67" t="s">
        <v>0</v>
      </c>
    </row>
    <row r="23" spans="1:9" ht="50.25" customHeight="1">
      <c r="A23" s="47" t="s">
        <v>46</v>
      </c>
      <c r="B23" s="58" t="s">
        <v>62</v>
      </c>
      <c r="C23" s="54"/>
      <c r="D23" s="54"/>
      <c r="E23" s="74" t="str">
        <f>IF(C23="","",(D23/C23)*100)</f>
        <v/>
      </c>
      <c r="F23" s="54"/>
      <c r="G23" s="54"/>
      <c r="H23" s="54"/>
      <c r="I23" s="86"/>
    </row>
    <row r="24" spans="1:9" ht="50.25" customHeight="1">
      <c r="A24" s="48" t="s">
        <v>16</v>
      </c>
      <c r="B24" s="59" t="s">
        <v>78</v>
      </c>
      <c r="C24" s="54"/>
      <c r="D24" s="54"/>
      <c r="E24" s="74" t="str">
        <f>IF(C24="","",(D24/C24)*100)</f>
        <v/>
      </c>
      <c r="F24" s="54"/>
      <c r="G24" s="54"/>
      <c r="H24" s="54"/>
      <c r="I24" s="87"/>
    </row>
    <row r="25" spans="1:9" ht="50.25" customHeight="1">
      <c r="A25" s="49" t="s">
        <v>56</v>
      </c>
      <c r="B25" s="59"/>
      <c r="C25" s="53" t="str">
        <f>IF(AND(C23="",C24=""),"",SUM(C23:C24))</f>
        <v/>
      </c>
      <c r="D25" s="53" t="str">
        <f>IF(AND(D23="",D24=""),"",SUM(D23:D24))</f>
        <v/>
      </c>
      <c r="E25" s="74" t="str">
        <f>IF(C25="","",(D25/C25)*100)</f>
        <v/>
      </c>
      <c r="F25" s="53" t="str">
        <f>IF(AND(F23="",F24=""),"",SUM(F23:F24))</f>
        <v/>
      </c>
      <c r="G25" s="53" t="str">
        <f>IF(AND(G23="",G24=""),"",SUM(G23:G24))</f>
        <v/>
      </c>
      <c r="H25" s="53" t="str">
        <f>IF(AND(H23="",H24=""),"",SUM(H23:H24))</f>
        <v/>
      </c>
      <c r="I25" s="88"/>
    </row>
    <row r="26" spans="1:9" ht="50.25" customHeight="1">
      <c r="A26" s="50" t="s">
        <v>96</v>
      </c>
      <c r="B26" s="60"/>
      <c r="C26" s="64"/>
      <c r="D26" s="68"/>
      <c r="E26" s="75"/>
      <c r="F26" s="81"/>
      <c r="G26" s="81"/>
      <c r="H26" s="81"/>
      <c r="I26" s="89">
        <f>SUM(F26:H26)</f>
        <v>0</v>
      </c>
    </row>
    <row r="27" spans="1:9" ht="50.25" customHeight="1">
      <c r="A27" s="51" t="s">
        <v>66</v>
      </c>
      <c r="B27" s="61"/>
      <c r="C27" s="65"/>
      <c r="D27" s="69"/>
      <c r="E27" s="76"/>
      <c r="F27" s="82" t="str">
        <f>IF(F25="","",F28*F25)</f>
        <v/>
      </c>
      <c r="G27" s="82" t="str">
        <f>IF(G25="","",G28*G25)</f>
        <v/>
      </c>
      <c r="H27" s="82" t="str">
        <f>IF(H25="","",H28*H25)</f>
        <v/>
      </c>
      <c r="I27" s="89">
        <f>SUM(F27:H27)</f>
        <v>0</v>
      </c>
    </row>
    <row r="28" spans="1:9" ht="50.25" customHeight="1">
      <c r="A28" s="52" t="s">
        <v>57</v>
      </c>
      <c r="B28" s="62"/>
      <c r="C28" s="66"/>
      <c r="D28" s="70"/>
      <c r="E28" s="77"/>
      <c r="F28" s="83">
        <v>506</v>
      </c>
      <c r="G28" s="83">
        <v>8020</v>
      </c>
      <c r="H28" s="83">
        <v>8020</v>
      </c>
      <c r="I28" s="90"/>
    </row>
    <row r="29" spans="1:9">
      <c r="A29" s="36" t="s">
        <v>26</v>
      </c>
    </row>
    <row r="30" spans="1:9">
      <c r="A30" s="36" t="s">
        <v>101</v>
      </c>
    </row>
    <row r="34" spans="1:9" ht="14.25">
      <c r="A34" s="43" t="s">
        <v>27</v>
      </c>
    </row>
    <row r="36" spans="1:9" ht="17.25" customHeight="1">
      <c r="A36" s="53" t="s">
        <v>59</v>
      </c>
      <c r="B36" s="53"/>
      <c r="C36" s="53"/>
      <c r="D36" s="53" t="s">
        <v>97</v>
      </c>
      <c r="E36" s="53"/>
      <c r="F36" s="53" t="s">
        <v>6</v>
      </c>
      <c r="G36" s="53"/>
      <c r="H36" s="53"/>
      <c r="I36" s="53"/>
    </row>
    <row r="37" spans="1:9" ht="17.25" customHeight="1">
      <c r="A37" s="53"/>
      <c r="B37" s="53"/>
      <c r="C37" s="53"/>
      <c r="D37" s="53" t="s">
        <v>24</v>
      </c>
      <c r="E37" s="53" t="s">
        <v>63</v>
      </c>
      <c r="F37" s="53"/>
      <c r="G37" s="53"/>
      <c r="H37" s="53"/>
      <c r="I37" s="53"/>
    </row>
    <row r="38" spans="1:9" ht="23.25" customHeight="1">
      <c r="A38" s="54"/>
      <c r="B38" s="54"/>
      <c r="C38" s="54"/>
      <c r="D38" s="71"/>
      <c r="E38" s="71"/>
      <c r="F38" s="54"/>
      <c r="G38" s="54"/>
      <c r="H38" s="54"/>
      <c r="I38" s="54"/>
    </row>
    <row r="39" spans="1:9" ht="23.25" customHeight="1">
      <c r="A39" s="54"/>
      <c r="B39" s="54"/>
      <c r="C39" s="54"/>
      <c r="D39" s="71"/>
      <c r="E39" s="71"/>
      <c r="F39" s="54"/>
      <c r="G39" s="54"/>
      <c r="H39" s="54"/>
      <c r="I39" s="54"/>
    </row>
    <row r="40" spans="1:9" ht="23.25" customHeight="1">
      <c r="A40" s="54"/>
      <c r="B40" s="54"/>
      <c r="C40" s="54"/>
      <c r="D40" s="71"/>
      <c r="E40" s="71"/>
      <c r="F40" s="54"/>
      <c r="G40" s="54"/>
      <c r="H40" s="54"/>
      <c r="I40" s="54"/>
    </row>
    <row r="41" spans="1:9" ht="23.25" customHeight="1">
      <c r="A41" s="54"/>
      <c r="B41" s="54"/>
      <c r="C41" s="54"/>
      <c r="D41" s="71"/>
      <c r="E41" s="71"/>
      <c r="F41" s="54"/>
      <c r="G41" s="54"/>
      <c r="H41" s="54"/>
      <c r="I41" s="54"/>
    </row>
    <row r="42" spans="1:9" ht="23.25" customHeight="1">
      <c r="A42" s="53" t="s">
        <v>65</v>
      </c>
      <c r="B42" s="53"/>
      <c r="C42" s="53"/>
      <c r="D42" s="72"/>
      <c r="E42" s="72">
        <f>SUM(E38:E41)</f>
        <v>0</v>
      </c>
      <c r="F42" s="53"/>
      <c r="G42" s="53"/>
      <c r="H42" s="53"/>
      <c r="I42" s="53"/>
    </row>
    <row r="43" spans="1:9">
      <c r="A43" s="36" t="s">
        <v>30</v>
      </c>
    </row>
    <row r="44" spans="1:9">
      <c r="A44" s="36" t="s">
        <v>31</v>
      </c>
    </row>
  </sheetData>
  <sheetProtection sheet="1" selectLockedCells="1"/>
  <mergeCells count="21">
    <mergeCell ref="G3:I3"/>
    <mergeCell ref="B21:C21"/>
    <mergeCell ref="A25:B25"/>
    <mergeCell ref="A26:B26"/>
    <mergeCell ref="A27:B27"/>
    <mergeCell ref="A28:B28"/>
    <mergeCell ref="D36:E36"/>
    <mergeCell ref="A38:C38"/>
    <mergeCell ref="F38:I38"/>
    <mergeCell ref="A39:C39"/>
    <mergeCell ref="F39:I39"/>
    <mergeCell ref="A40:C40"/>
    <mergeCell ref="F40:I40"/>
    <mergeCell ref="A41:C41"/>
    <mergeCell ref="F41:I41"/>
    <mergeCell ref="A42:C42"/>
    <mergeCell ref="F42:I42"/>
    <mergeCell ref="I23:I25"/>
    <mergeCell ref="C26:E28"/>
    <mergeCell ref="A36:C37"/>
    <mergeCell ref="F36:I37"/>
  </mergeCells>
  <phoneticPr fontId="3"/>
  <pageMargins left="0.51181102362204722" right="0.39370078740157483" top="0.74803149606299213" bottom="0.74803149606299213" header="0.31496062992125984" footer="0.31496062992125984"/>
  <pageSetup paperSize="9" scale="70" fitToWidth="1" fitToHeight="0" orientation="portrait" usePrinterDefaults="1"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25"/>
  <sheetViews>
    <sheetView showGridLines="0" showZeros="0" zoomScaleSheetLayoutView="100" workbookViewId="0">
      <selection activeCell="E17" sqref="E17"/>
    </sheetView>
  </sheetViews>
  <sheetFormatPr defaultRowHeight="13.5"/>
  <cols>
    <col min="1" max="1" width="21.125" style="93" customWidth="1"/>
    <col min="2" max="4" width="14.625" style="93" customWidth="1"/>
    <col min="5" max="5" width="27.125" style="93" customWidth="1"/>
    <col min="6" max="6" width="11.125" style="93" customWidth="1"/>
    <col min="7" max="16384" width="9" style="93" customWidth="1"/>
  </cols>
  <sheetData>
    <row r="1" spans="1:7" s="94" customFormat="1" ht="17.100000000000001" customHeight="1">
      <c r="A1" s="95" t="s">
        <v>103</v>
      </c>
      <c r="B1" s="95"/>
      <c r="C1" s="95"/>
    </row>
    <row r="2" spans="1:7" s="94" customFormat="1" ht="24.95" customHeight="1">
      <c r="A2" s="95"/>
      <c r="B2" s="95"/>
    </row>
    <row r="3" spans="1:7" s="94" customFormat="1" ht="17.100000000000001" customHeight="1">
      <c r="A3" s="96" t="str">
        <f>"令和"&amp;'申請書兼報告書（様式第1号）'!N2&amp;"年度歳入歳出決算（見込）書（関係分のみ）抄本"</f>
        <v>令和８年度歳入歳出決算（見込）書（関係分のみ）抄本</v>
      </c>
      <c r="B3" s="96"/>
      <c r="C3" s="96"/>
      <c r="D3" s="96"/>
      <c r="E3" s="96"/>
      <c r="F3" s="3"/>
      <c r="G3" s="115"/>
    </row>
    <row r="4" spans="1:7" s="94" customFormat="1" ht="24.95" customHeight="1">
      <c r="A4" s="97"/>
    </row>
    <row r="5" spans="1:7" s="94" customFormat="1" ht="24.95" customHeight="1">
      <c r="A5" s="97"/>
      <c r="B5" s="104" t="s">
        <v>104</v>
      </c>
      <c r="C5" s="84">
        <f>'申請書兼報告書（様式第1号）'!E18</f>
        <v>0</v>
      </c>
      <c r="D5" s="84"/>
      <c r="E5" s="84"/>
    </row>
    <row r="6" spans="1:7" s="94" customFormat="1" ht="24.95" customHeight="1">
      <c r="A6" s="97"/>
      <c r="B6" s="105"/>
    </row>
    <row r="7" spans="1:7" s="94" customFormat="1" ht="17.100000000000001" customHeight="1">
      <c r="A7" s="98" t="s">
        <v>50</v>
      </c>
      <c r="B7" s="106"/>
      <c r="C7" s="98"/>
      <c r="D7" s="98"/>
      <c r="E7" s="121" t="s">
        <v>67</v>
      </c>
      <c r="F7" s="106"/>
      <c r="G7" s="106"/>
    </row>
    <row r="8" spans="1:7" s="94" customFormat="1" ht="40.5" customHeight="1">
      <c r="A8" s="99" t="s">
        <v>68</v>
      </c>
      <c r="B8" s="107" t="s">
        <v>91</v>
      </c>
      <c r="C8" s="107" t="s">
        <v>40</v>
      </c>
      <c r="D8" s="118" t="s">
        <v>64</v>
      </c>
      <c r="E8" s="122" t="s">
        <v>79</v>
      </c>
    </row>
    <row r="9" spans="1:7" s="94" customFormat="1" ht="31.5" customHeight="1">
      <c r="A9" s="100" t="s">
        <v>102</v>
      </c>
      <c r="B9" s="108">
        <f>別紙1!G12</f>
        <v>0</v>
      </c>
      <c r="C9" s="108">
        <f>B9</f>
        <v>0</v>
      </c>
      <c r="D9" s="119">
        <f>IF(B9="","",B9-C9)</f>
        <v>0</v>
      </c>
      <c r="E9" s="123"/>
    </row>
    <row r="10" spans="1:7" s="94" customFormat="1" ht="31.5" customHeight="1">
      <c r="A10" s="101"/>
      <c r="B10" s="108">
        <f>B11-B9</f>
        <v>0</v>
      </c>
      <c r="C10" s="108">
        <f>C11-C9</f>
        <v>0</v>
      </c>
      <c r="D10" s="119">
        <f>IF(B10="","",B10-C10)</f>
        <v>0</v>
      </c>
      <c r="E10" s="124"/>
    </row>
    <row r="11" spans="1:7" s="94" customFormat="1" ht="31.5" customHeight="1">
      <c r="A11" s="102" t="s">
        <v>71</v>
      </c>
      <c r="B11" s="109">
        <f>別紙1!C12</f>
        <v>0</v>
      </c>
      <c r="C11" s="109">
        <f>B11</f>
        <v>0</v>
      </c>
      <c r="D11" s="119">
        <f>IF(B11="","",B11-C11)</f>
        <v>0</v>
      </c>
      <c r="E11" s="125"/>
    </row>
    <row r="12" spans="1:7" s="94" customFormat="1" ht="17.100000000000001" customHeight="1">
      <c r="A12" s="97"/>
    </row>
    <row r="13" spans="1:7" s="94" customFormat="1" ht="17.100000000000001" customHeight="1">
      <c r="A13" s="97"/>
    </row>
    <row r="14" spans="1:7" s="94" customFormat="1" ht="17.100000000000001" customHeight="1">
      <c r="A14" s="98" t="s">
        <v>69</v>
      </c>
      <c r="B14" s="106"/>
      <c r="C14" s="98"/>
      <c r="D14" s="98"/>
      <c r="E14" s="126" t="s">
        <v>67</v>
      </c>
      <c r="F14" s="106"/>
      <c r="G14" s="106"/>
    </row>
    <row r="15" spans="1:7" s="94" customFormat="1" ht="40.5" customHeight="1">
      <c r="A15" s="99" t="s">
        <v>68</v>
      </c>
      <c r="B15" s="107" t="s">
        <v>91</v>
      </c>
      <c r="C15" s="107" t="s">
        <v>40</v>
      </c>
      <c r="D15" s="118" t="s">
        <v>64</v>
      </c>
      <c r="E15" s="122" t="s">
        <v>79</v>
      </c>
    </row>
    <row r="16" spans="1:7" s="94" customFormat="1" ht="31.5" customHeight="1">
      <c r="A16" s="101"/>
      <c r="B16" s="110">
        <f>別紙1!A12</f>
        <v>0</v>
      </c>
      <c r="C16" s="110">
        <f>B16</f>
        <v>0</v>
      </c>
      <c r="D16" s="119">
        <f>IF(B16="","",B16-C16)</f>
        <v>0</v>
      </c>
      <c r="E16" s="124"/>
    </row>
    <row r="17" spans="1:7" s="94" customFormat="1" ht="31.5" customHeight="1">
      <c r="A17" s="101"/>
      <c r="B17" s="111"/>
      <c r="C17" s="111"/>
      <c r="D17" s="120" t="str">
        <f>IF(B17="","",B17-C17)</f>
        <v/>
      </c>
      <c r="E17" s="124"/>
    </row>
    <row r="18" spans="1:7" s="94" customFormat="1" ht="31.5" customHeight="1">
      <c r="A18" s="102" t="s">
        <v>71</v>
      </c>
      <c r="B18" s="112">
        <f>IF(B16="","",SUM(B16:B17))</f>
        <v>0</v>
      </c>
      <c r="C18" s="112">
        <f>IF(C16="","",SUM(C16:C17))</f>
        <v>0</v>
      </c>
      <c r="D18" s="120">
        <f>IF(B18="","",B18-C18)</f>
        <v>0</v>
      </c>
      <c r="E18" s="123"/>
    </row>
    <row r="19" spans="1:7" s="94" customFormat="1" ht="24.95" customHeight="1">
      <c r="A19" s="97"/>
      <c r="B19" s="113" t="str">
        <f>IF(B11="","",IF(B11&lt;&gt;B18,"【注意！】歳入と歳出の合計額が同じになるように記載してください",""))</f>
        <v/>
      </c>
    </row>
    <row r="20" spans="1:7" s="94" customFormat="1" ht="17.100000000000001" customHeight="1">
      <c r="A20" s="103" t="s">
        <v>70</v>
      </c>
      <c r="B20" s="103"/>
      <c r="C20" s="103"/>
      <c r="D20" s="103"/>
      <c r="E20" s="103"/>
      <c r="F20" s="103"/>
      <c r="G20" s="103"/>
    </row>
    <row r="21" spans="1:7" s="94" customFormat="1" ht="17.100000000000001" customHeight="1">
      <c r="A21" s="97"/>
    </row>
    <row r="22" spans="1:7" s="94" customFormat="1" ht="17.100000000000001" customHeight="1">
      <c r="B22" s="114" t="str">
        <f>'申請書兼報告書（様式第1号）'!$G$4</f>
        <v>令和　　年　　月　　日</v>
      </c>
      <c r="C22" s="114"/>
      <c r="D22" s="103"/>
    </row>
    <row r="23" spans="1:7" s="94" customFormat="1" ht="24" customHeight="1">
      <c r="A23" s="103"/>
      <c r="B23" s="115" t="s">
        <v>92</v>
      </c>
      <c r="C23" s="95">
        <f>'申請書兼報告書（様式第1号）'!E11</f>
        <v>0</v>
      </c>
      <c r="D23" s="95"/>
      <c r="E23" s="95"/>
      <c r="F23" s="103"/>
      <c r="G23" s="103"/>
    </row>
    <row r="24" spans="1:7" ht="24" customHeight="1">
      <c r="C24" s="116">
        <f>'申請書兼報告書（様式第1号）'!E13</f>
        <v>0</v>
      </c>
      <c r="D24" s="95">
        <f>'申請書兼報告書（様式第1号）'!E15</f>
        <v>0</v>
      </c>
      <c r="E24" s="95"/>
    </row>
    <row r="25" spans="1:7" s="94" customFormat="1" ht="17.100000000000001" customHeight="1">
      <c r="A25" s="97"/>
      <c r="C25" s="117"/>
      <c r="D25" s="117"/>
      <c r="E25" s="117"/>
    </row>
  </sheetData>
  <sheetProtection sheet="1" selectLockedCells="1"/>
  <mergeCells count="5">
    <mergeCell ref="A1:C1"/>
    <mergeCell ref="A3:E3"/>
    <mergeCell ref="C5:E5"/>
    <mergeCell ref="B22:C22"/>
    <mergeCell ref="C25:E25"/>
  </mergeCells>
  <phoneticPr fontId="3"/>
  <pageMargins left="0.70866141732283472" right="0.70866141732283472" top="0.74803149606299213" bottom="0.74803149606299213" header="0.31496062992125984" footer="0.31496062992125984"/>
  <pageSetup paperSize="9" scale="96" fitToWidth="1" fitToHeight="1" orientation="portrait" usePrinterDefaults="1" blackAndWhite="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申請書兼報告書（様式第1号）</vt:lpstr>
      <vt:lpstr>別紙1</vt:lpstr>
      <vt:lpstr>別紙2</vt:lpstr>
    </vt:vector>
  </TitlesOfParts>
  <Company>島根県</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坂根明子</dc:creator>
  <cp:lastModifiedBy>髙尾　陽</cp:lastModifiedBy>
  <cp:lastPrinted>2025-07-31T04:40:10Z</cp:lastPrinted>
  <dcterms:created xsi:type="dcterms:W3CDTF">2000-06-02T01:57:49Z</dcterms:created>
  <dcterms:modified xsi:type="dcterms:W3CDTF">2026-04-17T01:34:09Z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2026-04-17T01:34:09Z</vt:filetime>
  </property>
</Properties>
</file>