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保健衛生課\☆令和5年度\固有文書\04_A_結核\10_結核予防費補助金交付事務\要綱改正\"/>
    </mc:Choice>
  </mc:AlternateContent>
  <workbookProtection lockStructure="1"/>
  <bookViews>
    <workbookView xWindow="120" yWindow="30" windowWidth="11715" windowHeight="6525"/>
  </bookViews>
  <sheets>
    <sheet name="実績報告書（様式第2号）" sheetId="10" r:id="rId1"/>
    <sheet name="別紙1" sheetId="12" r:id="rId2"/>
    <sheet name="別紙2" sheetId="13" r:id="rId3"/>
  </sheets>
  <definedNames>
    <definedName name="_xlnm.Print_Area" localSheetId="0">'実績報告書（様式第2号）'!$A$1:$I$31</definedName>
    <definedName name="_xlnm.Print_Area" localSheetId="2">別紙2!$A$1:$E$26</definedName>
  </definedNames>
  <calcPr calcId="162913"/>
</workbook>
</file>

<file path=xl/calcChain.xml><?xml version="1.0" encoding="utf-8"?>
<calcChain xmlns="http://schemas.openxmlformats.org/spreadsheetml/2006/main">
  <c r="H12" i="12" l="1"/>
  <c r="D16" i="13" l="1"/>
  <c r="D15" i="13"/>
  <c r="D14" i="13"/>
  <c r="D8" i="13"/>
  <c r="D7" i="13"/>
  <c r="B21" i="13" l="1"/>
  <c r="H25" i="12"/>
  <c r="H27" i="12"/>
  <c r="G25" i="12"/>
  <c r="G27" i="12"/>
  <c r="F25" i="12"/>
  <c r="F27" i="12"/>
  <c r="D25" i="12"/>
  <c r="C25" i="12"/>
  <c r="E25" i="12"/>
  <c r="E23" i="12"/>
  <c r="I26" i="12"/>
  <c r="A12" i="12"/>
  <c r="C12" i="12"/>
  <c r="D24" i="13"/>
  <c r="E24" i="12"/>
  <c r="H3" i="12"/>
  <c r="C16" i="13"/>
  <c r="B16" i="13"/>
  <c r="C9" i="13"/>
  <c r="B9" i="13"/>
  <c r="C24" i="13"/>
  <c r="C23" i="13"/>
  <c r="N2" i="10"/>
  <c r="A5" i="12" s="1"/>
  <c r="E42" i="12"/>
  <c r="I27" i="12"/>
  <c r="D12" i="12"/>
  <c r="E12" i="12"/>
  <c r="F12" i="12"/>
  <c r="E25" i="10"/>
  <c r="I12" i="12"/>
  <c r="B29" i="10" l="1"/>
  <c r="A3" i="13"/>
  <c r="B27" i="10"/>
  <c r="A21" i="10"/>
  <c r="D9" i="13"/>
  <c r="B17" i="13"/>
</calcChain>
</file>

<file path=xl/comments1.xml><?xml version="1.0" encoding="utf-8"?>
<comments xmlns="http://schemas.openxmlformats.org/spreadsheetml/2006/main">
  <authors>
    <author>M504admin</author>
  </authors>
  <commentList>
    <comment ref="G4" authorId="0" shapeId="0">
      <text>
        <r>
          <rPr>
            <sz val="9"/>
            <color indexed="81"/>
            <rFont val="MS P ゴシック"/>
            <family val="3"/>
            <charset val="128"/>
          </rPr>
          <t>報告日を入れてください。
「交付決定通知書」の日付より同日かそれ以降の日付でお願いします。</t>
        </r>
      </text>
    </comment>
    <comment ref="E9" authorId="0" shapeId="0">
      <text>
        <r>
          <rPr>
            <sz val="9"/>
            <color indexed="81"/>
            <rFont val="MS P ゴシック"/>
            <family val="3"/>
            <charset val="128"/>
          </rPr>
          <t>一行目には、郵便番号を入れてください。</t>
        </r>
      </text>
    </comment>
    <comment ref="E10" authorId="0" shapeId="0">
      <text>
        <r>
          <rPr>
            <sz val="9"/>
            <color indexed="81"/>
            <rFont val="MS P ゴシック"/>
            <family val="3"/>
            <charset val="128"/>
          </rPr>
          <t>申請される設置者（法人）の所在地を入れてください。</t>
        </r>
      </text>
    </comment>
    <comment ref="E11" authorId="0" shapeId="0">
      <text>
        <r>
          <rPr>
            <sz val="9"/>
            <color indexed="81"/>
            <rFont val="MS P ゴシック"/>
            <family val="3"/>
            <charset val="128"/>
          </rPr>
          <t>申請される設置者（法人）の正式名称を入れてください。</t>
        </r>
      </text>
    </comment>
    <comment ref="E13" authorId="0" shapeId="0">
      <text>
        <r>
          <rPr>
            <sz val="9"/>
            <color indexed="81"/>
            <rFont val="MS P ゴシック"/>
            <family val="3"/>
            <charset val="128"/>
          </rPr>
          <t>法人の代表者の職名を入れてください。
施設長など法人の代表者以外が申請される場合は、法人代表者からの委任状を添付ください。</t>
        </r>
      </text>
    </comment>
    <comment ref="E14" authorId="0" shapeId="0">
      <text>
        <r>
          <rPr>
            <sz val="9"/>
            <color indexed="81"/>
            <rFont val="MS P ゴシック"/>
            <family val="3"/>
            <charset val="128"/>
          </rPr>
          <t>申請代表者のフリガナを入れてください。</t>
        </r>
      </text>
    </comment>
    <comment ref="E15" authorId="0" shapeId="0">
      <text>
        <r>
          <rPr>
            <sz val="9"/>
            <color indexed="81"/>
            <rFont val="MS P ゴシック"/>
            <family val="3"/>
            <charset val="128"/>
          </rPr>
          <t>申請代表者の氏名を入れてください。</t>
        </r>
      </text>
    </comment>
    <comment ref="E17" authorId="0" shapeId="0">
      <text>
        <r>
          <rPr>
            <sz val="9"/>
            <color indexed="81"/>
            <rFont val="MS P ゴシック"/>
            <family val="3"/>
            <charset val="128"/>
          </rPr>
          <t>申請される対象学校（施設）名を入れてください。</t>
        </r>
      </text>
    </comment>
  </commentList>
</comments>
</file>

<file path=xl/comments2.xml><?xml version="1.0" encoding="utf-8"?>
<comments xmlns="http://schemas.openxmlformats.org/spreadsheetml/2006/main">
  <authors>
    <author>M504admin</author>
  </authors>
  <commentList>
    <comment ref="B12" authorId="0" shapeId="0">
      <text>
        <r>
          <rPr>
            <sz val="9"/>
            <color indexed="81"/>
            <rFont val="MS P ゴシック"/>
            <family val="3"/>
            <charset val="128"/>
          </rPr>
          <t>健康診断に関して、別途補助金、負担金など自己資金以外での収入があれば入れてください。</t>
        </r>
      </text>
    </comment>
    <comment ref="G12" authorId="0" shapeId="0">
      <text>
        <r>
          <rPr>
            <sz val="9"/>
            <color indexed="81"/>
            <rFont val="MS P ゴシック"/>
            <family val="3"/>
            <charset val="128"/>
          </rPr>
          <t>決定通知書のある交付決定額を記入してください。</t>
        </r>
      </text>
    </comment>
    <comment ref="B19" authorId="0" shapeId="0">
      <text>
        <r>
          <rPr>
            <sz val="9"/>
            <color indexed="81"/>
            <rFont val="MS P ゴシック"/>
            <family val="3"/>
            <charset val="128"/>
          </rPr>
          <t>健康診断の実施日を入れてください。</t>
        </r>
      </text>
    </comment>
    <comment ref="D19" authorId="0" shapeId="0">
      <text>
        <r>
          <rPr>
            <sz val="9"/>
            <color indexed="81"/>
            <rFont val="MS P ゴシック"/>
            <family val="3"/>
            <charset val="128"/>
          </rPr>
          <t>健康診断の終了日を入れてください。
健康診断の実施が1日だけでしたら、実施日と同じ日を入れてください。</t>
        </r>
      </text>
    </comment>
    <comment ref="B21" authorId="0" shapeId="0">
      <text>
        <r>
          <rPr>
            <sz val="9"/>
            <color indexed="81"/>
            <rFont val="MS P ゴシック"/>
            <family val="3"/>
            <charset val="128"/>
          </rPr>
          <t>結核予防費の補助対象になる人数を入れてください。</t>
        </r>
      </text>
    </comment>
    <comment ref="D21" authorId="0" shapeId="0">
      <text>
        <r>
          <rPr>
            <sz val="9"/>
            <color indexed="81"/>
            <rFont val="MS P ゴシック"/>
            <family val="3"/>
            <charset val="128"/>
          </rPr>
          <t>補助対象者のうち、健康診断の受診者数を入れてください。</t>
        </r>
      </text>
    </comment>
    <comment ref="F21" authorId="0" shapeId="0">
      <text>
        <r>
          <rPr>
            <sz val="9"/>
            <color indexed="81"/>
            <rFont val="MS P ゴシック"/>
            <family val="3"/>
            <charset val="128"/>
          </rPr>
          <t>間接撮影以外を含め、胸部レントゲンを受けた人数を入れてください。</t>
        </r>
      </text>
    </comment>
    <comment ref="G21" authorId="0" shapeId="0">
      <text>
        <r>
          <rPr>
            <sz val="9"/>
            <color indexed="81"/>
            <rFont val="MS P ゴシック"/>
            <family val="3"/>
            <charset val="128"/>
          </rPr>
          <t>精密検査を受けた人数を入れてください。</t>
        </r>
      </text>
    </comment>
    <comment ref="H21" authorId="0" shapeId="0">
      <text>
        <r>
          <rPr>
            <sz val="9"/>
            <color indexed="81"/>
            <rFont val="MS P ゴシック"/>
            <family val="3"/>
            <charset val="128"/>
          </rPr>
          <t>事後処置をおこなった人数を入れてください。</t>
        </r>
      </text>
    </comment>
    <comment ref="F26" authorId="0" shapeId="0">
      <text>
        <r>
          <rPr>
            <sz val="9"/>
            <color indexed="81"/>
            <rFont val="MS P ゴシック"/>
            <family val="3"/>
            <charset val="128"/>
          </rPr>
          <t>胸部レントゲンに係る費用を入れてください。</t>
        </r>
      </text>
    </comment>
    <comment ref="G26" authorId="0" shapeId="0">
      <text>
        <r>
          <rPr>
            <sz val="9"/>
            <color indexed="81"/>
            <rFont val="MS P ゴシック"/>
            <family val="3"/>
            <charset val="128"/>
          </rPr>
          <t>精密検査に係る費用を入れてください。</t>
        </r>
      </text>
    </comment>
    <comment ref="H26" authorId="0" shapeId="0">
      <text>
        <r>
          <rPr>
            <sz val="9"/>
            <color indexed="81"/>
            <rFont val="MS P ゴシック"/>
            <family val="3"/>
            <charset val="128"/>
          </rPr>
          <t>事後処置に係る費用を入れてください。</t>
        </r>
      </text>
    </comment>
    <comment ref="A38" authorId="0" shapeId="0">
      <text>
        <r>
          <rPr>
            <sz val="9"/>
            <color indexed="81"/>
            <rFont val="MS P ゴシック"/>
            <family val="3"/>
            <charset val="128"/>
          </rPr>
          <t>補助対象として備品購入があれば入れてください。</t>
        </r>
      </text>
    </comment>
  </commentList>
</comments>
</file>

<file path=xl/comments3.xml><?xml version="1.0" encoding="utf-8"?>
<comments xmlns="http://schemas.openxmlformats.org/spreadsheetml/2006/main">
  <authors>
    <author>M504admin</author>
  </authors>
  <commentList>
    <comment ref="E7" authorId="0" shapeId="0">
      <text>
        <r>
          <rPr>
            <sz val="9"/>
            <color indexed="81"/>
            <rFont val="MS P ゴシック"/>
            <family val="3"/>
            <charset val="128"/>
          </rPr>
          <t>←健康診断費用として負担した費目・金額を入れてください。
例：費目「健康診断負担費」、予算額〇〇円　決算額〇〇円　等々　</t>
        </r>
      </text>
    </comment>
    <comment ref="E8" authorId="0" shapeId="0">
      <text>
        <r>
          <rPr>
            <sz val="9"/>
            <color indexed="81"/>
            <rFont val="MS P ゴシック"/>
            <family val="3"/>
            <charset val="128"/>
          </rPr>
          <t>←健康診断の費用補助として決定通知書にある結核予防費補助金を入れてください。
例：費目「結核予防費補助金（松江市）」、予算額〇〇円　等々</t>
        </r>
      </text>
    </comment>
    <comment ref="E14" authorId="0" shapeId="0">
      <text>
        <r>
          <rPr>
            <sz val="9"/>
            <color indexed="81"/>
            <rFont val="MS P ゴシック"/>
            <family val="3"/>
            <charset val="128"/>
          </rPr>
          <t>←健康診断に要した経費を入れてください。
例：費目「健康診断費」、決算額〇〇円　等々</t>
        </r>
      </text>
    </comment>
  </commentList>
</comments>
</file>

<file path=xl/sharedStrings.xml><?xml version="1.0" encoding="utf-8"?>
<sst xmlns="http://schemas.openxmlformats.org/spreadsheetml/2006/main" count="117" uniqueCount="105">
  <si>
    <t>円</t>
    <rPh sb="0" eb="1">
      <t>エン</t>
    </rPh>
    <phoneticPr fontId="2"/>
  </si>
  <si>
    <t>　　　　　　　　　　　　　　　　</t>
    <phoneticPr fontId="2"/>
  </si>
  <si>
    <t>名称</t>
    <rPh sb="0" eb="2">
      <t>メイショウ</t>
    </rPh>
    <phoneticPr fontId="2"/>
  </si>
  <si>
    <t>記</t>
  </si>
  <si>
    <t>金</t>
    <rPh sb="0" eb="1">
      <t>キン</t>
    </rPh>
    <phoneticPr fontId="2"/>
  </si>
  <si>
    <t>３　添付書類</t>
    <phoneticPr fontId="2"/>
  </si>
  <si>
    <t>氏名</t>
    <phoneticPr fontId="2"/>
  </si>
  <si>
    <t>(代表者 職)</t>
    <rPh sb="1" eb="4">
      <t>ダイヒョウシャ</t>
    </rPh>
    <rPh sb="5" eb="6">
      <t>ショク</t>
    </rPh>
    <phoneticPr fontId="2"/>
  </si>
  <si>
    <t>所在地</t>
    <rPh sb="0" eb="3">
      <t>ショザイチ</t>
    </rPh>
    <phoneticPr fontId="2"/>
  </si>
  <si>
    <t>フリガナ</t>
    <phoneticPr fontId="2"/>
  </si>
  <si>
    <t xml:space="preserve">　（あて先）　松江市長 </t>
    <rPh sb="4" eb="5">
      <t>サキ</t>
    </rPh>
    <rPh sb="7" eb="11">
      <t>マツエシチョウ</t>
    </rPh>
    <phoneticPr fontId="2"/>
  </si>
  <si>
    <t>令和　　年　　月　　日</t>
    <rPh sb="0" eb="2">
      <t>レイワ</t>
    </rPh>
    <rPh sb="4" eb="5">
      <t>ネン</t>
    </rPh>
    <rPh sb="7" eb="8">
      <t>ガツ</t>
    </rPh>
    <rPh sb="10" eb="11">
      <t>ニチ</t>
    </rPh>
    <phoneticPr fontId="2"/>
  </si>
  <si>
    <t>区分</t>
    <rPh sb="0" eb="2">
      <t>クブン</t>
    </rPh>
    <phoneticPr fontId="2"/>
  </si>
  <si>
    <t>合計</t>
    <rPh sb="0" eb="2">
      <t>ゴウケイ</t>
    </rPh>
    <phoneticPr fontId="2"/>
  </si>
  <si>
    <t>間接撮影</t>
    <rPh sb="0" eb="2">
      <t>カンセツ</t>
    </rPh>
    <rPh sb="2" eb="4">
      <t>サツエイ</t>
    </rPh>
    <phoneticPr fontId="2"/>
  </si>
  <si>
    <t>人</t>
    <rPh sb="0" eb="1">
      <t>ニン</t>
    </rPh>
    <phoneticPr fontId="2"/>
  </si>
  <si>
    <t>　１.「対象者数」欄には、この補助事業の対象となるべき人員を記入のこと。「受診者数」欄には、この補助事業の受診実人員を記入のこと。</t>
    <rPh sb="4" eb="7">
      <t>タイショウシャ</t>
    </rPh>
    <rPh sb="7" eb="8">
      <t>スウ</t>
    </rPh>
    <rPh sb="9" eb="10">
      <t>ラン</t>
    </rPh>
    <rPh sb="15" eb="17">
      <t>ホジョ</t>
    </rPh>
    <rPh sb="17" eb="19">
      <t>ジギョウ</t>
    </rPh>
    <rPh sb="20" eb="22">
      <t>タイショウ</t>
    </rPh>
    <rPh sb="27" eb="29">
      <t>ジンイン</t>
    </rPh>
    <rPh sb="30" eb="32">
      <t>キニュウ</t>
    </rPh>
    <rPh sb="37" eb="40">
      <t>ジュシンシャ</t>
    </rPh>
    <rPh sb="40" eb="41">
      <t>スウ</t>
    </rPh>
    <rPh sb="42" eb="43">
      <t>ラン</t>
    </rPh>
    <rPh sb="48" eb="50">
      <t>ホジョ</t>
    </rPh>
    <rPh sb="50" eb="52">
      <t>ジギョウ</t>
    </rPh>
    <rPh sb="53" eb="55">
      <t>ジュシン</t>
    </rPh>
    <rPh sb="55" eb="56">
      <t>ジツ</t>
    </rPh>
    <rPh sb="56" eb="58">
      <t>ジンイン</t>
    </rPh>
    <rPh sb="59" eb="61">
      <t>キニュウ</t>
    </rPh>
    <phoneticPr fontId="2"/>
  </si>
  <si>
    <t>　２.「交付基準による算定額」欄には、各欄の人員に松江市結核予防費補助金交付要綱別表の基準額単価を乗じて得た額を記入のこと。</t>
    <rPh sb="4" eb="6">
      <t>コウフ</t>
    </rPh>
    <rPh sb="6" eb="8">
      <t>キジュン</t>
    </rPh>
    <rPh sb="11" eb="14">
      <t>サンテイガク</t>
    </rPh>
    <rPh sb="15" eb="16">
      <t>ラン</t>
    </rPh>
    <rPh sb="19" eb="21">
      <t>カクラン</t>
    </rPh>
    <rPh sb="22" eb="24">
      <t>ジンイン</t>
    </rPh>
    <rPh sb="25" eb="28">
      <t>マツエシ</t>
    </rPh>
    <rPh sb="28" eb="30">
      <t>ケッカク</t>
    </rPh>
    <rPh sb="30" eb="32">
      <t>ヨボウ</t>
    </rPh>
    <rPh sb="32" eb="33">
      <t>ヒ</t>
    </rPh>
    <rPh sb="33" eb="36">
      <t>ホジョキン</t>
    </rPh>
    <rPh sb="36" eb="38">
      <t>コウフ</t>
    </rPh>
    <rPh sb="38" eb="40">
      <t>ヨウコウ</t>
    </rPh>
    <rPh sb="40" eb="42">
      <t>ベッピョウ</t>
    </rPh>
    <rPh sb="43" eb="45">
      <t>キジュン</t>
    </rPh>
    <rPh sb="45" eb="46">
      <t>ガク</t>
    </rPh>
    <rPh sb="46" eb="48">
      <t>タンカ</t>
    </rPh>
    <rPh sb="49" eb="50">
      <t>ジョウ</t>
    </rPh>
    <rPh sb="52" eb="53">
      <t>エ</t>
    </rPh>
    <rPh sb="54" eb="55">
      <t>ガク</t>
    </rPh>
    <rPh sb="56" eb="58">
      <t>キニュウ</t>
    </rPh>
    <phoneticPr fontId="2"/>
  </si>
  <si>
    <t>数量</t>
    <rPh sb="0" eb="2">
      <t>スウリョウ</t>
    </rPh>
    <phoneticPr fontId="2"/>
  </si>
  <si>
    <t>　２．「備考」欄に品目の必要理由を記載のこと。</t>
    <rPh sb="4" eb="6">
      <t>ビコウ</t>
    </rPh>
    <rPh sb="7" eb="8">
      <t>ラン</t>
    </rPh>
    <rPh sb="9" eb="11">
      <t>ヒンモク</t>
    </rPh>
    <rPh sb="12" eb="14">
      <t>ヒツヨウ</t>
    </rPh>
    <rPh sb="14" eb="16">
      <t>リユウ</t>
    </rPh>
    <rPh sb="17" eb="19">
      <t>キサイ</t>
    </rPh>
    <phoneticPr fontId="2"/>
  </si>
  <si>
    <t>　</t>
    <phoneticPr fontId="2"/>
  </si>
  <si>
    <t>学校（施設）名　　　　　　　　　　　　　　　　　　　　　　　　　　</t>
    <rPh sb="0" eb="2">
      <t>ガッコウ</t>
    </rPh>
    <rPh sb="3" eb="5">
      <t>シセツ</t>
    </rPh>
    <rPh sb="6" eb="7">
      <t>メイ</t>
    </rPh>
    <phoneticPr fontId="2"/>
  </si>
  <si>
    <t>（単位：円）</t>
    <rPh sb="1" eb="3">
      <t>タンイ</t>
    </rPh>
    <rPh sb="4" eb="5">
      <t>エン</t>
    </rPh>
    <phoneticPr fontId="2"/>
  </si>
  <si>
    <t>(A)</t>
    <phoneticPr fontId="2"/>
  </si>
  <si>
    <t>(B)</t>
    <phoneticPr fontId="2"/>
  </si>
  <si>
    <t>(C)</t>
    <phoneticPr fontId="2"/>
  </si>
  <si>
    <t>(D)</t>
    <phoneticPr fontId="2"/>
  </si>
  <si>
    <t>(E)</t>
    <phoneticPr fontId="2"/>
  </si>
  <si>
    <t>(F)</t>
    <phoneticPr fontId="2"/>
  </si>
  <si>
    <t>補助対象経費</t>
    <rPh sb="0" eb="2">
      <t>ホジョ</t>
    </rPh>
    <rPh sb="2" eb="4">
      <t>タイショウ</t>
    </rPh>
    <rPh sb="4" eb="6">
      <t>ケイヒ</t>
    </rPh>
    <phoneticPr fontId="2"/>
  </si>
  <si>
    <t>差　引　額</t>
    <rPh sb="0" eb="5">
      <t>サシヒキガク</t>
    </rPh>
    <phoneticPr fontId="2"/>
  </si>
  <si>
    <t>交付基準に</t>
    <rPh sb="0" eb="2">
      <t>コウフ</t>
    </rPh>
    <rPh sb="2" eb="4">
      <t>キジュン</t>
    </rPh>
    <phoneticPr fontId="2"/>
  </si>
  <si>
    <t>補助基本額</t>
    <rPh sb="0" eb="2">
      <t>ホジョ</t>
    </rPh>
    <rPh sb="2" eb="5">
      <t>キホンガク</t>
    </rPh>
    <phoneticPr fontId="2"/>
  </si>
  <si>
    <t>備　　考</t>
    <rPh sb="0" eb="4">
      <t>ビコウ</t>
    </rPh>
    <phoneticPr fontId="2"/>
  </si>
  <si>
    <t>よる算定額</t>
    <rPh sb="2" eb="5">
      <t>サンテイガク</t>
    </rPh>
    <phoneticPr fontId="2"/>
  </si>
  <si>
    <t>((A)-(B))</t>
    <phoneticPr fontId="2"/>
  </si>
  <si>
    <t>(E)×2/3</t>
    <phoneticPr fontId="2"/>
  </si>
  <si>
    <t>（注）　補助申請額（F）に１円未満の端数が生じたときは切り捨てること。</t>
    <rPh sb="1" eb="2">
      <t>チュウ</t>
    </rPh>
    <rPh sb="4" eb="6">
      <t>ホジョ</t>
    </rPh>
    <rPh sb="6" eb="9">
      <t>シンセイガク</t>
    </rPh>
    <rPh sb="14" eb="17">
      <t>エンミマン</t>
    </rPh>
    <rPh sb="18" eb="20">
      <t>ハスウ</t>
    </rPh>
    <rPh sb="21" eb="22">
      <t>ショウ</t>
    </rPh>
    <rPh sb="27" eb="30">
      <t>キリス</t>
    </rPh>
    <phoneticPr fontId="2"/>
  </si>
  <si>
    <t>受診率</t>
    <rPh sb="0" eb="2">
      <t>ジュシン</t>
    </rPh>
    <rPh sb="2" eb="3">
      <t>リツ</t>
    </rPh>
    <phoneticPr fontId="2"/>
  </si>
  <si>
    <t>人</t>
    <rPh sb="0" eb="1">
      <t>ヒト</t>
    </rPh>
    <phoneticPr fontId="2"/>
  </si>
  <si>
    <t>%</t>
    <phoneticPr fontId="2"/>
  </si>
  <si>
    <t>計
（人員）</t>
    <rPh sb="0" eb="1">
      <t>ケイ</t>
    </rPh>
    <rPh sb="3" eb="4">
      <t>ヒト</t>
    </rPh>
    <rPh sb="4" eb="5">
      <t>イン</t>
    </rPh>
    <phoneticPr fontId="2"/>
  </si>
  <si>
    <t>補助基準単価（円）</t>
    <rPh sb="0" eb="2">
      <t>ホジョ</t>
    </rPh>
    <rPh sb="2" eb="4">
      <t>キジュン</t>
    </rPh>
    <rPh sb="4" eb="6">
      <t>タンカ</t>
    </rPh>
    <rPh sb="7" eb="8">
      <t>エン</t>
    </rPh>
    <phoneticPr fontId="2"/>
  </si>
  <si>
    <t>精密検査</t>
    <rPh sb="0" eb="4">
      <t>セイミツケンサ</t>
    </rPh>
    <phoneticPr fontId="2"/>
  </si>
  <si>
    <t>対象者数</t>
    <rPh sb="0" eb="4">
      <t>タイショウシャスウ</t>
    </rPh>
    <phoneticPr fontId="2"/>
  </si>
  <si>
    <t>受診者数</t>
    <rPh sb="0" eb="4">
      <t>ジュシンシャスウ</t>
    </rPh>
    <phoneticPr fontId="2"/>
  </si>
  <si>
    <t>～</t>
    <phoneticPr fontId="2"/>
  </si>
  <si>
    <t>施設
（毎年度1回）</t>
    <rPh sb="0" eb="2">
      <t>シセツ</t>
    </rPh>
    <rPh sb="4" eb="7">
      <t>マイネンド</t>
    </rPh>
    <rPh sb="8" eb="9">
      <t>カイ</t>
    </rPh>
    <phoneticPr fontId="2"/>
  </si>
  <si>
    <t>学校
（入学年度に1回）</t>
    <rPh sb="0" eb="2">
      <t>ガッコウ</t>
    </rPh>
    <rPh sb="4" eb="8">
      <t>ニュウガクネンド</t>
    </rPh>
    <rPh sb="10" eb="11">
      <t>カイ</t>
    </rPh>
    <phoneticPr fontId="2"/>
  </si>
  <si>
    <t>1年生
（新入生）</t>
    <rPh sb="1" eb="3">
      <t>ネンセイ</t>
    </rPh>
    <rPh sb="5" eb="8">
      <t>シンニュウセイ</t>
    </rPh>
    <phoneticPr fontId="2"/>
  </si>
  <si>
    <t>金額（円）</t>
    <rPh sb="0" eb="2">
      <t>キンガク</t>
    </rPh>
    <rPh sb="3" eb="4">
      <t>エン</t>
    </rPh>
    <phoneticPr fontId="2"/>
  </si>
  <si>
    <t>交付基準による算定額(円）
（補助基準単価×実施人数）</t>
    <rPh sb="0" eb="2">
      <t>コウフ</t>
    </rPh>
    <rPh sb="2" eb="4">
      <t>キジュン</t>
    </rPh>
    <rPh sb="7" eb="9">
      <t>サンテイ</t>
    </rPh>
    <rPh sb="9" eb="10">
      <t>ガク</t>
    </rPh>
    <rPh sb="11" eb="12">
      <t>エン</t>
    </rPh>
    <rPh sb="15" eb="17">
      <t>ホジョ</t>
    </rPh>
    <rPh sb="17" eb="19">
      <t>キジュン</t>
    </rPh>
    <rPh sb="19" eb="21">
      <t>タンカ</t>
    </rPh>
    <rPh sb="22" eb="24">
      <t>ジッシ</t>
    </rPh>
    <rPh sb="24" eb="26">
      <t>ニンズウ</t>
    </rPh>
    <phoneticPr fontId="2"/>
  </si>
  <si>
    <t>備　　　考</t>
    <rPh sb="0" eb="1">
      <t>ビ</t>
    </rPh>
    <rPh sb="4" eb="5">
      <t>コウ</t>
    </rPh>
    <phoneticPr fontId="2"/>
  </si>
  <si>
    <t>品　　　目</t>
    <rPh sb="0" eb="1">
      <t>ヒン</t>
    </rPh>
    <rPh sb="4" eb="5">
      <t>メ</t>
    </rPh>
    <phoneticPr fontId="2"/>
  </si>
  <si>
    <t>合　　　計</t>
    <rPh sb="0" eb="1">
      <t>ゴウ</t>
    </rPh>
    <rPh sb="4" eb="5">
      <t>ケイ</t>
    </rPh>
    <phoneticPr fontId="2"/>
  </si>
  <si>
    <r>
      <t xml:space="preserve"> </t>
    </r>
    <r>
      <rPr>
        <sz val="11"/>
        <color indexed="8"/>
        <rFont val="ＭＳ 明朝"/>
        <family val="1"/>
        <charset val="128"/>
      </rPr>
      <t xml:space="preserve">（ 歳　　入 ）               </t>
    </r>
    <phoneticPr fontId="2"/>
  </si>
  <si>
    <t>（単位：円）</t>
    <phoneticPr fontId="2"/>
  </si>
  <si>
    <t>費目</t>
    <rPh sb="0" eb="2">
      <t>ヒモク</t>
    </rPh>
    <phoneticPr fontId="2"/>
  </si>
  <si>
    <t>比　 較
増(△)減</t>
    <rPh sb="0" eb="1">
      <t>ヒ</t>
    </rPh>
    <rPh sb="3" eb="4">
      <t>クラ</t>
    </rPh>
    <phoneticPr fontId="2"/>
  </si>
  <si>
    <r>
      <t xml:space="preserve"> </t>
    </r>
    <r>
      <rPr>
        <sz val="11"/>
        <color indexed="8"/>
        <rFont val="ＭＳ 明朝"/>
        <family val="1"/>
        <charset val="128"/>
      </rPr>
      <t xml:space="preserve">（ 歳　　出 ）  </t>
    </r>
    <phoneticPr fontId="2"/>
  </si>
  <si>
    <r>
      <t xml:space="preserve">     </t>
    </r>
    <r>
      <rPr>
        <sz val="11"/>
        <color indexed="8"/>
        <rFont val="ＭＳ 明朝"/>
        <family val="1"/>
        <charset val="128"/>
      </rPr>
      <t>上記のとおり相違ありません。</t>
    </r>
  </si>
  <si>
    <t>合計</t>
    <phoneticPr fontId="2"/>
  </si>
  <si>
    <t>(対象学校（施設）名)</t>
    <rPh sb="1" eb="3">
      <t>タイショウ</t>
    </rPh>
    <rPh sb="3" eb="5">
      <t>ガッコウ</t>
    </rPh>
    <rPh sb="6" eb="8">
      <t>シセツ</t>
    </rPh>
    <rPh sb="9" eb="10">
      <t>メイ</t>
    </rPh>
    <phoneticPr fontId="2"/>
  </si>
  <si>
    <t>令和</t>
    <rPh sb="0" eb="2">
      <t>レイワ</t>
    </rPh>
    <phoneticPr fontId="2"/>
  </si>
  <si>
    <t>年度</t>
    <rPh sb="0" eb="2">
      <t>ネンド</t>
    </rPh>
    <phoneticPr fontId="2"/>
  </si>
  <si>
    <t>結核予防費補助金実績報告書</t>
    <phoneticPr fontId="2"/>
  </si>
  <si>
    <t>１　補助金精算額</t>
    <phoneticPr fontId="2"/>
  </si>
  <si>
    <t>２　事業実績内容</t>
    <phoneticPr fontId="2"/>
  </si>
  <si>
    <t>又は領収書の写し</t>
    <rPh sb="0" eb="1">
      <t>マタ</t>
    </rPh>
    <rPh sb="2" eb="5">
      <t>リョウシュウショ</t>
    </rPh>
    <rPh sb="6" eb="7">
      <t>ウツ</t>
    </rPh>
    <phoneticPr fontId="2"/>
  </si>
  <si>
    <t>(G)</t>
    <phoneticPr fontId="2"/>
  </si>
  <si>
    <t>(H)</t>
    <phoneticPr fontId="2"/>
  </si>
  <si>
    <t>(I)</t>
    <phoneticPr fontId="2"/>
  </si>
  <si>
    <t>収入額</t>
    <rPh sb="0" eb="2">
      <t>シュウニュウ</t>
    </rPh>
    <rPh sb="2" eb="3">
      <t>ガク</t>
    </rPh>
    <phoneticPr fontId="2"/>
  </si>
  <si>
    <t>補助金額</t>
    <rPh sb="0" eb="2">
      <t>ホジョ</t>
    </rPh>
    <rPh sb="2" eb="4">
      <t>キンガク</t>
    </rPh>
    <phoneticPr fontId="2"/>
  </si>
  <si>
    <t>補助金交付</t>
    <rPh sb="0" eb="3">
      <t>ホジョキン</t>
    </rPh>
    <rPh sb="3" eb="5">
      <t>コウフ</t>
    </rPh>
    <phoneticPr fontId="2"/>
  </si>
  <si>
    <t>補  助  金</t>
    <rPh sb="0" eb="1">
      <t>ホ</t>
    </rPh>
    <rPh sb="3" eb="4">
      <t>スケ</t>
    </rPh>
    <rPh sb="6" eb="7">
      <t>キン</t>
    </rPh>
    <phoneticPr fontId="2"/>
  </si>
  <si>
    <t>差　引　過</t>
    <rPh sb="0" eb="1">
      <t>サ</t>
    </rPh>
    <rPh sb="2" eb="3">
      <t>ヒ</t>
    </rPh>
    <rPh sb="4" eb="5">
      <t>カ</t>
    </rPh>
    <phoneticPr fontId="2"/>
  </si>
  <si>
    <t>((C)(D)のいず</t>
    <phoneticPr fontId="2"/>
  </si>
  <si>
    <t>決　定　額</t>
    <rPh sb="0" eb="1">
      <t>ケツ</t>
    </rPh>
    <rPh sb="2" eb="3">
      <t>サダム</t>
    </rPh>
    <rPh sb="4" eb="5">
      <t>ガク</t>
    </rPh>
    <phoneticPr fontId="2"/>
  </si>
  <si>
    <t>受  入　額</t>
    <rPh sb="0" eb="1">
      <t>ウケ</t>
    </rPh>
    <rPh sb="3" eb="4">
      <t>イ</t>
    </rPh>
    <rPh sb="5" eb="6">
      <t>ガク</t>
    </rPh>
    <phoneticPr fontId="2"/>
  </si>
  <si>
    <t>(△)不足額</t>
    <rPh sb="3" eb="5">
      <t>フソク</t>
    </rPh>
    <rPh sb="5" eb="6">
      <t>ガク</t>
    </rPh>
    <phoneticPr fontId="2"/>
  </si>
  <si>
    <t>れか少ない額)</t>
    <rPh sb="2" eb="3">
      <t>スク</t>
    </rPh>
    <rPh sb="5" eb="6">
      <t>ガク</t>
    </rPh>
    <phoneticPr fontId="2"/>
  </si>
  <si>
    <t xml:space="preserve"> </t>
    <phoneticPr fontId="2"/>
  </si>
  <si>
    <t>(H)-(F)　</t>
    <phoneticPr fontId="2"/>
  </si>
  <si>
    <t>（１）　健康診断実績内訳</t>
    <rPh sb="4" eb="6">
      <t>ケンコウ</t>
    </rPh>
    <rPh sb="6" eb="8">
      <t>シンダン</t>
    </rPh>
    <rPh sb="8" eb="10">
      <t>ジッセキ</t>
    </rPh>
    <rPh sb="10" eb="12">
      <t>ウチワケ</t>
    </rPh>
    <phoneticPr fontId="2"/>
  </si>
  <si>
    <t>補助対象経費の実支出額（円）</t>
    <rPh sb="0" eb="2">
      <t>ホジョ</t>
    </rPh>
    <rPh sb="2" eb="4">
      <t>タイショウ</t>
    </rPh>
    <rPh sb="4" eb="6">
      <t>ケイヒ</t>
    </rPh>
    <rPh sb="7" eb="8">
      <t>ジツ</t>
    </rPh>
    <rPh sb="8" eb="10">
      <t>シシュツ</t>
    </rPh>
    <rPh sb="10" eb="11">
      <t>ガク</t>
    </rPh>
    <rPh sb="12" eb="13">
      <t>エン</t>
    </rPh>
    <phoneticPr fontId="2"/>
  </si>
  <si>
    <t>（２）　備品購入費所要額明細</t>
    <phoneticPr fontId="2"/>
  </si>
  <si>
    <t>内　訳
(1) ・ (2)
のとおり</t>
    <rPh sb="0" eb="1">
      <t>ウチ</t>
    </rPh>
    <rPh sb="2" eb="3">
      <t>ヤク</t>
    </rPh>
    <phoneticPr fontId="2"/>
  </si>
  <si>
    <t>の実支出額</t>
    <rPh sb="1" eb="2">
      <t>ジツ</t>
    </rPh>
    <rPh sb="2" eb="4">
      <t>シシュツ</t>
    </rPh>
    <rPh sb="4" eb="5">
      <t>ガク</t>
    </rPh>
    <phoneticPr fontId="2"/>
  </si>
  <si>
    <t xml:space="preserve">本年度予算額
</t>
    <rPh sb="3" eb="5">
      <t>ヨサン</t>
    </rPh>
    <rPh sb="5" eb="6">
      <t>ガク</t>
    </rPh>
    <phoneticPr fontId="2"/>
  </si>
  <si>
    <t>本年度決算額
（見込額）</t>
    <rPh sb="0" eb="3">
      <t>ホンネンド</t>
    </rPh>
    <rPh sb="3" eb="6">
      <t>ケッサンガク</t>
    </rPh>
    <phoneticPr fontId="2"/>
  </si>
  <si>
    <t xml:space="preserve"> 報告者</t>
    <rPh sb="1" eb="3">
      <t>ホウコク</t>
    </rPh>
    <phoneticPr fontId="2"/>
  </si>
  <si>
    <t>事後処置分</t>
    <rPh sb="0" eb="5">
      <t>ジゴショチブン</t>
    </rPh>
    <phoneticPr fontId="2"/>
  </si>
  <si>
    <t>（実施日</t>
    <rPh sb="1" eb="4">
      <t>ジッシビ</t>
    </rPh>
    <phoneticPr fontId="2"/>
  </si>
  <si>
    <t>）</t>
    <phoneticPr fontId="2"/>
  </si>
  <si>
    <t>報告者</t>
    <rPh sb="0" eb="3">
      <t>ホウコクシャ</t>
    </rPh>
    <phoneticPr fontId="2"/>
  </si>
  <si>
    <t>様式第２号(第６条関係）</t>
    <rPh sb="6" eb="7">
      <t>ダイ</t>
    </rPh>
    <rPh sb="8" eb="9">
      <t>ジョウ</t>
    </rPh>
    <rPh sb="9" eb="11">
      <t>カンケイ</t>
    </rPh>
    <phoneticPr fontId="2"/>
  </si>
  <si>
    <t>様式第２号（別紙１）</t>
    <rPh sb="0" eb="2">
      <t>ヨウシキ</t>
    </rPh>
    <rPh sb="2" eb="3">
      <t>ダイ</t>
    </rPh>
    <rPh sb="4" eb="5">
      <t>ゴウ</t>
    </rPh>
    <phoneticPr fontId="2"/>
  </si>
  <si>
    <t>施設入所者
（65歳以上）</t>
    <rPh sb="0" eb="2">
      <t>シセツ</t>
    </rPh>
    <rPh sb="2" eb="5">
      <t>ニュウショシャ</t>
    </rPh>
    <rPh sb="9" eb="10">
      <t>サイ</t>
    </rPh>
    <rPh sb="10" eb="12">
      <t>イジョウ</t>
    </rPh>
    <phoneticPr fontId="2"/>
  </si>
  <si>
    <t>　１．本事業の対象経費として５万円以上の備品を購入した場合に記載すること。</t>
    <rPh sb="3" eb="6">
      <t>ホンジギョウ</t>
    </rPh>
    <rPh sb="7" eb="9">
      <t>タイショウ</t>
    </rPh>
    <rPh sb="9" eb="11">
      <t>ケイヒ</t>
    </rPh>
    <rPh sb="15" eb="17">
      <t>マンエン</t>
    </rPh>
    <rPh sb="17" eb="19">
      <t>イジョウ</t>
    </rPh>
    <rPh sb="20" eb="22">
      <t>ビヒン</t>
    </rPh>
    <rPh sb="23" eb="25">
      <t>コウニュウ</t>
    </rPh>
    <rPh sb="27" eb="29">
      <t>バアイ</t>
    </rPh>
    <rPh sb="30" eb="32">
      <t>キサイ</t>
    </rPh>
    <phoneticPr fontId="2"/>
  </si>
  <si>
    <t>実支出額</t>
    <rPh sb="0" eb="4">
      <t>ジツシシュツガク</t>
    </rPh>
    <phoneticPr fontId="2"/>
  </si>
  <si>
    <t>備考</t>
    <rPh sb="0" eb="2">
      <t>ビコウ</t>
    </rPh>
    <phoneticPr fontId="2"/>
  </si>
  <si>
    <t>様式第２号（別紙２）</t>
    <rPh sb="0" eb="2">
      <t>ヨウシキ</t>
    </rPh>
    <rPh sb="2" eb="3">
      <t>ダイ</t>
    </rPh>
    <rPh sb="4" eb="5">
      <t>ゴウ</t>
    </rPh>
    <rPh sb="6" eb="8">
      <t>ベッシ</t>
    </rPh>
    <phoneticPr fontId="2"/>
  </si>
  <si>
    <t>　　年　　月　　日</t>
    <rPh sb="2" eb="3">
      <t>ネン</t>
    </rPh>
    <rPh sb="5" eb="6">
      <t>ガツ</t>
    </rPh>
    <rPh sb="8" eb="9">
      <t>ヒ</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</si>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</sst>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
    <numFmt numFmtId="179" formatCode="0.0_ "/>
    <numFmt numFmtId="180" formatCode="[$-411]ggge&quot;年&quot;m&quot;月&quot;d&quot;日&quot;;@"/>
    <numFmt numFmtId="181" formatCode="#,##0_ ;[Red]\-#,##0\ "/>
    <numFmt numFmtId="182" formatCode="#,##0;&quot;△ &quot;#,##0"/>
  </numFmts>
  <fonts count="17">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14"/>
      <name val="ＭＳ Ｐ明朝"/>
      <family val="1"/>
      <charset val="128"/>
    </font>
    <font>
      <sz val="11"/>
      <color indexed="8"/>
      <name val="ＭＳ 明朝"/>
      <family val="1"/>
      <charset val="128"/>
    </font>
    <font>
      <b/>
      <sz val="11"/>
      <name val="ＭＳ 明朝"/>
      <family val="1"/>
      <charset val="128"/>
    </font>
    <font>
      <sz val="11"/>
      <color theme="1"/>
      <name val="ＭＳ Ｐゴシック"/>
      <family val="3"/>
      <charset val="128"/>
      <scheme val="minor"/>
    </font>
    <font>
      <sz val="11"/>
      <color theme="1"/>
      <name val="ＭＳ 明朝"/>
      <family val="1"/>
      <charset val="128"/>
    </font>
    <font>
      <sz val="11"/>
      <color rgb="FF000000"/>
      <name val="ＭＳ 明朝"/>
      <family val="1"/>
      <charset val="128"/>
    </font>
    <font>
      <b/>
      <sz val="11"/>
      <color rgb="FFFF0000"/>
      <name val="ＭＳ ゴシック"/>
      <family val="3"/>
      <charset val="128"/>
    </font>
    <font>
      <b/>
      <sz val="11"/>
      <color rgb="FFFF0000"/>
      <name val="ＭＳ 明朝"/>
      <family val="1"/>
      <charset val="128"/>
    </font>
    <font>
      <sz val="12"/>
      <color rgb="FF000000"/>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
      <left style="thin">
        <color rgb="FF000000"/>
      </left>
      <right/>
      <top style="thin">
        <color rgb="FF000000"/>
      </top>
      <bottom style="thin">
        <color rgb="FF000000"/>
      </bottom>
      <diagonal/>
    </border>
    <border>
      <left/>
      <right/>
      <top/>
      <bottom style="mediumDashed">
        <color theme="0"/>
      </bottom>
      <diagonal/>
    </border>
    <border>
      <left/>
      <right/>
      <top style="mediumDashed">
        <color theme="0"/>
      </top>
      <bottom style="mediumDashed">
        <color theme="0"/>
      </bottom>
      <diagonal/>
    </border>
    <border>
      <left/>
      <right/>
      <top style="mediumDashed">
        <color theme="0"/>
      </top>
      <bottom/>
      <diagonal/>
    </border>
  </borders>
  <cellStyleXfs count="4">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0" fontId="10" fillId="0" borderId="0">
      <alignment vertical="center"/>
    </xf>
  </cellStyleXfs>
  <cellXfs count="134">
    <xf numFmtId="0" fontId="0" fillId="0" borderId="0" xfId="0"/>
    <xf numFmtId="0" fontId="4" fillId="0" borderId="0" xfId="3" applyFont="1" applyAlignment="1">
      <alignment horizontal="right" vertical="center"/>
    </xf>
    <xf numFmtId="0" fontId="4" fillId="0" borderId="0" xfId="3" applyFont="1">
      <alignment vertical="center"/>
    </xf>
    <xf numFmtId="0" fontId="4" fillId="0" borderId="0" xfId="3" applyFont="1" applyAlignment="1">
      <alignment vertical="center"/>
    </xf>
    <xf numFmtId="0" fontId="4" fillId="0" borderId="0" xfId="3" applyFont="1" applyAlignment="1">
      <alignment horizontal="justify" vertical="center"/>
    </xf>
    <xf numFmtId="0" fontId="4" fillId="0" borderId="0" xfId="3" applyFont="1" applyAlignment="1">
      <alignment horizontal="left" vertical="center"/>
    </xf>
    <xf numFmtId="0" fontId="4" fillId="0" borderId="0" xfId="3" applyFont="1" applyFill="1" applyAlignment="1">
      <alignment vertical="center"/>
    </xf>
    <xf numFmtId="0" fontId="4" fillId="0" borderId="0" xfId="3" applyFont="1" applyFill="1" applyAlignment="1">
      <alignment horizontal="left" vertical="center"/>
    </xf>
    <xf numFmtId="178" fontId="4" fillId="0" borderId="0" xfId="3" applyNumberFormat="1" applyFont="1" applyFill="1" applyAlignment="1">
      <alignment horizontal="left" vertical="center"/>
    </xf>
    <xf numFmtId="0" fontId="4" fillId="0" borderId="0" xfId="3" applyFont="1" applyFill="1" applyAlignment="1">
      <alignment horizontal="justify" vertical="center"/>
    </xf>
    <xf numFmtId="0" fontId="4" fillId="0" borderId="0" xfId="3" applyFont="1" applyFill="1">
      <alignment vertical="center"/>
    </xf>
    <xf numFmtId="0" fontId="4" fillId="0" borderId="0" xfId="3" applyFont="1" applyFill="1" applyAlignment="1">
      <alignment horizontal="right" vertical="center" wrapText="1"/>
    </xf>
    <xf numFmtId="0" fontId="4" fillId="0" borderId="0" xfId="3" applyFont="1" applyFill="1" applyAlignment="1">
      <alignment horizontal="left" vertical="center" wrapText="1"/>
    </xf>
    <xf numFmtId="178" fontId="4" fillId="0" borderId="0" xfId="3" applyNumberFormat="1" applyFont="1" applyFill="1">
      <alignment vertical="center"/>
    </xf>
    <xf numFmtId="0" fontId="4" fillId="0" borderId="0" xfId="3" applyFont="1" applyFill="1" applyAlignment="1">
      <alignment horizontal="center" vertical="center"/>
    </xf>
    <xf numFmtId="0" fontId="4" fillId="0" borderId="0" xfId="0" applyFont="1" applyAlignment="1">
      <alignment vertical="center"/>
    </xf>
    <xf numFmtId="0" fontId="5" fillId="0" borderId="1" xfId="0" applyFont="1" applyFill="1" applyBorder="1" applyAlignment="1">
      <alignment horizontal="center" vertical="center"/>
    </xf>
    <xf numFmtId="0" fontId="11" fillId="0" borderId="0" xfId="3" applyFont="1" applyAlignment="1">
      <alignment vertical="center"/>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3" applyFont="1" applyAlignment="1">
      <alignment horizontal="justify" vertical="center"/>
    </xf>
    <xf numFmtId="0" fontId="12" fillId="0" borderId="0" xfId="3" applyFont="1" applyBorder="1" applyAlignment="1">
      <alignment horizontal="center" vertical="center"/>
    </xf>
    <xf numFmtId="0" fontId="12" fillId="0" borderId="0" xfId="3" applyFont="1" applyBorder="1" applyAlignment="1">
      <alignment vertical="center"/>
    </xf>
    <xf numFmtId="0" fontId="12" fillId="0" borderId="0" xfId="3" applyFont="1" applyBorder="1" applyAlignment="1">
      <alignment horizontal="right" vertical="center"/>
    </xf>
    <xf numFmtId="0" fontId="4" fillId="0" borderId="2" xfId="3" applyFont="1" applyBorder="1" applyAlignment="1">
      <alignment horizontal="left" vertical="center" wrapText="1"/>
    </xf>
    <xf numFmtId="0" fontId="12" fillId="0" borderId="0" xfId="3" applyFont="1" applyAlignment="1">
      <alignment vertical="center"/>
    </xf>
    <xf numFmtId="0" fontId="11" fillId="0" borderId="0" xfId="3" applyFont="1">
      <alignment vertical="center"/>
    </xf>
    <xf numFmtId="0" fontId="12" fillId="0" borderId="25" xfId="3" applyFont="1" applyBorder="1" applyAlignment="1">
      <alignment horizontal="center" vertical="center"/>
    </xf>
    <xf numFmtId="0" fontId="12" fillId="0" borderId="25" xfId="3" applyFont="1" applyBorder="1" applyAlignment="1">
      <alignment horizontal="center" vertical="center" wrapText="1"/>
    </xf>
    <xf numFmtId="0" fontId="12" fillId="0" borderId="26" xfId="3" applyFont="1" applyBorder="1" applyAlignment="1">
      <alignment horizontal="center" vertical="center" wrapText="1"/>
    </xf>
    <xf numFmtId="0" fontId="12" fillId="0" borderId="3" xfId="3" applyFont="1" applyBorder="1" applyAlignment="1">
      <alignment horizontal="right" vertical="center"/>
    </xf>
    <xf numFmtId="0" fontId="4" fillId="0" borderId="27" xfId="3" applyFont="1" applyBorder="1" applyAlignment="1">
      <alignment horizontal="left" vertical="center" wrapText="1"/>
    </xf>
    <xf numFmtId="0" fontId="8" fillId="0" borderId="2" xfId="3" applyFont="1" applyBorder="1" applyAlignment="1">
      <alignment horizontal="center" vertical="center"/>
    </xf>
    <xf numFmtId="0" fontId="13" fillId="0" borderId="0" xfId="3" applyFont="1" applyAlignment="1">
      <alignment vertical="center"/>
    </xf>
    <xf numFmtId="0" fontId="8" fillId="0" borderId="28" xfId="3" applyFont="1" applyBorder="1" applyAlignment="1">
      <alignment horizontal="center" vertical="center" wrapText="1"/>
    </xf>
    <xf numFmtId="0" fontId="5" fillId="0" borderId="0" xfId="0" applyFont="1" applyFill="1"/>
    <xf numFmtId="0" fontId="5" fillId="0" borderId="0" xfId="0" applyFont="1" applyFill="1" applyAlignment="1">
      <alignment horizontal="left"/>
    </xf>
    <xf numFmtId="0" fontId="6" fillId="0" borderId="3" xfId="0" applyFont="1" applyFill="1" applyBorder="1"/>
    <xf numFmtId="0" fontId="7"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xf numFmtId="0" fontId="5" fillId="0" borderId="0" xfId="0" applyFont="1" applyFill="1" applyAlignment="1">
      <alignment horizont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0" xfId="0" applyFont="1" applyFill="1"/>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horizontal="right" vertical="center"/>
    </xf>
    <xf numFmtId="0" fontId="5" fillId="0" borderId="4" xfId="0"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179" fontId="5" fillId="0" borderId="2"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0" fontId="5" fillId="0" borderId="2" xfId="0" applyFont="1" applyFill="1" applyBorder="1" applyAlignment="1">
      <alignment vertical="center"/>
    </xf>
    <xf numFmtId="178" fontId="4" fillId="0" borderId="0" xfId="3" applyNumberFormat="1" applyFont="1" applyFill="1" applyAlignment="1">
      <alignment vertical="center"/>
    </xf>
    <xf numFmtId="0" fontId="4" fillId="0" borderId="0" xfId="3" applyFont="1" applyFill="1" applyAlignment="1">
      <alignment vertical="center" shrinkToFit="1"/>
    </xf>
    <xf numFmtId="49" fontId="4" fillId="0" borderId="0" xfId="3" applyNumberFormat="1" applyFont="1" applyAlignment="1">
      <alignment vertical="center"/>
    </xf>
    <xf numFmtId="0" fontId="9" fillId="0" borderId="0" xfId="3" applyFont="1">
      <alignment vertical="center"/>
    </xf>
    <xf numFmtId="0" fontId="9" fillId="0" borderId="0" xfId="3" applyFont="1" applyAlignment="1">
      <alignment horizontal="right" vertical="center"/>
    </xf>
    <xf numFmtId="0" fontId="14" fillId="2" borderId="29" xfId="3" applyFont="1" applyFill="1" applyBorder="1" applyAlignment="1">
      <alignment horizontal="center" vertical="center"/>
    </xf>
    <xf numFmtId="0" fontId="4" fillId="0" borderId="0" xfId="3" applyFont="1" applyFill="1" applyAlignment="1">
      <alignment horizontal="justify" vertical="top"/>
    </xf>
    <xf numFmtId="0" fontId="4" fillId="0" borderId="0" xfId="3" applyFont="1" applyFill="1" applyAlignment="1">
      <alignment horizontal="centerContinuous" vertical="center"/>
    </xf>
    <xf numFmtId="181" fontId="12" fillId="0" borderId="28" xfId="1" applyNumberFormat="1" applyFont="1" applyBorder="1" applyAlignment="1">
      <alignment vertical="center" wrapText="1"/>
    </xf>
    <xf numFmtId="176" fontId="12" fillId="0" borderId="28" xfId="3" applyNumberFormat="1" applyFont="1" applyBorder="1" applyAlignment="1">
      <alignment vertical="center" wrapText="1"/>
    </xf>
    <xf numFmtId="182" fontId="4" fillId="0" borderId="30" xfId="1" applyNumberFormat="1" applyFont="1" applyBorder="1" applyAlignment="1">
      <alignment vertical="center" wrapText="1"/>
    </xf>
    <xf numFmtId="0" fontId="5" fillId="0" borderId="1" xfId="0" applyFont="1" applyBorder="1"/>
    <xf numFmtId="0" fontId="5" fillId="0" borderId="0" xfId="0" applyFont="1"/>
    <xf numFmtId="0" fontId="5" fillId="0" borderId="9" xfId="0" applyFont="1" applyBorder="1" applyAlignment="1">
      <alignment horizontal="center"/>
    </xf>
    <xf numFmtId="0" fontId="5" fillId="0" borderId="9" xfId="0" applyFont="1" applyBorder="1"/>
    <xf numFmtId="0" fontId="5" fillId="0" borderId="2" xfId="0" applyFont="1" applyBorder="1" applyAlignment="1">
      <alignment horizontal="center" vertical="center" wrapText="1"/>
    </xf>
    <xf numFmtId="182" fontId="5" fillId="0" borderId="2" xfId="0" applyNumberFormat="1" applyFont="1" applyBorder="1" applyAlignment="1">
      <alignment horizontal="center" vertical="center"/>
    </xf>
    <xf numFmtId="182" fontId="5" fillId="0" borderId="2" xfId="0" applyNumberFormat="1" applyFont="1" applyFill="1" applyBorder="1" applyAlignment="1">
      <alignment horizontal="center" vertical="center"/>
    </xf>
    <xf numFmtId="182" fontId="5" fillId="0" borderId="2" xfId="1" applyNumberFormat="1" applyFont="1" applyFill="1" applyBorder="1" applyAlignment="1">
      <alignment horizontal="center" vertical="center"/>
    </xf>
    <xf numFmtId="180" fontId="4" fillId="0" borderId="0" xfId="3" applyNumberFormat="1" applyFont="1" applyFill="1" applyAlignment="1">
      <alignment horizontal="center" vertical="center"/>
    </xf>
    <xf numFmtId="0" fontId="4" fillId="0" borderId="0" xfId="3" applyFont="1" applyFill="1" applyAlignment="1">
      <alignment horizontal="right" vertical="center"/>
    </xf>
    <xf numFmtId="178" fontId="4" fillId="0" borderId="0" xfId="3" applyNumberFormat="1" applyFont="1" applyFill="1" applyAlignment="1">
      <alignment horizontal="center" vertical="center"/>
    </xf>
    <xf numFmtId="0" fontId="11" fillId="0" borderId="0" xfId="3" applyFont="1" applyAlignment="1">
      <alignment vertical="center" shrinkToFit="1"/>
    </xf>
    <xf numFmtId="178" fontId="4" fillId="0" borderId="0" xfId="3" applyNumberFormat="1" applyFont="1" applyFill="1" applyBorder="1" applyAlignment="1">
      <alignment horizontal="left" vertical="center" shrinkToFit="1"/>
    </xf>
    <xf numFmtId="178" fontId="4" fillId="0" borderId="0" xfId="3" applyNumberFormat="1" applyFont="1" applyFill="1" applyBorder="1" applyAlignment="1">
      <alignment vertical="center" shrinkToFit="1"/>
    </xf>
    <xf numFmtId="0" fontId="4" fillId="0" borderId="0" xfId="3" applyFont="1" applyAlignment="1">
      <alignment horizontal="left" vertical="center"/>
    </xf>
    <xf numFmtId="0" fontId="4" fillId="0" borderId="0" xfId="3" applyFont="1" applyFill="1" applyAlignment="1">
      <alignment horizontal="left" vertical="center" wrapText="1"/>
    </xf>
    <xf numFmtId="0" fontId="4" fillId="0" borderId="0" xfId="3" applyFont="1" applyFill="1" applyAlignment="1">
      <alignment horizontal="left" vertical="center"/>
    </xf>
    <xf numFmtId="0" fontId="4" fillId="0" borderId="0" xfId="3" applyFont="1" applyFill="1" applyAlignment="1">
      <alignment horizontal="left" vertical="center" shrinkToFit="1"/>
    </xf>
    <xf numFmtId="38" fontId="4" fillId="0" borderId="0" xfId="2" applyFont="1" applyFill="1" applyAlignment="1">
      <alignment horizontal="center" vertical="center"/>
    </xf>
    <xf numFmtId="0" fontId="4" fillId="0" borderId="0" xfId="3" applyFont="1" applyFill="1" applyAlignment="1">
      <alignment horizontal="center" vertical="center"/>
    </xf>
    <xf numFmtId="178" fontId="4" fillId="0" borderId="0" xfId="3" applyNumberFormat="1" applyFont="1" applyFill="1" applyBorder="1" applyAlignment="1">
      <alignment horizontal="left" vertical="center"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3" xfId="0" applyFont="1" applyFill="1" applyBorder="1" applyAlignment="1">
      <alignment horizontal="center" shrinkToFit="1"/>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12" fillId="0" borderId="0" xfId="3" applyFont="1" applyAlignment="1">
      <alignment horizontal="left" vertical="center"/>
    </xf>
    <xf numFmtId="0" fontId="15" fillId="0" borderId="0" xfId="3" applyFont="1" applyAlignment="1">
      <alignment horizontal="center" vertical="center"/>
    </xf>
    <xf numFmtId="180" fontId="8" fillId="0" borderId="0" xfId="3" applyNumberFormat="1" applyFont="1" applyFill="1" applyAlignment="1">
      <alignment vertical="center"/>
    </xf>
    <xf numFmtId="180" fontId="4" fillId="2" borderId="0" xfId="3" applyNumberFormat="1" applyFont="1" applyFill="1" applyAlignment="1" applyProtection="1">
      <alignment horizontal="center" vertical="center"/>
      <protection locked="0"/>
    </xf>
    <xf numFmtId="178" fontId="4" fillId="2" borderId="31" xfId="3" applyNumberFormat="1" applyFont="1" applyFill="1" applyBorder="1" applyAlignment="1" applyProtection="1">
      <alignment vertical="center" shrinkToFit="1"/>
      <protection locked="0"/>
    </xf>
    <xf numFmtId="178" fontId="4" fillId="2" borderId="32" xfId="3" applyNumberFormat="1" applyFont="1" applyFill="1" applyBorder="1" applyAlignment="1" applyProtection="1">
      <alignment vertical="center" shrinkToFit="1"/>
      <protection locked="0"/>
    </xf>
    <xf numFmtId="178" fontId="4" fillId="2" borderId="33" xfId="3" applyNumberFormat="1" applyFont="1" applyFill="1" applyBorder="1" applyAlignment="1" applyProtection="1">
      <alignment horizontal="left" vertical="center" shrinkToFit="1"/>
      <protection locked="0"/>
    </xf>
    <xf numFmtId="178" fontId="4" fillId="2" borderId="32" xfId="3" applyNumberFormat="1" applyFont="1" applyFill="1" applyBorder="1" applyAlignment="1" applyProtection="1">
      <alignment horizontal="left" vertical="center" shrinkToFit="1"/>
      <protection locked="0"/>
    </xf>
    <xf numFmtId="0" fontId="1" fillId="2" borderId="32" xfId="0" applyFont="1" applyFill="1" applyBorder="1" applyAlignment="1" applyProtection="1">
      <alignment horizontal="left" vertical="center" shrinkToFit="1"/>
      <protection locked="0"/>
    </xf>
    <xf numFmtId="178" fontId="4" fillId="2" borderId="0" xfId="3" applyNumberFormat="1" applyFont="1" applyFill="1" applyAlignment="1" applyProtection="1">
      <alignment vertical="center" shrinkToFit="1"/>
      <protection locked="0"/>
    </xf>
    <xf numFmtId="182" fontId="5" fillId="2" borderId="2" xfId="0" applyNumberFormat="1" applyFont="1" applyFill="1" applyBorder="1" applyAlignment="1" applyProtection="1">
      <alignment horizontal="center" vertical="center"/>
      <protection locked="0"/>
    </xf>
    <xf numFmtId="180" fontId="5" fillId="2" borderId="0" xfId="0" applyNumberFormat="1" applyFont="1" applyFill="1" applyAlignment="1" applyProtection="1">
      <alignment horizontal="center" shrinkToFit="1"/>
      <protection locked="0"/>
    </xf>
    <xf numFmtId="0" fontId="5" fillId="2" borderId="2" xfId="0"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locked="0"/>
    </xf>
    <xf numFmtId="0" fontId="4" fillId="2" borderId="28" xfId="3" applyFont="1" applyFill="1" applyBorder="1" applyAlignment="1" applyProtection="1">
      <alignment horizontal="left" vertical="center" wrapText="1"/>
      <protection locked="0"/>
    </xf>
    <xf numFmtId="181" fontId="4" fillId="2" borderId="28" xfId="1" applyNumberFormat="1" applyFont="1" applyFill="1" applyBorder="1" applyAlignment="1" applyProtection="1">
      <alignment vertical="center" wrapText="1"/>
      <protection locked="0"/>
    </xf>
    <xf numFmtId="0" fontId="4" fillId="2" borderId="2" xfId="3" applyFont="1" applyFill="1" applyBorder="1" applyAlignment="1" applyProtection="1">
      <alignment horizontal="left" vertical="center" wrapText="1"/>
      <protection locked="0"/>
    </xf>
    <xf numFmtId="176" fontId="4" fillId="2" borderId="28" xfId="3" applyNumberFormat="1" applyFont="1" applyFill="1" applyBorder="1" applyAlignment="1" applyProtection="1">
      <alignment vertical="center" wrapText="1"/>
      <protection locked="0"/>
    </xf>
    <xf numFmtId="0" fontId="4" fillId="2" borderId="28" xfId="0" applyFont="1" applyFill="1" applyBorder="1" applyAlignment="1" applyProtection="1">
      <alignment horizontal="left" vertical="center" wrapText="1"/>
      <protection locked="0"/>
    </xf>
    <xf numFmtId="176" fontId="4" fillId="2" borderId="28" xfId="0" applyNumberFormat="1" applyFont="1" applyFill="1" applyBorder="1" applyAlignment="1" applyProtection="1">
      <alignment vertical="center" wrapText="1"/>
      <protection locked="0"/>
    </xf>
  </cellXfs>
  <cellStyles count="4">
    <cellStyle name="桁区切り" xfId="1" builtinId="6"/>
    <cellStyle name="桁区切り 2" xfId="2"/>
    <cellStyle name="標準" xfId="0" builtinId="0"/>
    <cellStyle name="標準 2" xfId="3"/>
  </cellStyles>
  <dxfs count="8">
    <dxf>
      <font>
        <color theme="9" tint="0.59996337778862885"/>
      </font>
    </dxf>
    <dxf>
      <font>
        <color theme="9" tint="0.79998168889431442"/>
      </font>
    </dxf>
    <dxf>
      <font>
        <color theme="9" tint="0.59996337778862885"/>
      </font>
    </dxf>
    <dxf>
      <font>
        <color theme="9" tint="0.79998168889431442"/>
      </font>
    </dxf>
    <dxf>
      <font>
        <color theme="9" tint="0.59996337778862885"/>
      </font>
    </dxf>
    <dxf>
      <font>
        <color theme="9" tint="0.79998168889431442"/>
      </font>
    </dxf>
    <dxf>
      <font>
        <color theme="9" tint="0.59996337778862885"/>
      </font>
    </dxf>
    <dxf>
      <font>
        <color theme="9" tint="0.7999816888943144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133350</xdr:colOff>
      <xdr:row>0</xdr:row>
      <xdr:rowOff>314325</xdr:rowOff>
    </xdr:from>
    <xdr:to>
      <xdr:col>13</xdr:col>
      <xdr:colOff>666750</xdr:colOff>
      <xdr:row>5</xdr:row>
      <xdr:rowOff>190500</xdr:rowOff>
    </xdr:to>
    <xdr:sp macro="" textlink="">
      <xdr:nvSpPr>
        <xdr:cNvPr id="2" name="テキスト ボックス 1"/>
        <xdr:cNvSpPr txBox="1"/>
      </xdr:nvSpPr>
      <xdr:spPr>
        <a:xfrm>
          <a:off x="7067550" y="314325"/>
          <a:ext cx="2590800" cy="1228725"/>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rPr>
            <a:t>黄色いセルに入力してください。</a:t>
          </a:r>
          <a:endParaRPr kumimoji="1" lang="en-US" altLang="ja-JP" sz="1200" b="1">
            <a:solidFill>
              <a:schemeClr val="bg1"/>
            </a:solidFill>
          </a:endParaRPr>
        </a:p>
        <a:p>
          <a:pPr algn="ctr"/>
          <a:r>
            <a:rPr kumimoji="1" lang="ja-JP" altLang="en-US" sz="1200" b="1">
              <a:solidFill>
                <a:schemeClr val="bg1"/>
              </a:solidFill>
            </a:rPr>
            <a:t>（セルの色は印刷されません）</a:t>
          </a:r>
          <a:endParaRPr kumimoji="1" lang="en-US" altLang="ja-JP" sz="1200" b="1">
            <a:solidFill>
              <a:schemeClr val="bg1"/>
            </a:solidFill>
          </a:endParaRPr>
        </a:p>
        <a:p>
          <a:pPr algn="ctr"/>
          <a:endParaRPr kumimoji="1" lang="en-US" altLang="ja-JP" sz="1200" b="1">
            <a:solidFill>
              <a:schemeClr val="bg1"/>
            </a:solidFill>
          </a:endParaRPr>
        </a:p>
        <a:p>
          <a:pPr algn="ctr"/>
          <a:r>
            <a:rPr kumimoji="1" lang="ja-JP" altLang="en-US" sz="1200" b="1">
              <a:solidFill>
                <a:schemeClr val="bg1"/>
              </a:solidFill>
            </a:rPr>
            <a:t>補助金精算額は別紙１を入力すると</a:t>
          </a:r>
          <a:endParaRPr kumimoji="1" lang="en-US" altLang="ja-JP" sz="1200" b="1">
            <a:solidFill>
              <a:schemeClr val="bg1"/>
            </a:solidFill>
          </a:endParaRPr>
        </a:p>
        <a:p>
          <a:pPr algn="ctr"/>
          <a:r>
            <a:rPr kumimoji="1" lang="ja-JP" altLang="en-US" sz="1200" b="1">
              <a:solidFill>
                <a:schemeClr val="bg1"/>
              </a:solidFill>
            </a:rPr>
            <a:t>自動計算されます。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0</xdr:row>
      <xdr:rowOff>161925</xdr:rowOff>
    </xdr:from>
    <xdr:to>
      <xdr:col>13</xdr:col>
      <xdr:colOff>171449</xdr:colOff>
      <xdr:row>7</xdr:row>
      <xdr:rowOff>28575</xdr:rowOff>
    </xdr:to>
    <xdr:sp macro="" textlink="">
      <xdr:nvSpPr>
        <xdr:cNvPr id="2" name="テキスト ボックス 1"/>
        <xdr:cNvSpPr txBox="1"/>
      </xdr:nvSpPr>
      <xdr:spPr>
        <a:xfrm>
          <a:off x="10706100" y="161925"/>
          <a:ext cx="2695574" cy="1343025"/>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rPr>
            <a:t>黄色いセルに入力してください。</a:t>
          </a:r>
          <a:endParaRPr kumimoji="1" lang="en-US" altLang="ja-JP" sz="1200" b="1">
            <a:solidFill>
              <a:schemeClr val="bg1"/>
            </a:solidFill>
          </a:endParaRPr>
        </a:p>
        <a:p>
          <a:pPr algn="ctr"/>
          <a:r>
            <a:rPr kumimoji="1" lang="ja-JP" altLang="en-US" sz="1200" b="1">
              <a:solidFill>
                <a:schemeClr val="bg1"/>
              </a:solidFill>
            </a:rPr>
            <a:t>（セルの色は印刷されません）</a:t>
          </a:r>
          <a:endParaRPr kumimoji="1" lang="en-US" altLang="ja-JP" sz="1200" b="1">
            <a:solidFill>
              <a:schemeClr val="bg1"/>
            </a:solidFill>
          </a:endParaRPr>
        </a:p>
        <a:p>
          <a:pPr algn="ctr"/>
          <a:endParaRPr kumimoji="1" lang="en-US" altLang="ja-JP" sz="1200" b="1">
            <a:solidFill>
              <a:schemeClr val="bg1"/>
            </a:solidFill>
          </a:endParaRPr>
        </a:p>
        <a:p>
          <a:pPr algn="ctr"/>
          <a:r>
            <a:rPr kumimoji="1" lang="ja-JP" altLang="en-US" sz="1200" b="1">
              <a:solidFill>
                <a:schemeClr val="bg1"/>
              </a:solidFill>
            </a:rPr>
            <a:t>交付基準による算定額、</a:t>
          </a:r>
          <a:endParaRPr kumimoji="1" lang="en-US" altLang="ja-JP" sz="1200" b="1">
            <a:solidFill>
              <a:schemeClr val="bg1"/>
            </a:solidFill>
          </a:endParaRPr>
        </a:p>
        <a:p>
          <a:pPr algn="ctr"/>
          <a:r>
            <a:rPr kumimoji="1" lang="ja-JP" altLang="en-US" sz="1200" b="1">
              <a:solidFill>
                <a:schemeClr val="bg1"/>
              </a:solidFill>
            </a:rPr>
            <a:t>補助基本額等は自動計算されます。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0</xdr:row>
      <xdr:rowOff>180975</xdr:rowOff>
    </xdr:from>
    <xdr:to>
      <xdr:col>8</xdr:col>
      <xdr:colOff>504825</xdr:colOff>
      <xdr:row>5</xdr:row>
      <xdr:rowOff>180975</xdr:rowOff>
    </xdr:to>
    <xdr:sp macro="" textlink="">
      <xdr:nvSpPr>
        <xdr:cNvPr id="2" name="テキスト ボックス 1"/>
        <xdr:cNvSpPr txBox="1"/>
      </xdr:nvSpPr>
      <xdr:spPr>
        <a:xfrm>
          <a:off x="7305675" y="180975"/>
          <a:ext cx="2438400" cy="12573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b="1">
              <a:solidFill>
                <a:schemeClr val="bg1"/>
              </a:solidFill>
            </a:rPr>
            <a:t>黄色いセルに入力してください。</a:t>
          </a:r>
          <a:endParaRPr kumimoji="1" lang="en-US" altLang="ja-JP" sz="1200" b="1">
            <a:solidFill>
              <a:schemeClr val="bg1"/>
            </a:solidFill>
          </a:endParaRPr>
        </a:p>
        <a:p>
          <a:pPr algn="ctr"/>
          <a:r>
            <a:rPr kumimoji="1" lang="ja-JP" altLang="en-US" sz="1200" b="1">
              <a:solidFill>
                <a:schemeClr val="bg1"/>
              </a:solidFill>
            </a:rPr>
            <a:t>（セルの色は印刷されません）</a:t>
          </a:r>
          <a:endParaRPr kumimoji="1" lang="en-US" altLang="ja-JP" sz="1200" b="1">
            <a:solidFill>
              <a:schemeClr val="bg1"/>
            </a:solidFill>
          </a:endParaRPr>
        </a:p>
        <a:p>
          <a:pPr algn="ctr"/>
          <a:endParaRPr kumimoji="1" lang="en-US" altLang="ja-JP" sz="1200" b="1">
            <a:solidFill>
              <a:schemeClr val="bg1"/>
            </a:solidFill>
          </a:endParaRPr>
        </a:p>
        <a:p>
          <a:pPr algn="ctr"/>
          <a:r>
            <a:rPr kumimoji="1" lang="ja-JP" altLang="en-US" sz="1200" b="1">
              <a:solidFill>
                <a:schemeClr val="bg1"/>
              </a:solidFill>
            </a:rPr>
            <a:t>歳入の合計額と歳出の合計額が同額になるようにしてください。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32"/>
  <sheetViews>
    <sheetView showZeros="0" tabSelected="1" zoomScaleNormal="100" zoomScaleSheetLayoutView="93" workbookViewId="0">
      <selection activeCell="G4" sqref="G4:I4"/>
    </sheetView>
  </sheetViews>
  <sheetFormatPr defaultRowHeight="13.5"/>
  <cols>
    <col min="1" max="3" width="9" style="2"/>
    <col min="4" max="4" width="12.125" style="2" customWidth="1"/>
    <col min="5" max="5" width="10.125" style="2" customWidth="1"/>
    <col min="6" max="7" width="9" style="2"/>
    <col min="8" max="8" width="8.25" style="2" customWidth="1"/>
    <col min="9" max="9" width="7.75" style="2" customWidth="1"/>
    <col min="10" max="10" width="7.75" style="10" customWidth="1"/>
    <col min="11" max="16384" width="9" style="2"/>
  </cols>
  <sheetData>
    <row r="1" spans="1:14" ht="45.75" customHeight="1" thickBot="1">
      <c r="A1" s="1"/>
    </row>
    <row r="2" spans="1:14" ht="14.25" thickBot="1">
      <c r="A2" s="3" t="s">
        <v>96</v>
      </c>
      <c r="K2" s="62" t="s">
        <v>63</v>
      </c>
      <c r="L2" s="63">
        <v>5</v>
      </c>
      <c r="M2" s="61" t="s">
        <v>64</v>
      </c>
      <c r="N2" s="2" t="str">
        <f>DBCS(L2)</f>
        <v>５</v>
      </c>
    </row>
    <row r="3" spans="1:14">
      <c r="A3" s="1"/>
      <c r="B3" s="1"/>
      <c r="C3" s="1"/>
      <c r="D3" s="1"/>
      <c r="E3" s="1"/>
      <c r="F3" s="1"/>
      <c r="G3" s="1"/>
      <c r="H3" s="1"/>
      <c r="I3" s="1"/>
      <c r="J3" s="78"/>
    </row>
    <row r="4" spans="1:14">
      <c r="B4" s="60"/>
      <c r="C4" s="60"/>
      <c r="D4" s="60"/>
      <c r="E4" s="60"/>
      <c r="G4" s="115" t="s">
        <v>11</v>
      </c>
      <c r="H4" s="115"/>
      <c r="I4" s="115"/>
      <c r="J4" s="77"/>
    </row>
    <row r="5" spans="1:14" ht="20.100000000000001" customHeight="1">
      <c r="A5" s="4"/>
    </row>
    <row r="6" spans="1:14" ht="20.100000000000001" customHeight="1">
      <c r="A6" s="3" t="s">
        <v>10</v>
      </c>
      <c r="B6" s="3"/>
      <c r="C6" s="3"/>
    </row>
    <row r="7" spans="1:14" ht="20.100000000000001" customHeight="1">
      <c r="A7" s="4"/>
    </row>
    <row r="8" spans="1:14" ht="20.100000000000001" customHeight="1">
      <c r="A8" s="5" t="s">
        <v>1</v>
      </c>
      <c r="B8" s="5"/>
      <c r="C8" s="5"/>
      <c r="D8" s="5"/>
      <c r="E8" s="5"/>
      <c r="F8" s="5"/>
      <c r="G8" s="5"/>
      <c r="H8" s="5"/>
      <c r="I8" s="5"/>
      <c r="J8" s="7"/>
    </row>
    <row r="9" spans="1:14" ht="20.100000000000001" customHeight="1" thickBot="1">
      <c r="A9" s="6"/>
      <c r="B9" s="6"/>
      <c r="C9" s="7" t="s">
        <v>91</v>
      </c>
      <c r="D9" s="6" t="s">
        <v>8</v>
      </c>
      <c r="E9" s="116" t="s">
        <v>104</v>
      </c>
      <c r="F9" s="116"/>
      <c r="G9" s="116"/>
      <c r="H9" s="116"/>
      <c r="I9" s="116"/>
      <c r="J9" s="58"/>
    </row>
    <row r="10" spans="1:14" ht="20.100000000000001" customHeight="1" thickBot="1">
      <c r="A10" s="6"/>
      <c r="B10" s="6"/>
      <c r="C10" s="6"/>
      <c r="D10" s="6"/>
      <c r="E10" s="117"/>
      <c r="F10" s="117"/>
      <c r="G10" s="117"/>
      <c r="H10" s="117"/>
      <c r="I10" s="117"/>
      <c r="J10" s="58"/>
    </row>
    <row r="11" spans="1:14" ht="20.100000000000001" customHeight="1">
      <c r="A11" s="9"/>
      <c r="B11" s="10"/>
      <c r="C11" s="10"/>
      <c r="D11" s="10" t="s">
        <v>2</v>
      </c>
      <c r="E11" s="118"/>
      <c r="F11" s="118"/>
      <c r="G11" s="118"/>
      <c r="H11" s="118"/>
      <c r="I11" s="118"/>
      <c r="J11" s="8"/>
    </row>
    <row r="12" spans="1:14" ht="20.100000000000001" customHeight="1">
      <c r="A12" s="9"/>
      <c r="B12" s="10"/>
      <c r="C12" s="10"/>
      <c r="D12" s="10"/>
      <c r="E12" s="89"/>
      <c r="F12" s="89"/>
      <c r="G12" s="89"/>
      <c r="H12" s="89"/>
      <c r="I12" s="89"/>
      <c r="J12" s="8"/>
    </row>
    <row r="13" spans="1:14" ht="20.100000000000001" customHeight="1" thickBot="1">
      <c r="A13" s="9"/>
      <c r="B13" s="10"/>
      <c r="D13" s="59" t="s">
        <v>7</v>
      </c>
      <c r="E13" s="116"/>
      <c r="F13" s="116"/>
      <c r="G13" s="116"/>
      <c r="H13" s="116"/>
      <c r="I13" s="82"/>
      <c r="J13" s="8"/>
    </row>
    <row r="14" spans="1:14" ht="19.5" customHeight="1" thickBot="1">
      <c r="A14" s="9"/>
      <c r="B14" s="10"/>
      <c r="C14" s="11"/>
      <c r="D14" s="12" t="s">
        <v>9</v>
      </c>
      <c r="E14" s="119"/>
      <c r="F14" s="120"/>
      <c r="G14" s="120"/>
      <c r="H14" s="120"/>
      <c r="I14" s="81"/>
      <c r="J14" s="8"/>
    </row>
    <row r="15" spans="1:14" ht="25.5" customHeight="1">
      <c r="A15" s="9"/>
      <c r="B15" s="10"/>
      <c r="C15" s="10"/>
      <c r="D15" s="6" t="s">
        <v>6</v>
      </c>
      <c r="E15" s="118"/>
      <c r="F15" s="118"/>
      <c r="G15" s="118"/>
      <c r="H15" s="118"/>
      <c r="I15" s="82"/>
      <c r="J15" s="13"/>
    </row>
    <row r="16" spans="1:14" ht="20.100000000000001" customHeight="1">
      <c r="A16" s="9"/>
      <c r="B16" s="10"/>
      <c r="C16" s="10"/>
      <c r="D16" s="86" t="s">
        <v>62</v>
      </c>
      <c r="E16" s="86"/>
      <c r="J16" s="79"/>
    </row>
    <row r="17" spans="1:10" ht="20.100000000000001" customHeight="1">
      <c r="A17" s="9"/>
      <c r="B17" s="10"/>
      <c r="C17" s="10"/>
      <c r="D17" s="10"/>
      <c r="E17" s="121"/>
      <c r="F17" s="121"/>
      <c r="G17" s="121"/>
      <c r="H17" s="121"/>
      <c r="I17" s="121"/>
      <c r="J17" s="8"/>
    </row>
    <row r="18" spans="1:10" ht="20.100000000000001" customHeight="1">
      <c r="A18" s="9"/>
      <c r="B18" s="10"/>
      <c r="C18" s="10"/>
      <c r="D18" s="10"/>
      <c r="E18" s="7"/>
      <c r="F18" s="7"/>
      <c r="G18" s="7"/>
      <c r="H18" s="7"/>
      <c r="I18" s="7"/>
      <c r="J18" s="7"/>
    </row>
    <row r="19" spans="1:10" ht="20.100000000000001" customHeight="1">
      <c r="A19" s="88" t="s">
        <v>65</v>
      </c>
      <c r="B19" s="88"/>
      <c r="C19" s="88"/>
      <c r="D19" s="88"/>
      <c r="E19" s="88"/>
      <c r="F19" s="88"/>
      <c r="G19" s="88"/>
      <c r="H19" s="88"/>
      <c r="I19" s="88"/>
      <c r="J19" s="65"/>
    </row>
    <row r="20" spans="1:10" ht="20.100000000000001" customHeight="1">
      <c r="A20" s="10"/>
      <c r="B20" s="10"/>
      <c r="C20" s="10"/>
      <c r="D20" s="10"/>
      <c r="E20" s="10"/>
      <c r="F20" s="10"/>
      <c r="G20" s="10"/>
      <c r="H20" s="10"/>
      <c r="I20" s="10"/>
    </row>
    <row r="21" spans="1:10" ht="20.25" customHeight="1">
      <c r="A21" s="84" t="str">
        <f>"　令和"&amp;N2&amp;"年度結核予防費補助事業を次のとおり完了したので報告します。"</f>
        <v>　令和５年度結核予防費補助事業を次のとおり完了したので報告します。</v>
      </c>
      <c r="B21" s="84"/>
      <c r="C21" s="84"/>
      <c r="D21" s="84"/>
      <c r="E21" s="84"/>
      <c r="F21" s="84"/>
      <c r="G21" s="84"/>
      <c r="H21" s="84"/>
      <c r="I21" s="84"/>
      <c r="J21" s="12"/>
    </row>
    <row r="22" spans="1:10" ht="20.100000000000001" customHeight="1">
      <c r="A22" s="64"/>
      <c r="B22" s="10"/>
      <c r="C22" s="10"/>
      <c r="D22" s="10"/>
      <c r="E22" s="10"/>
      <c r="F22" s="10"/>
      <c r="G22" s="10"/>
      <c r="H22" s="10"/>
      <c r="I22" s="10"/>
    </row>
    <row r="23" spans="1:10" ht="20.100000000000001" customHeight="1">
      <c r="A23" s="88" t="s">
        <v>3</v>
      </c>
      <c r="B23" s="88"/>
      <c r="C23" s="88"/>
      <c r="D23" s="88"/>
      <c r="E23" s="88"/>
      <c r="F23" s="88"/>
      <c r="G23" s="88"/>
      <c r="H23" s="88"/>
      <c r="I23" s="88"/>
      <c r="J23" s="65"/>
    </row>
    <row r="24" spans="1:10" ht="20.100000000000001" customHeight="1">
      <c r="A24" s="9"/>
      <c r="B24" s="10"/>
      <c r="C24" s="10"/>
      <c r="D24" s="10"/>
      <c r="E24" s="10"/>
      <c r="F24" s="10"/>
      <c r="G24" s="10"/>
      <c r="H24" s="10"/>
      <c r="I24" s="10"/>
    </row>
    <row r="25" spans="1:10" ht="20.100000000000001" customHeight="1">
      <c r="A25" s="85" t="s">
        <v>66</v>
      </c>
      <c r="B25" s="85"/>
      <c r="C25" s="85"/>
      <c r="D25" s="14" t="s">
        <v>4</v>
      </c>
      <c r="E25" s="87">
        <f>別紙1!F12</f>
        <v>0</v>
      </c>
      <c r="F25" s="87"/>
      <c r="G25" s="10" t="s">
        <v>0</v>
      </c>
      <c r="I25" s="10"/>
    </row>
    <row r="26" spans="1:10" ht="20.100000000000001" customHeight="1">
      <c r="A26" s="3" t="s">
        <v>67</v>
      </c>
      <c r="B26" s="3"/>
      <c r="C26" s="3"/>
      <c r="D26" s="3"/>
      <c r="E26" s="3"/>
      <c r="F26" s="3"/>
      <c r="G26" s="3"/>
      <c r="H26" s="3"/>
      <c r="I26" s="3"/>
      <c r="J26" s="6"/>
    </row>
    <row r="27" spans="1:10" ht="20.100000000000001" customHeight="1">
      <c r="B27" s="5" t="str">
        <f>"令和"&amp;N2&amp;"年度結核予防費補助金精算額明細書（別紙１）"</f>
        <v>令和５年度結核予防費補助金精算額明細書（別紙１）</v>
      </c>
      <c r="C27" s="5"/>
      <c r="D27" s="5"/>
      <c r="E27" s="5"/>
      <c r="F27" s="5"/>
      <c r="G27" s="5"/>
      <c r="H27" s="5"/>
      <c r="I27" s="5"/>
      <c r="J27" s="7"/>
    </row>
    <row r="28" spans="1:10" ht="20.100000000000001" customHeight="1">
      <c r="A28" s="83" t="s">
        <v>5</v>
      </c>
      <c r="B28" s="83"/>
      <c r="C28" s="83"/>
    </row>
    <row r="29" spans="1:10" ht="20.100000000000001" customHeight="1">
      <c r="B29" s="3" t="str">
        <f>"令和"&amp;N2&amp;"年度決算書抄本（別紙２）"</f>
        <v>令和５年度決算書抄本（別紙２）</v>
      </c>
      <c r="C29" s="3"/>
      <c r="D29" s="3"/>
      <c r="E29" s="3"/>
      <c r="F29" s="3"/>
      <c r="G29" s="3"/>
      <c r="H29" s="3"/>
      <c r="I29" s="3"/>
      <c r="J29" s="6"/>
    </row>
    <row r="30" spans="1:10" ht="20.100000000000001" customHeight="1">
      <c r="B30" s="3" t="s">
        <v>68</v>
      </c>
      <c r="C30" s="3"/>
      <c r="D30" s="3"/>
      <c r="E30" s="3"/>
      <c r="F30" s="3"/>
      <c r="G30" s="3"/>
      <c r="H30" s="3"/>
      <c r="I30" s="3"/>
      <c r="J30" s="6"/>
    </row>
    <row r="31" spans="1:10" ht="20.100000000000001" customHeight="1">
      <c r="A31" s="83"/>
      <c r="B31" s="83"/>
      <c r="C31" s="83"/>
      <c r="D31" s="83"/>
      <c r="E31" s="83"/>
      <c r="F31" s="83"/>
      <c r="G31" s="83"/>
      <c r="H31" s="83"/>
      <c r="I31" s="83"/>
      <c r="J31" s="7"/>
    </row>
    <row r="32" spans="1:10" ht="20.100000000000001" customHeight="1">
      <c r="A32" s="5"/>
    </row>
  </sheetData>
  <sheetProtection sheet="1" objects="1" scenarios="1" selectLockedCells="1"/>
  <mergeCells count="17">
    <mergeCell ref="G4:I4"/>
    <mergeCell ref="E15:H15"/>
    <mergeCell ref="E9:I9"/>
    <mergeCell ref="E10:I10"/>
    <mergeCell ref="E11:I11"/>
    <mergeCell ref="E12:I12"/>
    <mergeCell ref="E14:H14"/>
    <mergeCell ref="E13:H13"/>
    <mergeCell ref="A28:C28"/>
    <mergeCell ref="A31:I31"/>
    <mergeCell ref="A21:I21"/>
    <mergeCell ref="A25:C25"/>
    <mergeCell ref="D16:E16"/>
    <mergeCell ref="E25:F25"/>
    <mergeCell ref="A19:I19"/>
    <mergeCell ref="A23:I23"/>
    <mergeCell ref="E17:I17"/>
  </mergeCells>
  <phoneticPr fontId="2"/>
  <conditionalFormatting sqref="J13:J15 J17 E17">
    <cfRule type="cellIs" dxfId="7" priority="7" stopIfTrue="1" operator="equal">
      <formula>0</formula>
    </cfRule>
    <cfRule type="cellIs" dxfId="6" priority="8" stopIfTrue="1" operator="equal">
      <formula>0</formula>
    </cfRule>
  </conditionalFormatting>
  <conditionalFormatting sqref="E15:I15 E9:E10">
    <cfRule type="cellIs" dxfId="5" priority="5" stopIfTrue="1" operator="equal">
      <formula>0</formula>
    </cfRule>
    <cfRule type="cellIs" dxfId="4" priority="6" stopIfTrue="1" operator="equal">
      <formula>0</formula>
    </cfRule>
  </conditionalFormatting>
  <conditionalFormatting sqref="E11:E12">
    <cfRule type="cellIs" dxfId="3" priority="3" stopIfTrue="1" operator="equal">
      <formula>0</formula>
    </cfRule>
    <cfRule type="cellIs" dxfId="2" priority="4" stopIfTrue="1" operator="equal">
      <formula>0</formula>
    </cfRule>
  </conditionalFormatting>
  <conditionalFormatting sqref="E13:E14 I13:I14">
    <cfRule type="cellIs" dxfId="1" priority="1" stopIfTrue="1" operator="equal">
      <formula>0</formula>
    </cfRule>
    <cfRule type="cellIs" dxfId="0" priority="2"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draft="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4"/>
  <sheetViews>
    <sheetView showZeros="0" workbookViewId="0">
      <selection activeCell="B12" sqref="B12"/>
    </sheetView>
  </sheetViews>
  <sheetFormatPr defaultRowHeight="13.5"/>
  <cols>
    <col min="1" max="10" width="13.875" style="35" customWidth="1"/>
    <col min="11" max="14" width="11.625" style="35" customWidth="1"/>
    <col min="15" max="16384" width="9" style="35"/>
  </cols>
  <sheetData>
    <row r="1" spans="1:10">
      <c r="A1" s="35" t="s">
        <v>97</v>
      </c>
    </row>
    <row r="2" spans="1:10">
      <c r="A2" s="36" t="s">
        <v>20</v>
      </c>
    </row>
    <row r="3" spans="1:10" ht="14.25">
      <c r="G3" s="37" t="s">
        <v>21</v>
      </c>
      <c r="H3" s="97">
        <f>'実績報告書（様式第2号）'!E17</f>
        <v>0</v>
      </c>
      <c r="I3" s="97"/>
      <c r="J3" s="97"/>
    </row>
    <row r="5" spans="1:10" ht="34.5" customHeight="1">
      <c r="A5" s="38" t="str">
        <f>"令和"&amp;'実績報告書（様式第2号）'!N2&amp;"年度結核予防費補助金精算額明細書"</f>
        <v>令和５年度結核予防費補助金精算額明細書</v>
      </c>
      <c r="B5" s="39"/>
      <c r="C5" s="39"/>
      <c r="D5" s="39"/>
      <c r="E5" s="39"/>
      <c r="F5" s="39"/>
      <c r="G5" s="39"/>
      <c r="H5" s="39"/>
      <c r="I5" s="39"/>
      <c r="J5" s="39"/>
    </row>
    <row r="6" spans="1:10">
      <c r="F6" s="40"/>
      <c r="G6" s="40"/>
      <c r="H6" s="40"/>
    </row>
    <row r="7" spans="1:10">
      <c r="G7" s="41" t="s">
        <v>22</v>
      </c>
      <c r="H7" s="40"/>
    </row>
    <row r="8" spans="1:10" s="70" customFormat="1">
      <c r="A8" s="69" t="s">
        <v>23</v>
      </c>
      <c r="B8" s="69" t="s">
        <v>24</v>
      </c>
      <c r="C8" s="69" t="s">
        <v>25</v>
      </c>
      <c r="D8" s="69" t="s">
        <v>26</v>
      </c>
      <c r="E8" s="69" t="s">
        <v>27</v>
      </c>
      <c r="F8" s="69" t="s">
        <v>28</v>
      </c>
      <c r="G8" s="69" t="s">
        <v>69</v>
      </c>
      <c r="H8" s="69" t="s">
        <v>70</v>
      </c>
      <c r="I8" s="69" t="s">
        <v>71</v>
      </c>
      <c r="J8" s="69"/>
    </row>
    <row r="9" spans="1:10" s="70" customFormat="1" ht="15" customHeight="1">
      <c r="A9" s="71" t="s">
        <v>29</v>
      </c>
      <c r="B9" s="71" t="s">
        <v>72</v>
      </c>
      <c r="C9" s="71" t="s">
        <v>30</v>
      </c>
      <c r="D9" s="71" t="s">
        <v>31</v>
      </c>
      <c r="E9" s="71" t="s">
        <v>32</v>
      </c>
      <c r="F9" s="71" t="s">
        <v>73</v>
      </c>
      <c r="G9" s="71" t="s">
        <v>74</v>
      </c>
      <c r="H9" s="71" t="s">
        <v>75</v>
      </c>
      <c r="I9" s="71" t="s">
        <v>76</v>
      </c>
      <c r="J9" s="71" t="s">
        <v>33</v>
      </c>
    </row>
    <row r="10" spans="1:10" s="70" customFormat="1" ht="15" customHeight="1">
      <c r="A10" s="71" t="s">
        <v>88</v>
      </c>
      <c r="B10" s="72"/>
      <c r="C10" s="72"/>
      <c r="D10" s="71" t="s">
        <v>34</v>
      </c>
      <c r="E10" s="71" t="s">
        <v>77</v>
      </c>
      <c r="F10" s="72"/>
      <c r="G10" s="71" t="s">
        <v>78</v>
      </c>
      <c r="H10" s="71" t="s">
        <v>79</v>
      </c>
      <c r="I10" s="71" t="s">
        <v>80</v>
      </c>
      <c r="J10" s="72"/>
    </row>
    <row r="11" spans="1:10" s="70" customFormat="1" ht="15" customHeight="1">
      <c r="A11" s="72"/>
      <c r="B11" s="72"/>
      <c r="C11" s="71" t="s">
        <v>35</v>
      </c>
      <c r="D11" s="71"/>
      <c r="E11" s="71" t="s">
        <v>81</v>
      </c>
      <c r="F11" s="71" t="s">
        <v>36</v>
      </c>
      <c r="G11" s="72"/>
      <c r="H11" s="72" t="s">
        <v>82</v>
      </c>
      <c r="I11" s="71" t="s">
        <v>83</v>
      </c>
      <c r="J11" s="72"/>
    </row>
    <row r="12" spans="1:10" s="70" customFormat="1" ht="77.25" customHeight="1">
      <c r="A12" s="74">
        <f>I26</f>
        <v>0</v>
      </c>
      <c r="B12" s="122"/>
      <c r="C12" s="74">
        <f>A12-B12</f>
        <v>0</v>
      </c>
      <c r="D12" s="74">
        <f>I27</f>
        <v>0</v>
      </c>
      <c r="E12" s="75">
        <f>MIN(A12,D12)</f>
        <v>0</v>
      </c>
      <c r="F12" s="76">
        <f>ROUNDDOWN(E12*2/3,0)</f>
        <v>0</v>
      </c>
      <c r="G12" s="122"/>
      <c r="H12" s="75">
        <f>G12</f>
        <v>0</v>
      </c>
      <c r="I12" s="74">
        <f>H12-F12</f>
        <v>0</v>
      </c>
      <c r="J12" s="73" t="s">
        <v>87</v>
      </c>
    </row>
    <row r="13" spans="1:10">
      <c r="A13" s="35" t="s">
        <v>37</v>
      </c>
      <c r="H13" s="40"/>
    </row>
    <row r="14" spans="1:10">
      <c r="H14" s="40"/>
    </row>
    <row r="15" spans="1:10">
      <c r="H15" s="40"/>
    </row>
    <row r="16" spans="1:10">
      <c r="H16" s="40"/>
    </row>
    <row r="17" spans="1:9" ht="14.25">
      <c r="A17" s="44" t="s">
        <v>84</v>
      </c>
      <c r="H17" s="40"/>
    </row>
    <row r="18" spans="1:9">
      <c r="H18" s="40"/>
    </row>
    <row r="19" spans="1:9">
      <c r="A19" s="41" t="s">
        <v>93</v>
      </c>
      <c r="B19" s="123" t="s">
        <v>103</v>
      </c>
      <c r="C19" s="41" t="s">
        <v>46</v>
      </c>
      <c r="D19" s="123" t="s">
        <v>103</v>
      </c>
      <c r="E19" s="35" t="s">
        <v>94</v>
      </c>
      <c r="H19" s="40"/>
    </row>
    <row r="20" spans="1:9">
      <c r="H20" s="40"/>
    </row>
    <row r="21" spans="1:9" ht="27" customHeight="1">
      <c r="A21" s="16" t="s">
        <v>12</v>
      </c>
      <c r="B21" s="90" t="s">
        <v>44</v>
      </c>
      <c r="C21" s="91"/>
      <c r="D21" s="16" t="s">
        <v>45</v>
      </c>
      <c r="E21" s="16" t="s">
        <v>38</v>
      </c>
      <c r="F21" s="16" t="s">
        <v>14</v>
      </c>
      <c r="G21" s="16" t="s">
        <v>43</v>
      </c>
      <c r="H21" s="16" t="s">
        <v>92</v>
      </c>
      <c r="I21" s="16" t="s">
        <v>13</v>
      </c>
    </row>
    <row r="22" spans="1:9" ht="17.25" customHeight="1">
      <c r="A22" s="45"/>
      <c r="B22" s="46"/>
      <c r="C22" s="47" t="s">
        <v>39</v>
      </c>
      <c r="D22" s="48" t="s">
        <v>39</v>
      </c>
      <c r="E22" s="48" t="s">
        <v>40</v>
      </c>
      <c r="F22" s="48" t="s">
        <v>15</v>
      </c>
      <c r="G22" s="48" t="s">
        <v>39</v>
      </c>
      <c r="H22" s="48" t="s">
        <v>39</v>
      </c>
      <c r="I22" s="48" t="s">
        <v>0</v>
      </c>
    </row>
    <row r="23" spans="1:9" ht="50.25" customHeight="1">
      <c r="A23" s="49" t="s">
        <v>48</v>
      </c>
      <c r="B23" s="50" t="s">
        <v>49</v>
      </c>
      <c r="C23" s="124"/>
      <c r="D23" s="124"/>
      <c r="E23" s="51" t="str">
        <f>IF(C23="","",(D23/C23)*100)</f>
        <v/>
      </c>
      <c r="F23" s="124"/>
      <c r="G23" s="124"/>
      <c r="H23" s="124"/>
      <c r="I23" s="92"/>
    </row>
    <row r="24" spans="1:9" ht="50.25" customHeight="1">
      <c r="A24" s="43" t="s">
        <v>47</v>
      </c>
      <c r="B24" s="52" t="s">
        <v>98</v>
      </c>
      <c r="C24" s="124"/>
      <c r="D24" s="124"/>
      <c r="E24" s="51" t="str">
        <f>IF(C24="","",(D24/C24)*100)</f>
        <v/>
      </c>
      <c r="F24" s="124"/>
      <c r="G24" s="124"/>
      <c r="H24" s="124"/>
      <c r="I24" s="93"/>
    </row>
    <row r="25" spans="1:9" ht="50.25" customHeight="1">
      <c r="A25" s="95" t="s">
        <v>41</v>
      </c>
      <c r="B25" s="96"/>
      <c r="C25" s="42" t="str">
        <f>IF(AND(C23="",C24=""),"",SUM(C23:C24))</f>
        <v/>
      </c>
      <c r="D25" s="42" t="str">
        <f>IF(AND(D23="",D24=""),"",SUM(D23:D24))</f>
        <v/>
      </c>
      <c r="E25" s="51" t="str">
        <f>IF(C25="","",(D25/C25)*100)</f>
        <v/>
      </c>
      <c r="F25" s="42" t="str">
        <f>IF(AND(F23="",F24=""),"",SUM(F23:F24))</f>
        <v/>
      </c>
      <c r="G25" s="42" t="str">
        <f>IF(AND(G23="",G24=""),"",SUM(G23:G24))</f>
        <v/>
      </c>
      <c r="H25" s="42" t="str">
        <f>IF(AND(H23="",H24=""),"",SUM(H23:H24))</f>
        <v/>
      </c>
      <c r="I25" s="94"/>
    </row>
    <row r="26" spans="1:9" ht="50.25" customHeight="1">
      <c r="A26" s="90" t="s">
        <v>85</v>
      </c>
      <c r="B26" s="91"/>
      <c r="C26" s="103"/>
      <c r="D26" s="104"/>
      <c r="E26" s="105"/>
      <c r="F26" s="125"/>
      <c r="G26" s="125"/>
      <c r="H26" s="125"/>
      <c r="I26" s="53">
        <f>SUM(F26:H26)</f>
        <v>0</v>
      </c>
    </row>
    <row r="27" spans="1:9" ht="50.25" customHeight="1">
      <c r="A27" s="101" t="s">
        <v>51</v>
      </c>
      <c r="B27" s="102"/>
      <c r="C27" s="106"/>
      <c r="D27" s="107"/>
      <c r="E27" s="108"/>
      <c r="F27" s="54" t="str">
        <f>IF(F25="","",F28*F25)</f>
        <v/>
      </c>
      <c r="G27" s="54" t="str">
        <f>IF(G25="","",G28*G25)</f>
        <v/>
      </c>
      <c r="H27" s="54" t="str">
        <f>IF(H25="","",H28*H25)</f>
        <v/>
      </c>
      <c r="I27" s="53">
        <f>SUM(F27:H27)</f>
        <v>0</v>
      </c>
    </row>
    <row r="28" spans="1:9" ht="50.25" customHeight="1">
      <c r="A28" s="99" t="s">
        <v>42</v>
      </c>
      <c r="B28" s="100"/>
      <c r="C28" s="109"/>
      <c r="D28" s="110"/>
      <c r="E28" s="111"/>
      <c r="F28" s="55">
        <v>506</v>
      </c>
      <c r="G28" s="55">
        <v>7994</v>
      </c>
      <c r="H28" s="55">
        <v>7994</v>
      </c>
      <c r="I28" s="56"/>
    </row>
    <row r="29" spans="1:9">
      <c r="A29" s="35" t="s">
        <v>16</v>
      </c>
    </row>
    <row r="30" spans="1:9">
      <c r="A30" s="35" t="s">
        <v>17</v>
      </c>
    </row>
    <row r="34" spans="1:8" ht="14.25">
      <c r="A34" s="44" t="s">
        <v>86</v>
      </c>
    </row>
    <row r="36" spans="1:8" ht="17.25" customHeight="1">
      <c r="A36" s="98" t="s">
        <v>53</v>
      </c>
      <c r="B36" s="98"/>
      <c r="C36" s="98"/>
      <c r="D36" s="98" t="s">
        <v>100</v>
      </c>
      <c r="E36" s="98"/>
      <c r="F36" s="98" t="s">
        <v>52</v>
      </c>
      <c r="G36" s="98"/>
      <c r="H36" s="98"/>
    </row>
    <row r="37" spans="1:8" ht="17.25" customHeight="1">
      <c r="A37" s="98"/>
      <c r="B37" s="98"/>
      <c r="C37" s="98"/>
      <c r="D37" s="42" t="s">
        <v>18</v>
      </c>
      <c r="E37" s="42" t="s">
        <v>50</v>
      </c>
      <c r="F37" s="98"/>
      <c r="G37" s="98"/>
      <c r="H37" s="98"/>
    </row>
    <row r="38" spans="1:8" ht="23.25" customHeight="1">
      <c r="A38" s="126"/>
      <c r="B38" s="126"/>
      <c r="C38" s="126"/>
      <c r="D38" s="127"/>
      <c r="E38" s="127"/>
      <c r="F38" s="126"/>
      <c r="G38" s="126"/>
      <c r="H38" s="126"/>
    </row>
    <row r="39" spans="1:8" ht="23.25" customHeight="1">
      <c r="A39" s="126"/>
      <c r="B39" s="126"/>
      <c r="C39" s="126"/>
      <c r="D39" s="127"/>
      <c r="E39" s="127"/>
      <c r="F39" s="126"/>
      <c r="G39" s="126"/>
      <c r="H39" s="126"/>
    </row>
    <row r="40" spans="1:8" ht="23.25" customHeight="1">
      <c r="A40" s="126"/>
      <c r="B40" s="126"/>
      <c r="C40" s="126"/>
      <c r="D40" s="127"/>
      <c r="E40" s="127"/>
      <c r="F40" s="126"/>
      <c r="G40" s="126"/>
      <c r="H40" s="126"/>
    </row>
    <row r="41" spans="1:8" ht="23.25" customHeight="1">
      <c r="A41" s="126"/>
      <c r="B41" s="126"/>
      <c r="C41" s="126"/>
      <c r="D41" s="127"/>
      <c r="E41" s="127"/>
      <c r="F41" s="126"/>
      <c r="G41" s="126"/>
      <c r="H41" s="126"/>
    </row>
    <row r="42" spans="1:8" ht="23.25" customHeight="1">
      <c r="A42" s="98" t="s">
        <v>54</v>
      </c>
      <c r="B42" s="98"/>
      <c r="C42" s="98"/>
      <c r="D42" s="57"/>
      <c r="E42" s="57">
        <f>SUM(E38:E41)</f>
        <v>0</v>
      </c>
      <c r="F42" s="98"/>
      <c r="G42" s="98"/>
      <c r="H42" s="98"/>
    </row>
    <row r="43" spans="1:8">
      <c r="A43" s="35" t="s">
        <v>99</v>
      </c>
    </row>
    <row r="44" spans="1:8">
      <c r="A44" s="35" t="s">
        <v>19</v>
      </c>
    </row>
  </sheetData>
  <sheetProtection sheet="1" objects="1" scenarios="1" selectLockedCells="1"/>
  <mergeCells count="21">
    <mergeCell ref="A42:C42"/>
    <mergeCell ref="F42:H42"/>
    <mergeCell ref="A26:B26"/>
    <mergeCell ref="A27:B27"/>
    <mergeCell ref="C26:E28"/>
    <mergeCell ref="F41:H41"/>
    <mergeCell ref="F40:H40"/>
    <mergeCell ref="A39:C39"/>
    <mergeCell ref="A40:C40"/>
    <mergeCell ref="A41:C41"/>
    <mergeCell ref="F36:H37"/>
    <mergeCell ref="F39:H39"/>
    <mergeCell ref="B21:C21"/>
    <mergeCell ref="I23:I25"/>
    <mergeCell ref="A25:B25"/>
    <mergeCell ref="H3:J3"/>
    <mergeCell ref="F38:H38"/>
    <mergeCell ref="D36:E36"/>
    <mergeCell ref="A28:B28"/>
    <mergeCell ref="A36:C37"/>
    <mergeCell ref="A38:C38"/>
  </mergeCells>
  <phoneticPr fontId="2"/>
  <pageMargins left="0.51181102362204722" right="0.39370078740157483" top="0.74803149606299213" bottom="0.74803149606299213" header="0.31496062992125984" footer="0.31496062992125984"/>
  <pageSetup paperSize="9" scale="69" fitToHeight="0"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showZeros="0" zoomScaleNormal="100" zoomScaleSheetLayoutView="100" workbookViewId="0">
      <selection activeCell="A7" sqref="A7"/>
    </sheetView>
  </sheetViews>
  <sheetFormatPr defaultRowHeight="13.5"/>
  <cols>
    <col min="1" max="1" width="21.125" style="26" customWidth="1"/>
    <col min="2" max="4" width="14.625" style="26" customWidth="1"/>
    <col min="5" max="5" width="27.125" style="26" customWidth="1"/>
    <col min="6" max="6" width="11.125" style="26" customWidth="1"/>
    <col min="7" max="16384" width="9" style="26"/>
  </cols>
  <sheetData>
    <row r="1" spans="1:7" s="17" customFormat="1" ht="17.100000000000001" customHeight="1">
      <c r="A1" s="112" t="s">
        <v>102</v>
      </c>
      <c r="B1" s="112"/>
      <c r="C1" s="112"/>
    </row>
    <row r="2" spans="1:7" s="17" customFormat="1" ht="24.95" customHeight="1">
      <c r="A2" s="18"/>
      <c r="B2" s="18"/>
    </row>
    <row r="3" spans="1:7" s="17" customFormat="1" ht="17.100000000000001" customHeight="1">
      <c r="A3" s="113" t="str">
        <f>"令和"&amp;'実績報告書（様式第2号）'!N2&amp;"年度決算書抄本"</f>
        <v>令和５年度決算書抄本</v>
      </c>
      <c r="B3" s="113"/>
      <c r="C3" s="113"/>
      <c r="D3" s="113"/>
      <c r="E3" s="113"/>
      <c r="F3" s="15"/>
      <c r="G3" s="19"/>
    </row>
    <row r="4" spans="1:7" s="17" customFormat="1" ht="24.95" customHeight="1">
      <c r="A4" s="20"/>
    </row>
    <row r="5" spans="1:7" s="17" customFormat="1" ht="17.100000000000001" customHeight="1">
      <c r="A5" s="21" t="s">
        <v>55</v>
      </c>
      <c r="B5" s="22"/>
      <c r="C5" s="21"/>
      <c r="D5" s="21"/>
      <c r="E5" s="30" t="s">
        <v>56</v>
      </c>
      <c r="F5" s="22"/>
      <c r="G5" s="22"/>
    </row>
    <row r="6" spans="1:7" s="17" customFormat="1" ht="40.5" customHeight="1">
      <c r="A6" s="27" t="s">
        <v>57</v>
      </c>
      <c r="B6" s="28" t="s">
        <v>89</v>
      </c>
      <c r="C6" s="28" t="s">
        <v>90</v>
      </c>
      <c r="D6" s="29" t="s">
        <v>58</v>
      </c>
      <c r="E6" s="32" t="s">
        <v>101</v>
      </c>
    </row>
    <row r="7" spans="1:7" s="17" customFormat="1" ht="31.5" customHeight="1">
      <c r="A7" s="128"/>
      <c r="B7" s="129"/>
      <c r="C7" s="129"/>
      <c r="D7" s="68" t="str">
        <f>IF(B7="","",C7-B7)</f>
        <v/>
      </c>
      <c r="E7" s="130"/>
    </row>
    <row r="8" spans="1:7" s="17" customFormat="1" ht="31.5" customHeight="1">
      <c r="A8" s="128"/>
      <c r="B8" s="129"/>
      <c r="C8" s="129"/>
      <c r="D8" s="68" t="str">
        <f>IF(B8="","",C8-B8)</f>
        <v/>
      </c>
      <c r="E8" s="130"/>
    </row>
    <row r="9" spans="1:7" s="17" customFormat="1" ht="31.5" customHeight="1">
      <c r="A9" s="34" t="s">
        <v>61</v>
      </c>
      <c r="B9" s="66" t="str">
        <f>IF(B7="","",SUM(B7:B8))</f>
        <v/>
      </c>
      <c r="C9" s="66" t="str">
        <f>IF(C7="","",SUM(C7:C8))</f>
        <v/>
      </c>
      <c r="D9" s="68" t="str">
        <f>IF(B9="","",C9-B9)</f>
        <v/>
      </c>
      <c r="E9" s="31"/>
    </row>
    <row r="10" spans="1:7" s="17" customFormat="1" ht="17.100000000000001" customHeight="1">
      <c r="A10" s="20"/>
    </row>
    <row r="11" spans="1:7" s="17" customFormat="1" ht="17.100000000000001" customHeight="1">
      <c r="A11" s="20"/>
    </row>
    <row r="12" spans="1:7" s="17" customFormat="1" ht="17.100000000000001" customHeight="1">
      <c r="A12" s="21" t="s">
        <v>59</v>
      </c>
      <c r="B12" s="22"/>
      <c r="C12" s="21"/>
      <c r="D12" s="21"/>
      <c r="E12" s="23" t="s">
        <v>56</v>
      </c>
      <c r="F12" s="22"/>
      <c r="G12" s="22"/>
    </row>
    <row r="13" spans="1:7" s="17" customFormat="1" ht="40.5" customHeight="1">
      <c r="A13" s="27" t="s">
        <v>57</v>
      </c>
      <c r="B13" s="28" t="s">
        <v>89</v>
      </c>
      <c r="C13" s="28" t="s">
        <v>90</v>
      </c>
      <c r="D13" s="29" t="s">
        <v>58</v>
      </c>
      <c r="E13" s="32" t="s">
        <v>101</v>
      </c>
    </row>
    <row r="14" spans="1:7" s="17" customFormat="1" ht="31.5" customHeight="1">
      <c r="A14" s="128"/>
      <c r="B14" s="131"/>
      <c r="C14" s="131"/>
      <c r="D14" s="68" t="str">
        <f>IF(B14="","",C14-B14)</f>
        <v/>
      </c>
      <c r="E14" s="130"/>
    </row>
    <row r="15" spans="1:7" s="17" customFormat="1" ht="31.5" customHeight="1">
      <c r="A15" s="132"/>
      <c r="B15" s="133"/>
      <c r="C15" s="133"/>
      <c r="D15" s="68" t="str">
        <f>IF(B15="","",C15-B15)</f>
        <v/>
      </c>
      <c r="E15" s="130"/>
    </row>
    <row r="16" spans="1:7" s="17" customFormat="1" ht="31.5" customHeight="1">
      <c r="A16" s="34" t="s">
        <v>61</v>
      </c>
      <c r="B16" s="67" t="str">
        <f>IF(B14="","",SUM(B14:B15))</f>
        <v/>
      </c>
      <c r="C16" s="67" t="str">
        <f>IF(C14="","",SUM(C14:C15))</f>
        <v/>
      </c>
      <c r="D16" s="68" t="str">
        <f>IF(B16="","",C16-B16)</f>
        <v/>
      </c>
      <c r="E16" s="24"/>
    </row>
    <row r="17" spans="1:7" s="17" customFormat="1" ht="24.95" customHeight="1">
      <c r="A17" s="20"/>
      <c r="B17" s="33" t="str">
        <f>IF(B9="","",IF(B9&lt;&gt;B16,"【注意！】歳入と歳出の合計額が同じになるように記載してください",""))</f>
        <v/>
      </c>
    </row>
    <row r="18" spans="1:7" s="17" customFormat="1" ht="16.5" customHeight="1">
      <c r="A18" s="20"/>
    </row>
    <row r="19" spans="1:7" s="17" customFormat="1" ht="17.100000000000001" customHeight="1">
      <c r="A19" s="25" t="s">
        <v>60</v>
      </c>
      <c r="B19" s="25"/>
      <c r="C19" s="25"/>
      <c r="D19" s="25"/>
      <c r="E19" s="25"/>
      <c r="F19" s="25"/>
      <c r="G19" s="25"/>
    </row>
    <row r="20" spans="1:7" s="17" customFormat="1" ht="17.100000000000001" customHeight="1">
      <c r="A20" s="20"/>
    </row>
    <row r="21" spans="1:7" s="17" customFormat="1" ht="17.100000000000001" customHeight="1">
      <c r="B21" s="114" t="str">
        <f>'実績報告書（様式第2号）'!$G$4</f>
        <v>令和　　年　　月　　日</v>
      </c>
      <c r="C21" s="114"/>
      <c r="D21" s="25"/>
    </row>
    <row r="22" spans="1:7" s="17" customFormat="1" ht="17.100000000000001" customHeight="1">
      <c r="A22" s="20"/>
    </row>
    <row r="23" spans="1:7" s="17" customFormat="1" ht="24" customHeight="1">
      <c r="A23" s="25"/>
      <c r="B23" s="19" t="s">
        <v>95</v>
      </c>
      <c r="C23" s="18">
        <f>'実績報告書（様式第2号）'!E11</f>
        <v>0</v>
      </c>
      <c r="D23" s="18"/>
      <c r="E23" s="18"/>
      <c r="F23" s="25"/>
      <c r="G23" s="25"/>
    </row>
    <row r="24" spans="1:7" ht="24" customHeight="1">
      <c r="C24" s="80">
        <f>'実績報告書（様式第2号）'!E13</f>
        <v>0</v>
      </c>
      <c r="D24" s="18">
        <f>'実績報告書（様式第2号）'!E15</f>
        <v>0</v>
      </c>
      <c r="E24" s="18"/>
    </row>
  </sheetData>
  <sheetProtection sheet="1" objects="1" scenarios="1" selectLockedCells="1"/>
  <mergeCells count="3">
    <mergeCell ref="A1:C1"/>
    <mergeCell ref="A3:E3"/>
    <mergeCell ref="B21:C21"/>
  </mergeCells>
  <phoneticPr fontId="2"/>
  <pageMargins left="0.70866141732283472" right="0.70866141732283472" top="0.74803149606299213" bottom="0.74803149606299213" header="0.31496062992125984" footer="0.31496062992125984"/>
  <pageSetup paperSize="9" scale="96"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実績報告書（様式第2号）</vt:lpstr>
      <vt:lpstr>別紙1</vt:lpstr>
      <vt:lpstr>別紙2</vt:lpstr>
      <vt:lpstr>'実績報告書（様式第2号）'!Print_Area</vt:lpstr>
      <vt:lpstr>別紙2!Print_Area</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坂根明子</dc:creator>
  <cp:lastModifiedBy>M504admin</cp:lastModifiedBy>
  <cp:lastPrinted>2022-10-12T08:01:44Z</cp:lastPrinted>
  <dcterms:created xsi:type="dcterms:W3CDTF">2000-06-02T01:57:49Z</dcterms:created>
  <dcterms:modified xsi:type="dcterms:W3CDTF">2024-02-05T05:30:48Z</dcterms:modified>
  <cp:contentStatus/>
</cp:coreProperties>
</file>