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保健衛生課\☆令和5年度\固有文書\04_A_結核\10_結核予防費補助金交付事務\要綱改正\"/>
    </mc:Choice>
  </mc:AlternateContent>
  <bookViews>
    <workbookView xWindow="120" yWindow="30" windowWidth="11715" windowHeight="6525"/>
  </bookViews>
  <sheets>
    <sheet name="申請書（様式第1号）" sheetId="10" r:id="rId1"/>
    <sheet name="別紙1" sheetId="12" r:id="rId2"/>
    <sheet name="別紙2" sheetId="13" r:id="rId3"/>
  </sheets>
  <definedNames>
    <definedName name="_xlnm.Print_Area" localSheetId="0">'申請書（様式第1号）'!$A$1:$I$33</definedName>
    <definedName name="_xlnm.Print_Area" localSheetId="2">別紙2!$A$1:$E$26</definedName>
  </definedNames>
  <calcPr calcId="162913"/>
</workbook>
</file>

<file path=xl/calcChain.xml><?xml version="1.0" encoding="utf-8"?>
<calcChain xmlns="http://schemas.openxmlformats.org/spreadsheetml/2006/main">
  <c r="C25" i="12" l="1"/>
  <c r="D25" i="12"/>
  <c r="E25" i="12" s="1"/>
  <c r="B21" i="13" l="1"/>
  <c r="H25" i="12"/>
  <c r="H27" i="12"/>
  <c r="G25" i="12"/>
  <c r="G27" i="12"/>
  <c r="I27" i="12"/>
  <c r="D12" i="12"/>
  <c r="F25" i="12"/>
  <c r="F27" i="12"/>
  <c r="I26" i="12"/>
  <c r="A12" i="12"/>
  <c r="C12" i="12"/>
  <c r="E23" i="12"/>
  <c r="D24" i="13"/>
  <c r="G3" i="12"/>
  <c r="D15" i="13"/>
  <c r="D14" i="13"/>
  <c r="C16" i="13"/>
  <c r="B16" i="13"/>
  <c r="D16" i="13"/>
  <c r="D8" i="13"/>
  <c r="D7" i="13"/>
  <c r="C9" i="13"/>
  <c r="B9" i="13"/>
  <c r="D9" i="13"/>
  <c r="C24" i="13"/>
  <c r="C23" i="13"/>
  <c r="N2" i="10"/>
  <c r="B29" i="10" s="1"/>
  <c r="A5" i="12"/>
  <c r="E24" i="12"/>
  <c r="E42" i="12"/>
  <c r="E12" i="12"/>
  <c r="F12" i="12"/>
  <c r="E27" i="10"/>
  <c r="B17" i="13"/>
  <c r="B32" i="10" l="1"/>
  <c r="B31" i="10"/>
  <c r="A3" i="13"/>
  <c r="A22" i="10"/>
</calcChain>
</file>

<file path=xl/comments1.xml><?xml version="1.0" encoding="utf-8"?>
<comments xmlns="http://schemas.openxmlformats.org/spreadsheetml/2006/main">
  <authors>
    <author>M504admin</author>
  </authors>
  <commentList>
    <comment ref="G4" authorId="0" shapeId="0">
      <text>
        <r>
          <rPr>
            <sz val="9"/>
            <color indexed="81"/>
            <rFont val="MS P ゴシック"/>
            <family val="3"/>
            <charset val="128"/>
          </rPr>
          <t>申請日を入れてください。
2月末が締切りです。
3月に健康診断を実施する場合は「予定」で2月末までに申請してください。</t>
        </r>
      </text>
    </comment>
    <comment ref="E9" authorId="0" shapeId="0">
      <text>
        <r>
          <rPr>
            <sz val="9"/>
            <color indexed="81"/>
            <rFont val="MS P ゴシック"/>
            <family val="3"/>
            <charset val="128"/>
          </rPr>
          <t>一行目には、郵便番号を入れてください。</t>
        </r>
      </text>
    </comment>
    <comment ref="E10" authorId="0" shapeId="0">
      <text>
        <r>
          <rPr>
            <sz val="9"/>
            <color indexed="81"/>
            <rFont val="MS P ゴシック"/>
            <family val="3"/>
            <charset val="128"/>
          </rPr>
          <t>申請される設置者（法人）の所在地を入れてください。</t>
        </r>
      </text>
    </comment>
    <comment ref="E11" authorId="0" shapeId="0">
      <text>
        <r>
          <rPr>
            <sz val="9"/>
            <color indexed="81"/>
            <rFont val="MS P ゴシック"/>
            <family val="3"/>
            <charset val="128"/>
          </rPr>
          <t>申請される設置者（法人）の正式名称を入れてください。</t>
        </r>
      </text>
    </comment>
    <comment ref="E13" authorId="0" shapeId="0">
      <text>
        <r>
          <rPr>
            <sz val="9"/>
            <color indexed="81"/>
            <rFont val="MS P ゴシック"/>
            <family val="3"/>
            <charset val="128"/>
          </rPr>
          <t>法人の代表者の職名を入れてください。
施設長など法人の代表者以外が申請される場合は、法人代表者からの委任状を添付ください。</t>
        </r>
      </text>
    </comment>
    <comment ref="E14" authorId="0" shapeId="0">
      <text>
        <r>
          <rPr>
            <sz val="9"/>
            <color indexed="81"/>
            <rFont val="MS P ゴシック"/>
            <family val="3"/>
            <charset val="128"/>
          </rPr>
          <t>申請代表者のフリガナを入れてください。</t>
        </r>
      </text>
    </comment>
    <comment ref="E15" authorId="0" shapeId="0">
      <text>
        <r>
          <rPr>
            <sz val="9"/>
            <color indexed="81"/>
            <rFont val="MS P ゴシック"/>
            <family val="3"/>
            <charset val="128"/>
          </rPr>
          <t>申請代表者の氏名を入れてください。</t>
        </r>
      </text>
    </comment>
    <comment ref="E16" authorId="0" shapeId="0">
      <text>
        <r>
          <rPr>
            <sz val="9"/>
            <color indexed="81"/>
            <rFont val="MS P ゴシック"/>
            <family val="3"/>
            <charset val="128"/>
          </rPr>
          <t xml:space="preserve">申請代表者の生年月日を年号から入れてください。
</t>
        </r>
      </text>
    </comment>
    <comment ref="E18" authorId="0" shapeId="0">
      <text>
        <r>
          <rPr>
            <sz val="9"/>
            <color indexed="81"/>
            <rFont val="MS P ゴシック"/>
            <family val="3"/>
            <charset val="128"/>
          </rPr>
          <t>申請される対象学校（施設）名を入れてください。</t>
        </r>
      </text>
    </comment>
  </commentList>
</comments>
</file>

<file path=xl/comments2.xml><?xml version="1.0" encoding="utf-8"?>
<comments xmlns="http://schemas.openxmlformats.org/spreadsheetml/2006/main">
  <authors>
    <author>M504admin</author>
  </authors>
  <commentList>
    <comment ref="B12" authorId="0" shapeId="0">
      <text>
        <r>
          <rPr>
            <sz val="9"/>
            <color indexed="81"/>
            <rFont val="MS P ゴシック"/>
            <family val="3"/>
            <charset val="128"/>
          </rPr>
          <t>健康診断に関して、別途補助金、負担金など自己資金以外での収入があれば入れてください。</t>
        </r>
      </text>
    </comment>
    <comment ref="B19" authorId="0" shapeId="0">
      <text>
        <r>
          <rPr>
            <sz val="9"/>
            <color indexed="81"/>
            <rFont val="MS P ゴシック"/>
            <family val="3"/>
            <charset val="128"/>
          </rPr>
          <t>健康診断の実施（予定）日を入れてください。</t>
        </r>
      </text>
    </comment>
    <comment ref="D19" authorId="0" shapeId="0">
      <text>
        <r>
          <rPr>
            <sz val="9"/>
            <color indexed="81"/>
            <rFont val="MS P ゴシック"/>
            <family val="3"/>
            <charset val="128"/>
          </rPr>
          <t>健康診断の終了（予定）日を入れてください。
健康診断の実施が1日だけでしたら、実施（予定）日と同じ日を入れてください。</t>
        </r>
      </text>
    </comment>
    <comment ref="B21" authorId="0" shapeId="0">
      <text>
        <r>
          <rPr>
            <sz val="9"/>
            <color indexed="81"/>
            <rFont val="MS P ゴシック"/>
            <family val="3"/>
            <charset val="128"/>
          </rPr>
          <t>結核予防費の補助対象になる人数を入れてください。</t>
        </r>
      </text>
    </comment>
    <comment ref="D21" authorId="0" shapeId="0">
      <text>
        <r>
          <rPr>
            <sz val="9"/>
            <color indexed="81"/>
            <rFont val="MS P ゴシック"/>
            <family val="3"/>
            <charset val="128"/>
          </rPr>
          <t>補助対象者のうち、健康診断の受診者数を入れてください。</t>
        </r>
      </text>
    </comment>
    <comment ref="F21" authorId="0" shapeId="0">
      <text>
        <r>
          <rPr>
            <sz val="9"/>
            <color indexed="81"/>
            <rFont val="MS P ゴシック"/>
            <family val="3"/>
            <charset val="128"/>
          </rPr>
          <t>間接撮影以外を含め、胸部レントゲンを受けた人数を入れてください。</t>
        </r>
      </text>
    </comment>
    <comment ref="G21" authorId="0" shapeId="0">
      <text>
        <r>
          <rPr>
            <sz val="9"/>
            <color indexed="81"/>
            <rFont val="MS P ゴシック"/>
            <family val="3"/>
            <charset val="128"/>
          </rPr>
          <t>精密検査を受けた人数を入れてください。</t>
        </r>
      </text>
    </comment>
    <comment ref="H21" authorId="0" shapeId="0">
      <text>
        <r>
          <rPr>
            <sz val="9"/>
            <color indexed="81"/>
            <rFont val="MS P ゴシック"/>
            <family val="3"/>
            <charset val="128"/>
          </rPr>
          <t>事後処置をおこなった人数を入れてください。</t>
        </r>
      </text>
    </comment>
    <comment ref="F26" authorId="0" shapeId="0">
      <text>
        <r>
          <rPr>
            <sz val="9"/>
            <color indexed="81"/>
            <rFont val="MS P ゴシック"/>
            <family val="3"/>
            <charset val="128"/>
          </rPr>
          <t>胸部レントゲンに係る費用を入れてください。</t>
        </r>
      </text>
    </comment>
    <comment ref="G26" authorId="0" shapeId="0">
      <text>
        <r>
          <rPr>
            <sz val="9"/>
            <color indexed="81"/>
            <rFont val="MS P ゴシック"/>
            <family val="3"/>
            <charset val="128"/>
          </rPr>
          <t>精密検査に係る費用を入れてください。</t>
        </r>
      </text>
    </comment>
    <comment ref="H26" authorId="0" shapeId="0">
      <text>
        <r>
          <rPr>
            <sz val="9"/>
            <color indexed="81"/>
            <rFont val="MS P ゴシック"/>
            <family val="3"/>
            <charset val="128"/>
          </rPr>
          <t>事後処置に係る費用を入れてください。</t>
        </r>
      </text>
    </comment>
    <comment ref="A38" authorId="0" shapeId="0">
      <text>
        <r>
          <rPr>
            <sz val="9"/>
            <color indexed="81"/>
            <rFont val="MS P ゴシック"/>
            <family val="3"/>
            <charset val="128"/>
          </rPr>
          <t>補助対象として備品購入があれば入れてください。</t>
        </r>
      </text>
    </comment>
  </commentList>
</comments>
</file>

<file path=xl/comments3.xml><?xml version="1.0" encoding="utf-8"?>
<comments xmlns="http://schemas.openxmlformats.org/spreadsheetml/2006/main">
  <authors>
    <author>M504admin</author>
  </authors>
  <commentList>
    <comment ref="E7" authorId="0" shapeId="0">
      <text>
        <r>
          <rPr>
            <sz val="9"/>
            <color indexed="81"/>
            <rFont val="MS P ゴシック"/>
            <family val="3"/>
            <charset val="128"/>
          </rPr>
          <t>←健康診断費用として負担を見込み予算計上した費目・金額を入れてください。
例：費目「健康診断費」、予算額〇〇円　等々</t>
        </r>
      </text>
    </comment>
    <comment ref="E8" authorId="0" shapeId="0">
      <text>
        <r>
          <rPr>
            <sz val="9"/>
            <color indexed="81"/>
            <rFont val="MS P ゴシック"/>
            <family val="3"/>
            <charset val="128"/>
          </rPr>
          <t>←健康診断の費用補助として見込んだ、結核予防費補助金を入れてください。
例：費目「結核予防費補助金（松江市）」、予算額〇〇円　等々</t>
        </r>
      </text>
    </comment>
    <comment ref="E14" authorId="0" shapeId="0">
      <text>
        <r>
          <rPr>
            <sz val="9"/>
            <color indexed="81"/>
            <rFont val="MS P ゴシック"/>
            <family val="3"/>
            <charset val="128"/>
          </rPr>
          <t>←健康診断に要する（と見込まれる）経費を入れてください。
例：費目「健康診断費」、予算（見込）額〇〇円　等々</t>
        </r>
      </text>
    </comment>
  </commentList>
</comments>
</file>

<file path=xl/sharedStrings.xml><?xml version="1.0" encoding="utf-8"?>
<sst xmlns="http://schemas.openxmlformats.org/spreadsheetml/2006/main" count="108" uniqueCount="96">
  <si>
    <t>円</t>
    <rPh sb="0" eb="1">
      <t>エン</t>
    </rPh>
    <phoneticPr fontId="2"/>
  </si>
  <si>
    <t xml:space="preserve"> 申請者</t>
    <phoneticPr fontId="2"/>
  </si>
  <si>
    <t>名称</t>
    <rPh sb="0" eb="2">
      <t>メイショウ</t>
    </rPh>
    <phoneticPr fontId="2"/>
  </si>
  <si>
    <t>記</t>
  </si>
  <si>
    <t>１　補助金交付申請額　　　　　　　</t>
    <rPh sb="2" eb="5">
      <t>ホジョキン</t>
    </rPh>
    <rPh sb="5" eb="7">
      <t>コウフ</t>
    </rPh>
    <phoneticPr fontId="2"/>
  </si>
  <si>
    <t>金</t>
    <rPh sb="0" eb="1">
      <t>キン</t>
    </rPh>
    <phoneticPr fontId="2"/>
  </si>
  <si>
    <t>２　事業の内容　　　　　　　</t>
    <rPh sb="2" eb="4">
      <t>ジギョウ</t>
    </rPh>
    <rPh sb="5" eb="7">
      <t>ナイヨウ</t>
    </rPh>
    <phoneticPr fontId="2"/>
  </si>
  <si>
    <t>３　添付書類</t>
    <phoneticPr fontId="2"/>
  </si>
  <si>
    <t>氏名</t>
    <phoneticPr fontId="2"/>
  </si>
  <si>
    <t>(代表者 職)</t>
    <rPh sb="1" eb="4">
      <t>ダイヒョウシャ</t>
    </rPh>
    <rPh sb="5" eb="6">
      <t>ショク</t>
    </rPh>
    <phoneticPr fontId="2"/>
  </si>
  <si>
    <t>所在地</t>
    <rPh sb="0" eb="3">
      <t>ショザイチ</t>
    </rPh>
    <phoneticPr fontId="2"/>
  </si>
  <si>
    <t>生年月日</t>
    <rPh sb="0" eb="2">
      <t>セイネン</t>
    </rPh>
    <rPh sb="2" eb="4">
      <t>ガッピ</t>
    </rPh>
    <phoneticPr fontId="2"/>
  </si>
  <si>
    <t>フリガナ</t>
    <phoneticPr fontId="2"/>
  </si>
  <si>
    <t>様式第１号(第６条関係）</t>
    <rPh sb="6" eb="7">
      <t>ダイ</t>
    </rPh>
    <rPh sb="8" eb="9">
      <t>ジョウ</t>
    </rPh>
    <rPh sb="9" eb="11">
      <t>カンケイ</t>
    </rPh>
    <phoneticPr fontId="2"/>
  </si>
  <si>
    <t>結核予防費補助金交付申請書</t>
    <rPh sb="0" eb="2">
      <t>ケッカク</t>
    </rPh>
    <rPh sb="2" eb="4">
      <t>ヨボウ</t>
    </rPh>
    <rPh sb="4" eb="5">
      <t>ヒ</t>
    </rPh>
    <rPh sb="5" eb="8">
      <t>ホジョキン</t>
    </rPh>
    <rPh sb="8" eb="10">
      <t>コウフ</t>
    </rPh>
    <rPh sb="10" eb="13">
      <t>シンセイショ</t>
    </rPh>
    <phoneticPr fontId="2"/>
  </si>
  <si>
    <t xml:space="preserve">　（あて先）　松江市長 </t>
    <rPh sb="4" eb="5">
      <t>サキ</t>
    </rPh>
    <rPh sb="7" eb="11">
      <t>マツエシチョウ</t>
    </rPh>
    <phoneticPr fontId="2"/>
  </si>
  <si>
    <t>令和　　年　　月　　日</t>
    <rPh sb="0" eb="2">
      <t>レイワ</t>
    </rPh>
    <rPh sb="4" eb="5">
      <t>ネン</t>
    </rPh>
    <rPh sb="7" eb="8">
      <t>ガツ</t>
    </rPh>
    <rPh sb="10" eb="11">
      <t>ニチ</t>
    </rPh>
    <phoneticPr fontId="2"/>
  </si>
  <si>
    <t>区分</t>
    <rPh sb="0" eb="2">
      <t>クブン</t>
    </rPh>
    <phoneticPr fontId="2"/>
  </si>
  <si>
    <t>合計</t>
    <rPh sb="0" eb="2">
      <t>ゴウケイ</t>
    </rPh>
    <phoneticPr fontId="2"/>
  </si>
  <si>
    <t>間接撮影</t>
    <rPh sb="0" eb="2">
      <t>カンセツ</t>
    </rPh>
    <rPh sb="2" eb="4">
      <t>サツエイ</t>
    </rPh>
    <phoneticPr fontId="2"/>
  </si>
  <si>
    <t>人</t>
    <rPh sb="0" eb="1">
      <t>ニン</t>
    </rPh>
    <phoneticPr fontId="2"/>
  </si>
  <si>
    <t>　１.「対象者数」欄には、この補助事業の対象となるべき人員を記入のこと。「受診者数」欄には、この補助事業の受診実人員を記入のこと。</t>
    <rPh sb="4" eb="7">
      <t>タイショウシャ</t>
    </rPh>
    <rPh sb="7" eb="8">
      <t>スウ</t>
    </rPh>
    <rPh sb="9" eb="10">
      <t>ラン</t>
    </rPh>
    <rPh sb="15" eb="17">
      <t>ホジョ</t>
    </rPh>
    <rPh sb="17" eb="19">
      <t>ジギョウ</t>
    </rPh>
    <rPh sb="20" eb="22">
      <t>タイショウ</t>
    </rPh>
    <rPh sb="27" eb="29">
      <t>ジンイン</t>
    </rPh>
    <rPh sb="30" eb="32">
      <t>キニュウ</t>
    </rPh>
    <rPh sb="37" eb="40">
      <t>ジュシンシャ</t>
    </rPh>
    <rPh sb="40" eb="41">
      <t>スウ</t>
    </rPh>
    <rPh sb="42" eb="43">
      <t>ラン</t>
    </rPh>
    <rPh sb="48" eb="50">
      <t>ホジョ</t>
    </rPh>
    <rPh sb="50" eb="52">
      <t>ジギョウ</t>
    </rPh>
    <rPh sb="53" eb="55">
      <t>ジュシン</t>
    </rPh>
    <rPh sb="55" eb="56">
      <t>ジツ</t>
    </rPh>
    <rPh sb="56" eb="58">
      <t>ジンイン</t>
    </rPh>
    <rPh sb="59" eb="61">
      <t>キニュウ</t>
    </rPh>
    <phoneticPr fontId="2"/>
  </si>
  <si>
    <t>　２.「交付基準による算定額」欄には、各欄の人員に松江市結核予防費補助金交付要綱別表の基準額単価を乗じて得た額を記入のこと。</t>
    <rPh sb="4" eb="6">
      <t>コウフ</t>
    </rPh>
    <rPh sb="6" eb="8">
      <t>キジュン</t>
    </rPh>
    <rPh sb="11" eb="14">
      <t>サンテイガク</t>
    </rPh>
    <rPh sb="15" eb="16">
      <t>ラン</t>
    </rPh>
    <rPh sb="19" eb="21">
      <t>カクラン</t>
    </rPh>
    <rPh sb="22" eb="24">
      <t>ジンイン</t>
    </rPh>
    <rPh sb="25" eb="28">
      <t>マツエシ</t>
    </rPh>
    <rPh sb="28" eb="30">
      <t>ケッカク</t>
    </rPh>
    <rPh sb="30" eb="32">
      <t>ヨボウ</t>
    </rPh>
    <rPh sb="32" eb="33">
      <t>ヒ</t>
    </rPh>
    <rPh sb="33" eb="36">
      <t>ホジョキン</t>
    </rPh>
    <rPh sb="36" eb="38">
      <t>コウフ</t>
    </rPh>
    <rPh sb="38" eb="40">
      <t>ヨウコウ</t>
    </rPh>
    <rPh sb="40" eb="42">
      <t>ベッピョウ</t>
    </rPh>
    <rPh sb="43" eb="45">
      <t>キジュン</t>
    </rPh>
    <rPh sb="45" eb="46">
      <t>ガク</t>
    </rPh>
    <rPh sb="46" eb="48">
      <t>タンカ</t>
    </rPh>
    <rPh sb="49" eb="50">
      <t>ジョウ</t>
    </rPh>
    <rPh sb="52" eb="53">
      <t>エ</t>
    </rPh>
    <rPh sb="54" eb="55">
      <t>ガク</t>
    </rPh>
    <rPh sb="56" eb="58">
      <t>キニュウ</t>
    </rPh>
    <phoneticPr fontId="2"/>
  </si>
  <si>
    <t>数量</t>
    <rPh sb="0" eb="2">
      <t>スウリョウ</t>
    </rPh>
    <phoneticPr fontId="2"/>
  </si>
  <si>
    <t>　１．本事業の対象経費として５万円以上の備品を購入する場合に記載すること。</t>
    <rPh sb="3" eb="6">
      <t>ホンジギョウ</t>
    </rPh>
    <rPh sb="7" eb="9">
      <t>タイショウ</t>
    </rPh>
    <rPh sb="9" eb="11">
      <t>ケイヒ</t>
    </rPh>
    <rPh sb="15" eb="17">
      <t>マンエン</t>
    </rPh>
    <rPh sb="17" eb="19">
      <t>イジョウ</t>
    </rPh>
    <rPh sb="20" eb="22">
      <t>ビヒン</t>
    </rPh>
    <rPh sb="23" eb="25">
      <t>コウニュウ</t>
    </rPh>
    <rPh sb="27" eb="29">
      <t>バアイ</t>
    </rPh>
    <rPh sb="30" eb="32">
      <t>キサイ</t>
    </rPh>
    <phoneticPr fontId="2"/>
  </si>
  <si>
    <t>　２．「備考」欄に品目の必要理由を記載のこと。</t>
    <rPh sb="4" eb="6">
      <t>ビコウ</t>
    </rPh>
    <rPh sb="7" eb="8">
      <t>ラン</t>
    </rPh>
    <rPh sb="9" eb="11">
      <t>ヒンモク</t>
    </rPh>
    <rPh sb="12" eb="14">
      <t>ヒツヨウ</t>
    </rPh>
    <rPh sb="14" eb="16">
      <t>リユウ</t>
    </rPh>
    <rPh sb="17" eb="19">
      <t>キサイ</t>
    </rPh>
    <phoneticPr fontId="2"/>
  </si>
  <si>
    <t>様式第１号（別紙１）</t>
    <rPh sb="0" eb="2">
      <t>ヨウシキ</t>
    </rPh>
    <rPh sb="2" eb="3">
      <t>ダイ</t>
    </rPh>
    <rPh sb="4" eb="5">
      <t>ゴウ</t>
    </rPh>
    <phoneticPr fontId="2"/>
  </si>
  <si>
    <t>　</t>
    <phoneticPr fontId="2"/>
  </si>
  <si>
    <t>学校（施設）名　　　　　　　　　　　　　　　　　　　　　　　　　　</t>
    <rPh sb="0" eb="2">
      <t>ガッコウ</t>
    </rPh>
    <rPh sb="3" eb="5">
      <t>シセツ</t>
    </rPh>
    <rPh sb="6" eb="7">
      <t>メイ</t>
    </rPh>
    <phoneticPr fontId="2"/>
  </si>
  <si>
    <t>（単位：円）</t>
    <rPh sb="1" eb="3">
      <t>タンイ</t>
    </rPh>
    <rPh sb="4" eb="5">
      <t>エン</t>
    </rPh>
    <phoneticPr fontId="2"/>
  </si>
  <si>
    <t>(A)</t>
    <phoneticPr fontId="2"/>
  </si>
  <si>
    <t>(B)</t>
    <phoneticPr fontId="2"/>
  </si>
  <si>
    <t>(C)</t>
    <phoneticPr fontId="2"/>
  </si>
  <si>
    <t>(D)</t>
    <phoneticPr fontId="2"/>
  </si>
  <si>
    <t>(E)</t>
    <phoneticPr fontId="2"/>
  </si>
  <si>
    <t>(F)</t>
    <phoneticPr fontId="2"/>
  </si>
  <si>
    <t>補助対象経費</t>
    <rPh sb="0" eb="2">
      <t>ホジョ</t>
    </rPh>
    <rPh sb="2" eb="4">
      <t>タイショウ</t>
    </rPh>
    <rPh sb="4" eb="6">
      <t>ケイヒ</t>
    </rPh>
    <phoneticPr fontId="2"/>
  </si>
  <si>
    <t>収入予定額</t>
    <rPh sb="0" eb="2">
      <t>シュウニュウ</t>
    </rPh>
    <rPh sb="2" eb="5">
      <t>ヨテイガク</t>
    </rPh>
    <phoneticPr fontId="2"/>
  </si>
  <si>
    <t>差　引　額</t>
    <rPh sb="0" eb="5">
      <t>サシヒキガク</t>
    </rPh>
    <phoneticPr fontId="2"/>
  </si>
  <si>
    <t>交付基準に</t>
    <rPh sb="0" eb="2">
      <t>コウフ</t>
    </rPh>
    <rPh sb="2" eb="4">
      <t>キジュン</t>
    </rPh>
    <phoneticPr fontId="2"/>
  </si>
  <si>
    <t>補助基本額</t>
    <rPh sb="0" eb="2">
      <t>ホジョ</t>
    </rPh>
    <rPh sb="2" eb="5">
      <t>キホンガク</t>
    </rPh>
    <phoneticPr fontId="2"/>
  </si>
  <si>
    <t>補助申請額</t>
    <rPh sb="0" eb="2">
      <t>ホジョ</t>
    </rPh>
    <rPh sb="2" eb="5">
      <t>シンセイガク</t>
    </rPh>
    <phoneticPr fontId="2"/>
  </si>
  <si>
    <t>備　　考</t>
    <rPh sb="0" eb="4">
      <t>ビコウ</t>
    </rPh>
    <phoneticPr fontId="2"/>
  </si>
  <si>
    <t>の支出予定額</t>
    <rPh sb="1" eb="3">
      <t>シシュツ</t>
    </rPh>
    <rPh sb="3" eb="6">
      <t>ヨテイガク</t>
    </rPh>
    <phoneticPr fontId="2"/>
  </si>
  <si>
    <t>よる算定額</t>
    <rPh sb="2" eb="5">
      <t>サンテイガク</t>
    </rPh>
    <phoneticPr fontId="2"/>
  </si>
  <si>
    <t>（(C)(D)のいず</t>
    <phoneticPr fontId="2"/>
  </si>
  <si>
    <t>((A)-(B))</t>
    <phoneticPr fontId="2"/>
  </si>
  <si>
    <t>　れか少ない額）</t>
    <rPh sb="3" eb="4">
      <t>スク</t>
    </rPh>
    <rPh sb="6" eb="7">
      <t>ガク</t>
    </rPh>
    <phoneticPr fontId="2"/>
  </si>
  <si>
    <t>(E)×2/3</t>
    <phoneticPr fontId="2"/>
  </si>
  <si>
    <t>内　訳
(1)・(2)
のとおり</t>
    <rPh sb="0" eb="1">
      <t>ウチ</t>
    </rPh>
    <rPh sb="2" eb="3">
      <t>ヤク</t>
    </rPh>
    <phoneticPr fontId="2"/>
  </si>
  <si>
    <t>（注）　補助申請額（F）に１円未満の端数が生じたときは切り捨てること。</t>
    <rPh sb="1" eb="2">
      <t>チュウ</t>
    </rPh>
    <rPh sb="4" eb="6">
      <t>ホジョ</t>
    </rPh>
    <rPh sb="6" eb="9">
      <t>シンセイガク</t>
    </rPh>
    <rPh sb="14" eb="17">
      <t>エンミマン</t>
    </rPh>
    <rPh sb="18" eb="20">
      <t>ハスウ</t>
    </rPh>
    <rPh sb="21" eb="22">
      <t>ショウ</t>
    </rPh>
    <rPh sb="27" eb="30">
      <t>キリス</t>
    </rPh>
    <phoneticPr fontId="2"/>
  </si>
  <si>
    <t>受診率</t>
    <rPh sb="0" eb="2">
      <t>ジュシン</t>
    </rPh>
    <rPh sb="2" eb="3">
      <t>リツ</t>
    </rPh>
    <phoneticPr fontId="2"/>
  </si>
  <si>
    <t>人</t>
    <rPh sb="0" eb="1">
      <t>ヒト</t>
    </rPh>
    <phoneticPr fontId="2"/>
  </si>
  <si>
    <t>%</t>
    <phoneticPr fontId="2"/>
  </si>
  <si>
    <t>計
（人員）</t>
    <rPh sb="0" eb="1">
      <t>ケイ</t>
    </rPh>
    <rPh sb="3" eb="4">
      <t>ヒト</t>
    </rPh>
    <rPh sb="4" eb="5">
      <t>イン</t>
    </rPh>
    <phoneticPr fontId="2"/>
  </si>
  <si>
    <t>補助基準単価（円）</t>
    <rPh sb="0" eb="2">
      <t>ホジョ</t>
    </rPh>
    <rPh sb="2" eb="4">
      <t>キジュン</t>
    </rPh>
    <rPh sb="4" eb="6">
      <t>タンカ</t>
    </rPh>
    <rPh sb="7" eb="8">
      <t>エン</t>
    </rPh>
    <phoneticPr fontId="2"/>
  </si>
  <si>
    <t>精密検査</t>
    <rPh sb="0" eb="4">
      <t>セイミツケンサ</t>
    </rPh>
    <phoneticPr fontId="2"/>
  </si>
  <si>
    <t>対象者数</t>
    <rPh sb="0" eb="4">
      <t>タイショウシャスウ</t>
    </rPh>
    <phoneticPr fontId="2"/>
  </si>
  <si>
    <t>受診者数</t>
    <rPh sb="0" eb="4">
      <t>ジュシンシャスウ</t>
    </rPh>
    <phoneticPr fontId="2"/>
  </si>
  <si>
    <t>～</t>
    <phoneticPr fontId="2"/>
  </si>
  <si>
    <t>（２）備品購入費所要額明細</t>
    <phoneticPr fontId="2"/>
  </si>
  <si>
    <t>（１）　健康診断実施計画</t>
    <rPh sb="4" eb="12">
      <t>ケンコウシンダンジッシケイカク</t>
    </rPh>
    <phoneticPr fontId="2"/>
  </si>
  <si>
    <t>支出予定額</t>
    <rPh sb="0" eb="5">
      <t>シシュツヨテイガク</t>
    </rPh>
    <phoneticPr fontId="2"/>
  </si>
  <si>
    <t>補助対象経費の支出予定額（円）</t>
    <rPh sb="0" eb="2">
      <t>ホジョ</t>
    </rPh>
    <rPh sb="2" eb="4">
      <t>タイショウ</t>
    </rPh>
    <rPh sb="4" eb="6">
      <t>ケイヒ</t>
    </rPh>
    <rPh sb="7" eb="9">
      <t>シシュツ</t>
    </rPh>
    <rPh sb="9" eb="11">
      <t>ヨテイ</t>
    </rPh>
    <rPh sb="11" eb="12">
      <t>ガク</t>
    </rPh>
    <rPh sb="13" eb="14">
      <t>エン</t>
    </rPh>
    <phoneticPr fontId="2"/>
  </si>
  <si>
    <t>施設
（毎年度1回）</t>
    <rPh sb="0" eb="2">
      <t>シセツ</t>
    </rPh>
    <rPh sb="4" eb="7">
      <t>マイネンド</t>
    </rPh>
    <rPh sb="8" eb="9">
      <t>カイ</t>
    </rPh>
    <phoneticPr fontId="2"/>
  </si>
  <si>
    <t>学校
（入学年度に1回）</t>
    <rPh sb="0" eb="2">
      <t>ガッコウ</t>
    </rPh>
    <rPh sb="4" eb="8">
      <t>ニュウガクネンド</t>
    </rPh>
    <rPh sb="10" eb="11">
      <t>カイ</t>
    </rPh>
    <phoneticPr fontId="2"/>
  </si>
  <si>
    <t>1年生
（新入生）</t>
    <rPh sb="1" eb="3">
      <t>ネンセイ</t>
    </rPh>
    <rPh sb="5" eb="8">
      <t>シンニュウセイ</t>
    </rPh>
    <phoneticPr fontId="2"/>
  </si>
  <si>
    <t>金額（円）</t>
    <rPh sb="0" eb="2">
      <t>キンガク</t>
    </rPh>
    <rPh sb="3" eb="4">
      <t>エン</t>
    </rPh>
    <phoneticPr fontId="2"/>
  </si>
  <si>
    <t>交付基準による算定額(円）
（補助基準単価×実施人数）</t>
    <rPh sb="0" eb="2">
      <t>コウフ</t>
    </rPh>
    <rPh sb="2" eb="4">
      <t>キジュン</t>
    </rPh>
    <rPh sb="7" eb="9">
      <t>サンテイ</t>
    </rPh>
    <rPh sb="9" eb="10">
      <t>ガク</t>
    </rPh>
    <rPh sb="11" eb="12">
      <t>エン</t>
    </rPh>
    <rPh sb="15" eb="17">
      <t>ホジョ</t>
    </rPh>
    <rPh sb="17" eb="19">
      <t>キジュン</t>
    </rPh>
    <rPh sb="19" eb="21">
      <t>タンカ</t>
    </rPh>
    <rPh sb="22" eb="24">
      <t>ジッシ</t>
    </rPh>
    <rPh sb="24" eb="26">
      <t>ニンズウ</t>
    </rPh>
    <phoneticPr fontId="2"/>
  </si>
  <si>
    <t>備　　　考</t>
    <rPh sb="0" eb="1">
      <t>ビ</t>
    </rPh>
    <rPh sb="4" eb="5">
      <t>コウ</t>
    </rPh>
    <phoneticPr fontId="2"/>
  </si>
  <si>
    <t>品　　　目</t>
    <rPh sb="0" eb="1">
      <t>ヒン</t>
    </rPh>
    <rPh sb="4" eb="5">
      <t>メ</t>
    </rPh>
    <phoneticPr fontId="2"/>
  </si>
  <si>
    <t>合　　　計</t>
    <rPh sb="0" eb="1">
      <t>ゴウ</t>
    </rPh>
    <rPh sb="4" eb="5">
      <t>ケイ</t>
    </rPh>
    <phoneticPr fontId="2"/>
  </si>
  <si>
    <t>様式第１号（別紙２）</t>
    <rPh sb="0" eb="2">
      <t>ヨウシキ</t>
    </rPh>
    <rPh sb="2" eb="3">
      <t>ダイ</t>
    </rPh>
    <rPh sb="4" eb="5">
      <t>ゴウ</t>
    </rPh>
    <rPh sb="6" eb="8">
      <t>ベッシ</t>
    </rPh>
    <phoneticPr fontId="2"/>
  </si>
  <si>
    <r>
      <t xml:space="preserve"> </t>
    </r>
    <r>
      <rPr>
        <sz val="11"/>
        <color indexed="8"/>
        <rFont val="ＭＳ 明朝"/>
        <family val="1"/>
        <charset val="128"/>
      </rPr>
      <t xml:space="preserve">（ 歳　　入 ）               </t>
    </r>
    <phoneticPr fontId="2"/>
  </si>
  <si>
    <t>（単位：円）</t>
    <phoneticPr fontId="2"/>
  </si>
  <si>
    <t>費目</t>
    <rPh sb="0" eb="2">
      <t>ヒモク</t>
    </rPh>
    <phoneticPr fontId="2"/>
  </si>
  <si>
    <t>比　 較
増(△)減</t>
    <rPh sb="0" eb="1">
      <t>ヒ</t>
    </rPh>
    <rPh sb="3" eb="4">
      <t>クラ</t>
    </rPh>
    <phoneticPr fontId="2"/>
  </si>
  <si>
    <r>
      <t xml:space="preserve"> </t>
    </r>
    <r>
      <rPr>
        <sz val="11"/>
        <color indexed="8"/>
        <rFont val="ＭＳ 明朝"/>
        <family val="1"/>
        <charset val="128"/>
      </rPr>
      <t xml:space="preserve">（ 歳　　出 ）  </t>
    </r>
    <phoneticPr fontId="2"/>
  </si>
  <si>
    <r>
      <t xml:space="preserve">     </t>
    </r>
    <r>
      <rPr>
        <sz val="11"/>
        <color indexed="8"/>
        <rFont val="ＭＳ 明朝"/>
        <family val="1"/>
        <charset val="128"/>
      </rPr>
      <t>上記のとおり相違ありません。</t>
    </r>
  </si>
  <si>
    <t>本年度予算額
（見込額）</t>
    <rPh sb="3" eb="5">
      <t>ヨサン</t>
    </rPh>
    <rPh sb="5" eb="6">
      <t>ガク</t>
    </rPh>
    <rPh sb="8" eb="10">
      <t>ミコミ</t>
    </rPh>
    <rPh sb="10" eb="11">
      <t>ガク</t>
    </rPh>
    <phoneticPr fontId="2"/>
  </si>
  <si>
    <t>前年度予算額</t>
    <rPh sb="3" eb="5">
      <t>ヨサン</t>
    </rPh>
    <rPh sb="5" eb="6">
      <t>ガク</t>
    </rPh>
    <phoneticPr fontId="2"/>
  </si>
  <si>
    <t>合計</t>
    <phoneticPr fontId="2"/>
  </si>
  <si>
    <t>生</t>
    <rPh sb="0" eb="1">
      <t>ウ</t>
    </rPh>
    <phoneticPr fontId="2"/>
  </si>
  <si>
    <t>　　年　　月　　日</t>
    <rPh sb="2" eb="3">
      <t>ネン</t>
    </rPh>
    <rPh sb="5" eb="6">
      <t>ガツ</t>
    </rPh>
    <rPh sb="8" eb="9">
      <t>ニチ</t>
    </rPh>
    <phoneticPr fontId="2"/>
  </si>
  <si>
    <t>(対象学校（施設）名)</t>
    <rPh sb="1" eb="3">
      <t>タイショウ</t>
    </rPh>
    <rPh sb="3" eb="5">
      <t>ガッコウ</t>
    </rPh>
    <rPh sb="6" eb="8">
      <t>シセツ</t>
    </rPh>
    <rPh sb="9" eb="10">
      <t>メイ</t>
    </rPh>
    <phoneticPr fontId="2"/>
  </si>
  <si>
    <t>令和</t>
    <rPh sb="0" eb="2">
      <t>レイワ</t>
    </rPh>
    <phoneticPr fontId="2"/>
  </si>
  <si>
    <t>年度</t>
    <rPh sb="0" eb="2">
      <t>ネンド</t>
    </rPh>
    <phoneticPr fontId="2"/>
  </si>
  <si>
    <t>　なお、補助事業に暴力団員又は暴力団若しくは暴力団員と密接な関係を有する者を関与させないことを誓約します。</t>
    <rPh sb="4" eb="6">
      <t>ホジョ</t>
    </rPh>
    <rPh sb="6" eb="8">
      <t>ジギョウ</t>
    </rPh>
    <rPh sb="9" eb="11">
      <t>ボウリョク</t>
    </rPh>
    <rPh sb="11" eb="13">
      <t>ダンイン</t>
    </rPh>
    <rPh sb="13" eb="14">
      <t>マタ</t>
    </rPh>
    <rPh sb="15" eb="18">
      <t>ボウリョクダン</t>
    </rPh>
    <rPh sb="18" eb="19">
      <t>モ</t>
    </rPh>
    <rPh sb="22" eb="24">
      <t>ボウリョク</t>
    </rPh>
    <rPh sb="24" eb="26">
      <t>ダンイン</t>
    </rPh>
    <rPh sb="27" eb="29">
      <t>ミッセツ</t>
    </rPh>
    <rPh sb="30" eb="32">
      <t>カンケイ</t>
    </rPh>
    <rPh sb="33" eb="34">
      <t>ユウ</t>
    </rPh>
    <rPh sb="36" eb="37">
      <t>モノ</t>
    </rPh>
    <rPh sb="38" eb="40">
      <t>カンヨ</t>
    </rPh>
    <rPh sb="47" eb="49">
      <t>セイヤク</t>
    </rPh>
    <phoneticPr fontId="2"/>
  </si>
  <si>
    <t>申請者</t>
    <rPh sb="0" eb="3">
      <t>シンセイシャ</t>
    </rPh>
    <phoneticPr fontId="2"/>
  </si>
  <si>
    <t>事後処置分</t>
    <rPh sb="0" eb="5">
      <t>ジゴショチブン</t>
    </rPh>
    <phoneticPr fontId="2"/>
  </si>
  <si>
    <t>（実施予定日</t>
    <rPh sb="1" eb="6">
      <t>ジッシヨテイビ</t>
    </rPh>
    <phoneticPr fontId="2"/>
  </si>
  <si>
    <t>）</t>
    <phoneticPr fontId="2"/>
  </si>
  <si>
    <t>施設入所者
（65歳以上）</t>
    <rPh sb="0" eb="2">
      <t>シセツ</t>
    </rPh>
    <rPh sb="2" eb="5">
      <t>ニュウショシャ</t>
    </rPh>
    <rPh sb="9" eb="10">
      <t>サイ</t>
    </rPh>
    <rPh sb="10" eb="12">
      <t>イジョウ</t>
    </rPh>
    <phoneticPr fontId="2"/>
  </si>
  <si>
    <t>備考</t>
    <rPh sb="0" eb="2">
      <t>ビコウ</t>
    </rPh>
    <phoneticPr fontId="2"/>
  </si>
  <si>
    <t>　　年　　月　　日</t>
    <rPh sb="2" eb="3">
      <t>ネン</t>
    </rPh>
    <rPh sb="5" eb="6">
      <t>ガツ</t>
    </rPh>
    <rPh sb="8" eb="9">
      <t>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</si>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</sst>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
    <numFmt numFmtId="179" formatCode="0.0_ "/>
    <numFmt numFmtId="180" formatCode="[$-411]ggge&quot;年&quot;m&quot;月&quot;d&quot;日&quot;;@"/>
    <numFmt numFmtId="181" formatCode="#,##0_ ;[Red]\-#,##0\ "/>
    <numFmt numFmtId="182" formatCode="#,##0;&quot;△ &quot;#,##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14"/>
      <name val="ＭＳ Ｐ明朝"/>
      <family val="1"/>
      <charset val="128"/>
    </font>
    <font>
      <sz val="11"/>
      <color indexed="8"/>
      <name val="ＭＳ 明朝"/>
      <family val="1"/>
      <charset val="128"/>
    </font>
    <font>
      <b/>
      <sz val="11"/>
      <name val="ＭＳ 明朝"/>
      <family val="1"/>
      <charset val="128"/>
    </font>
    <font>
      <sz val="11"/>
      <color theme="1"/>
      <name val="ＭＳ Ｐゴシック"/>
      <family val="3"/>
      <charset val="128"/>
      <scheme val="minor"/>
    </font>
    <font>
      <sz val="11"/>
      <color theme="1"/>
      <name val="ＭＳ 明朝"/>
      <family val="1"/>
      <charset val="128"/>
    </font>
    <font>
      <sz val="11"/>
      <color rgb="FF000000"/>
      <name val="ＭＳ 明朝"/>
      <family val="1"/>
      <charset val="128"/>
    </font>
    <font>
      <b/>
      <sz val="11"/>
      <color rgb="FFFF0000"/>
      <name val="ＭＳ ゴシック"/>
      <family val="3"/>
      <charset val="128"/>
    </font>
    <font>
      <b/>
      <sz val="11"/>
      <color rgb="FFFF0000"/>
      <name val="ＭＳ 明朝"/>
      <family val="1"/>
      <charset val="128"/>
    </font>
    <font>
      <sz val="12"/>
      <color rgb="FF000000"/>
      <name val="ＭＳ 明朝"/>
      <family val="1"/>
      <charset val="128"/>
    </font>
    <font>
      <sz val="9"/>
      <color indexed="81"/>
      <name val="MS P ゴシック"/>
      <family val="3"/>
      <charset val="128"/>
    </font>
    <font>
      <sz val="9"/>
      <color theme="1"/>
      <name val="ＭＳ 明朝"/>
      <family val="1"/>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rgb="FF000000"/>
      </left>
      <right/>
      <top style="thin">
        <color rgb="FF000000"/>
      </top>
      <bottom style="thin">
        <color rgb="FF000000"/>
      </bottom>
      <diagonal/>
    </border>
    <border>
      <left/>
      <right/>
      <top/>
      <bottom style="mediumDashed">
        <color theme="0"/>
      </bottom>
      <diagonal/>
    </border>
    <border>
      <left/>
      <right/>
      <top style="mediumDashed">
        <color theme="0"/>
      </top>
      <bottom style="mediumDashed">
        <color theme="0"/>
      </bottom>
      <diagonal/>
    </border>
    <border>
      <left/>
      <right/>
      <top style="mediumDashed">
        <color theme="0"/>
      </top>
      <bottom/>
      <diagonal/>
    </border>
    <border>
      <left style="thin">
        <color indexed="64"/>
      </left>
      <right/>
      <top/>
      <bottom/>
      <diagonal/>
    </border>
  </borders>
  <cellStyleXfs count="4">
    <xf numFmtId="0" fontId="0" fillId="0" borderId="0"/>
    <xf numFmtId="38" fontId="1" fillId="0" borderId="0" applyFont="0" applyFill="0" applyBorder="0" applyAlignment="0" applyProtection="0"/>
    <xf numFmtId="38" fontId="4" fillId="0" borderId="0" applyFont="0" applyFill="0" applyBorder="0" applyAlignment="0" applyProtection="0">
      <alignment vertical="center"/>
    </xf>
    <xf numFmtId="0" fontId="11" fillId="0" borderId="0">
      <alignment vertical="center"/>
    </xf>
  </cellStyleXfs>
  <cellXfs count="143">
    <xf numFmtId="0" fontId="0" fillId="0" borderId="0" xfId="0"/>
    <xf numFmtId="0" fontId="5" fillId="0" borderId="0" xfId="3" applyFont="1" applyAlignment="1">
      <alignment horizontal="right" vertical="center"/>
    </xf>
    <xf numFmtId="0" fontId="5" fillId="0" borderId="0" xfId="3" applyFont="1">
      <alignment vertical="center"/>
    </xf>
    <xf numFmtId="0" fontId="5" fillId="0" borderId="0" xfId="3" applyFont="1" applyAlignment="1">
      <alignment vertical="center"/>
    </xf>
    <xf numFmtId="0" fontId="5" fillId="0" borderId="0" xfId="3" applyFont="1" applyAlignment="1">
      <alignment horizontal="justify" vertical="center"/>
    </xf>
    <xf numFmtId="0" fontId="5" fillId="0" borderId="0" xfId="3" applyFont="1" applyAlignment="1">
      <alignment horizontal="left" vertical="center"/>
    </xf>
    <xf numFmtId="0" fontId="5" fillId="0" borderId="0" xfId="3" applyFont="1" applyFill="1" applyAlignment="1">
      <alignment vertical="center"/>
    </xf>
    <xf numFmtId="0" fontId="5" fillId="0" borderId="0" xfId="3" applyFont="1" applyFill="1" applyAlignment="1">
      <alignment horizontal="left" vertical="center"/>
    </xf>
    <xf numFmtId="178" fontId="5" fillId="0" borderId="0" xfId="3" applyNumberFormat="1" applyFont="1" applyFill="1" applyAlignment="1">
      <alignment horizontal="left" vertical="center"/>
    </xf>
    <xf numFmtId="0" fontId="5" fillId="0" borderId="0" xfId="3" applyFont="1" applyFill="1" applyAlignment="1">
      <alignment horizontal="justify" vertical="center"/>
    </xf>
    <xf numFmtId="0" fontId="5" fillId="0" borderId="0" xfId="3" applyFont="1" applyFill="1">
      <alignment vertical="center"/>
    </xf>
    <xf numFmtId="0" fontId="5" fillId="0" borderId="0" xfId="3" applyFont="1" applyFill="1" applyAlignment="1">
      <alignment horizontal="right" vertical="center" wrapText="1"/>
    </xf>
    <xf numFmtId="0" fontId="5" fillId="0" borderId="0" xfId="3" applyFont="1" applyFill="1" applyAlignment="1">
      <alignment horizontal="left" vertical="center" wrapText="1"/>
    </xf>
    <xf numFmtId="178" fontId="5" fillId="0" borderId="0" xfId="3" applyNumberFormat="1" applyFont="1" applyFill="1">
      <alignment vertical="center"/>
    </xf>
    <xf numFmtId="0" fontId="5" fillId="0" borderId="0" xfId="3" applyFont="1" applyFill="1" applyAlignment="1">
      <alignment horizontal="center" vertical="center"/>
    </xf>
    <xf numFmtId="0" fontId="5" fillId="0" borderId="0" xfId="0" applyFont="1" applyAlignment="1">
      <alignment vertical="center"/>
    </xf>
    <xf numFmtId="0" fontId="6" fillId="0" borderId="1" xfId="0" applyFont="1" applyFill="1" applyBorder="1" applyAlignment="1">
      <alignment horizontal="center" vertical="center"/>
    </xf>
    <xf numFmtId="0" fontId="12" fillId="0" borderId="0" xfId="3" applyFont="1" applyAlignment="1">
      <alignment vertical="center"/>
    </xf>
    <xf numFmtId="0" fontId="13" fillId="0" borderId="0" xfId="3" applyFont="1" applyAlignment="1">
      <alignment horizontal="left" vertical="center"/>
    </xf>
    <xf numFmtId="0" fontId="13" fillId="0" borderId="0" xfId="3" applyFont="1" applyAlignment="1">
      <alignment horizontal="center" vertical="center"/>
    </xf>
    <xf numFmtId="0" fontId="13" fillId="0" borderId="0" xfId="3" applyFont="1" applyAlignment="1">
      <alignment horizontal="justify" vertical="center"/>
    </xf>
    <xf numFmtId="0" fontId="13" fillId="0" borderId="0" xfId="3" applyFont="1" applyBorder="1" applyAlignment="1">
      <alignment horizontal="center" vertical="center"/>
    </xf>
    <xf numFmtId="0" fontId="13" fillId="0" borderId="0" xfId="3" applyFont="1" applyBorder="1" applyAlignment="1">
      <alignment vertical="center"/>
    </xf>
    <xf numFmtId="0" fontId="13" fillId="0" borderId="0" xfId="3" applyFont="1" applyBorder="1" applyAlignment="1">
      <alignment horizontal="right" vertical="center"/>
    </xf>
    <xf numFmtId="0" fontId="5" fillId="0" borderId="2" xfId="3" applyFont="1" applyBorder="1" applyAlignment="1">
      <alignment horizontal="left" vertical="center" wrapText="1"/>
    </xf>
    <xf numFmtId="0" fontId="13" fillId="0" borderId="0" xfId="3" applyFont="1" applyAlignment="1">
      <alignment vertical="center"/>
    </xf>
    <xf numFmtId="0" fontId="12" fillId="0" borderId="0" xfId="3" applyFont="1">
      <alignment vertical="center"/>
    </xf>
    <xf numFmtId="0" fontId="13" fillId="0" borderId="25" xfId="3" applyFont="1" applyBorder="1" applyAlignment="1">
      <alignment horizontal="center" vertical="center"/>
    </xf>
    <xf numFmtId="0" fontId="13" fillId="0" borderId="25" xfId="3" applyFont="1" applyBorder="1" applyAlignment="1">
      <alignment horizontal="center" vertical="center" wrapText="1"/>
    </xf>
    <xf numFmtId="0" fontId="13" fillId="0" borderId="26" xfId="3" applyFont="1" applyBorder="1" applyAlignment="1">
      <alignment horizontal="center" vertical="center" wrapText="1"/>
    </xf>
    <xf numFmtId="0" fontId="13" fillId="0" borderId="3" xfId="3" applyFont="1" applyBorder="1" applyAlignment="1">
      <alignment horizontal="right" vertical="center"/>
    </xf>
    <xf numFmtId="0" fontId="5" fillId="0" borderId="27" xfId="3" applyFont="1" applyBorder="1" applyAlignment="1">
      <alignment horizontal="left" vertical="center" wrapText="1"/>
    </xf>
    <xf numFmtId="0" fontId="9" fillId="0" borderId="2" xfId="3" applyFont="1" applyBorder="1" applyAlignment="1">
      <alignment horizontal="center" vertical="center"/>
    </xf>
    <xf numFmtId="0" fontId="14" fillId="0" borderId="0" xfId="3" applyFont="1" applyAlignment="1">
      <alignment vertical="center"/>
    </xf>
    <xf numFmtId="0" fontId="9" fillId="0" borderId="28" xfId="3" applyFont="1" applyBorder="1" applyAlignment="1">
      <alignment horizontal="center" vertical="center" wrapText="1"/>
    </xf>
    <xf numFmtId="0" fontId="6" fillId="0" borderId="0" xfId="0" applyFont="1" applyFill="1"/>
    <xf numFmtId="0" fontId="6" fillId="0" borderId="0" xfId="0" applyFont="1" applyFill="1" applyAlignment="1">
      <alignment horizontal="left"/>
    </xf>
    <xf numFmtId="0" fontId="7" fillId="0" borderId="3" xfId="0" applyFont="1" applyFill="1" applyBorder="1"/>
    <xf numFmtId="0" fontId="8" fillId="0" borderId="0" xfId="0" applyFont="1" applyFill="1" applyAlignment="1">
      <alignment horizontal="centerContinuous"/>
    </xf>
    <xf numFmtId="0" fontId="6" fillId="0" borderId="0" xfId="0" applyFont="1" applyFill="1" applyAlignment="1">
      <alignment horizontal="centerContinuous"/>
    </xf>
    <xf numFmtId="0" fontId="6" fillId="0" borderId="0" xfId="0" applyFont="1" applyFill="1" applyBorder="1"/>
    <xf numFmtId="0" fontId="6" fillId="0" borderId="0" xfId="0" applyFont="1" applyFill="1" applyAlignment="1">
      <alignment horizontal="center"/>
    </xf>
    <xf numFmtId="0" fontId="6" fillId="0" borderId="1" xfId="0" applyFont="1" applyFill="1" applyBorder="1"/>
    <xf numFmtId="0" fontId="6" fillId="0" borderId="4" xfId="0" applyFont="1" applyFill="1" applyBorder="1" applyAlignment="1">
      <alignment horizontal="center"/>
    </xf>
    <xf numFmtId="0" fontId="6" fillId="0" borderId="4" xfId="0" applyFont="1" applyFill="1" applyBorder="1"/>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38" fontId="6" fillId="0" borderId="2" xfId="1"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0" xfId="0" applyFont="1" applyFill="1"/>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179" fontId="6" fillId="0" borderId="2"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2" xfId="0" applyFont="1" applyFill="1" applyBorder="1" applyAlignment="1">
      <alignment vertical="center"/>
    </xf>
    <xf numFmtId="178" fontId="5" fillId="0" borderId="0" xfId="3" applyNumberFormat="1" applyFont="1" applyFill="1" applyAlignment="1">
      <alignment vertical="center"/>
    </xf>
    <xf numFmtId="0" fontId="5" fillId="0" borderId="0" xfId="3" applyFont="1" applyFill="1" applyAlignment="1">
      <alignment vertical="center" shrinkToFit="1"/>
    </xf>
    <xf numFmtId="49" fontId="5" fillId="0" borderId="0" xfId="3" applyNumberFormat="1" applyFont="1" applyAlignment="1">
      <alignment vertical="center"/>
    </xf>
    <xf numFmtId="0" fontId="10" fillId="0" borderId="0" xfId="3" applyFont="1">
      <alignment vertical="center"/>
    </xf>
    <xf numFmtId="0" fontId="10" fillId="0" borderId="0" xfId="3" applyFont="1" applyAlignment="1">
      <alignment horizontal="right" vertical="center"/>
    </xf>
    <xf numFmtId="0" fontId="15" fillId="2" borderId="29" xfId="3" applyFont="1" applyFill="1" applyBorder="1" applyAlignment="1">
      <alignment horizontal="center" vertical="center"/>
    </xf>
    <xf numFmtId="0" fontId="5" fillId="0" borderId="0" xfId="3" applyFont="1" applyFill="1" applyAlignment="1">
      <alignment horizontal="justify" vertical="top"/>
    </xf>
    <xf numFmtId="0" fontId="5" fillId="0" borderId="0" xfId="3" applyFont="1" applyFill="1" applyAlignment="1">
      <alignment horizontal="centerContinuous" vertical="center"/>
    </xf>
    <xf numFmtId="181" fontId="13" fillId="0" borderId="28" xfId="1" applyNumberFormat="1" applyFont="1" applyBorder="1" applyAlignment="1">
      <alignment vertical="center" wrapText="1"/>
    </xf>
    <xf numFmtId="176" fontId="13" fillId="0" borderId="28" xfId="3" applyNumberFormat="1" applyFont="1" applyBorder="1" applyAlignment="1">
      <alignment vertical="center" wrapText="1"/>
    </xf>
    <xf numFmtId="182" fontId="5" fillId="0" borderId="30" xfId="1" applyNumberFormat="1" applyFont="1" applyBorder="1" applyAlignment="1">
      <alignment vertical="center" wrapText="1"/>
    </xf>
    <xf numFmtId="182" fontId="5" fillId="0" borderId="30" xfId="3" applyNumberFormat="1" applyFont="1" applyBorder="1" applyAlignment="1">
      <alignment vertical="center" wrapText="1"/>
    </xf>
    <xf numFmtId="0" fontId="5" fillId="0" borderId="0" xfId="3" applyFont="1" applyFill="1" applyAlignment="1">
      <alignment horizontal="left" vertical="top" wrapText="1"/>
    </xf>
    <xf numFmtId="180" fontId="5" fillId="0" borderId="0" xfId="3" applyNumberFormat="1"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5" fillId="0" borderId="0" xfId="3" applyFont="1" applyFill="1" applyAlignment="1">
      <alignment horizontal="right" vertical="center"/>
    </xf>
    <xf numFmtId="178" fontId="5" fillId="0" borderId="0" xfId="3" applyNumberFormat="1" applyFont="1" applyFill="1" applyAlignment="1">
      <alignment horizontal="center" vertical="center"/>
    </xf>
    <xf numFmtId="0" fontId="6" fillId="0" borderId="4" xfId="0" applyFont="1" applyFill="1" applyBorder="1" applyAlignment="1">
      <alignment horizontal="center" shrinkToFit="1"/>
    </xf>
    <xf numFmtId="0" fontId="6" fillId="2" borderId="2" xfId="0" applyFont="1" applyFill="1" applyBorder="1" applyAlignment="1">
      <alignment horizontal="center" vertical="center"/>
    </xf>
    <xf numFmtId="180" fontId="6" fillId="2" borderId="0" xfId="0" applyNumberFormat="1" applyFont="1" applyFill="1" applyAlignment="1">
      <alignment horizontal="center" shrinkToFit="1"/>
    </xf>
    <xf numFmtId="177" fontId="6" fillId="2" borderId="1" xfId="0" applyNumberFormat="1" applyFont="1" applyFill="1" applyBorder="1" applyAlignment="1">
      <alignment horizontal="center" vertical="center"/>
    </xf>
    <xf numFmtId="0" fontId="6" fillId="2" borderId="2" xfId="0" applyFont="1" applyFill="1" applyBorder="1" applyAlignment="1">
      <alignment vertical="center"/>
    </xf>
    <xf numFmtId="0" fontId="5" fillId="2" borderId="28" xfId="3" applyFont="1" applyFill="1" applyBorder="1" applyAlignment="1">
      <alignment horizontal="left" vertical="center" wrapText="1"/>
    </xf>
    <xf numFmtId="181" fontId="5" fillId="2" borderId="28" xfId="1" applyNumberFormat="1" applyFont="1" applyFill="1" applyBorder="1" applyAlignment="1">
      <alignment vertical="center" wrapText="1"/>
    </xf>
    <xf numFmtId="0" fontId="5" fillId="2" borderId="2" xfId="3" applyFont="1" applyFill="1" applyBorder="1" applyAlignment="1">
      <alignment horizontal="left" vertical="center" wrapText="1"/>
    </xf>
    <xf numFmtId="176" fontId="5" fillId="2" borderId="28" xfId="3" applyNumberFormat="1" applyFont="1" applyFill="1" applyBorder="1" applyAlignment="1">
      <alignment vertical="center" wrapText="1"/>
    </xf>
    <xf numFmtId="0" fontId="5" fillId="2" borderId="28" xfId="0" applyFont="1" applyFill="1" applyBorder="1" applyAlignment="1">
      <alignment horizontal="left" vertical="center" wrapText="1"/>
    </xf>
    <xf numFmtId="176" fontId="5" fillId="2" borderId="28" xfId="0" applyNumberFormat="1" applyFont="1" applyFill="1" applyBorder="1" applyAlignment="1">
      <alignment vertical="center" wrapText="1"/>
    </xf>
    <xf numFmtId="178" fontId="5" fillId="0" borderId="0" xfId="3" applyNumberFormat="1" applyFont="1" applyFill="1" applyBorder="1" applyAlignment="1">
      <alignment horizontal="left" vertical="center" shrinkToFit="1"/>
    </xf>
    <xf numFmtId="178" fontId="5" fillId="0" borderId="0" xfId="3" applyNumberFormat="1" applyFont="1" applyFill="1" applyBorder="1" applyAlignment="1">
      <alignment vertical="center" shrinkToFit="1"/>
    </xf>
    <xf numFmtId="178" fontId="5" fillId="0" borderId="0" xfId="3" applyNumberFormat="1" applyFont="1" applyFill="1" applyBorder="1" applyAlignment="1">
      <alignment vertical="center"/>
    </xf>
    <xf numFmtId="178" fontId="5" fillId="0" borderId="0" xfId="3" applyNumberFormat="1" applyFont="1" applyFill="1" applyBorder="1">
      <alignment vertical="center"/>
    </xf>
    <xf numFmtId="0" fontId="12" fillId="0" borderId="0" xfId="3" applyFont="1" applyAlignment="1">
      <alignment vertical="center" shrinkToFit="1"/>
    </xf>
    <xf numFmtId="180" fontId="5" fillId="2" borderId="0" xfId="3" applyNumberFormat="1" applyFont="1" applyFill="1" applyAlignment="1">
      <alignment horizontal="center" vertical="center"/>
    </xf>
    <xf numFmtId="178" fontId="5" fillId="2" borderId="33" xfId="3" applyNumberFormat="1" applyFont="1" applyFill="1" applyBorder="1" applyAlignment="1">
      <alignment horizontal="left" vertical="center" shrinkToFit="1"/>
    </xf>
    <xf numFmtId="178" fontId="5" fillId="2" borderId="31" xfId="3" applyNumberFormat="1" applyFont="1" applyFill="1" applyBorder="1" applyAlignment="1">
      <alignment vertical="center" shrinkToFit="1"/>
    </xf>
    <xf numFmtId="178" fontId="5" fillId="2" borderId="32" xfId="3" applyNumberFormat="1" applyFont="1" applyFill="1" applyBorder="1" applyAlignment="1">
      <alignment vertical="center" shrinkToFit="1"/>
    </xf>
    <xf numFmtId="178" fontId="5" fillId="0" borderId="0" xfId="3" applyNumberFormat="1" applyFont="1" applyFill="1" applyBorder="1" applyAlignment="1">
      <alignment horizontal="left" vertical="center" shrinkToFit="1"/>
    </xf>
    <xf numFmtId="178" fontId="5" fillId="2" borderId="32" xfId="3" applyNumberFormat="1" applyFont="1" applyFill="1" applyBorder="1" applyAlignment="1">
      <alignment horizontal="left" vertical="center" shrinkToFit="1"/>
    </xf>
    <xf numFmtId="0" fontId="3" fillId="2" borderId="32" xfId="0" applyFont="1" applyFill="1" applyBorder="1" applyAlignment="1">
      <alignment horizontal="left" vertical="center" shrinkToFit="1"/>
    </xf>
    <xf numFmtId="180" fontId="5" fillId="2" borderId="33" xfId="3" applyNumberFormat="1" applyFont="1" applyFill="1" applyBorder="1" applyAlignment="1">
      <alignment horizontal="center" vertical="center"/>
    </xf>
    <xf numFmtId="0" fontId="5" fillId="0" borderId="0" xfId="3" applyFont="1" applyFill="1" applyAlignment="1">
      <alignment horizontal="left" vertical="center" shrinkToFit="1"/>
    </xf>
    <xf numFmtId="38" fontId="5" fillId="0" borderId="0" xfId="2" applyFont="1" applyFill="1" applyAlignment="1">
      <alignment horizontal="center" vertical="center"/>
    </xf>
    <xf numFmtId="0" fontId="5" fillId="0" borderId="0" xfId="3" applyFont="1" applyFill="1" applyAlignment="1">
      <alignment horizontal="center" vertical="center"/>
    </xf>
    <xf numFmtId="178" fontId="5" fillId="2" borderId="0" xfId="3" applyNumberFormat="1" applyFont="1" applyFill="1" applyAlignment="1">
      <alignment vertical="center" shrinkToFit="1"/>
    </xf>
    <xf numFmtId="0" fontId="5" fillId="0" borderId="0" xfId="3" applyFont="1" applyAlignment="1">
      <alignment horizontal="left" vertical="center"/>
    </xf>
    <xf numFmtId="0" fontId="5" fillId="0" borderId="0" xfId="3" applyFont="1" applyFill="1" applyAlignment="1">
      <alignment horizontal="left" vertical="center" wrapText="1"/>
    </xf>
    <xf numFmtId="0" fontId="5" fillId="0" borderId="0" xfId="3" applyFont="1" applyFill="1" applyAlignment="1">
      <alignment horizontal="left" vertical="center"/>
    </xf>
    <xf numFmtId="0" fontId="5" fillId="0" borderId="0" xfId="3" applyFont="1" applyFill="1" applyAlignment="1">
      <alignment horizontal="left" vertical="top" wrapText="1"/>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2" borderId="2" xfId="0" applyFont="1" applyFill="1" applyBorder="1" applyAlignment="1">
      <alignment horizontal="center" vertical="center"/>
    </xf>
    <xf numFmtId="0" fontId="7" fillId="0" borderId="3" xfId="0" applyFont="1" applyFill="1" applyBorder="1" applyAlignment="1">
      <alignment horizont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3" fillId="0" borderId="0" xfId="3" applyFont="1" applyAlignment="1">
      <alignment horizontal="left" vertical="center"/>
    </xf>
    <xf numFmtId="0" fontId="16" fillId="0" borderId="0" xfId="3" applyFont="1" applyAlignment="1">
      <alignment horizontal="center" vertical="center"/>
    </xf>
    <xf numFmtId="180" fontId="9" fillId="0" borderId="0" xfId="3" applyNumberFormat="1" applyFont="1" applyFill="1" applyAlignment="1">
      <alignment horizontal="left" vertical="center"/>
    </xf>
    <xf numFmtId="0" fontId="18" fillId="0" borderId="34" xfId="3" applyFont="1" applyBorder="1" applyAlignment="1">
      <alignment vertical="center" wrapText="1"/>
    </xf>
    <xf numFmtId="0" fontId="19" fillId="0" borderId="0" xfId="0" applyFont="1" applyAlignment="1">
      <alignment vertical="center"/>
    </xf>
    <xf numFmtId="0" fontId="0" fillId="0" borderId="34" xfId="0" applyBorder="1" applyAlignment="1">
      <alignment vertical="center"/>
    </xf>
    <xf numFmtId="0" fontId="0" fillId="0" borderId="0" xfId="0" applyAlignment="1">
      <alignment vertical="center"/>
    </xf>
  </cellXfs>
  <cellStyles count="4">
    <cellStyle name="桁区切り" xfId="1" builtinId="6"/>
    <cellStyle name="桁区切り 2" xfId="2"/>
    <cellStyle name="標準" xfId="0" builtinId="0"/>
    <cellStyle name="標準 2" xfId="3"/>
  </cellStyles>
  <dxfs count="2">
    <dxf>
      <font>
        <color theme="9" tint="0.59996337778862885"/>
      </font>
    </dxf>
    <dxf>
      <font>
        <color theme="9"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581025</xdr:colOff>
      <xdr:row>0</xdr:row>
      <xdr:rowOff>28575</xdr:rowOff>
    </xdr:from>
    <xdr:to>
      <xdr:col>13</xdr:col>
      <xdr:colOff>371475</xdr:colOff>
      <xdr:row>4</xdr:row>
      <xdr:rowOff>152400</xdr:rowOff>
    </xdr:to>
    <xdr:sp macro="" textlink="">
      <xdr:nvSpPr>
        <xdr:cNvPr id="3" name="テキスト ボックス 2"/>
        <xdr:cNvSpPr txBox="1"/>
      </xdr:nvSpPr>
      <xdr:spPr>
        <a:xfrm>
          <a:off x="6924675" y="28575"/>
          <a:ext cx="2438400" cy="12287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交付申請額は別紙１を入力すると</a:t>
          </a:r>
          <a:endParaRPr kumimoji="1" lang="en-US" altLang="ja-JP" sz="1200" b="1">
            <a:solidFill>
              <a:schemeClr val="bg1"/>
            </a:solidFill>
          </a:endParaRPr>
        </a:p>
        <a:p>
          <a:pPr algn="ctr"/>
          <a:r>
            <a:rPr kumimoji="1" lang="ja-JP" altLang="en-US" sz="1200" b="1">
              <a:solidFill>
                <a:schemeClr val="bg1"/>
              </a:solidFill>
            </a:rPr>
            <a:t>自動計算されます。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200026</xdr:colOff>
      <xdr:row>4</xdr:row>
      <xdr:rowOff>95250</xdr:rowOff>
    </xdr:from>
    <xdr:to>
      <xdr:col>9</xdr:col>
      <xdr:colOff>781050</xdr:colOff>
      <xdr:row>10</xdr:row>
      <xdr:rowOff>104775</xdr:rowOff>
    </xdr:to>
    <xdr:sp macro="" textlink="">
      <xdr:nvSpPr>
        <xdr:cNvPr id="2" name="テキスト ボックス 1"/>
        <xdr:cNvSpPr txBox="1"/>
      </xdr:nvSpPr>
      <xdr:spPr>
        <a:xfrm>
          <a:off x="7600951" y="790575"/>
          <a:ext cx="2695574" cy="13430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交付基準による算定額、</a:t>
          </a:r>
          <a:endParaRPr kumimoji="1" lang="en-US" altLang="ja-JP" sz="1200" b="1">
            <a:solidFill>
              <a:schemeClr val="bg1"/>
            </a:solidFill>
          </a:endParaRPr>
        </a:p>
        <a:p>
          <a:pPr algn="ctr"/>
          <a:r>
            <a:rPr kumimoji="1" lang="ja-JP" altLang="en-US" sz="1200" b="1">
              <a:solidFill>
                <a:schemeClr val="bg1"/>
              </a:solidFill>
            </a:rPr>
            <a:t>補助基本額等は自動計算されます。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114300</xdr:rowOff>
    </xdr:from>
    <xdr:to>
      <xdr:col>8</xdr:col>
      <xdr:colOff>238125</xdr:colOff>
      <xdr:row>5</xdr:row>
      <xdr:rowOff>114300</xdr:rowOff>
    </xdr:to>
    <xdr:sp macro="" textlink="">
      <xdr:nvSpPr>
        <xdr:cNvPr id="2" name="テキスト ボックス 1"/>
        <xdr:cNvSpPr txBox="1"/>
      </xdr:nvSpPr>
      <xdr:spPr>
        <a:xfrm>
          <a:off x="7038975" y="114300"/>
          <a:ext cx="2438400" cy="12573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b="1">
              <a:solidFill>
                <a:schemeClr val="bg1"/>
              </a:solidFill>
            </a:rPr>
            <a:t>黄色いセルに入力してください。</a:t>
          </a:r>
          <a:endParaRPr kumimoji="1" lang="en-US" altLang="ja-JP" sz="1200" b="1">
            <a:solidFill>
              <a:schemeClr val="bg1"/>
            </a:solidFill>
          </a:endParaRPr>
        </a:p>
        <a:p>
          <a:pPr algn="ctr"/>
          <a:r>
            <a:rPr kumimoji="1" lang="ja-JP" altLang="en-US" sz="1200" b="1">
              <a:solidFill>
                <a:schemeClr val="bg1"/>
              </a:solidFill>
            </a:rPr>
            <a:t>（セルの色は印刷されません）</a:t>
          </a:r>
          <a:endParaRPr kumimoji="1" lang="en-US" altLang="ja-JP" sz="1200" b="1">
            <a:solidFill>
              <a:schemeClr val="bg1"/>
            </a:solidFill>
          </a:endParaRPr>
        </a:p>
        <a:p>
          <a:pPr algn="ctr"/>
          <a:endParaRPr kumimoji="1" lang="en-US" altLang="ja-JP" sz="1200" b="1">
            <a:solidFill>
              <a:schemeClr val="bg1"/>
            </a:solidFill>
          </a:endParaRPr>
        </a:p>
        <a:p>
          <a:pPr algn="ctr"/>
          <a:r>
            <a:rPr kumimoji="1" lang="ja-JP" altLang="en-US" sz="1200" b="1">
              <a:solidFill>
                <a:schemeClr val="bg1"/>
              </a:solidFill>
            </a:rPr>
            <a:t>歳入の合計額と歳出の合計額が同額になるようにしてください。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34"/>
  <sheetViews>
    <sheetView showZeros="0" tabSelected="1" zoomScaleNormal="100" zoomScaleSheetLayoutView="93" workbookViewId="0">
      <selection activeCell="G4" sqref="G4:I4"/>
    </sheetView>
  </sheetViews>
  <sheetFormatPr defaultRowHeight="13.5"/>
  <cols>
    <col min="1" max="3" width="9" style="2"/>
    <col min="4" max="4" width="12.125" style="2" customWidth="1"/>
    <col min="5" max="5" width="10.125" style="2" customWidth="1"/>
    <col min="6" max="7" width="9" style="2"/>
    <col min="8" max="8" width="8.25" style="2" customWidth="1"/>
    <col min="9" max="9" width="7.75" style="2" customWidth="1"/>
    <col min="10" max="10" width="7.75" style="10" customWidth="1"/>
    <col min="11" max="16384" width="9" style="2"/>
  </cols>
  <sheetData>
    <row r="1" spans="1:14" ht="45.75" customHeight="1" thickBot="1">
      <c r="A1" s="1"/>
    </row>
    <row r="2" spans="1:14" ht="14.25" thickBot="1">
      <c r="A2" s="3" t="s">
        <v>13</v>
      </c>
      <c r="K2" s="67" t="s">
        <v>85</v>
      </c>
      <c r="L2" s="68">
        <v>5</v>
      </c>
      <c r="M2" s="66" t="s">
        <v>86</v>
      </c>
      <c r="N2" s="2" t="str">
        <f>DBCS(L2)</f>
        <v>５</v>
      </c>
    </row>
    <row r="3" spans="1:14">
      <c r="A3" s="1"/>
      <c r="B3" s="1"/>
      <c r="C3" s="1"/>
      <c r="D3" s="1"/>
      <c r="E3" s="1"/>
      <c r="F3" s="1"/>
      <c r="G3" s="1"/>
      <c r="H3" s="1"/>
      <c r="I3" s="1"/>
      <c r="J3" s="79"/>
    </row>
    <row r="4" spans="1:14">
      <c r="B4" s="65"/>
      <c r="C4" s="65"/>
      <c r="D4" s="65"/>
      <c r="E4" s="65"/>
      <c r="G4" s="97" t="s">
        <v>16</v>
      </c>
      <c r="H4" s="97"/>
      <c r="I4" s="97"/>
      <c r="J4" s="76"/>
    </row>
    <row r="5" spans="1:14" ht="20.100000000000001" customHeight="1">
      <c r="A5" s="4"/>
    </row>
    <row r="6" spans="1:14" ht="20.100000000000001" customHeight="1">
      <c r="A6" s="3" t="s">
        <v>15</v>
      </c>
      <c r="B6" s="3"/>
      <c r="C6" s="3"/>
    </row>
    <row r="7" spans="1:14" ht="20.100000000000001" customHeight="1">
      <c r="A7" s="4"/>
    </row>
    <row r="8" spans="1:14" ht="20.100000000000001" customHeight="1">
      <c r="A8" s="3"/>
      <c r="B8" s="3"/>
      <c r="C8" s="3"/>
      <c r="D8" s="3"/>
      <c r="E8" s="3"/>
      <c r="F8" s="3"/>
      <c r="G8" s="3"/>
      <c r="H8" s="3"/>
      <c r="I8" s="3"/>
      <c r="J8" s="7"/>
    </row>
    <row r="9" spans="1:14" ht="20.100000000000001" customHeight="1" thickBot="1">
      <c r="A9" s="6"/>
      <c r="B9" s="6"/>
      <c r="C9" s="7" t="s">
        <v>1</v>
      </c>
      <c r="D9" s="6" t="s">
        <v>10</v>
      </c>
      <c r="E9" s="99" t="s">
        <v>95</v>
      </c>
      <c r="F9" s="99"/>
      <c r="G9" s="99"/>
      <c r="H9" s="99"/>
      <c r="I9" s="99"/>
      <c r="J9" s="63"/>
    </row>
    <row r="10" spans="1:14" ht="20.100000000000001" customHeight="1" thickBot="1">
      <c r="A10" s="6"/>
      <c r="B10" s="6"/>
      <c r="C10" s="6"/>
      <c r="D10" s="6"/>
      <c r="E10" s="100"/>
      <c r="F10" s="100"/>
      <c r="G10" s="100"/>
      <c r="H10" s="100"/>
      <c r="I10" s="100"/>
      <c r="J10" s="63"/>
    </row>
    <row r="11" spans="1:14" ht="20.100000000000001" customHeight="1">
      <c r="A11" s="9"/>
      <c r="B11" s="10"/>
      <c r="C11" s="10"/>
      <c r="D11" s="10" t="s">
        <v>2</v>
      </c>
      <c r="E11" s="98"/>
      <c r="F11" s="98"/>
      <c r="G11" s="98"/>
      <c r="H11" s="98"/>
      <c r="I11" s="98"/>
      <c r="J11" s="8"/>
    </row>
    <row r="12" spans="1:14" ht="20.100000000000001" customHeight="1">
      <c r="A12" s="9"/>
      <c r="B12" s="10"/>
      <c r="C12" s="10"/>
      <c r="D12" s="10"/>
      <c r="E12" s="101"/>
      <c r="F12" s="101"/>
      <c r="G12" s="101"/>
      <c r="H12" s="101"/>
      <c r="I12" s="101"/>
      <c r="J12" s="8"/>
    </row>
    <row r="13" spans="1:14" ht="20.100000000000001" customHeight="1" thickBot="1">
      <c r="A13" s="9"/>
      <c r="B13" s="10"/>
      <c r="D13" s="64" t="s">
        <v>9</v>
      </c>
      <c r="E13" s="99"/>
      <c r="F13" s="99"/>
      <c r="G13" s="99"/>
      <c r="H13" s="99"/>
      <c r="I13" s="93"/>
      <c r="J13" s="8"/>
    </row>
    <row r="14" spans="1:14" ht="19.5" customHeight="1" thickBot="1">
      <c r="A14" s="9"/>
      <c r="B14" s="10"/>
      <c r="C14" s="11"/>
      <c r="D14" s="12" t="s">
        <v>12</v>
      </c>
      <c r="E14" s="102"/>
      <c r="F14" s="103"/>
      <c r="G14" s="103"/>
      <c r="H14" s="103"/>
      <c r="I14" s="92"/>
      <c r="J14" s="8"/>
    </row>
    <row r="15" spans="1:14" ht="25.5" customHeight="1" thickBot="1">
      <c r="A15" s="9"/>
      <c r="B15" s="10"/>
      <c r="C15" s="10"/>
      <c r="D15" s="6" t="s">
        <v>8</v>
      </c>
      <c r="E15" s="98"/>
      <c r="F15" s="98"/>
      <c r="G15" s="98"/>
      <c r="H15" s="98"/>
      <c r="I15" s="93"/>
      <c r="J15" s="13"/>
    </row>
    <row r="16" spans="1:14" ht="25.5" customHeight="1">
      <c r="A16" s="9"/>
      <c r="B16" s="10"/>
      <c r="C16" s="10"/>
      <c r="D16" s="6" t="s">
        <v>11</v>
      </c>
      <c r="E16" s="104" t="s">
        <v>83</v>
      </c>
      <c r="F16" s="104"/>
      <c r="G16" s="104"/>
      <c r="H16" s="94" t="s">
        <v>82</v>
      </c>
      <c r="I16" s="95"/>
      <c r="J16" s="13"/>
    </row>
    <row r="17" spans="1:10" ht="20.100000000000001" customHeight="1">
      <c r="A17" s="9"/>
      <c r="B17" s="10"/>
      <c r="C17" s="10"/>
      <c r="D17" s="105" t="s">
        <v>84</v>
      </c>
      <c r="E17" s="105"/>
      <c r="J17" s="80"/>
    </row>
    <row r="18" spans="1:10" ht="20.100000000000001" customHeight="1">
      <c r="A18" s="9"/>
      <c r="B18" s="10"/>
      <c r="C18" s="10"/>
      <c r="D18" s="10"/>
      <c r="E18" s="108"/>
      <c r="F18" s="108"/>
      <c r="G18" s="108"/>
      <c r="H18" s="108"/>
      <c r="I18" s="108"/>
      <c r="J18" s="8"/>
    </row>
    <row r="19" spans="1:10" ht="20.100000000000001" customHeight="1">
      <c r="A19" s="9"/>
      <c r="B19" s="10"/>
      <c r="C19" s="10"/>
      <c r="D19" s="10"/>
      <c r="E19" s="7"/>
      <c r="F19" s="7"/>
      <c r="G19" s="7"/>
      <c r="H19" s="7"/>
      <c r="I19" s="7"/>
      <c r="J19" s="7"/>
    </row>
    <row r="20" spans="1:10" ht="20.100000000000001" customHeight="1">
      <c r="A20" s="107" t="s">
        <v>14</v>
      </c>
      <c r="B20" s="107"/>
      <c r="C20" s="107"/>
      <c r="D20" s="107"/>
      <c r="E20" s="107"/>
      <c r="F20" s="107"/>
      <c r="G20" s="107"/>
      <c r="H20" s="107"/>
      <c r="I20" s="107"/>
      <c r="J20" s="70"/>
    </row>
    <row r="21" spans="1:10" ht="20.100000000000001" customHeight="1">
      <c r="A21" s="10"/>
      <c r="B21" s="10"/>
      <c r="C21" s="10"/>
      <c r="D21" s="10"/>
      <c r="E21" s="10"/>
      <c r="F21" s="10"/>
      <c r="G21" s="10"/>
      <c r="H21" s="10"/>
      <c r="I21" s="10"/>
    </row>
    <row r="22" spans="1:10" ht="20.25" customHeight="1">
      <c r="A22" s="110" t="str">
        <f>"　令和"&amp;N2&amp;"年度における結核予防費補助金について、次のとおり交付されるよう申請します。"</f>
        <v>　令和５年度における結核予防費補助金について、次のとおり交付されるよう申請します。</v>
      </c>
      <c r="B22" s="110"/>
      <c r="C22" s="110"/>
      <c r="D22" s="110"/>
      <c r="E22" s="110"/>
      <c r="F22" s="110"/>
      <c r="G22" s="110"/>
      <c r="H22" s="110"/>
      <c r="I22" s="110"/>
      <c r="J22" s="12"/>
    </row>
    <row r="23" spans="1:10" ht="45" customHeight="1">
      <c r="A23" s="112" t="s">
        <v>87</v>
      </c>
      <c r="B23" s="112"/>
      <c r="C23" s="112"/>
      <c r="D23" s="112"/>
      <c r="E23" s="112"/>
      <c r="F23" s="112"/>
      <c r="G23" s="112"/>
      <c r="H23" s="112"/>
      <c r="I23" s="112"/>
      <c r="J23" s="75"/>
    </row>
    <row r="24" spans="1:10" ht="20.100000000000001" customHeight="1">
      <c r="A24" s="69"/>
      <c r="B24" s="10"/>
      <c r="C24" s="10"/>
      <c r="D24" s="10"/>
      <c r="E24" s="10"/>
      <c r="F24" s="10"/>
      <c r="G24" s="10"/>
      <c r="H24" s="10"/>
      <c r="I24" s="10"/>
    </row>
    <row r="25" spans="1:10" ht="20.100000000000001" customHeight="1">
      <c r="A25" s="107" t="s">
        <v>3</v>
      </c>
      <c r="B25" s="107"/>
      <c r="C25" s="107"/>
      <c r="D25" s="107"/>
      <c r="E25" s="107"/>
      <c r="F25" s="107"/>
      <c r="G25" s="107"/>
      <c r="H25" s="107"/>
      <c r="I25" s="107"/>
      <c r="J25" s="70"/>
    </row>
    <row r="26" spans="1:10" ht="20.100000000000001" customHeight="1">
      <c r="A26" s="9"/>
      <c r="B26" s="10"/>
      <c r="C26" s="10"/>
      <c r="D26" s="10"/>
      <c r="E26" s="10"/>
      <c r="F26" s="10"/>
      <c r="G26" s="10"/>
      <c r="H26" s="10"/>
      <c r="I26" s="10"/>
    </row>
    <row r="27" spans="1:10" ht="20.100000000000001" customHeight="1">
      <c r="A27" s="111" t="s">
        <v>4</v>
      </c>
      <c r="B27" s="111"/>
      <c r="C27" s="111"/>
      <c r="D27" s="14" t="s">
        <v>5</v>
      </c>
      <c r="E27" s="106">
        <f>別紙1!F12</f>
        <v>0</v>
      </c>
      <c r="F27" s="106"/>
      <c r="G27" s="10" t="s">
        <v>0</v>
      </c>
      <c r="I27" s="10"/>
    </row>
    <row r="28" spans="1:10" ht="20.100000000000001" customHeight="1">
      <c r="A28" s="3" t="s">
        <v>6</v>
      </c>
      <c r="B28" s="3"/>
      <c r="C28" s="3"/>
      <c r="D28" s="3"/>
      <c r="E28" s="3"/>
      <c r="F28" s="3"/>
      <c r="G28" s="3"/>
      <c r="H28" s="3"/>
      <c r="I28" s="3"/>
      <c r="J28" s="6"/>
    </row>
    <row r="29" spans="1:10" ht="20.100000000000001" customHeight="1">
      <c r="B29" s="5" t="str">
        <f>"令和"&amp;N2&amp;"年度結核予防費補助金所要額明細書（別紙１）"</f>
        <v>令和５年度結核予防費補助金所要額明細書（別紙１）</v>
      </c>
      <c r="C29" s="5"/>
      <c r="D29" s="5"/>
      <c r="E29" s="5"/>
      <c r="F29" s="5"/>
      <c r="G29" s="5"/>
      <c r="H29" s="5"/>
      <c r="I29" s="5"/>
      <c r="J29" s="7"/>
    </row>
    <row r="30" spans="1:10" ht="20.100000000000001" customHeight="1">
      <c r="A30" s="109" t="s">
        <v>7</v>
      </c>
      <c r="B30" s="109"/>
      <c r="C30" s="109"/>
    </row>
    <row r="31" spans="1:10" ht="20.100000000000001" customHeight="1">
      <c r="B31" s="3" t="str">
        <f>"令和"&amp;N2&amp;"年度予算書抄本（別紙２）"</f>
        <v>令和５年度予算書抄本（別紙２）</v>
      </c>
      <c r="C31" s="3"/>
      <c r="D31" s="3"/>
      <c r="E31" s="3"/>
      <c r="F31" s="3"/>
      <c r="G31" s="3"/>
      <c r="H31" s="3"/>
      <c r="I31" s="3"/>
      <c r="J31" s="6"/>
    </row>
    <row r="32" spans="1:10" ht="20.100000000000001" customHeight="1">
      <c r="B32" s="3" t="str">
        <f>"又は令和"&amp;N2&amp;"年度予算書（関係分のみ）の写し"</f>
        <v>又は令和５年度予算書（関係分のみ）の写し</v>
      </c>
      <c r="C32" s="3"/>
      <c r="D32" s="3"/>
      <c r="E32" s="3"/>
      <c r="F32" s="3"/>
      <c r="G32" s="3"/>
      <c r="H32" s="3"/>
      <c r="I32" s="3"/>
      <c r="J32" s="6"/>
    </row>
    <row r="33" spans="1:10" ht="20.100000000000001" customHeight="1">
      <c r="A33" s="109"/>
      <c r="B33" s="109"/>
      <c r="C33" s="109"/>
      <c r="D33" s="109"/>
      <c r="E33" s="109"/>
      <c r="F33" s="109"/>
      <c r="G33" s="109"/>
      <c r="H33" s="109"/>
      <c r="I33" s="109"/>
      <c r="J33" s="7"/>
    </row>
    <row r="34" spans="1:10" ht="20.100000000000001" customHeight="1">
      <c r="A34" s="5"/>
    </row>
  </sheetData>
  <mergeCells count="19">
    <mergeCell ref="A30:C30"/>
    <mergeCell ref="A33:I33"/>
    <mergeCell ref="A22:I22"/>
    <mergeCell ref="A27:C27"/>
    <mergeCell ref="A23:I23"/>
    <mergeCell ref="E16:G16"/>
    <mergeCell ref="D17:E17"/>
    <mergeCell ref="E27:F27"/>
    <mergeCell ref="A20:I20"/>
    <mergeCell ref="A25:I25"/>
    <mergeCell ref="E18:I18"/>
    <mergeCell ref="G4:I4"/>
    <mergeCell ref="E15:H15"/>
    <mergeCell ref="E9:I9"/>
    <mergeCell ref="E10:I10"/>
    <mergeCell ref="E11:I11"/>
    <mergeCell ref="E12:I12"/>
    <mergeCell ref="E14:H14"/>
    <mergeCell ref="E13:H13"/>
  </mergeCells>
  <phoneticPr fontId="2"/>
  <conditionalFormatting sqref="E15:J15 J18 H16:J16 E16 E18 E9:E14 I13:J14">
    <cfRule type="cellIs" dxfId="1" priority="1" stopIfTrue="1" operator="equal">
      <formula>0</formula>
    </cfRule>
    <cfRule type="cellIs" dxfId="0" priority="2"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draft="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4"/>
  <sheetViews>
    <sheetView showZeros="0" workbookViewId="0">
      <selection activeCell="B12" sqref="B12"/>
    </sheetView>
  </sheetViews>
  <sheetFormatPr defaultRowHeight="13.5"/>
  <cols>
    <col min="1" max="9" width="13.875" style="35" customWidth="1"/>
    <col min="10" max="15" width="11.625" style="35" customWidth="1"/>
    <col min="16" max="16384" width="9" style="35"/>
  </cols>
  <sheetData>
    <row r="1" spans="1:9">
      <c r="A1" s="35" t="s">
        <v>26</v>
      </c>
    </row>
    <row r="2" spans="1:9">
      <c r="A2" s="36" t="s">
        <v>27</v>
      </c>
    </row>
    <row r="3" spans="1:9" ht="14.25">
      <c r="F3" s="37" t="s">
        <v>28</v>
      </c>
      <c r="G3" s="128">
        <f>'申請書（様式第1号）'!E18</f>
        <v>0</v>
      </c>
      <c r="H3" s="128"/>
      <c r="I3" s="128"/>
    </row>
    <row r="5" spans="1:9" ht="34.5" customHeight="1">
      <c r="A5" s="38" t="str">
        <f>"令和"&amp;'申請書（様式第1号）'!N2&amp;"年度結核予防費補助金所要額明細書"</f>
        <v>令和５年度結核予防費補助金所要額明細書</v>
      </c>
      <c r="B5" s="39"/>
      <c r="C5" s="39"/>
      <c r="D5" s="39"/>
      <c r="E5" s="39"/>
      <c r="F5" s="39"/>
      <c r="G5" s="39"/>
      <c r="H5" s="39"/>
      <c r="I5" s="39"/>
    </row>
    <row r="6" spans="1:9">
      <c r="F6" s="40"/>
      <c r="G6" s="40"/>
      <c r="H6" s="40"/>
      <c r="I6" s="40"/>
    </row>
    <row r="7" spans="1:9">
      <c r="G7" s="41" t="s">
        <v>29</v>
      </c>
      <c r="H7" s="41"/>
      <c r="I7" s="40"/>
    </row>
    <row r="8" spans="1:9">
      <c r="A8" s="42" t="s">
        <v>30</v>
      </c>
      <c r="B8" s="42" t="s">
        <v>31</v>
      </c>
      <c r="C8" s="42" t="s">
        <v>32</v>
      </c>
      <c r="D8" s="42" t="s">
        <v>33</v>
      </c>
      <c r="E8" s="42" t="s">
        <v>34</v>
      </c>
      <c r="F8" s="42" t="s">
        <v>35</v>
      </c>
      <c r="G8" s="42"/>
      <c r="H8" s="40"/>
      <c r="I8" s="40"/>
    </row>
    <row r="9" spans="1:9" ht="15" customHeight="1">
      <c r="A9" s="43" t="s">
        <v>36</v>
      </c>
      <c r="B9" s="43" t="s">
        <v>37</v>
      </c>
      <c r="C9" s="43" t="s">
        <v>38</v>
      </c>
      <c r="D9" s="43" t="s">
        <v>39</v>
      </c>
      <c r="E9" s="43" t="s">
        <v>40</v>
      </c>
      <c r="F9" s="43" t="s">
        <v>41</v>
      </c>
      <c r="G9" s="43" t="s">
        <v>42</v>
      </c>
      <c r="H9" s="77"/>
      <c r="I9" s="40"/>
    </row>
    <row r="10" spans="1:9" ht="15" customHeight="1">
      <c r="A10" s="43" t="s">
        <v>43</v>
      </c>
      <c r="B10" s="44"/>
      <c r="C10" s="44"/>
      <c r="D10" s="43" t="s">
        <v>44</v>
      </c>
      <c r="E10" s="81" t="s">
        <v>45</v>
      </c>
      <c r="F10" s="44"/>
      <c r="G10" s="44"/>
      <c r="H10" s="40"/>
      <c r="I10" s="40"/>
    </row>
    <row r="11" spans="1:9" ht="15" customHeight="1">
      <c r="A11" s="44"/>
      <c r="B11" s="44"/>
      <c r="C11" s="43" t="s">
        <v>46</v>
      </c>
      <c r="D11" s="43"/>
      <c r="E11" s="81" t="s">
        <v>47</v>
      </c>
      <c r="F11" s="43" t="s">
        <v>48</v>
      </c>
      <c r="G11" s="44"/>
      <c r="H11" s="40"/>
      <c r="I11" s="40"/>
    </row>
    <row r="12" spans="1:9" ht="72" customHeight="1">
      <c r="A12" s="45">
        <f>I26+E42</f>
        <v>0</v>
      </c>
      <c r="B12" s="82"/>
      <c r="C12" s="45">
        <f>A12-B12</f>
        <v>0</v>
      </c>
      <c r="D12" s="45">
        <f>I27</f>
        <v>0</v>
      </c>
      <c r="E12" s="45">
        <f>MIN(A12,D12)</f>
        <v>0</v>
      </c>
      <c r="F12" s="47">
        <f>ROUNDDOWN(E12*2/3,0)</f>
        <v>0</v>
      </c>
      <c r="G12" s="48" t="s">
        <v>49</v>
      </c>
      <c r="H12" s="78"/>
      <c r="I12" s="40"/>
    </row>
    <row r="13" spans="1:9">
      <c r="A13" s="35" t="s">
        <v>50</v>
      </c>
      <c r="I13" s="40"/>
    </row>
    <row r="14" spans="1:9">
      <c r="I14" s="40"/>
    </row>
    <row r="15" spans="1:9">
      <c r="I15" s="40"/>
    </row>
    <row r="16" spans="1:9">
      <c r="I16" s="40"/>
    </row>
    <row r="17" spans="1:9" ht="14.25">
      <c r="A17" s="49" t="s">
        <v>61</v>
      </c>
      <c r="I17" s="40"/>
    </row>
    <row r="18" spans="1:9">
      <c r="I18" s="40"/>
    </row>
    <row r="19" spans="1:9">
      <c r="A19" s="41" t="s">
        <v>90</v>
      </c>
      <c r="B19" s="83" t="s">
        <v>94</v>
      </c>
      <c r="C19" s="41" t="s">
        <v>59</v>
      </c>
      <c r="D19" s="83" t="s">
        <v>94</v>
      </c>
      <c r="E19" s="35" t="s">
        <v>91</v>
      </c>
      <c r="I19" s="40"/>
    </row>
    <row r="20" spans="1:9">
      <c r="I20" s="40"/>
    </row>
    <row r="21" spans="1:9" ht="27" customHeight="1">
      <c r="A21" s="16" t="s">
        <v>17</v>
      </c>
      <c r="B21" s="114" t="s">
        <v>57</v>
      </c>
      <c r="C21" s="115"/>
      <c r="D21" s="16" t="s">
        <v>58</v>
      </c>
      <c r="E21" s="16" t="s">
        <v>51</v>
      </c>
      <c r="F21" s="16" t="s">
        <v>19</v>
      </c>
      <c r="G21" s="16" t="s">
        <v>56</v>
      </c>
      <c r="H21" s="16" t="s">
        <v>89</v>
      </c>
      <c r="I21" s="16" t="s">
        <v>18</v>
      </c>
    </row>
    <row r="22" spans="1:9" ht="17.25" customHeight="1">
      <c r="A22" s="50"/>
      <c r="B22" s="51"/>
      <c r="C22" s="52" t="s">
        <v>52</v>
      </c>
      <c r="D22" s="53" t="s">
        <v>52</v>
      </c>
      <c r="E22" s="53" t="s">
        <v>53</v>
      </c>
      <c r="F22" s="53" t="s">
        <v>20</v>
      </c>
      <c r="G22" s="53" t="s">
        <v>52</v>
      </c>
      <c r="H22" s="53" t="s">
        <v>52</v>
      </c>
      <c r="I22" s="53" t="s">
        <v>0</v>
      </c>
    </row>
    <row r="23" spans="1:9" ht="50.25" customHeight="1">
      <c r="A23" s="54" t="s">
        <v>65</v>
      </c>
      <c r="B23" s="55" t="s">
        <v>66</v>
      </c>
      <c r="C23" s="82"/>
      <c r="D23" s="82"/>
      <c r="E23" s="56" t="str">
        <f>IF(C23="","",(D23/C23)*100)</f>
        <v/>
      </c>
      <c r="F23" s="82"/>
      <c r="G23" s="82"/>
      <c r="H23" s="82"/>
      <c r="I23" s="129"/>
    </row>
    <row r="24" spans="1:9" ht="50.25" customHeight="1">
      <c r="A24" s="48" t="s">
        <v>64</v>
      </c>
      <c r="B24" s="57" t="s">
        <v>92</v>
      </c>
      <c r="C24" s="82"/>
      <c r="D24" s="82"/>
      <c r="E24" s="56" t="str">
        <f>IF(C24="","",(D24/C24)*100)</f>
        <v/>
      </c>
      <c r="F24" s="82"/>
      <c r="G24" s="82"/>
      <c r="H24" s="82"/>
      <c r="I24" s="130"/>
    </row>
    <row r="25" spans="1:9" ht="50.25" customHeight="1">
      <c r="A25" s="134" t="s">
        <v>54</v>
      </c>
      <c r="B25" s="135"/>
      <c r="C25" s="46" t="str">
        <f>IF(AND(C23="",C24=""),"",SUM(C23:C24))</f>
        <v/>
      </c>
      <c r="D25" s="46" t="str">
        <f>IF(AND(D23="",D24=""),"",SUM(D23:D24))</f>
        <v/>
      </c>
      <c r="E25" s="56" t="str">
        <f>IF(C25="","",(D25/C25)*100)</f>
        <v/>
      </c>
      <c r="F25" s="46" t="str">
        <f>IF(AND(F23="",F24=""),"",SUM(F23:F24))</f>
        <v/>
      </c>
      <c r="G25" s="46" t="str">
        <f>IF(AND(G23="",G24=""),"",SUM(G23:G24))</f>
        <v/>
      </c>
      <c r="H25" s="46" t="str">
        <f>IF(AND(H23="",H24=""),"",SUM(H23:H24))</f>
        <v/>
      </c>
      <c r="I25" s="131"/>
    </row>
    <row r="26" spans="1:9" ht="50.25" customHeight="1">
      <c r="A26" s="114" t="s">
        <v>63</v>
      </c>
      <c r="B26" s="115"/>
      <c r="C26" s="118"/>
      <c r="D26" s="119"/>
      <c r="E26" s="120"/>
      <c r="F26" s="84"/>
      <c r="G26" s="84"/>
      <c r="H26" s="84"/>
      <c r="I26" s="58">
        <f>SUM(F26:H26)</f>
        <v>0</v>
      </c>
    </row>
    <row r="27" spans="1:9" ht="50.25" customHeight="1">
      <c r="A27" s="116" t="s">
        <v>68</v>
      </c>
      <c r="B27" s="117"/>
      <c r="C27" s="121"/>
      <c r="D27" s="122"/>
      <c r="E27" s="123"/>
      <c r="F27" s="59" t="str">
        <f>IF(F25="","",F28*F25)</f>
        <v/>
      </c>
      <c r="G27" s="59" t="str">
        <f>IF(G25="","",G28*G25)</f>
        <v/>
      </c>
      <c r="H27" s="59" t="str">
        <f>IF(H25="","",H28*H25)</f>
        <v/>
      </c>
      <c r="I27" s="58">
        <f>SUM(F27:H27)</f>
        <v>0</v>
      </c>
    </row>
    <row r="28" spans="1:9" ht="50.25" customHeight="1">
      <c r="A28" s="132" t="s">
        <v>55</v>
      </c>
      <c r="B28" s="133"/>
      <c r="C28" s="124"/>
      <c r="D28" s="125"/>
      <c r="E28" s="126"/>
      <c r="F28" s="60">
        <v>506</v>
      </c>
      <c r="G28" s="60">
        <v>7994</v>
      </c>
      <c r="H28" s="60">
        <v>7994</v>
      </c>
      <c r="I28" s="61"/>
    </row>
    <row r="29" spans="1:9">
      <c r="A29" s="35" t="s">
        <v>21</v>
      </c>
    </row>
    <row r="30" spans="1:9">
      <c r="A30" s="35" t="s">
        <v>22</v>
      </c>
    </row>
    <row r="34" spans="1:9" ht="14.25">
      <c r="A34" s="49" t="s">
        <v>60</v>
      </c>
    </row>
    <row r="36" spans="1:9" ht="17.25" customHeight="1">
      <c r="A36" s="113" t="s">
        <v>70</v>
      </c>
      <c r="B36" s="113"/>
      <c r="C36" s="113"/>
      <c r="D36" s="113" t="s">
        <v>62</v>
      </c>
      <c r="E36" s="113"/>
      <c r="F36" s="113" t="s">
        <v>69</v>
      </c>
      <c r="G36" s="113"/>
      <c r="H36" s="113"/>
      <c r="I36" s="113"/>
    </row>
    <row r="37" spans="1:9" ht="17.25" customHeight="1">
      <c r="A37" s="113"/>
      <c r="B37" s="113"/>
      <c r="C37" s="113"/>
      <c r="D37" s="46" t="s">
        <v>23</v>
      </c>
      <c r="E37" s="46" t="s">
        <v>67</v>
      </c>
      <c r="F37" s="113"/>
      <c r="G37" s="113"/>
      <c r="H37" s="113"/>
      <c r="I37" s="113"/>
    </row>
    <row r="38" spans="1:9" ht="23.25" customHeight="1">
      <c r="A38" s="127"/>
      <c r="B38" s="127"/>
      <c r="C38" s="127"/>
      <c r="D38" s="85"/>
      <c r="E38" s="85"/>
      <c r="F38" s="127"/>
      <c r="G38" s="127"/>
      <c r="H38" s="127"/>
      <c r="I38" s="127"/>
    </row>
    <row r="39" spans="1:9" ht="23.25" customHeight="1">
      <c r="A39" s="127"/>
      <c r="B39" s="127"/>
      <c r="C39" s="127"/>
      <c r="D39" s="85"/>
      <c r="E39" s="85"/>
      <c r="F39" s="127"/>
      <c r="G39" s="127"/>
      <c r="H39" s="127"/>
      <c r="I39" s="127"/>
    </row>
    <row r="40" spans="1:9" ht="23.25" customHeight="1">
      <c r="A40" s="127"/>
      <c r="B40" s="127"/>
      <c r="C40" s="127"/>
      <c r="D40" s="85"/>
      <c r="E40" s="85"/>
      <c r="F40" s="127"/>
      <c r="G40" s="127"/>
      <c r="H40" s="127"/>
      <c r="I40" s="127"/>
    </row>
    <row r="41" spans="1:9" ht="23.25" customHeight="1">
      <c r="A41" s="127"/>
      <c r="B41" s="127"/>
      <c r="C41" s="127"/>
      <c r="D41" s="85"/>
      <c r="E41" s="85"/>
      <c r="F41" s="127"/>
      <c r="G41" s="127"/>
      <c r="H41" s="127"/>
      <c r="I41" s="127"/>
    </row>
    <row r="42" spans="1:9" ht="23.25" customHeight="1">
      <c r="A42" s="113" t="s">
        <v>71</v>
      </c>
      <c r="B42" s="113"/>
      <c r="C42" s="113"/>
      <c r="D42" s="62"/>
      <c r="E42" s="62">
        <f>SUM(E38:E41)</f>
        <v>0</v>
      </c>
      <c r="F42" s="113"/>
      <c r="G42" s="113"/>
      <c r="H42" s="113"/>
      <c r="I42" s="113"/>
    </row>
    <row r="43" spans="1:9">
      <c r="A43" s="35" t="s">
        <v>24</v>
      </c>
    </row>
    <row r="44" spans="1:9">
      <c r="A44" s="35" t="s">
        <v>25</v>
      </c>
    </row>
  </sheetData>
  <mergeCells count="21">
    <mergeCell ref="G3:I3"/>
    <mergeCell ref="A40:C40"/>
    <mergeCell ref="B21:C21"/>
    <mergeCell ref="I23:I25"/>
    <mergeCell ref="A38:C38"/>
    <mergeCell ref="F38:I38"/>
    <mergeCell ref="A39:C39"/>
    <mergeCell ref="F39:I39"/>
    <mergeCell ref="A28:B28"/>
    <mergeCell ref="A36:C37"/>
    <mergeCell ref="A25:B25"/>
    <mergeCell ref="A42:C42"/>
    <mergeCell ref="F42:I42"/>
    <mergeCell ref="A26:B26"/>
    <mergeCell ref="A27:B27"/>
    <mergeCell ref="C26:E28"/>
    <mergeCell ref="F40:I40"/>
    <mergeCell ref="F36:I37"/>
    <mergeCell ref="F41:I41"/>
    <mergeCell ref="A41:C41"/>
    <mergeCell ref="D36:E36"/>
  </mergeCells>
  <phoneticPr fontId="2"/>
  <pageMargins left="0.51181102362204722" right="0.39370078740157483" top="0.74803149606299213" bottom="0.74803149606299213" header="0.31496062992125984" footer="0.31496062992125984"/>
  <pageSetup paperSize="9" scale="76"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4"/>
  <sheetViews>
    <sheetView showZeros="0" zoomScaleNormal="100" zoomScaleSheetLayoutView="100" workbookViewId="0">
      <selection activeCell="A7" sqref="A7"/>
    </sheetView>
  </sheetViews>
  <sheetFormatPr defaultRowHeight="13.5"/>
  <cols>
    <col min="1" max="1" width="21.125" style="26" customWidth="1"/>
    <col min="2" max="4" width="14.625" style="26" customWidth="1"/>
    <col min="5" max="5" width="27.125" style="26" customWidth="1"/>
    <col min="6" max="6" width="11.125" style="26" customWidth="1"/>
    <col min="7" max="16384" width="9" style="26"/>
  </cols>
  <sheetData>
    <row r="1" spans="1:10" s="17" customFormat="1" ht="17.100000000000001" customHeight="1">
      <c r="A1" s="136" t="s">
        <v>72</v>
      </c>
      <c r="B1" s="136"/>
      <c r="C1" s="136"/>
    </row>
    <row r="2" spans="1:10" s="17" customFormat="1" ht="24.95" customHeight="1">
      <c r="A2" s="18"/>
      <c r="B2" s="18"/>
    </row>
    <row r="3" spans="1:10" s="17" customFormat="1" ht="17.100000000000001" customHeight="1">
      <c r="A3" s="137" t="str">
        <f>"令和"&amp;'申請書（様式第1号）'!N2&amp;"年度予算書抄本"</f>
        <v>令和５年度予算書抄本</v>
      </c>
      <c r="B3" s="137"/>
      <c r="C3" s="137"/>
      <c r="D3" s="137"/>
      <c r="E3" s="137"/>
      <c r="F3" s="15"/>
      <c r="G3" s="19"/>
    </row>
    <row r="4" spans="1:10" s="17" customFormat="1" ht="24.95" customHeight="1">
      <c r="A4" s="20"/>
    </row>
    <row r="5" spans="1:10" s="17" customFormat="1" ht="17.100000000000001" customHeight="1">
      <c r="A5" s="21" t="s">
        <v>73</v>
      </c>
      <c r="B5" s="22"/>
      <c r="C5" s="21"/>
      <c r="D5" s="21"/>
      <c r="E5" s="30" t="s">
        <v>74</v>
      </c>
      <c r="F5" s="22"/>
      <c r="G5" s="22"/>
    </row>
    <row r="6" spans="1:10" s="17" customFormat="1" ht="40.5" customHeight="1">
      <c r="A6" s="27" t="s">
        <v>75</v>
      </c>
      <c r="B6" s="28" t="s">
        <v>79</v>
      </c>
      <c r="C6" s="28" t="s">
        <v>80</v>
      </c>
      <c r="D6" s="29" t="s">
        <v>76</v>
      </c>
      <c r="E6" s="32" t="s">
        <v>93</v>
      </c>
    </row>
    <row r="7" spans="1:10" s="17" customFormat="1" ht="31.5" customHeight="1">
      <c r="A7" s="86"/>
      <c r="B7" s="87"/>
      <c r="C7" s="87"/>
      <c r="D7" s="73" t="str">
        <f>IF(B7="","",B7-C7)</f>
        <v/>
      </c>
      <c r="E7" s="88"/>
      <c r="F7" s="139"/>
      <c r="G7" s="140"/>
      <c r="H7" s="140"/>
      <c r="I7" s="140"/>
      <c r="J7" s="140"/>
    </row>
    <row r="8" spans="1:10" s="17" customFormat="1" ht="31.5" customHeight="1">
      <c r="A8" s="86"/>
      <c r="B8" s="87"/>
      <c r="C8" s="87"/>
      <c r="D8" s="73" t="str">
        <f>IF(B8="","",B8-C8)</f>
        <v/>
      </c>
      <c r="E8" s="88"/>
      <c r="F8" s="141"/>
      <c r="G8" s="142"/>
      <c r="H8" s="142"/>
      <c r="I8" s="142"/>
      <c r="J8" s="142"/>
    </row>
    <row r="9" spans="1:10" s="17" customFormat="1" ht="31.5" customHeight="1">
      <c r="A9" s="34" t="s">
        <v>81</v>
      </c>
      <c r="B9" s="71" t="str">
        <f>IF(B7="","",SUM(B7:B8))</f>
        <v/>
      </c>
      <c r="C9" s="71" t="str">
        <f>IF(C7="","",SUM(C7:C8))</f>
        <v/>
      </c>
      <c r="D9" s="73" t="str">
        <f>IF(B9="","",B9-C9)</f>
        <v/>
      </c>
      <c r="E9" s="31"/>
    </row>
    <row r="10" spans="1:10" s="17" customFormat="1" ht="17.100000000000001" customHeight="1">
      <c r="A10" s="20"/>
    </row>
    <row r="11" spans="1:10" s="17" customFormat="1" ht="17.100000000000001" customHeight="1">
      <c r="A11" s="20"/>
    </row>
    <row r="12" spans="1:10" s="17" customFormat="1" ht="17.100000000000001" customHeight="1">
      <c r="A12" s="21" t="s">
        <v>77</v>
      </c>
      <c r="B12" s="22"/>
      <c r="C12" s="21"/>
      <c r="D12" s="21"/>
      <c r="E12" s="23" t="s">
        <v>74</v>
      </c>
      <c r="F12" s="22"/>
      <c r="G12" s="22"/>
    </row>
    <row r="13" spans="1:10" s="17" customFormat="1" ht="40.5" customHeight="1">
      <c r="A13" s="27" t="s">
        <v>75</v>
      </c>
      <c r="B13" s="28" t="s">
        <v>79</v>
      </c>
      <c r="C13" s="28" t="s">
        <v>80</v>
      </c>
      <c r="D13" s="29" t="s">
        <v>76</v>
      </c>
      <c r="E13" s="32" t="s">
        <v>93</v>
      </c>
    </row>
    <row r="14" spans="1:10" s="17" customFormat="1" ht="31.5" customHeight="1">
      <c r="A14" s="86"/>
      <c r="B14" s="89"/>
      <c r="C14" s="89"/>
      <c r="D14" s="74" t="str">
        <f>IF(B14="","",B14-C14)</f>
        <v/>
      </c>
      <c r="E14" s="88"/>
    </row>
    <row r="15" spans="1:10" s="17" customFormat="1" ht="31.5" customHeight="1">
      <c r="A15" s="90"/>
      <c r="B15" s="91"/>
      <c r="C15" s="91"/>
      <c r="D15" s="74" t="str">
        <f>IF(B15="","",B15-C15)</f>
        <v/>
      </c>
      <c r="E15" s="88"/>
    </row>
    <row r="16" spans="1:10" s="17" customFormat="1" ht="31.5" customHeight="1">
      <c r="A16" s="34" t="s">
        <v>81</v>
      </c>
      <c r="B16" s="72" t="str">
        <f>IF(B14="","",SUM(B14:B15))</f>
        <v/>
      </c>
      <c r="C16" s="72" t="str">
        <f>IF(C14="","",SUM(C14:C15))</f>
        <v/>
      </c>
      <c r="D16" s="74" t="str">
        <f>IF(B16="","",B16-C16)</f>
        <v/>
      </c>
      <c r="E16" s="24"/>
    </row>
    <row r="17" spans="1:7" s="17" customFormat="1" ht="24.95" customHeight="1">
      <c r="A17" s="20"/>
      <c r="B17" s="33" t="str">
        <f>IF(B9="","",IF(B9&lt;&gt;B16,"【注意！】歳入と歳出の合計額が同じになるように記載してください",""))</f>
        <v/>
      </c>
    </row>
    <row r="18" spans="1:7" s="17" customFormat="1" ht="16.5" customHeight="1">
      <c r="A18" s="20"/>
    </row>
    <row r="19" spans="1:7" s="17" customFormat="1" ht="17.100000000000001" customHeight="1">
      <c r="A19" s="25" t="s">
        <v>78</v>
      </c>
      <c r="B19" s="25"/>
      <c r="C19" s="25"/>
      <c r="D19" s="25"/>
      <c r="E19" s="25"/>
      <c r="F19" s="25"/>
      <c r="G19" s="25"/>
    </row>
    <row r="20" spans="1:7" s="17" customFormat="1" ht="17.100000000000001" customHeight="1">
      <c r="A20" s="20"/>
    </row>
    <row r="21" spans="1:7" s="17" customFormat="1" ht="17.100000000000001" customHeight="1">
      <c r="B21" s="138" t="str">
        <f>'申請書（様式第1号）'!$G$4</f>
        <v>令和　　年　　月　　日</v>
      </c>
      <c r="C21" s="138"/>
      <c r="D21" s="25"/>
    </row>
    <row r="22" spans="1:7" s="17" customFormat="1" ht="17.100000000000001" customHeight="1">
      <c r="A22" s="20"/>
    </row>
    <row r="23" spans="1:7" s="17" customFormat="1" ht="24" customHeight="1">
      <c r="A23" s="25"/>
      <c r="B23" s="19" t="s">
        <v>88</v>
      </c>
      <c r="C23" s="18">
        <f>'申請書（様式第1号）'!E11</f>
        <v>0</v>
      </c>
      <c r="D23" s="18"/>
      <c r="E23" s="18"/>
      <c r="F23" s="25"/>
      <c r="G23" s="25"/>
    </row>
    <row r="24" spans="1:7" ht="24" customHeight="1">
      <c r="C24" s="96">
        <f>'申請書（様式第1号）'!E13</f>
        <v>0</v>
      </c>
      <c r="D24" s="18">
        <f>'申請書（様式第1号）'!E15</f>
        <v>0</v>
      </c>
      <c r="E24" s="18"/>
    </row>
  </sheetData>
  <mergeCells count="3">
    <mergeCell ref="A1:C1"/>
    <mergeCell ref="A3:E3"/>
    <mergeCell ref="B21:C21"/>
  </mergeCells>
  <phoneticPr fontId="2"/>
  <pageMargins left="0.70866141732283472" right="0.70866141732283472" top="0.74803149606299213" bottom="0.74803149606299213" header="0.31496062992125984" footer="0.31496062992125984"/>
  <pageSetup paperSize="9" scale="96"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申請書（様式第1号）</vt:lpstr>
      <vt:lpstr>別紙1</vt:lpstr>
      <vt:lpstr>別紙2</vt:lpstr>
      <vt:lpstr>'申請書（様式第1号）'!Print_Area</vt:lpstr>
      <vt:lpstr>別紙2!Print_Area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坂根明子</dc:creator>
  <cp:lastModifiedBy>M504admin</cp:lastModifiedBy>
  <cp:lastPrinted>2024-01-16T06:41:28Z</cp:lastPrinted>
  <dcterms:created xsi:type="dcterms:W3CDTF">2000-06-02T01:57:49Z</dcterms:created>
  <dcterms:modified xsi:type="dcterms:W3CDTF">2024-01-18T04:52:53Z</dcterms:modified>
</cp:coreProperties>
</file>