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X:\子育て政策課\令和6年度\13_保育指導\Ｂ_保育所監査\01_保育所指導監査調書\05_私立幼保連携型認定こども園　決裁済み\HP\"/>
    </mc:Choice>
  </mc:AlternateContent>
  <xr:revisionPtr revIDLastSave="0" documentId="13_ncr:1_{1AF72A3D-9A76-4E9D-B60D-6F2ACA279CCC}" xr6:coauthVersionLast="47" xr6:coauthVersionMax="47" xr10:uidLastSave="{00000000-0000-0000-0000-000000000000}"/>
  <bookViews>
    <workbookView xWindow="-120" yWindow="-120" windowWidth="20730" windowHeight="11160" xr2:uid="{00000000-000D-0000-FFFF-FFFF00000000}"/>
  </bookViews>
  <sheets>
    <sheet name="表紙" sheetId="1" r:id="rId1"/>
    <sheet name="監査調書" sheetId="3" r:id="rId2"/>
    <sheet name="表1" sheetId="4" r:id="rId3"/>
    <sheet name="表2" sheetId="5" r:id="rId4"/>
    <sheet name="表3" sheetId="6" r:id="rId5"/>
    <sheet name="表4" sheetId="21" r:id="rId6"/>
    <sheet name="表5" sheetId="8" r:id="rId7"/>
    <sheet name="表6" sheetId="9" r:id="rId8"/>
    <sheet name="表7" sheetId="10" r:id="rId9"/>
    <sheet name="表8" sheetId="22" r:id="rId10"/>
    <sheet name="虐待等防止" sheetId="23" r:id="rId11"/>
  </sheets>
  <definedNames>
    <definedName name="_xlnm.Print_Area" localSheetId="1">監査調書!$A$7:$AO$906</definedName>
    <definedName name="_xlnm.Print_Area" localSheetId="10">虐待等防止!$A$1:$C$31</definedName>
    <definedName name="_xlnm.Print_Area" localSheetId="2">表1!$B$2:$U$38</definedName>
    <definedName name="_xlnm.Print_Area" localSheetId="3">表2!$B$2:$L$31</definedName>
    <definedName name="_xlnm.Print_Area" localSheetId="4">表3!$B$2:$L$43</definedName>
    <definedName name="_xlnm.Print_Area" localSheetId="5">表4!$B$2:$R$41</definedName>
    <definedName name="_xlnm.Print_Area" localSheetId="6">表5!$B$2:$J$21</definedName>
    <definedName name="_xlnm.Print_Area" localSheetId="7">表6!$B$1:$I$16</definedName>
    <definedName name="_xlnm.Print_Area" localSheetId="8">表7!$B$1:$F$30</definedName>
    <definedName name="_xlnm.Print_Area" localSheetId="0">表紙!$A$2:$E$39</definedName>
    <definedName name="_xlnm.Print_Titles" localSheetId="10">虐待等防止!$1:$4</definedName>
    <definedName name="Z_2551AA87_C8AC_44D2_9B59_889D51388544_.wvu.PrintArea" localSheetId="1" hidden="1">監査調書!$A$7:$AO$906</definedName>
    <definedName name="Z_2551AA87_C8AC_44D2_9B59_889D51388544_.wvu.PrintArea" localSheetId="2" hidden="1">表1!$B$2:$U$38</definedName>
    <definedName name="Z_2551AA87_C8AC_44D2_9B59_889D51388544_.wvu.PrintArea" localSheetId="3" hidden="1">表2!$B$2:$L$30</definedName>
    <definedName name="Z_2551AA87_C8AC_44D2_9B59_889D51388544_.wvu.PrintArea" localSheetId="4" hidden="1">表3!$B$2:$L$43</definedName>
    <definedName name="Z_2551AA87_C8AC_44D2_9B59_889D51388544_.wvu.PrintArea" localSheetId="5" hidden="1">表4!$B$2:$R$41</definedName>
    <definedName name="Z_2551AA87_C8AC_44D2_9B59_889D51388544_.wvu.PrintArea" localSheetId="6" hidden="1">表5!$B$2:$J$21</definedName>
    <definedName name="Z_2551AA87_C8AC_44D2_9B59_889D51388544_.wvu.PrintArea" localSheetId="7" hidden="1">表6!$B$1:$I$16</definedName>
    <definedName name="Z_2551AA87_C8AC_44D2_9B59_889D51388544_.wvu.PrintArea" localSheetId="8" hidden="1">表7!$B$1:$F$28</definedName>
    <definedName name="Z_2551AA87_C8AC_44D2_9B59_889D51388544_.wvu.PrintArea" localSheetId="0" hidden="1">表紙!$A$2:$F$26</definedName>
    <definedName name="Z_6DC44FDF_0C09_47FB_A5AF_824CD1BC2305_.wvu.PrintArea" localSheetId="1" hidden="1">監査調書!$A$7:$AO$906</definedName>
    <definedName name="Z_6DC44FDF_0C09_47FB_A5AF_824CD1BC2305_.wvu.PrintArea" localSheetId="2" hidden="1">表1!$B$2:$U$38</definedName>
    <definedName name="Z_6DC44FDF_0C09_47FB_A5AF_824CD1BC2305_.wvu.PrintArea" localSheetId="3" hidden="1">表2!$B$2:$L$30</definedName>
    <definedName name="Z_6DC44FDF_0C09_47FB_A5AF_824CD1BC2305_.wvu.PrintArea" localSheetId="4" hidden="1">表3!$B$2:$L$43</definedName>
    <definedName name="Z_6DC44FDF_0C09_47FB_A5AF_824CD1BC2305_.wvu.PrintArea" localSheetId="5" hidden="1">表4!$B$2:$R$41</definedName>
    <definedName name="Z_6DC44FDF_0C09_47FB_A5AF_824CD1BC2305_.wvu.PrintArea" localSheetId="6" hidden="1">表5!$B$2:$J$21</definedName>
    <definedName name="Z_6DC44FDF_0C09_47FB_A5AF_824CD1BC2305_.wvu.PrintArea" localSheetId="7" hidden="1">表6!$B$1:$I$16</definedName>
    <definedName name="Z_6DC44FDF_0C09_47FB_A5AF_824CD1BC2305_.wvu.PrintArea" localSheetId="8" hidden="1">表7!$B$1:$F$28</definedName>
    <definedName name="Z_6DC44FDF_0C09_47FB_A5AF_824CD1BC2305_.wvu.PrintArea" localSheetId="0" hidden="1">表紙!$A$2:$F$26</definedName>
    <definedName name="Z_9A1E6C0C_79D8_4967_8200_E07361298C76_.wvu.PrintArea" localSheetId="1" hidden="1">監査調書!$A$7:$AO$906</definedName>
    <definedName name="Z_9A1E6C0C_79D8_4967_8200_E07361298C76_.wvu.PrintArea" localSheetId="2" hidden="1">表1!$B$2:$U$38</definedName>
    <definedName name="Z_9A1E6C0C_79D8_4967_8200_E07361298C76_.wvu.PrintArea" localSheetId="3" hidden="1">表2!$B$2:$L$30</definedName>
    <definedName name="Z_9A1E6C0C_79D8_4967_8200_E07361298C76_.wvu.PrintArea" localSheetId="4" hidden="1">表3!$B$2:$L$43</definedName>
    <definedName name="Z_9A1E6C0C_79D8_4967_8200_E07361298C76_.wvu.PrintArea" localSheetId="5" hidden="1">表4!$B$2:$R$41</definedName>
    <definedName name="Z_9A1E6C0C_79D8_4967_8200_E07361298C76_.wvu.PrintArea" localSheetId="6" hidden="1">表5!$B$2:$J$21</definedName>
    <definedName name="Z_9A1E6C0C_79D8_4967_8200_E07361298C76_.wvu.PrintArea" localSheetId="7" hidden="1">表6!$B$1:$I$16</definedName>
    <definedName name="Z_9A1E6C0C_79D8_4967_8200_E07361298C76_.wvu.PrintArea" localSheetId="8" hidden="1">表7!$B$1:$F$28</definedName>
    <definedName name="Z_9A1E6C0C_79D8_4967_8200_E07361298C76_.wvu.PrintArea" localSheetId="0" hidden="1">表紙!$A$2:$F$26</definedName>
    <definedName name="Z_C3AD20A6_3328_4303_8F17_34FEC5275D94_.wvu.PrintArea" localSheetId="1" hidden="1">監査調書!$A$7:$AO$906</definedName>
    <definedName name="Z_C3AD20A6_3328_4303_8F17_34FEC5275D94_.wvu.PrintArea" localSheetId="2" hidden="1">表1!$B$2:$U$38</definedName>
    <definedName name="Z_C3AD20A6_3328_4303_8F17_34FEC5275D94_.wvu.PrintArea" localSheetId="3" hidden="1">表2!$B$2:$L$30</definedName>
    <definedName name="Z_C3AD20A6_3328_4303_8F17_34FEC5275D94_.wvu.PrintArea" localSheetId="4" hidden="1">表3!$B$2:$L$43</definedName>
    <definedName name="Z_C3AD20A6_3328_4303_8F17_34FEC5275D94_.wvu.PrintArea" localSheetId="5" hidden="1">表4!$B$2:$R$41</definedName>
    <definedName name="Z_C3AD20A6_3328_4303_8F17_34FEC5275D94_.wvu.PrintArea" localSheetId="6" hidden="1">表5!$B$2:$J$21</definedName>
    <definedName name="Z_C3AD20A6_3328_4303_8F17_34FEC5275D94_.wvu.PrintArea" localSheetId="7" hidden="1">表6!$B$1:$I$16</definedName>
    <definedName name="Z_C3AD20A6_3328_4303_8F17_34FEC5275D94_.wvu.PrintArea" localSheetId="8" hidden="1">表7!$B$1:$F$28</definedName>
    <definedName name="Z_C3AD20A6_3328_4303_8F17_34FEC5275D94_.wvu.PrintArea" localSheetId="0" hidden="1">表紙!$A$2:$F$26</definedName>
  </definedNames>
  <calcPr calcId="191029"/>
  <customWorkbookViews>
    <customWorkbookView name="中村 布由子 - 個人用ビュー" guid="{C3AD20A6-3328-4303-8F17-34FEC5275D94}" mergeInterval="0" personalView="1" maximized="1" xWindow="-8" yWindow="-8" windowWidth="1382" windowHeight="744" activeSheetId="3"/>
    <customWorkbookView name="楠木 康久 - 個人用ビュー" guid="{6DC44FDF-0C09-47FB-A5AF-824CD1BC2305}" mergeInterval="0" personalView="1" maximized="1" xWindow="-8" yWindow="-8" windowWidth="1382" windowHeight="744" activeSheetId="3"/>
    <customWorkbookView name="物部　亜希子 - 個人用ビュー" guid="{9A1E6C0C-79D8-4967-8200-E07361298C76}" mergeInterval="0" personalView="1" maximized="1" xWindow="-8" yWindow="-8" windowWidth="1382" windowHeight="744" activeSheetId="3"/>
    <customWorkbookView name="M428admin - 個人用ビュー" guid="{2551AA87-C8AC-44D2-9B59-889D51388544}" mergeInterval="0" personalView="1" windowWidth="1366" windowHeight="728"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4" l="1"/>
  <c r="K16" i="4"/>
  <c r="C6" i="5"/>
  <c r="K36" i="21"/>
  <c r="K37" i="21"/>
  <c r="K39" i="21"/>
  <c r="K33" i="21"/>
  <c r="Q33" i="21"/>
  <c r="K38" i="21"/>
  <c r="K32" i="21"/>
  <c r="K31" i="21"/>
  <c r="K34" i="21" s="1"/>
  <c r="K30" i="21"/>
  <c r="K29" i="21"/>
  <c r="K28" i="21"/>
  <c r="Q10" i="21"/>
  <c r="A340" i="3"/>
  <c r="B838" i="3" l="1"/>
  <c r="B321" i="3" l="1"/>
  <c r="M126" i="3"/>
  <c r="R126" i="3"/>
  <c r="E25" i="5" l="1"/>
  <c r="E24" i="5"/>
  <c r="A194" i="3" l="1"/>
  <c r="B17" i="1"/>
  <c r="K13" i="4" l="1"/>
  <c r="K14" i="4"/>
  <c r="K18" i="4" l="1"/>
  <c r="B213" i="3"/>
  <c r="O30" i="4" l="1"/>
  <c r="K24" i="4" l="1"/>
  <c r="J17" i="5" l="1"/>
  <c r="C6" i="6" l="1"/>
  <c r="C4" i="6"/>
  <c r="C4" i="5"/>
  <c r="B3" i="4"/>
  <c r="A635" i="3" l="1"/>
  <c r="A484" i="3"/>
  <c r="R117" i="3" l="1"/>
  <c r="M117" i="3"/>
  <c r="J38" i="6" l="1"/>
  <c r="J32" i="6"/>
  <c r="S16" i="4" l="1"/>
  <c r="Q18" i="4" l="1"/>
  <c r="O18" i="4"/>
  <c r="M18" i="4"/>
  <c r="I18" i="4"/>
  <c r="H18" i="4"/>
  <c r="G18" i="4"/>
  <c r="B841" i="3" l="1"/>
  <c r="B839" i="3"/>
  <c r="K26" i="6" l="1"/>
  <c r="K27" i="6"/>
  <c r="K25" i="6"/>
  <c r="K18" i="6"/>
  <c r="K19" i="6"/>
  <c r="K20" i="6"/>
  <c r="K21" i="6"/>
  <c r="K22" i="6"/>
  <c r="K23" i="6"/>
  <c r="K9" i="6"/>
  <c r="K10" i="6"/>
  <c r="K11" i="6"/>
  <c r="K12" i="6"/>
  <c r="K13" i="6"/>
  <c r="K14" i="6"/>
  <c r="K15" i="6"/>
  <c r="K16" i="6"/>
  <c r="K17" i="6"/>
  <c r="K8" i="6"/>
  <c r="F17" i="5"/>
  <c r="G17" i="5"/>
  <c r="H17" i="5"/>
  <c r="I17" i="5"/>
  <c r="K17" i="5"/>
  <c r="E17" i="5"/>
  <c r="G10" i="4"/>
  <c r="I30" i="4"/>
  <c r="R37" i="4"/>
  <c r="O37" i="4"/>
  <c r="L37" i="4"/>
  <c r="I37" i="4"/>
  <c r="S17" i="4"/>
  <c r="S14" i="4"/>
  <c r="S13" i="4"/>
  <c r="S18" i="4" l="1"/>
  <c r="K24" i="6"/>
  <c r="K28" i="6" l="1"/>
  <c r="H903" i="3" l="1"/>
  <c r="A550" i="3" l="1"/>
  <c r="AJ659" i="3"/>
  <c r="AH659" i="3"/>
  <c r="AF659" i="3"/>
  <c r="AD659" i="3"/>
  <c r="AB659" i="3"/>
  <c r="Z659" i="3"/>
  <c r="X659" i="3"/>
  <c r="V659" i="3"/>
  <c r="T659" i="3"/>
  <c r="R659" i="3"/>
  <c r="P659" i="3"/>
  <c r="N659" i="3"/>
  <c r="P647" i="3"/>
  <c r="R647" i="3"/>
  <c r="T647" i="3"/>
  <c r="V647" i="3"/>
  <c r="X647" i="3"/>
  <c r="Z647" i="3"/>
  <c r="AB647" i="3"/>
  <c r="AD647" i="3"/>
  <c r="AF647" i="3"/>
  <c r="AH647" i="3"/>
  <c r="AJ647" i="3"/>
  <c r="N647" i="3"/>
  <c r="A545" i="3"/>
  <c r="B322" i="3"/>
  <c r="P37" i="4" l="1"/>
  <c r="N37" i="4"/>
  <c r="R18" i="4"/>
  <c r="P18" i="4"/>
  <c r="N18" i="4"/>
  <c r="S24" i="4" l="1"/>
</calcChain>
</file>

<file path=xl/sharedStrings.xml><?xml version="1.0" encoding="utf-8"?>
<sst xmlns="http://schemas.openxmlformats.org/spreadsheetml/2006/main" count="1395" uniqueCount="1107">
  <si>
    <t>設置者名</t>
  </si>
  <si>
    <t>施設名</t>
  </si>
  <si>
    <t>施設長名</t>
  </si>
  <si>
    <t>電話番号</t>
    <phoneticPr fontId="1"/>
  </si>
  <si>
    <t>Ｆ Ａ Ｘ</t>
    <phoneticPr fontId="1"/>
  </si>
  <si>
    <t>記入者職名・氏名</t>
    <phoneticPr fontId="1"/>
  </si>
  <si>
    <t>乳児室</t>
    <rPh sb="0" eb="2">
      <t>ニュウジ</t>
    </rPh>
    <rPh sb="2" eb="3">
      <t>シツ</t>
    </rPh>
    <phoneticPr fontId="1"/>
  </si>
  <si>
    <t>ほふく室</t>
    <rPh sb="3" eb="4">
      <t>シツ</t>
    </rPh>
    <phoneticPr fontId="1"/>
  </si>
  <si>
    <t>◎次の諸帳簿は記録されているか</t>
  </si>
  <si>
    <t>１　運営・管理状況</t>
  </si>
  <si>
    <t>◎法令遵守責任者を選任し、市町村長等(注)に届け出ているか　</t>
  </si>
  <si>
    <t>○事業計画書、予算書、事業報告書及び決算書が作成されているか</t>
  </si>
  <si>
    <t>○事業計画に則った事業運営がなされているか</t>
  </si>
  <si>
    <t>○次の諸規程は整備されているか</t>
  </si>
  <si>
    <t>・就業規則</t>
  </si>
  <si>
    <t>・非常勤職員就業規則</t>
    <phoneticPr fontId="1"/>
  </si>
  <si>
    <t>・給与規程</t>
  </si>
  <si>
    <t>・旅費規程</t>
  </si>
  <si>
    <t>・育児・介護休業規程</t>
  </si>
  <si>
    <t>○労働者名簿、賃金台帳が整備されているか</t>
  </si>
  <si>
    <t>○給与を口座振込にしている場合は、本人から同意を得ているか</t>
  </si>
  <si>
    <t>○年次有給休暇は適切に付与されているか</t>
  </si>
  <si>
    <t>○年次有給休暇を取得しやすい職場環境の整備に努めているか</t>
    <phoneticPr fontId="1"/>
  </si>
  <si>
    <t>具体的な取組内容</t>
  </si>
  <si>
    <t>実施している定着促進・離職防止対策</t>
  </si>
  <si>
    <t>○旅行命令簿が作成されているか</t>
  </si>
  <si>
    <t>○旅費の額、支払い・精算の方法は、規程どおりとなっているか</t>
  </si>
  <si>
    <t>利用定員(人)</t>
    <rPh sb="5" eb="6">
      <t>ニン</t>
    </rPh>
    <phoneticPr fontId="1"/>
  </si>
  <si>
    <t>入所児童数(人)</t>
    <rPh sb="6" eb="7">
      <t>ニン</t>
    </rPh>
    <phoneticPr fontId="1"/>
  </si>
  <si>
    <t>※「いない」場合は、以下の回答は不要</t>
  </si>
  <si>
    <t>〇「有」の場合、子育て支援員等の要件を満たす者を配置しているか</t>
  </si>
  <si>
    <t>★確認資料：子育て支援員研修修了証書、家庭的保育者認定証、保育業務従事経験・研修受講が分かる書類</t>
    <rPh sb="43" eb="44">
      <t>ワ</t>
    </rPh>
    <rPh sb="46" eb="48">
      <t>ショルイ</t>
    </rPh>
    <phoneticPr fontId="1"/>
  </si>
  <si>
    <t>②特例２（幼稚園教諭、小学校教諭、養護教諭を活用）の利用</t>
  </si>
  <si>
    <t>〇「有」の場合、幼稚園教諭等の免許は更新されているか</t>
  </si>
  <si>
    <t>★確認資料：教員免許状、免許更新を証する書類</t>
  </si>
  <si>
    <t>★確認資料：子育て支援員研修修了証書、家庭的保育者認定証、保育業務従事経験が分かる書類</t>
  </si>
  <si>
    <t>◎研修参加が特定の職員（正規雇用の職員等）に偏っていないか</t>
  </si>
  <si>
    <t>研修報告の方法</t>
  </si>
  <si>
    <t xml:space="preserve"> ◎人権・同和問題に関する研修を行っているか</t>
  </si>
  <si>
    <t>○業務分担表（事務分掌）が作成され、各責任者が明らかにされているか</t>
  </si>
  <si>
    <t>○職員会議は定期的に開催され、保育内容、研修の復命等必要な事項が話し合われているか</t>
  </si>
  <si>
    <t>○苦情解決の仕組みに関する規程は整備されているか</t>
  </si>
  <si>
    <t>◎保護者等からの苦情を受け付ける窓口を設置し、担当者を決めて対応しているか</t>
  </si>
  <si>
    <t>○「島根県運営適正化委員会」の行う調査に協力しているか</t>
  </si>
  <si>
    <t xml:space="preserve">◎苦情内容、改善への経過等を記録しているか </t>
  </si>
  <si>
    <t>・公表の方法及び時期</t>
  </si>
  <si>
    <t>◎子どもの人格を尊重し、人権に配慮した接し方としてどのようなことに留意しているか</t>
  </si>
  <si>
    <t>具体的な内容</t>
  </si>
  <si>
    <t>◎個人情報の保護についてどのようなことに留意しているか</t>
    <phoneticPr fontId="1"/>
  </si>
  <si>
    <t>□保護者等、関係者による評価を受けて、結果を公表しているか</t>
    <phoneticPr fontId="1"/>
  </si>
  <si>
    <t>３　安全管理の状況</t>
  </si>
  <si>
    <t>○消防設備の状況</t>
  </si>
  <si>
    <t xml:space="preserve"> 設 備 名</t>
  </si>
  <si>
    <t>消火設備</t>
  </si>
  <si>
    <t>避難設備</t>
  </si>
  <si>
    <t>・点検記録の有無</t>
  </si>
  <si>
    <t>・その他の具体的な対策　　　　　　　　　　　　　　　　　　</t>
    <phoneticPr fontId="1"/>
  </si>
  <si>
    <t>○来訪者用の入口・受付を明示し、外部からの人の出入りを確認しているか</t>
    <phoneticPr fontId="1"/>
  </si>
  <si>
    <t>◎事故発生時の対応マニュアルが作成され、医師や保護者への緊急連絡体制が整っているか</t>
  </si>
  <si>
    <t>◎事故防止や安全管理に関し、職員会議で取り上げるなど、職員の共通理解を図っているか</t>
  </si>
  <si>
    <t>◎賠償すべき事故が発生した場合に備えて保険に加入しているか</t>
  </si>
  <si>
    <t>○年に１回、消防署の指導を受けているか   　　　</t>
    <phoneticPr fontId="1"/>
  </si>
  <si>
    <t>○様々な状況設定のもとに訓練が実施されているか</t>
    <phoneticPr fontId="1"/>
  </si>
  <si>
    <t>○防火管理者、火気取締責任者が定められているか</t>
  </si>
  <si>
    <t>○防火管理者は、管理、監督の地位の者で、講習を受講しているか</t>
  </si>
  <si>
    <t>○消防用設備等の法定点検を実施し、その結果を消防署に報告しているか</t>
    <phoneticPr fontId="1"/>
  </si>
  <si>
    <t>○施設内の見やすいところに避難経路図を掲示しているか</t>
  </si>
  <si>
    <t>◎指導計画が策定されているか</t>
  </si>
  <si>
    <t>方法</t>
  </si>
  <si>
    <t>○保護者との連携状況</t>
  </si>
  <si>
    <t>・連絡帳</t>
  </si>
  <si>
    <t>・保育参観</t>
  </si>
  <si>
    <t>・保健、生活、食事等の指導、講習会の開催</t>
  </si>
  <si>
    <t>・年度中途に入所した場合の健康診断の実施</t>
  </si>
  <si>
    <t>・健康診断</t>
  </si>
  <si>
    <t>・歯科検診</t>
  </si>
  <si>
    <t>・体位測定</t>
  </si>
  <si>
    <t>・風しん、麻しんの予防接種について、勧奨あるいは情報提供をしているか</t>
  </si>
  <si>
    <t>○乳幼児突然死症候群(SIDS)の予防</t>
  </si>
  <si>
    <t>・寝返りのできない乳児は仰向けに寝かしているか</t>
  </si>
  <si>
    <t>・睡眠中の子どもの顔色、呼吸状態をきめ細かく観察しているか</t>
  </si>
  <si>
    <t>○感染症や食中毒が発生した場合の報告体制を整備しているか</t>
  </si>
  <si>
    <t xml:space="preserve">○給食打合せ会議の開催状況 </t>
  </si>
  <si>
    <t>・給食予定･実施献立表及び給食日誌</t>
  </si>
  <si>
    <t xml:space="preserve">・栄養出納表 </t>
  </si>
  <si>
    <t>・調味料による食塩摂取状況</t>
  </si>
  <si>
    <t>・給食用スキムミルク受払台帳（注）</t>
  </si>
  <si>
    <t>〇食材の選定にあたって地産地消に配慮しているか</t>
  </si>
  <si>
    <t>○献立表は作成されているか</t>
  </si>
  <si>
    <t>○検食結果、嗜好調査、残食調査結果は日々記録され、献立作成に活用しているか</t>
  </si>
  <si>
    <t>○調理の外部委託を行っている場合、契約内容等は遵守されているか</t>
  </si>
  <si>
    <t>※行っている場合、契約書の写しを添付すること</t>
  </si>
  <si>
    <t>〇冬季(10月～3月)において、ノロウイルスの検便を行っているか</t>
  </si>
  <si>
    <t>在籍職員数（パートを含む）</t>
  </si>
  <si>
    <t>調理従事者</t>
  </si>
  <si>
    <t>乳児担当者</t>
  </si>
  <si>
    <t>その他職員</t>
  </si>
  <si>
    <t>通常検便実施者数の計</t>
  </si>
  <si>
    <t xml:space="preserve"> ＊　記載例</t>
  </si>
  <si>
    <t>通常検便実施者数</t>
  </si>
  <si>
    <t>Ｏ157検査実施者数</t>
  </si>
  <si>
    <t>対象者数</t>
  </si>
  <si>
    <t xml:space="preserve">○－20℃以下で保存しているか </t>
  </si>
  <si>
    <t>○食事提供後２週間以上保存しているか</t>
  </si>
  <si>
    <t>○原材料は特に洗浄・殺菌等を行わず購入した状態で保存しているか</t>
  </si>
  <si>
    <t>○会計基準省令にしたがい経理規程を定めているか</t>
  </si>
  <si>
    <t>○会計責任者及び出納職員が理事長により任命されているか</t>
  </si>
  <si>
    <t>○会計責任者と出納職員の兼務を避け、内部牽制体制を確立しているか</t>
  </si>
  <si>
    <t>○収入決議（伺）がなされているか</t>
  </si>
  <si>
    <t>○収入に当たっては、経理規程で定める手続きが行われているか</t>
  </si>
  <si>
    <t xml:space="preserve">○支出決議（伺）がされているか </t>
  </si>
  <si>
    <t>○支出に当たっては、経理規程で定める手続きが行われているか</t>
  </si>
  <si>
    <t>○小口現金の保有額が限度額を超えていないか</t>
  </si>
  <si>
    <t xml:space="preserve">○事業目的と関係のない支出がなされていないか </t>
  </si>
  <si>
    <t>○月次試算表を作成し、毎月、理事長に提出されているか</t>
  </si>
  <si>
    <t>○現金残高は現金出納帳と一致するか（3月31日現在）</t>
  </si>
  <si>
    <t>○預金残高は金融機関の残高証明書と一致するか（3月31日現在）</t>
  </si>
  <si>
    <t>【当座預金については銀行勘定調整表を作成し、伝票残高と証明書残高の差異の内容を明らかにしておくこと】</t>
    <phoneticPr fontId="1"/>
  </si>
  <si>
    <t>（有の場合）</t>
  </si>
  <si>
    <t>繰入元</t>
  </si>
  <si>
    <t>○人件費積立資産への積立支出があるか</t>
  </si>
  <si>
    <t>○修繕積立資産への積立支出があるか</t>
  </si>
  <si>
    <t>○備品等購入積立資産への積立支出があるか</t>
  </si>
  <si>
    <t>○保育所施設・設備整備積立資産への積立支出があるか</t>
  </si>
  <si>
    <t>取り崩した積立資産</t>
  </si>
  <si>
    <t>○土地取得に要する費用を取り崩す場合、施設整備が確実な場合に行っているか</t>
  </si>
  <si>
    <t>○前期末支払資金残高を取り崩したか</t>
  </si>
  <si>
    <t>○当期留保率</t>
  </si>
  <si>
    <t>×</t>
  </si>
  <si>
    <t>＝</t>
  </si>
  <si>
    <t>円</t>
    <rPh sb="0" eb="1">
      <t>エン</t>
    </rPh>
    <phoneticPr fontId="1"/>
  </si>
  <si>
    <t>0歳児</t>
  </si>
  <si>
    <t>5歳児</t>
  </si>
  <si>
    <t>合計</t>
  </si>
  <si>
    <t>1歳児</t>
    <phoneticPr fontId="1"/>
  </si>
  <si>
    <t>3歳児</t>
    <phoneticPr fontId="1"/>
  </si>
  <si>
    <t>基準値
(㎡)</t>
    <rPh sb="0" eb="3">
      <t>キジュンチ</t>
    </rPh>
    <phoneticPr fontId="1"/>
  </si>
  <si>
    <t>面積基準による算定</t>
  </si>
  <si>
    <t>面積
（㎡）</t>
    <rPh sb="0" eb="2">
      <t>メンセキ</t>
    </rPh>
    <phoneticPr fontId="1"/>
  </si>
  <si>
    <t>◇業務分担表（事務分掌）</t>
    <phoneticPr fontId="1"/>
  </si>
  <si>
    <t>添付の有無</t>
    <rPh sb="0" eb="2">
      <t>テンプ</t>
    </rPh>
    <rPh sb="3" eb="5">
      <t>ウム</t>
    </rPh>
    <phoneticPr fontId="1"/>
  </si>
  <si>
    <t>(１)施設の目的及び運営の方針</t>
    <phoneticPr fontId="1"/>
  </si>
  <si>
    <t>（２） 業務管理体制の整備</t>
    <phoneticPr fontId="1"/>
  </si>
  <si>
    <t>（３） 事業計画、諸規程の状況</t>
    <phoneticPr fontId="1"/>
  </si>
  <si>
    <t>（４）労働条件</t>
    <phoneticPr fontId="1"/>
  </si>
  <si>
    <t>週</t>
    <rPh sb="0" eb="1">
      <t>シュウ</t>
    </rPh>
    <phoneticPr fontId="1"/>
  </si>
  <si>
    <t>週）、</t>
    <rPh sb="0" eb="1">
      <t>シュウ</t>
    </rPh>
    <phoneticPr fontId="1"/>
  </si>
  <si>
    <t>産後</t>
    <rPh sb="0" eb="2">
      <t>サンゴ</t>
    </rPh>
    <phoneticPr fontId="1"/>
  </si>
  <si>
    <t>○年</t>
    <phoneticPr fontId="1"/>
  </si>
  <si>
    <t>回</t>
    <rPh sb="0" eb="1">
      <t>カイ</t>
    </rPh>
    <phoneticPr fontId="1"/>
  </si>
  <si>
    <t>・苦情の受付件数</t>
    <phoneticPr fontId="1"/>
  </si>
  <si>
    <t>・第三者委員への苦情受付の報告件数</t>
    <phoneticPr fontId="1"/>
  </si>
  <si>
    <t>・第三者委員への苦情解決結果の報告件数</t>
    <phoneticPr fontId="1"/>
  </si>
  <si>
    <t>・苦情解決結果の公表件数</t>
    <phoneticPr fontId="1"/>
  </si>
  <si>
    <t>警報設備</t>
    <phoneticPr fontId="1"/>
  </si>
  <si>
    <t>件</t>
    <rPh sb="0" eb="1">
      <t>ケン</t>
    </rPh>
    <phoneticPr fontId="1"/>
  </si>
  <si>
    <t>※重篤な事故等が発生していない場合、該当なしと記入</t>
    <rPh sb="1" eb="3">
      <t>ジュウトク</t>
    </rPh>
    <rPh sb="4" eb="6">
      <t>ジコ</t>
    </rPh>
    <rPh sb="6" eb="7">
      <t>トウ</t>
    </rPh>
    <rPh sb="8" eb="10">
      <t>ハッセイ</t>
    </rPh>
    <rPh sb="15" eb="17">
      <t>バアイ</t>
    </rPh>
    <rPh sb="18" eb="20">
      <t>ガイトウ</t>
    </rPh>
    <rPh sb="23" eb="25">
      <t>キニュウ</t>
    </rPh>
    <phoneticPr fontId="1"/>
  </si>
  <si>
    <t>回実施</t>
  </si>
  <si>
    <t>○避難訓練：　　　 　　　  　　</t>
    <phoneticPr fontId="1"/>
  </si>
  <si>
    <t>年</t>
    <rPh sb="0" eb="1">
      <t>ネン</t>
    </rPh>
    <phoneticPr fontId="1"/>
  </si>
  <si>
    <t>日</t>
    <rPh sb="0" eb="1">
      <t>ニチ</t>
    </rPh>
    <phoneticPr fontId="1"/>
  </si>
  <si>
    <t>直近の届出年月日：</t>
    <rPh sb="3" eb="5">
      <t>トドケデ</t>
    </rPh>
    <phoneticPr fontId="1"/>
  </si>
  <si>
    <t>直近の指導年月日：</t>
    <phoneticPr fontId="1"/>
  </si>
  <si>
    <t>講習受講年月日：</t>
    <rPh sb="0" eb="2">
      <t>コウシュウ</t>
    </rPh>
    <rPh sb="2" eb="4">
      <t>ジュコウ</t>
    </rPh>
    <rPh sb="4" eb="7">
      <t>ネンガッピ</t>
    </rPh>
    <phoneticPr fontId="1"/>
  </si>
  <si>
    <t>回発行</t>
  </si>
  <si>
    <t>回開催</t>
  </si>
  <si>
    <t>年</t>
    <phoneticPr fontId="1"/>
  </si>
  <si>
    <t>・その他</t>
    <phoneticPr fontId="1"/>
  </si>
  <si>
    <t>（２） 記録の状況      ★確認資料：各諸帳簿</t>
    <phoneticPr fontId="1"/>
  </si>
  <si>
    <t xml:space="preserve">（３） 保護者との連携の状況   </t>
    <phoneticPr fontId="1"/>
  </si>
  <si>
    <t>（４） 利用者負担額の受領</t>
    <phoneticPr fontId="1"/>
  </si>
  <si>
    <t>（５） 関係機関、地域社会等との連携状況</t>
    <phoneticPr fontId="1"/>
  </si>
  <si>
    <t>　   連携の方法</t>
    <phoneticPr fontId="1"/>
  </si>
  <si>
    <t>年</t>
    <phoneticPr fontId="1"/>
  </si>
  <si>
    <t>回</t>
  </si>
  <si>
    <t>回</t>
    <phoneticPr fontId="1"/>
  </si>
  <si>
    <t>年</t>
    <phoneticPr fontId="1"/>
  </si>
  <si>
    <t>実施した月</t>
    <phoneticPr fontId="1"/>
  </si>
  <si>
    <t>（５） 体調不良時の対応</t>
    <phoneticPr fontId="1"/>
  </si>
  <si>
    <t>○感染症対応マニュアルを作成しているか</t>
    <phoneticPr fontId="1"/>
  </si>
  <si>
    <t>昼食</t>
    <rPh sb="0" eb="2">
      <t>チュウショク</t>
    </rPh>
    <phoneticPr fontId="1"/>
  </si>
  <si>
    <t xml:space="preserve"> 午後のおやつ</t>
    <rPh sb="1" eb="3">
      <t>ゴゴ</t>
    </rPh>
    <phoneticPr fontId="1"/>
  </si>
  <si>
    <t>（３） 給食関係諸帳簿</t>
    <phoneticPr fontId="1"/>
  </si>
  <si>
    <t>（４） 食事指導・食育の推進</t>
    <phoneticPr fontId="1"/>
  </si>
  <si>
    <t>内　　　　　　容</t>
    <rPh sb="0" eb="1">
      <t>ウチ</t>
    </rPh>
    <rPh sb="7" eb="8">
      <t>カタチ</t>
    </rPh>
    <phoneticPr fontId="1"/>
  </si>
  <si>
    <t>（９） 衛生管理体制</t>
    <phoneticPr fontId="1"/>
  </si>
  <si>
    <t>○給食材料の購入に当たって、品質、鮮度等に留意して検収を行っているか</t>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</si>
  <si>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</si>
  <si>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</si>
  <si>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</si>
  <si>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</si>
  <si>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</si>
  <si>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</si>
  <si>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</si>
  <si>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</si>
  <si>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</si>
  <si>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</si>
  <si>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</si>
  <si>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</si>
  <si>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週</t>
    <rPh sb="0" eb="1">
      <t>シュウ</t>
    </rPh>
    <phoneticPr fontId="1"/>
  </si>
  <si>
    <t>（多胎</t>
  </si>
  <si>
    <t>消火訓練（模擬消火訓練でも可）：</t>
    <rPh sb="0" eb="2">
      <t>ショウカ</t>
    </rPh>
    <rPh sb="2" eb="4">
      <t>クンレン</t>
    </rPh>
    <rPh sb="5" eb="7">
      <t>モギ</t>
    </rPh>
    <rPh sb="7" eb="9">
      <t>ショウカ</t>
    </rPh>
    <rPh sb="9" eb="11">
      <t>クンレン</t>
    </rPh>
    <rPh sb="13" eb="14">
      <t>カ</t>
    </rPh>
    <phoneticPr fontId="1"/>
  </si>
  <si>
    <t>（１） 経理規程</t>
    <phoneticPr fontId="1"/>
  </si>
  <si>
    <t>（２） 管理体制の確立</t>
    <phoneticPr fontId="1"/>
  </si>
  <si>
    <t>（１） 収入手続       ★確認資料：経理規程、収入伺綴、収入証憑綴</t>
    <phoneticPr fontId="1"/>
  </si>
  <si>
    <t>（１）月次試算表</t>
    <phoneticPr fontId="1"/>
  </si>
  <si>
    <t>（１） 流動資産　 　★確認資料：現金出納帳、預金（貯金）出納帳、預金等の残高証明書、勘定票綴</t>
    <phoneticPr fontId="1"/>
  </si>
  <si>
    <t xml:space="preserve"> （２） 固定資産      ★確認資料：固定資産管理台帳</t>
    <phoneticPr fontId="1"/>
  </si>
  <si>
    <t>○固定資産管理台帳は整備されているか</t>
    <phoneticPr fontId="1"/>
  </si>
  <si>
    <t>使途（具体的に記載）</t>
    <rPh sb="0" eb="1">
      <t>ツカ</t>
    </rPh>
    <rPh sb="3" eb="6">
      <t>グタイテキ</t>
    </rPh>
    <rPh sb="7" eb="9">
      <t>キサイ</t>
    </rPh>
    <phoneticPr fontId="1"/>
  </si>
  <si>
    <t>使途（具体的に記載）</t>
    <rPh sb="0" eb="1">
      <t>ツカ</t>
    </rPh>
    <rPh sb="3" eb="6">
      <t>グタイテキ</t>
    </rPh>
    <rPh sb="7" eb="9">
      <t>キサイ</t>
    </rPh>
    <phoneticPr fontId="1"/>
  </si>
  <si>
    <t>取り崩し時期</t>
    <rPh sb="0" eb="1">
      <t>ト</t>
    </rPh>
    <rPh sb="2" eb="3">
      <t>クズ</t>
    </rPh>
    <rPh sb="4" eb="6">
      <t>ジキ</t>
    </rPh>
    <phoneticPr fontId="1"/>
  </si>
  <si>
    <t>％</t>
    <phoneticPr fontId="1"/>
  </si>
  <si>
    <t>※当期留保率：当期留保額（資金収支計算書の当期資金収支差額と各種積立資産への積立支出の合計額）の収入</t>
    <phoneticPr fontId="1"/>
  </si>
  <si>
    <t>計</t>
    <rPh sb="0" eb="1">
      <t>ケイ</t>
    </rPh>
    <phoneticPr fontId="1"/>
  </si>
  <si>
    <t>（３） 積立資産取崩収入</t>
    <phoneticPr fontId="1"/>
  </si>
  <si>
    <t>（２） 積立資産支出</t>
    <phoneticPr fontId="1"/>
  </si>
  <si>
    <t>★確認資料：事務日誌、児童出席簿、職員名簿、職員出勤簿、</t>
  </si>
  <si>
    <t>　 勤務ローテーション表、給与台帳、保育士証</t>
    <phoneticPr fontId="1"/>
  </si>
  <si>
    <t xml:space="preserve"> ◎定　員 </t>
    <phoneticPr fontId="1"/>
  </si>
  <si>
    <t>定数</t>
    <rPh sb="0" eb="2">
      <t>テイスウ</t>
    </rPh>
    <phoneticPr fontId="1"/>
  </si>
  <si>
    <t>乳児</t>
  </si>
  <si>
    <t>３:１</t>
    <phoneticPr fontId="1"/>
  </si>
  <si>
    <t>１歳児</t>
  </si>
  <si>
    <t>６:１</t>
    <phoneticPr fontId="1"/>
  </si>
  <si>
    <t>２歳児</t>
  </si>
  <si>
    <t>加配</t>
    <rPh sb="0" eb="2">
      <t>カハイ</t>
    </rPh>
    <phoneticPr fontId="1"/>
  </si>
  <si>
    <t>標準時間認定を受けた子どもが利用
【私立】については１人</t>
    <rPh sb="0" eb="2">
      <t>ヒョウジュン</t>
    </rPh>
    <rPh sb="2" eb="4">
      <t>ジカン</t>
    </rPh>
    <rPh sb="4" eb="6">
      <t>ニンテイ</t>
    </rPh>
    <rPh sb="7" eb="8">
      <t>ウ</t>
    </rPh>
    <rPh sb="10" eb="11">
      <t>コ</t>
    </rPh>
    <rPh sb="14" eb="16">
      <t>リヨウ</t>
    </rPh>
    <rPh sb="18" eb="20">
      <t>シリツ</t>
    </rPh>
    <rPh sb="27" eb="28">
      <t>ニン</t>
    </rPh>
    <phoneticPr fontId="1"/>
  </si>
  <si>
    <t>◎上記のほか補助金の要件等により配置する必要のある職員</t>
    <rPh sb="1" eb="3">
      <t>ジョウキ</t>
    </rPh>
    <rPh sb="6" eb="9">
      <t>ホジョキン</t>
    </rPh>
    <rPh sb="10" eb="12">
      <t>ヨウケン</t>
    </rPh>
    <rPh sb="12" eb="13">
      <t>トウ</t>
    </rPh>
    <rPh sb="16" eb="18">
      <t>ハイチ</t>
    </rPh>
    <rPh sb="20" eb="22">
      <t>ヒツヨウ</t>
    </rPh>
    <rPh sb="25" eb="27">
      <t>ショクイン</t>
    </rPh>
    <phoneticPr fontId="1"/>
  </si>
  <si>
    <t>保育士</t>
    <rPh sb="0" eb="3">
      <t>ホイクシ</t>
    </rPh>
    <phoneticPr fontId="1"/>
  </si>
  <si>
    <t>その他</t>
  </si>
  <si>
    <t>その他</t>
    <rPh sb="2" eb="3">
      <t>タ</t>
    </rPh>
    <phoneticPr fontId="1"/>
  </si>
  <si>
    <t>一時預かり事業
保育従事者２人以上　　＊保育士1/2以上</t>
    <rPh sb="0" eb="2">
      <t>イチジ</t>
    </rPh>
    <rPh sb="2" eb="3">
      <t>アズ</t>
    </rPh>
    <rPh sb="5" eb="7">
      <t>ジギョウ</t>
    </rPh>
    <rPh sb="8" eb="10">
      <t>ホイク</t>
    </rPh>
    <rPh sb="10" eb="13">
      <t>ジュウジシャ</t>
    </rPh>
    <rPh sb="14" eb="15">
      <t>ニン</t>
    </rPh>
    <rPh sb="15" eb="17">
      <t>イジョウ</t>
    </rPh>
    <rPh sb="20" eb="23">
      <t>ホイクシ</t>
    </rPh>
    <rPh sb="26" eb="28">
      <t>イジョウ</t>
    </rPh>
    <phoneticPr fontId="1"/>
  </si>
  <si>
    <t>県単障がい児保育事業
　保育士１名以上</t>
    <rPh sb="0" eb="1">
      <t>ケン</t>
    </rPh>
    <rPh sb="1" eb="2">
      <t>タン</t>
    </rPh>
    <rPh sb="2" eb="3">
      <t>ショウ</t>
    </rPh>
    <rPh sb="5" eb="6">
      <t>ジ</t>
    </rPh>
    <rPh sb="6" eb="8">
      <t>ホイク</t>
    </rPh>
    <rPh sb="8" eb="10">
      <t>ジギョウ</t>
    </rPh>
    <rPh sb="12" eb="15">
      <t>ホイクシ</t>
    </rPh>
    <rPh sb="16" eb="17">
      <t>メイ</t>
    </rPh>
    <rPh sb="17" eb="19">
      <t>イジョウ</t>
    </rPh>
    <phoneticPr fontId="1"/>
  </si>
  <si>
    <t>人</t>
    <rPh sb="0" eb="1">
      <t>ニン</t>
    </rPh>
    <phoneticPr fontId="1"/>
  </si>
  <si>
    <t>(B)のうち病児保育事業担当者（職員配置の補助を受けている者）　　　           　 (C1)</t>
    <phoneticPr fontId="1"/>
  </si>
  <si>
    <t>(B)のうち一時預かり事業担当者（職員配置の補助を受けている者）      　　 　　 (C2)</t>
    <phoneticPr fontId="1"/>
  </si>
  <si>
    <t>(B)のうち地域子育て支援拠点事業担当者（職員配置の補助を受けている者)  　 (C3)</t>
    <phoneticPr fontId="1"/>
  </si>
  <si>
    <t>(B)のうち県単一時保育事業担当者　　　　　　　　　　　　   
                       　　　　　（注２）　 （C4）</t>
    <rPh sb="62" eb="63">
      <t>チュウ</t>
    </rPh>
    <phoneticPr fontId="1"/>
  </si>
  <si>
    <t>(B)のうち県単障がい児保育事業担当者
　　　　　　　　　　　　　　　     （C5）</t>
    <phoneticPr fontId="1"/>
  </si>
  <si>
    <t>(B)－(C1)－(C2)－(C3)－(C4)－(C5)
　　　　　　　　　　　　　　　     （D）</t>
    <phoneticPr fontId="1"/>
  </si>
  <si>
    <t>(D)のうち常勤（注３）の職員数 
　　　　　　　　　　　　　　　     （E）</t>
    <phoneticPr fontId="1"/>
  </si>
  <si>
    <t xml:space="preserve">（表３）の（N）から転記   </t>
    <phoneticPr fontId="1"/>
  </si>
  <si>
    <t xml:space="preserve">（表３）の（O）から転記    </t>
    <phoneticPr fontId="1"/>
  </si>
  <si>
    <t>職種等
（①～④）</t>
    <phoneticPr fontId="1"/>
  </si>
  <si>
    <t xml:space="preserve">１日の勤務時間  </t>
    <phoneticPr fontId="1"/>
  </si>
  <si>
    <t>１ヶ月の勤務日数</t>
  </si>
  <si>
    <t xml:space="preserve">１ヶ月の
勤務時間数合計  </t>
    <rPh sb="2" eb="3">
      <t>ゲツ</t>
    </rPh>
    <rPh sb="9" eb="10">
      <t>スウ</t>
    </rPh>
    <rPh sb="10" eb="12">
      <t>ゴウケイ</t>
    </rPh>
    <phoneticPr fontId="1"/>
  </si>
  <si>
    <t>②看護師等</t>
  </si>
  <si>
    <t>①～③小計</t>
  </si>
  <si>
    <t>(K)</t>
    <phoneticPr fontId="1"/>
  </si>
  <si>
    <t>④子育て
　  支援員等</t>
    <rPh sb="8" eb="11">
      <t>シエンイン</t>
    </rPh>
    <rPh sb="11" eb="12">
      <t>トウ</t>
    </rPh>
    <phoneticPr fontId="1"/>
  </si>
  <si>
    <t>①～④合計</t>
  </si>
  <si>
    <t>(L)</t>
    <phoneticPr fontId="1"/>
  </si>
  <si>
    <t>常勤職員の１ヶ月
の勤務時間数</t>
    <rPh sb="10" eb="12">
      <t>キンム</t>
    </rPh>
    <rPh sb="12" eb="15">
      <t>ジカンスウ</t>
    </rPh>
    <phoneticPr fontId="1"/>
  </si>
  <si>
    <t>(M)</t>
  </si>
  <si>
    <t>（小数点以下切り捨て）</t>
    <rPh sb="1" eb="4">
      <t>ショウスウテン</t>
    </rPh>
    <rPh sb="4" eb="6">
      <t>イカ</t>
    </rPh>
    <rPh sb="6" eb="7">
      <t>キ</t>
    </rPh>
    <rPh sb="8" eb="9">
      <t>ス</t>
    </rPh>
    <phoneticPr fontId="1"/>
  </si>
  <si>
    <t>(N)【(表２)の(G)に転記】</t>
    <rPh sb="5" eb="6">
      <t>ヒョウ</t>
    </rPh>
    <rPh sb="13" eb="15">
      <t>テンキ</t>
    </rPh>
    <phoneticPr fontId="1"/>
  </si>
  <si>
    <t>(O)【(表２)の(H)に転記】</t>
    <rPh sb="5" eb="6">
      <t>ヒョウ</t>
    </rPh>
    <rPh sb="13" eb="15">
      <t>テンキ</t>
    </rPh>
    <phoneticPr fontId="1"/>
  </si>
  <si>
    <t>　※長期的な指導計画</t>
    <phoneticPr fontId="1"/>
  </si>
  <si>
    <t>　※短期的な指導計画</t>
    <phoneticPr fontId="1"/>
  </si>
  <si>
    <t>　</t>
    <phoneticPr fontId="1"/>
  </si>
  <si>
    <t>　※個別的な指導計画</t>
    <phoneticPr fontId="1"/>
  </si>
  <si>
    <t xml:space="preserve">　・３歳未満児   </t>
    <phoneticPr fontId="1"/>
  </si>
  <si>
    <t>　・障がいのある子ども</t>
    <phoneticPr fontId="1"/>
  </si>
  <si>
    <t>◎年度当初から定員を大きく超過している場合、定員見直しの予定・考え方</t>
    <phoneticPr fontId="1"/>
  </si>
  <si>
    <t>（注）子育て支援員研修のうち地域保育コースの選択科目「地域型保育」または「一時預かり事業」の修了者　　</t>
    <phoneticPr fontId="1"/>
  </si>
  <si>
    <t>ア　 積立資産の取崩し</t>
    <phoneticPr fontId="1"/>
  </si>
  <si>
    <t>イ　積立資産の目的外取崩し</t>
    <phoneticPr fontId="1"/>
  </si>
  <si>
    <t>ア　前期末支払資金残高の取り崩し</t>
    <phoneticPr fontId="1"/>
  </si>
  <si>
    <t>イ　 当期留保率</t>
    <phoneticPr fontId="1"/>
  </si>
  <si>
    <t>令和</t>
    <phoneticPr fontId="1"/>
  </si>
  <si>
    <t>氏名</t>
    <rPh sb="0" eb="2">
      <t>シメイ</t>
    </rPh>
    <phoneticPr fontId="1"/>
  </si>
  <si>
    <t>法令遵守責任者　職名</t>
    <rPh sb="8" eb="10">
      <t>ショクメイ</t>
    </rPh>
    <phoneticPr fontId="1"/>
  </si>
  <si>
    <t>休所の有無</t>
    <rPh sb="0" eb="2">
      <t>キュウショ</t>
    </rPh>
    <rPh sb="3" eb="5">
      <t>ウム</t>
    </rPh>
    <phoneticPr fontId="1"/>
  </si>
  <si>
    <t>「有」の場合、休所した日</t>
    <rPh sb="1" eb="2">
      <t>ア</t>
    </rPh>
    <rPh sb="4" eb="6">
      <t>バアイ</t>
    </rPh>
    <rPh sb="7" eb="9">
      <t>キュウショ</t>
    </rPh>
    <rPh sb="11" eb="12">
      <t>ヒ</t>
    </rPh>
    <phoneticPr fontId="1"/>
  </si>
  <si>
    <t>「有」の場合、保護者への周知方法</t>
    <rPh sb="1" eb="2">
      <t>ア</t>
    </rPh>
    <rPh sb="4" eb="6">
      <t>バアイ</t>
    </rPh>
    <rPh sb="7" eb="10">
      <t>ホゴシャ</t>
    </rPh>
    <rPh sb="12" eb="14">
      <t>シュウチ</t>
    </rPh>
    <rPh sb="14" eb="16">
      <t>ホウホウ</t>
    </rPh>
    <phoneticPr fontId="1"/>
  </si>
  <si>
    <t>苦情解決責任者の職名</t>
    <phoneticPr fontId="1"/>
  </si>
  <si>
    <t>苦情受付担当者の職名</t>
    <phoneticPr fontId="1"/>
  </si>
  <si>
    <t>整備されている装置器具等</t>
    <phoneticPr fontId="1"/>
  </si>
  <si>
    <t>消火器</t>
    <rPh sb="0" eb="3">
      <t>ショウカキ</t>
    </rPh>
    <phoneticPr fontId="1"/>
  </si>
  <si>
    <t>個</t>
    <rPh sb="0" eb="1">
      <t>コ</t>
    </rPh>
    <phoneticPr fontId="1"/>
  </si>
  <si>
    <t>屋内消火栓</t>
    <phoneticPr fontId="1"/>
  </si>
  <si>
    <t>屋外消火栓</t>
    <phoneticPr fontId="1"/>
  </si>
  <si>
    <t>熱感知</t>
    <phoneticPr fontId="1"/>
  </si>
  <si>
    <t>煙感知</t>
    <phoneticPr fontId="1"/>
  </si>
  <si>
    <t>電気火災警報装置</t>
    <phoneticPr fontId="1"/>
  </si>
  <si>
    <t>警鐘</t>
    <phoneticPr fontId="1"/>
  </si>
  <si>
    <t>拡声器</t>
    <phoneticPr fontId="1"/>
  </si>
  <si>
    <t>サイレン</t>
    <phoneticPr fontId="1"/>
  </si>
  <si>
    <t>非常ベル</t>
    <rPh sb="0" eb="2">
      <t>ヒジョウ</t>
    </rPh>
    <phoneticPr fontId="1"/>
  </si>
  <si>
    <t>避難はしご</t>
    <phoneticPr fontId="1"/>
  </si>
  <si>
    <t>タラップ</t>
    <phoneticPr fontId="1"/>
  </si>
  <si>
    <t>滑り台</t>
    <rPh sb="0" eb="1">
      <t>スベ</t>
    </rPh>
    <rPh sb="2" eb="3">
      <t>ダイ</t>
    </rPh>
    <phoneticPr fontId="1"/>
  </si>
  <si>
    <t>非常口</t>
    <rPh sb="0" eb="3">
      <t>ヒジョウグチ</t>
    </rPh>
    <phoneticPr fontId="1"/>
  </si>
  <si>
    <t>誘導標識</t>
    <rPh sb="0" eb="2">
      <t>ユウドウ</t>
    </rPh>
    <rPh sb="2" eb="4">
      <t>ヒョウシキ</t>
    </rPh>
    <phoneticPr fontId="1"/>
  </si>
  <si>
    <t>□</t>
  </si>
  <si>
    <t>加入している場合、その内容</t>
    <phoneticPr fontId="1"/>
  </si>
  <si>
    <t>加入してない場合、その理由</t>
    <phoneticPr fontId="1"/>
  </si>
  <si>
    <t>月</t>
    <rPh sb="0" eb="1">
      <t>ゲツ</t>
    </rPh>
    <phoneticPr fontId="1"/>
  </si>
  <si>
    <t>直近の報告年月日：</t>
    <rPh sb="3" eb="5">
      <t>ホウコク</t>
    </rPh>
    <rPh sb="5" eb="8">
      <t>ネンガッピ</t>
    </rPh>
    <phoneticPr fontId="1"/>
  </si>
  <si>
    <t xml:space="preserve"> 午前のおやつ</t>
    <phoneticPr fontId="1"/>
  </si>
  <si>
    <t>有りの場合の金額</t>
    <rPh sb="0" eb="1">
      <t>ア</t>
    </rPh>
    <rPh sb="3" eb="5">
      <t>バアイ</t>
    </rPh>
    <rPh sb="6" eb="8">
      <t>キンガク</t>
    </rPh>
    <phoneticPr fontId="1"/>
  </si>
  <si>
    <t>取崩の有無</t>
    <rPh sb="0" eb="2">
      <t>トリクズシ</t>
    </rPh>
    <rPh sb="3" eb="5">
      <t>ウム</t>
    </rPh>
    <phoneticPr fontId="1"/>
  </si>
  <si>
    <t>円 × 100</t>
    <rPh sb="0" eb="1">
      <t>エン</t>
    </rPh>
    <phoneticPr fontId="1"/>
  </si>
  <si>
    <t>（自動計算）</t>
    <rPh sb="1" eb="3">
      <t>ジドウ</t>
    </rPh>
    <rPh sb="3" eb="5">
      <t>ケイサン</t>
    </rPh>
    <phoneticPr fontId="1"/>
  </si>
  <si>
    <t>取り崩し金額（円）</t>
    <rPh sb="0" eb="1">
      <t>ト</t>
    </rPh>
    <rPh sb="2" eb="3">
      <t>クズ</t>
    </rPh>
    <rPh sb="4" eb="6">
      <t>キンガク</t>
    </rPh>
    <rPh sb="7" eb="8">
      <t>エン</t>
    </rPh>
    <phoneticPr fontId="1"/>
  </si>
  <si>
    <t>繰入額（円）</t>
    <rPh sb="0" eb="2">
      <t>クリイレ</t>
    </rPh>
    <rPh sb="2" eb="3">
      <t>ガク</t>
    </rPh>
    <rPh sb="4" eb="5">
      <t>エン</t>
    </rPh>
    <phoneticPr fontId="1"/>
  </si>
  <si>
    <t>施設所在地</t>
    <rPh sb="0" eb="2">
      <t>シセツ</t>
    </rPh>
    <rPh sb="2" eb="5">
      <t>ショザイチ</t>
    </rPh>
    <phoneticPr fontId="1"/>
  </si>
  <si>
    <t>メールアドレス</t>
    <phoneticPr fontId="1"/>
  </si>
  <si>
    <r>
      <t>１号</t>
    </r>
    <r>
      <rPr>
        <strike/>
        <sz val="11"/>
        <color rgb="FFFF0000"/>
        <rFont val="游ゴシック"/>
        <family val="3"/>
        <charset val="128"/>
      </rPr>
      <t/>
    </r>
    <rPh sb="1" eb="2">
      <t>ゴウ</t>
    </rPh>
    <phoneticPr fontId="1"/>
  </si>
  <si>
    <t>配置基準</t>
    <rPh sb="0" eb="2">
      <t>ハイチ</t>
    </rPh>
    <rPh sb="2" eb="4">
      <t>キジュン</t>
    </rPh>
    <phoneticPr fontId="1"/>
  </si>
  <si>
    <t>区　分</t>
    <rPh sb="0" eb="1">
      <t>ク</t>
    </rPh>
    <rPh sb="2" eb="3">
      <t>ブン</t>
    </rPh>
    <phoneticPr fontId="1"/>
  </si>
  <si>
    <t>名</t>
    <rPh sb="0" eb="1">
      <t>メイ</t>
    </rPh>
    <phoneticPr fontId="1"/>
  </si>
  <si>
    <t>【表１】</t>
    <rPh sb="1" eb="2">
      <t>ヒョウ</t>
    </rPh>
    <phoneticPr fontId="1"/>
  </si>
  <si>
    <t>監査前月</t>
    <phoneticPr fontId="1"/>
  </si>
  <si>
    <t>月１日現在</t>
    <phoneticPr fontId="1"/>
  </si>
  <si>
    <t>【表２】</t>
    <rPh sb="1" eb="2">
      <t>ヒョウ</t>
    </rPh>
    <phoneticPr fontId="1"/>
  </si>
  <si>
    <t>【表３】</t>
    <rPh sb="1" eb="2">
      <t>ヒョウ</t>
    </rPh>
    <phoneticPr fontId="1"/>
  </si>
  <si>
    <t>【表４】</t>
    <rPh sb="1" eb="2">
      <t>ヒョウ</t>
    </rPh>
    <phoneticPr fontId="1"/>
  </si>
  <si>
    <t>①②③に係る
　常勤換算後の人数
　　　　　＝(K)÷(M)</t>
    <rPh sb="4" eb="5">
      <t>カカ</t>
    </rPh>
    <rPh sb="8" eb="10">
      <t>ジョウキン</t>
    </rPh>
    <rPh sb="10" eb="12">
      <t>カンサン</t>
    </rPh>
    <rPh sb="12" eb="13">
      <t>ゴ</t>
    </rPh>
    <rPh sb="14" eb="16">
      <t>ニンズウ</t>
    </rPh>
    <phoneticPr fontId="1"/>
  </si>
  <si>
    <t>①②③④に係る
　常勤換算後の人数
　　　　　＝(L)÷(M)</t>
    <rPh sb="5" eb="6">
      <t>カカ</t>
    </rPh>
    <rPh sb="9" eb="11">
      <t>ジョウキン</t>
    </rPh>
    <rPh sb="11" eb="13">
      <t>カンサン</t>
    </rPh>
    <rPh sb="13" eb="14">
      <t>ゴ</t>
    </rPh>
    <rPh sb="15" eb="17">
      <t>ニンズウ</t>
    </rPh>
    <phoneticPr fontId="1"/>
  </si>
  <si>
    <t>2歳児</t>
  </si>
  <si>
    <t>施設の面積(㎡)</t>
    <rPh sb="0" eb="2">
      <t>シセツ</t>
    </rPh>
    <rPh sb="3" eb="5">
      <t>メンセキ</t>
    </rPh>
    <phoneticPr fontId="1"/>
  </si>
  <si>
    <t>4歳児</t>
    <phoneticPr fontId="1"/>
  </si>
  <si>
    <t>6歳児</t>
    <phoneticPr fontId="1"/>
  </si>
  <si>
    <t>○３歳未満児の喫食開始時間</t>
    <phoneticPr fontId="1"/>
  </si>
  <si>
    <t>○３歳以上児の喫食開始時間</t>
    <phoneticPr fontId="1"/>
  </si>
  <si>
    <t>○次の諸帳簿は整備されているか</t>
    <phoneticPr fontId="1"/>
  </si>
  <si>
    <t>○現金、預貯金通帳及び通帳印鑑について、各保管責任者の管理の下で施錠のできる別々の金庫等で適切に保管されているか</t>
    <phoneticPr fontId="1"/>
  </si>
  <si>
    <t>(６) 乳児、満１･２歳児及び満３歳以上児の区分ごとの利用定員</t>
    <phoneticPr fontId="1"/>
  </si>
  <si>
    <t>(８) 緊急時等における対応方法</t>
    <phoneticPr fontId="1"/>
  </si>
  <si>
    <t>(９) 非常災害対策</t>
    <phoneticPr fontId="1"/>
  </si>
  <si>
    <t>(10) 虐待の防止のための措置に関する事項</t>
    <phoneticPr fontId="1"/>
  </si>
  <si>
    <t>◎確認を受けている施設又は事業所の数が20以上の場合、業務が法令に適合することを確保するための規程を整備し、市町村長等に届け出ているか</t>
    <phoneticPr fontId="1"/>
  </si>
  <si>
    <t xml:space="preserve">(注)確認を受けている全ての教育・保育施設等が一の市町村区域に所在の場合は市町村長、2以上の都道府県に所在する場合は内閣総理大臣、その他の場合は知事あての届出　
　　  </t>
    <phoneticPr fontId="1"/>
  </si>
  <si>
    <t>○産前産後休暇日数</t>
    <phoneticPr fontId="1"/>
  </si>
  <si>
    <t>産前</t>
    <phoneticPr fontId="1"/>
  </si>
  <si>
    <t>③特例３（保育所、認定こども園において常勤２年相当の保育業務従事経験がある子育て支援員(注)又は家庭的保育者を活用）の利用</t>
    <phoneticPr fontId="1"/>
  </si>
  <si>
    <t>例</t>
    <rPh sb="0" eb="1">
      <t>レイ</t>
    </rPh>
    <phoneticPr fontId="1"/>
  </si>
  <si>
    <t>円＋</t>
    <rPh sb="0" eb="1">
      <t>エン</t>
    </rPh>
    <phoneticPr fontId="1"/>
  </si>
  <si>
    <t>円）÷</t>
    <rPh sb="0" eb="1">
      <t>エン</t>
    </rPh>
    <phoneticPr fontId="1"/>
  </si>
  <si>
    <t>収入決算額</t>
    <phoneticPr fontId="1"/>
  </si>
  <si>
    <t>当期資金収支差額</t>
    <phoneticPr fontId="1"/>
  </si>
  <si>
    <t>＝（</t>
    <phoneticPr fontId="1"/>
  </si>
  <si>
    <t>積立資産積立支出</t>
    <phoneticPr fontId="1"/>
  </si>
  <si>
    <t>○苦情解決の仕組み等（責任者・担当者、第三者委員の氏名・連絡先、仕組み）を施設内掲示・パンフレットの配布等の方法により、保護者・職員に周知しているか</t>
    <phoneticPr fontId="1"/>
  </si>
  <si>
    <t>自動火災報知装置</t>
    <phoneticPr fontId="1"/>
  </si>
  <si>
    <t>（</t>
    <phoneticPr fontId="1"/>
  </si>
  <si>
    <t>）</t>
    <phoneticPr fontId="1"/>
  </si>
  <si>
    <t xml:space="preserve">非常電源付 </t>
    <phoneticPr fontId="1"/>
  </si>
  <si>
    <t>スプリンクラー設備</t>
    <phoneticPr fontId="1"/>
  </si>
  <si>
    <t>）</t>
    <phoneticPr fontId="1"/>
  </si>
  <si>
    <t>（</t>
    <phoneticPr fontId="1"/>
  </si>
  <si>
    <t>◎事故が発生した場合又はそれに至る危険性がある事態が生じた場合に、その状況及び対応等の記録・報告を行うほか、その分析を通じた改善策を職員に周知徹底しているか</t>
    <phoneticPr fontId="1"/>
  </si>
  <si>
    <t>防火管理者　職名：</t>
    <phoneticPr fontId="1"/>
  </si>
  <si>
    <t>・地震</t>
    <phoneticPr fontId="1"/>
  </si>
  <si>
    <t>・児童簿</t>
    <phoneticPr fontId="1"/>
  </si>
  <si>
    <t>・保育指導日誌</t>
    <phoneticPr fontId="1"/>
  </si>
  <si>
    <t>・事務日誌</t>
    <phoneticPr fontId="1"/>
  </si>
  <si>
    <t>・経過記録簿</t>
    <phoneticPr fontId="1"/>
  </si>
  <si>
    <t>○園外保育を行う際、危険な場所、設備等を把握するとともに、携帯電話等による連絡体制を確保しているか</t>
    <phoneticPr fontId="1"/>
  </si>
  <si>
    <t>　※ただし、栄養出納表で食塩摂取状況が確認できる場合は省略できる</t>
    <phoneticPr fontId="1"/>
  </si>
  <si>
    <t>（注）関税暫定措置法により軽減税率等が適用されているスキムミルクを使用している場合</t>
    <phoneticPr fontId="1"/>
  </si>
  <si>
    <t>○食器類の衛生管理に努めているか</t>
    <phoneticPr fontId="1"/>
  </si>
  <si>
    <t>○食中毒が発生した場合に備えてマニュアルを作成するなど、対応策を定めているか</t>
    <phoneticPr fontId="1"/>
  </si>
  <si>
    <t>○調理員に対し、毎日健康状態を確認しているか</t>
    <phoneticPr fontId="1"/>
  </si>
  <si>
    <t xml:space="preserve">○原材料及び調理済み食品を食品ごとに50ｇ程度ずつを清潔な保存食容器（ビニール袋等）に入れて保存しているか </t>
    <phoneticPr fontId="1"/>
  </si>
  <si>
    <t>標準時間
認定</t>
    <rPh sb="0" eb="3">
      <t>ヒョウジュンジ</t>
    </rPh>
    <phoneticPr fontId="1"/>
  </si>
  <si>
    <t>短時間
認定</t>
    <rPh sb="0" eb="3">
      <t>タンジカン</t>
    </rPh>
    <phoneticPr fontId="1"/>
  </si>
  <si>
    <t>標準時間
認定</t>
    <rPh sb="0" eb="2">
      <t>ヒョウジュン</t>
    </rPh>
    <rPh sb="2" eb="4">
      <t>ジカン</t>
    </rPh>
    <rPh sb="5" eb="7">
      <t>ニンテイ</t>
    </rPh>
    <phoneticPr fontId="1"/>
  </si>
  <si>
    <t>短時間
認定</t>
    <rPh sb="0" eb="3">
      <t>タンジカン</t>
    </rPh>
    <rPh sb="4" eb="6">
      <t>ニンテイ</t>
    </rPh>
    <phoneticPr fontId="1"/>
  </si>
  <si>
    <t>調理員</t>
    <phoneticPr fontId="1"/>
  </si>
  <si>
    <t xml:space="preserve">（F)の職員の常勤換算後人数    （H）
【①②③及び④常勤２年支援員等】
 </t>
    <rPh sb="4" eb="6">
      <t>ショクイン</t>
    </rPh>
    <rPh sb="7" eb="9">
      <t>ジョウキン</t>
    </rPh>
    <rPh sb="9" eb="11">
      <t>カンサン</t>
    </rPh>
    <rPh sb="11" eb="12">
      <t>ゴ</t>
    </rPh>
    <rPh sb="12" eb="14">
      <t>ニンズウ</t>
    </rPh>
    <phoneticPr fontId="1"/>
  </si>
  <si>
    <t>幼保連携型認定こども園監査調書</t>
    <rPh sb="0" eb="7">
      <t>ヨウホレンケイガタニンテイ</t>
    </rPh>
    <rPh sb="10" eb="11">
      <t>エン</t>
    </rPh>
    <phoneticPr fontId="1"/>
  </si>
  <si>
    <t>（１）園則及び運営規程（重要事項に関する規程）</t>
    <phoneticPr fontId="1"/>
  </si>
  <si>
    <t>(３) 職員の職種、員数及び職務の内容（職員組織に関する事項）</t>
    <phoneticPr fontId="1"/>
  </si>
  <si>
    <t>(２) 提供する教育・保育の内容
　（教育課程その他の教育及び保育の内容、保護者に対する子育ての支援の内容）</t>
    <phoneticPr fontId="1"/>
  </si>
  <si>
    <t>(４) 保育の提供を行う日及び時間並びに提供を行わない日
　（学年、学期、教育・保育を行う日時数、教育・保育を行わない日、開園時間）</t>
    <phoneticPr fontId="1"/>
  </si>
  <si>
    <t>(５) 保護者から受領する費用の種類、支払を求める理由及びその額
　（保育料その他の費用徴収に関する事項）</t>
    <phoneticPr fontId="1"/>
  </si>
  <si>
    <t>２　幼保連携型認定こども園の体制</t>
    <rPh sb="2" eb="9">
      <t>ヨウホレンケイガタニンテイ</t>
    </rPh>
    <rPh sb="12" eb="13">
      <t>エン</t>
    </rPh>
    <phoneticPr fontId="1"/>
  </si>
  <si>
    <t>（１）保育（2号・3号認定）に係る利用定員</t>
    <phoneticPr fontId="1"/>
  </si>
  <si>
    <t>◎保育に係る定員と入所児童数の推移</t>
    <phoneticPr fontId="1"/>
  </si>
  <si>
    <t>◎教育に係る定員と入所児童数の推移</t>
    <phoneticPr fontId="1"/>
  </si>
  <si>
    <t>（２）教育(1号認定)に係る利用定員</t>
    <phoneticPr fontId="1"/>
  </si>
  <si>
    <t>○園長は資格要件を満たしているか</t>
    <phoneticPr fontId="1"/>
  </si>
  <si>
    <t>○副園長・教頭を配置しているか</t>
    <phoneticPr fontId="1"/>
  </si>
  <si>
    <t>○副園長・教頭を配置している場合、資格要件を満たしているか</t>
    <phoneticPr fontId="1"/>
  </si>
  <si>
    <t>○保育教諭の勤務体制【監査前月現在の平均的配置】</t>
    <phoneticPr fontId="1"/>
  </si>
  <si>
    <t>○園児が在所する全時間帯において保育教諭が複数配置されているか</t>
    <phoneticPr fontId="1"/>
  </si>
  <si>
    <t>○保育教諭の配置において、次の特例１、２、３のいずれかを利用しているか</t>
    <phoneticPr fontId="1"/>
  </si>
  <si>
    <t>①特例１（朝夕等の園児が少数となる時間帯（園児数に応じた保育教諭必要数が1名となる時間帯）において、保育教諭1人に加え、「子育て支援員(注)」または「家庭的保育者」または「保育所、認定こども園において常勤1年相当の保育業務従事経験があり、かつ８時間以上の研修を受講した者」を活用）の利用</t>
    <phoneticPr fontId="1"/>
  </si>
  <si>
    <t>〇「有」の場合、２／３保育教諭要件は満たしているか</t>
    <phoneticPr fontId="1"/>
  </si>
  <si>
    <t>○嘱託医及び嘱託歯科医並びに嘱託薬剤師を置いているか</t>
    <phoneticPr fontId="1"/>
  </si>
  <si>
    <t>◎職員及び認定こども園の課題を踏まえた研修が計画的に実施されているか</t>
    <rPh sb="5" eb="7">
      <t>ニンテイ</t>
    </rPh>
    <rPh sb="10" eb="11">
      <t>エン</t>
    </rPh>
    <phoneticPr fontId="1"/>
  </si>
  <si>
    <t>（３） 園長・副園長の状況　  ★確認資料：出勤簿、給与台帳</t>
    <phoneticPr fontId="1"/>
  </si>
  <si>
    <t>（４） 職員の配置状況</t>
    <phoneticPr fontId="1"/>
  </si>
  <si>
    <t>（６） 職員研修の状況</t>
    <phoneticPr fontId="1"/>
  </si>
  <si>
    <t>（７） 組織      　　 ★確認資料：業務分担表、職員会議録</t>
    <phoneticPr fontId="1"/>
  </si>
  <si>
    <t>（９） 苦情解決の仕組み     ★確認資料：苦情解決処理要領、苦情処理記録、掲示物、園だより等</t>
    <phoneticPr fontId="1"/>
  </si>
  <si>
    <t>（１０） 一人ひとりの子どもを尊重する取組</t>
    <phoneticPr fontId="1"/>
  </si>
  <si>
    <t>（１１）秘密の保持、個人情報の保護</t>
    <phoneticPr fontId="1"/>
  </si>
  <si>
    <t>（１２） 福祉サービスの質の向上のための措置等</t>
    <phoneticPr fontId="1"/>
  </si>
  <si>
    <t>◎認定こども園として自らその提供する保育の質の評価を行い、常にその改善を図っているか</t>
    <phoneticPr fontId="1"/>
  </si>
  <si>
    <t xml:space="preserve">（２）環境衛生   </t>
    <rPh sb="3" eb="5">
      <t>カンキョウ</t>
    </rPh>
    <rPh sb="5" eb="7">
      <t>エイセイ</t>
    </rPh>
    <phoneticPr fontId="1"/>
  </si>
  <si>
    <t>（３） 施設内外の保安</t>
    <rPh sb="4" eb="6">
      <t>シセツ</t>
    </rPh>
    <phoneticPr fontId="1"/>
  </si>
  <si>
    <t>４　教育・保育の状況</t>
    <rPh sb="2" eb="4">
      <t>キョウイク</t>
    </rPh>
    <phoneticPr fontId="1"/>
  </si>
  <si>
    <t>（１）教育及び保育の内容に関する全体的な計画、指導計画の策定の状況      ★確認資料：各計画</t>
    <phoneticPr fontId="1"/>
  </si>
  <si>
    <t>◎教育及び保育の内容に関する全体的な計画が作成されているか</t>
    <phoneticPr fontId="1"/>
  </si>
  <si>
    <t>・出席簿</t>
    <phoneticPr fontId="1"/>
  </si>
  <si>
    <t>・園児指導要録</t>
    <rPh sb="1" eb="3">
      <t>エンジ</t>
    </rPh>
    <rPh sb="3" eb="5">
      <t>シドウ</t>
    </rPh>
    <phoneticPr fontId="1"/>
  </si>
  <si>
    <t>○登降所時、園児の状況について保護者から引継ぎが行われているか</t>
    <phoneticPr fontId="1"/>
  </si>
  <si>
    <t>・園だより、給食だより</t>
    <rPh sb="1" eb="2">
      <t>エン</t>
    </rPh>
    <phoneticPr fontId="1"/>
  </si>
  <si>
    <t>○園児に対し、犯罪や事故から身を守るための注意事項を職員が指導しているか</t>
    <rPh sb="1" eb="3">
      <t>エンジ</t>
    </rPh>
    <phoneticPr fontId="1"/>
  </si>
  <si>
    <t>６　健康管理の状況</t>
    <phoneticPr fontId="1"/>
  </si>
  <si>
    <t>・親子相互の交流の場を開設し、子育てに関する相談に応じ、必要な情報提供等を行う</t>
    <phoneticPr fontId="1"/>
  </si>
  <si>
    <t>・家庭に職員を派遣し、子育てに関する保護者からの相談に応じ、必要な情報提供等を行う</t>
    <phoneticPr fontId="1"/>
  </si>
  <si>
    <t>・保護者の疾病等により家庭での保育が一時的に困難となった子どもの保護を行う</t>
    <phoneticPr fontId="1"/>
  </si>
  <si>
    <t>・子育て支援を希望する保護者と、子育て支援を実施する者との間の連絡及び調整を行う</t>
    <phoneticPr fontId="1"/>
  </si>
  <si>
    <t>・地域の子育て支援を行う者に対する必要な情報の提供及び助言を行う</t>
    <phoneticPr fontId="1"/>
  </si>
  <si>
    <t>・健康診断当日に欠席した園児への対応方法</t>
    <rPh sb="12" eb="14">
      <t>エンジ</t>
    </rPh>
    <phoneticPr fontId="1"/>
  </si>
  <si>
    <t>・園児の健康診断は年月齢に応じた検査項目が実施されているか</t>
    <rPh sb="1" eb="3">
      <t>エンジ</t>
    </rPh>
    <phoneticPr fontId="1"/>
  </si>
  <si>
    <t>（２） 園児の健康状態の把握</t>
    <rPh sb="4" eb="6">
      <t>エンジ</t>
    </rPh>
    <phoneticPr fontId="1"/>
  </si>
  <si>
    <t>（３） 園児の衛生管理</t>
    <rPh sb="4" eb="6">
      <t>エンジ</t>
    </rPh>
    <phoneticPr fontId="1"/>
  </si>
  <si>
    <t>◎在園中に体調不良となった園児への対応はどのようにしているか</t>
    <rPh sb="1" eb="3">
      <t>ザイエン</t>
    </rPh>
    <rPh sb="13" eb="15">
      <t>エンジ</t>
    </rPh>
    <phoneticPr fontId="1"/>
  </si>
  <si>
    <t>７　給食の状況</t>
    <phoneticPr fontId="1"/>
  </si>
  <si>
    <t>○離乳食やおやつも含め、園児と同じものが園児の喫食前に検食されているか</t>
    <rPh sb="12" eb="14">
      <t>エンジ</t>
    </rPh>
    <rPh sb="20" eb="22">
      <t>エンジ</t>
    </rPh>
    <phoneticPr fontId="1"/>
  </si>
  <si>
    <t>９　収入・支出手続</t>
    <phoneticPr fontId="1"/>
  </si>
  <si>
    <t>10　月次報告</t>
    <phoneticPr fontId="1"/>
  </si>
  <si>
    <t>（11）保存食</t>
    <phoneticPr fontId="1"/>
  </si>
  <si>
    <t>（１） 子育て支援事業の実施状況</t>
    <rPh sb="4" eb="6">
      <t>コソダ</t>
    </rPh>
    <rPh sb="7" eb="9">
      <t>シエン</t>
    </rPh>
    <rPh sb="9" eb="11">
      <t>ジギョウ</t>
    </rPh>
    <rPh sb="12" eb="14">
      <t>ジッシ</t>
    </rPh>
    <rPh sb="14" eb="16">
      <t>ジョウキョウ</t>
    </rPh>
    <phoneticPr fontId="1"/>
  </si>
  <si>
    <t>（１） 拠点(サービス)区分間繰入金収入、拠点(サービス)区分間繰入金支出等</t>
    <rPh sb="37" eb="38">
      <t>トウ</t>
    </rPh>
    <phoneticPr fontId="1"/>
  </si>
  <si>
    <t>（４） 支払資金残高</t>
    <phoneticPr fontId="1"/>
  </si>
  <si>
    <t>　決算額（認定こども園拠点区分（サービス区分）の事業活動による収入計）に占める割合</t>
    <rPh sb="5" eb="7">
      <t>ニンテイ</t>
    </rPh>
    <rPh sb="10" eb="11">
      <t>エン</t>
    </rPh>
    <phoneticPr fontId="1"/>
  </si>
  <si>
    <t>名　２・３号</t>
    <rPh sb="0" eb="1">
      <t>メイ</t>
    </rPh>
    <rPh sb="5" eb="6">
      <t>ゴウ</t>
    </rPh>
    <phoneticPr fontId="1"/>
  </si>
  <si>
    <t>名）</t>
    <rPh sb="0" eb="1">
      <t>メイ</t>
    </rPh>
    <phoneticPr fontId="1"/>
  </si>
  <si>
    <t>＊年度途中に３歳の誕生日を迎え、１号認定を受けた子ども（満3歳児）については、「満３歳児対応加配加算」の認定を受けている場合は２歳児欄に、そうでない場合は３歳児欄に記入。</t>
    <phoneticPr fontId="1"/>
  </si>
  <si>
    <t>⇒（１号</t>
    <rPh sb="3" eb="4">
      <t>ゴウ</t>
    </rPh>
    <phoneticPr fontId="1"/>
  </si>
  <si>
    <t>保育教諭
（人）</t>
    <rPh sb="2" eb="4">
      <t>キョウユ</t>
    </rPh>
    <rPh sb="6" eb="7">
      <t>ニン</t>
    </rPh>
    <phoneticPr fontId="1"/>
  </si>
  <si>
    <t>園児数（人）</t>
    <rPh sb="0" eb="2">
      <t>エンジ</t>
    </rPh>
    <phoneticPr fontId="1"/>
  </si>
  <si>
    <t xml:space="preserve">下記に該当する場合は保育教諭定数に加えて
常勤または非常勤保育教諭数を計上 </t>
    <phoneticPr fontId="1"/>
  </si>
  <si>
    <t>休憩保育教諭
【私立】の保育定員90名以下の場合は１人</t>
    <rPh sb="0" eb="2">
      <t>キュウケイ</t>
    </rPh>
    <rPh sb="2" eb="4">
      <t>ホイク</t>
    </rPh>
    <rPh sb="4" eb="6">
      <t>キョウユ</t>
    </rPh>
    <rPh sb="8" eb="10">
      <t>シリツ</t>
    </rPh>
    <rPh sb="12" eb="14">
      <t>ホイク</t>
    </rPh>
    <rPh sb="14" eb="16">
      <t>テイイン</t>
    </rPh>
    <rPh sb="18" eb="19">
      <t>メイ</t>
    </rPh>
    <rPh sb="19" eb="21">
      <t>イカ</t>
    </rPh>
    <rPh sb="22" eb="24">
      <t>バアイ</t>
    </rPh>
    <rPh sb="26" eb="27">
      <t>ニン</t>
    </rPh>
    <phoneticPr fontId="1"/>
  </si>
  <si>
    <t>主幹保育教諭等を専任化させるための代替保育教諭等
【私立】については２人（１人は非常勤可）</t>
    <rPh sb="0" eb="2">
      <t>シュカン</t>
    </rPh>
    <rPh sb="2" eb="4">
      <t>ホイク</t>
    </rPh>
    <rPh sb="4" eb="6">
      <t>キョウユ</t>
    </rPh>
    <rPh sb="6" eb="7">
      <t>トウ</t>
    </rPh>
    <rPh sb="8" eb="10">
      <t>センニン</t>
    </rPh>
    <rPh sb="10" eb="11">
      <t>カ</t>
    </rPh>
    <rPh sb="17" eb="19">
      <t>ダイタイ</t>
    </rPh>
    <rPh sb="19" eb="21">
      <t>ホイク</t>
    </rPh>
    <rPh sb="21" eb="24">
      <t>キョウユナド</t>
    </rPh>
    <rPh sb="26" eb="28">
      <t>シリツ</t>
    </rPh>
    <rPh sb="35" eb="36">
      <t>ニン</t>
    </rPh>
    <rPh sb="38" eb="39">
      <t>ニン</t>
    </rPh>
    <rPh sb="40" eb="43">
      <t>ヒジョウキン</t>
    </rPh>
    <rPh sb="43" eb="44">
      <t>カ</t>
    </rPh>
    <phoneticPr fontId="1"/>
  </si>
  <si>
    <t xml:space="preserve"> （注２）施設全体の利用定員に占める標準時間認定を受けた子どもの人数の割合が低い場合は非常勤の保育教諭として差し支えない。</t>
    <rPh sb="49" eb="51">
      <t>キョウユ</t>
    </rPh>
    <phoneticPr fontId="1"/>
  </si>
  <si>
    <t>下記に該当する場合は保育教諭数等を計上</t>
    <rPh sb="12" eb="14">
      <t>キョウユ</t>
    </rPh>
    <phoneticPr fontId="1"/>
  </si>
  <si>
    <t>①保育教諭</t>
    <rPh sb="3" eb="5">
      <t>キョウユ</t>
    </rPh>
    <phoneticPr fontId="1"/>
  </si>
  <si>
    <t>保育士資格あり</t>
    <rPh sb="0" eb="3">
      <t>ホイクシ</t>
    </rPh>
    <rPh sb="3" eb="5">
      <t>シカク</t>
    </rPh>
    <phoneticPr fontId="1"/>
  </si>
  <si>
    <t>保育士資格なし</t>
    <rPh sb="0" eb="3">
      <t>ホイクシ</t>
    </rPh>
    <rPh sb="3" eb="5">
      <t>シカク</t>
    </rPh>
    <phoneticPr fontId="1"/>
  </si>
  <si>
    <t>その他の職員</t>
    <rPh sb="2" eb="3">
      <t>タ</t>
    </rPh>
    <rPh sb="4" eb="6">
      <t>ショクイン</t>
    </rPh>
    <phoneticPr fontId="1"/>
  </si>
  <si>
    <t xml:space="preserve"> 幼保連携型認定こども園の園長   　 (A1）</t>
    <phoneticPr fontId="1"/>
  </si>
  <si>
    <t>（F)の職員の常勤換算後人数    （G）
【①保育教諭②看護師等③教諭の計】</t>
    <rPh sb="4" eb="6">
      <t>ショクイン</t>
    </rPh>
    <rPh sb="7" eb="9">
      <t>ジョウキン</t>
    </rPh>
    <rPh sb="9" eb="11">
      <t>カンサン</t>
    </rPh>
    <rPh sb="11" eb="12">
      <t>ゴ</t>
    </rPh>
    <rPh sb="12" eb="14">
      <t>ニンズウ</t>
    </rPh>
    <rPh sb="26" eb="28">
      <t>キョウユ</t>
    </rPh>
    <phoneticPr fontId="1"/>
  </si>
  <si>
    <t>（注１）　保育教諭配置の特例の対象となる子育て支援員は、子育て支援員研修のうち地域保育コースの選択科目「地域型保育」又は「一時
　　　　預かり事業」の修了者である。　</t>
    <rPh sb="7" eb="9">
      <t>キョウユ</t>
    </rPh>
    <rPh sb="50" eb="51">
      <t>モク</t>
    </rPh>
    <phoneticPr fontId="1"/>
  </si>
  <si>
    <t>（注３）　常勤は、常用労働者のことであり、正規、嘱託、臨時など雇用の形態は問わない。非常勤は、パートタイマー等短時間勤務の保育
    　       教諭や常勤の保育教諭以外の保育教諭のことをいう。</t>
    <rPh sb="76" eb="78">
      <t>キョウユ</t>
    </rPh>
    <rPh sb="84" eb="86">
      <t>キョウユ</t>
    </rPh>
    <rPh sb="91" eb="93">
      <t>キョウユ</t>
    </rPh>
    <phoneticPr fontId="1"/>
  </si>
  <si>
    <t>（注２）　県単一時保育事業については、認可基準に基づき、対象園児の年齢及び人数に応じて、本事業を担当する保育教諭を配置すること。
　　　　 ただし、年間の平均利用児童数が1名を下回る場合には、認可基準及びその他の補助金等の職員配置基準を超えた保育士が配置され
　　　　 ていれば、本事業を担当する保育教諭が配置されていなくても差し支えない。</t>
    <rPh sb="19" eb="21">
      <t>ニンカ</t>
    </rPh>
    <rPh sb="21" eb="23">
      <t>キジュン</t>
    </rPh>
    <rPh sb="30" eb="32">
      <t>エンジ</t>
    </rPh>
    <rPh sb="54" eb="56">
      <t>キョウユ</t>
    </rPh>
    <rPh sb="96" eb="98">
      <t>ニンカ</t>
    </rPh>
    <rPh sb="98" eb="100">
      <t>キジュン</t>
    </rPh>
    <rPh sb="150" eb="152">
      <t>キョウユ</t>
    </rPh>
    <phoneticPr fontId="1"/>
  </si>
  <si>
    <t>保育教諭配置の特例</t>
    <rPh sb="0" eb="2">
      <t>ホイク</t>
    </rPh>
    <rPh sb="2" eb="4">
      <t>キョウユ</t>
    </rPh>
    <rPh sb="4" eb="6">
      <t>ハイチ</t>
    </rPh>
    <rPh sb="7" eb="9">
      <t>トクレイ</t>
    </rPh>
    <phoneticPr fontId="1"/>
  </si>
  <si>
    <t>①保育教諭</t>
    <rPh sb="3" eb="5">
      <t>キョウユ</t>
    </rPh>
    <phoneticPr fontId="1"/>
  </si>
  <si>
    <t>③小学校
  教諭等</t>
    <rPh sb="1" eb="4">
      <t>ショウガッコウ</t>
    </rPh>
    <rPh sb="7" eb="9">
      <t>キョウユ</t>
    </rPh>
    <rPh sb="9" eb="10">
      <t>トウ</t>
    </rPh>
    <phoneticPr fontId="1"/>
  </si>
  <si>
    <t>園児年齢</t>
    <rPh sb="0" eb="2">
      <t>エンジ</t>
    </rPh>
    <phoneticPr fontId="1"/>
  </si>
  <si>
    <t>園児数</t>
    <rPh sb="0" eb="2">
      <t>エンジ</t>
    </rPh>
    <phoneticPr fontId="1"/>
  </si>
  <si>
    <t>○満年齢別の園児数を記入してください。</t>
    <rPh sb="6" eb="8">
      <t>エンジ</t>
    </rPh>
    <phoneticPr fontId="1"/>
  </si>
  <si>
    <t>（１）施設の面積基準の充足状況　★幼保連携型認定こども園台帳、建物の平面図</t>
    <rPh sb="17" eb="24">
      <t>ヨウホレンケイガタニンテイ</t>
    </rPh>
    <rPh sb="27" eb="28">
      <t>エン</t>
    </rPh>
    <phoneticPr fontId="1"/>
  </si>
  <si>
    <t>2学級以下：330＋30×（学級数－1）
3学級以上：400＋80×（学級数－3）</t>
    <phoneticPr fontId="1"/>
  </si>
  <si>
    <t>保育室</t>
    <rPh sb="0" eb="3">
      <t>ホイクシツ</t>
    </rPh>
    <phoneticPr fontId="1"/>
  </si>
  <si>
    <t>遊戯室</t>
    <rPh sb="0" eb="3">
      <t>ユウギシツ</t>
    </rPh>
    <phoneticPr fontId="1"/>
  </si>
  <si>
    <t>○学級数</t>
    <rPh sb="1" eb="4">
      <t>ガッキュウスウ</t>
    </rPh>
    <phoneticPr fontId="1"/>
  </si>
  <si>
    <t>○満２歳以上満３歳未満</t>
    <rPh sb="6" eb="7">
      <t>マン</t>
    </rPh>
    <phoneticPr fontId="1"/>
  </si>
  <si>
    <t>年齢区分等</t>
    <rPh sb="4" eb="5">
      <t>トウ</t>
    </rPh>
    <phoneticPr fontId="1"/>
  </si>
  <si>
    <t>○３歳以上の園児数</t>
    <rPh sb="2" eb="5">
      <t>サイイジョウ</t>
    </rPh>
    <rPh sb="6" eb="8">
      <t>エンジ</t>
    </rPh>
    <rPh sb="8" eb="9">
      <t>スウ</t>
    </rPh>
    <phoneticPr fontId="1"/>
  </si>
  <si>
    <t>人数(名)・学級数</t>
    <rPh sb="0" eb="2">
      <t>ニンズウ</t>
    </rPh>
    <rPh sb="3" eb="4">
      <t>メイ</t>
    </rPh>
    <rPh sb="6" eb="9">
      <t>ガッキュウスウ</t>
    </rPh>
    <phoneticPr fontId="1"/>
  </si>
  <si>
    <t>①平成27年３月31日において幼稚園を設置している者が、当該施設を廃止し、同一の所在場所において、
　当該施設の設備を用いて幼保連携型認定こども園を設置</t>
    <rPh sb="15" eb="18">
      <t>ヨウチエン</t>
    </rPh>
    <rPh sb="19" eb="21">
      <t>セッチ</t>
    </rPh>
    <rPh sb="25" eb="26">
      <t>モノ</t>
    </rPh>
    <rPh sb="28" eb="30">
      <t>トウガイ</t>
    </rPh>
    <rPh sb="30" eb="32">
      <t>シセツ</t>
    </rPh>
    <rPh sb="33" eb="35">
      <t>ハイシ</t>
    </rPh>
    <rPh sb="37" eb="39">
      <t>ドウイツ</t>
    </rPh>
    <rPh sb="40" eb="42">
      <t>ショザイ</t>
    </rPh>
    <rPh sb="42" eb="44">
      <t>バショ</t>
    </rPh>
    <rPh sb="51" eb="53">
      <t>トウガイ</t>
    </rPh>
    <rPh sb="53" eb="55">
      <t>シセツ</t>
    </rPh>
    <rPh sb="56" eb="58">
      <t>セツビ</t>
    </rPh>
    <rPh sb="59" eb="60">
      <t>モチ</t>
    </rPh>
    <rPh sb="62" eb="69">
      <t>ヨウホレンケイガタニンテイ</t>
    </rPh>
    <rPh sb="72" eb="73">
      <t>エン</t>
    </rPh>
    <rPh sb="74" eb="76">
      <t>セッチ</t>
    </rPh>
    <phoneticPr fontId="1"/>
  </si>
  <si>
    <t>②平成27年３月31日において保育所を設置している者が、当該施設を廃止し、同一の所在場所において、
　当該施設の設備を用いて幼保連携型認定こども園を設置</t>
    <rPh sb="15" eb="18">
      <t>ホイクショ</t>
    </rPh>
    <rPh sb="19" eb="21">
      <t>セッチ</t>
    </rPh>
    <rPh sb="25" eb="26">
      <t>モノ</t>
    </rPh>
    <rPh sb="28" eb="30">
      <t>トウガイ</t>
    </rPh>
    <rPh sb="30" eb="32">
      <t>シセツ</t>
    </rPh>
    <rPh sb="33" eb="35">
      <t>ハイシ</t>
    </rPh>
    <rPh sb="37" eb="39">
      <t>ドウイツ</t>
    </rPh>
    <rPh sb="40" eb="42">
      <t>ショザイ</t>
    </rPh>
    <rPh sb="42" eb="44">
      <t>バショ</t>
    </rPh>
    <rPh sb="51" eb="53">
      <t>トウガイ</t>
    </rPh>
    <rPh sb="53" eb="55">
      <t>シセツ</t>
    </rPh>
    <rPh sb="56" eb="58">
      <t>セツビ</t>
    </rPh>
    <rPh sb="59" eb="60">
      <t>モチ</t>
    </rPh>
    <rPh sb="62" eb="69">
      <t>ヨウホレンケイガタニンテイ</t>
    </rPh>
    <rPh sb="72" eb="73">
      <t>エン</t>
    </rPh>
    <rPh sb="74" eb="76">
      <t>セッチ</t>
    </rPh>
    <phoneticPr fontId="1"/>
  </si>
  <si>
    <t>③上記以外</t>
    <rPh sb="1" eb="3">
      <t>ジョウキ</t>
    </rPh>
    <rPh sb="3" eb="5">
      <t>イガイ</t>
    </rPh>
    <phoneticPr fontId="1"/>
  </si>
  <si>
    <t>①</t>
    <phoneticPr fontId="1"/>
  </si>
  <si>
    <t>②</t>
    <phoneticPr fontId="1"/>
  </si>
  <si>
    <t>③</t>
    <phoneticPr fontId="1"/>
  </si>
  <si>
    <t>（①②のうちいずれか大きい方）＋③</t>
    <phoneticPr fontId="1"/>
  </si>
  <si>
    <t>　1学級　　：180
　2学級以上：320＋100×（学級数－2）</t>
    <rPh sb="2" eb="4">
      <t>ガッキュウ</t>
    </rPh>
    <rPh sb="13" eb="15">
      <t>ガッキュウ</t>
    </rPh>
    <rPh sb="15" eb="17">
      <t>イジョウ</t>
    </rPh>
    <rPh sb="27" eb="30">
      <t>ガッキュウスウ</t>
    </rPh>
    <phoneticPr fontId="1"/>
  </si>
  <si>
    <t>○設置状況についてあてはまるものを①～③から選んで記入してください。</t>
    <rPh sb="1" eb="3">
      <t>セッチ</t>
    </rPh>
    <rPh sb="3" eb="5">
      <t>ジョウキョウ</t>
    </rPh>
    <rPh sb="22" eb="23">
      <t>エラ</t>
    </rPh>
    <rPh sb="25" eb="27">
      <t>キニュウ</t>
    </rPh>
    <phoneticPr fontId="1"/>
  </si>
  <si>
    <t>【園舎】</t>
    <rPh sb="1" eb="3">
      <t>エンシャ</t>
    </rPh>
    <phoneticPr fontId="1"/>
  </si>
  <si>
    <t>【園庭】</t>
    <rPh sb="1" eb="3">
      <t>エンテイ</t>
    </rPh>
    <phoneticPr fontId="1"/>
  </si>
  <si>
    <t>○職員が立て替え払いを行っていないか</t>
    <rPh sb="1" eb="3">
      <t>ショクイン</t>
    </rPh>
    <rPh sb="4" eb="5">
      <t>タ</t>
    </rPh>
    <rPh sb="6" eb="7">
      <t>カ</t>
    </rPh>
    <rPh sb="8" eb="9">
      <t>ハラ</t>
    </rPh>
    <rPh sb="11" eb="12">
      <t>オコナ</t>
    </rPh>
    <phoneticPr fontId="1"/>
  </si>
  <si>
    <t>○施設長等幹部職員の給与は、当該施設の給与水準に比較して妥当な額としているか</t>
    <rPh sb="1" eb="4">
      <t>シセツチョウ</t>
    </rPh>
    <rPh sb="4" eb="5">
      <t>トウ</t>
    </rPh>
    <rPh sb="5" eb="7">
      <t>カンブ</t>
    </rPh>
    <rPh sb="7" eb="9">
      <t>ショクイン</t>
    </rPh>
    <rPh sb="10" eb="12">
      <t>キュウヨ</t>
    </rPh>
    <rPh sb="14" eb="16">
      <t>トウガイ</t>
    </rPh>
    <rPh sb="16" eb="18">
      <t>シセツ</t>
    </rPh>
    <rPh sb="19" eb="21">
      <t>キュウヨ</t>
    </rPh>
    <rPh sb="21" eb="23">
      <t>スイジュン</t>
    </rPh>
    <rPh sb="24" eb="26">
      <t>ヒカク</t>
    </rPh>
    <rPh sb="28" eb="30">
      <t>ダトウ</t>
    </rPh>
    <rPh sb="31" eb="32">
      <t>ガク</t>
    </rPh>
    <phoneticPr fontId="1"/>
  </si>
  <si>
    <t>○賞与引当金を計上しているか</t>
    <rPh sb="1" eb="3">
      <t>ショウヨ</t>
    </rPh>
    <rPh sb="3" eb="6">
      <t>ヒキアテキン</t>
    </rPh>
    <rPh sb="7" eb="9">
      <t>ケイジョウ</t>
    </rPh>
    <phoneticPr fontId="1"/>
  </si>
  <si>
    <t>○借入金等の返済により事業運営に支障が生じていないか</t>
    <rPh sb="1" eb="4">
      <t>カリイレキン</t>
    </rPh>
    <rPh sb="4" eb="5">
      <t>トウ</t>
    </rPh>
    <rPh sb="6" eb="8">
      <t>ヘンサイ</t>
    </rPh>
    <rPh sb="11" eb="13">
      <t>ジギョウ</t>
    </rPh>
    <rPh sb="13" eb="15">
      <t>ウンエイ</t>
    </rPh>
    <rPh sb="16" eb="18">
      <t>シショウ</t>
    </rPh>
    <rPh sb="19" eb="20">
      <t>ショウ</t>
    </rPh>
    <phoneticPr fontId="1"/>
  </si>
  <si>
    <r>
      <t>◎福祉サービス第三者</t>
    </r>
    <r>
      <rPr>
        <sz val="11"/>
        <rFont val="游ゴシック"/>
        <family val="3"/>
        <charset val="128"/>
        <scheme val="minor"/>
      </rPr>
      <t xml:space="preserve">評価を受審し、評価結果を公表しているか   </t>
    </r>
    <rPh sb="1" eb="3">
      <t>フクシ</t>
    </rPh>
    <rPh sb="17" eb="19">
      <t>ヒョウカ</t>
    </rPh>
    <phoneticPr fontId="1"/>
  </si>
  <si>
    <r>
      <t xml:space="preserve"> 以下の書類を添付してください。</t>
    </r>
    <r>
      <rPr>
        <b/>
        <sz val="12"/>
        <rFont val="游ゴシック"/>
        <family val="3"/>
        <charset val="128"/>
        <scheme val="minor"/>
      </rPr>
      <t>(データによる提出も可)</t>
    </r>
    <rPh sb="1" eb="3">
      <t>イカ</t>
    </rPh>
    <rPh sb="23" eb="25">
      <t>テイシュツ</t>
    </rPh>
    <rPh sb="26" eb="27">
      <t>カ</t>
    </rPh>
    <phoneticPr fontId="1"/>
  </si>
  <si>
    <t>【表６】</t>
    <rPh sb="1" eb="2">
      <t>ヒョウ</t>
    </rPh>
    <phoneticPr fontId="1"/>
  </si>
  <si>
    <t>○職員の採用、退職の状況</t>
    <rPh sb="1" eb="3">
      <t>ショクイン</t>
    </rPh>
    <rPh sb="4" eb="6">
      <t>サイヨウ</t>
    </rPh>
    <rPh sb="7" eb="9">
      <t>タイショク</t>
    </rPh>
    <rPh sb="10" eb="12">
      <t>ジョウキョウ</t>
    </rPh>
    <phoneticPr fontId="1"/>
  </si>
  <si>
    <t>単位：人</t>
    <rPh sb="0" eb="2">
      <t>タンイ</t>
    </rPh>
    <rPh sb="3" eb="4">
      <t>ヒト</t>
    </rPh>
    <phoneticPr fontId="1"/>
  </si>
  <si>
    <t>看護師</t>
    <rPh sb="0" eb="3">
      <t>カンゴシ</t>
    </rPh>
    <phoneticPr fontId="1"/>
  </si>
  <si>
    <t>調理員　　　　栄養士</t>
    <rPh sb="0" eb="2">
      <t>チョウリ</t>
    </rPh>
    <rPh sb="2" eb="3">
      <t>イン</t>
    </rPh>
    <rPh sb="7" eb="10">
      <t>エイヨウシ</t>
    </rPh>
    <phoneticPr fontId="1"/>
  </si>
  <si>
    <t>事務員</t>
    <rPh sb="0" eb="3">
      <t>ジムイン</t>
    </rPh>
    <phoneticPr fontId="1"/>
  </si>
  <si>
    <t>採用者数</t>
    <rPh sb="0" eb="3">
      <t>サイヨウシャ</t>
    </rPh>
    <rPh sb="3" eb="4">
      <t>スウ</t>
    </rPh>
    <phoneticPr fontId="1"/>
  </si>
  <si>
    <t>（　　）</t>
  </si>
  <si>
    <t>退職者数</t>
    <rPh sb="0" eb="3">
      <t>タイショクシャ</t>
    </rPh>
    <rPh sb="3" eb="4">
      <t>スウ</t>
    </rPh>
    <phoneticPr fontId="1"/>
  </si>
  <si>
    <t>年度末人員</t>
    <rPh sb="0" eb="3">
      <t>ネンドマツ</t>
    </rPh>
    <rPh sb="3" eb="5">
      <t>ジンイン</t>
    </rPh>
    <phoneticPr fontId="1"/>
  </si>
  <si>
    <t>4月1日人員</t>
    <rPh sb="1" eb="2">
      <t>ガツ</t>
    </rPh>
    <rPh sb="2" eb="4">
      <t>ツイタチ</t>
    </rPh>
    <rPh sb="4" eb="6">
      <t>ジンイン</t>
    </rPh>
    <phoneticPr fontId="1"/>
  </si>
  <si>
    <t>※本表は、常勤職員について記入し、非常勤職員は（　）内に記入してください。</t>
    <rPh sb="1" eb="2">
      <t>ホン</t>
    </rPh>
    <rPh sb="2" eb="3">
      <t>ヒョウ</t>
    </rPh>
    <rPh sb="5" eb="7">
      <t>ジョウキン</t>
    </rPh>
    <rPh sb="7" eb="9">
      <t>ショクイン</t>
    </rPh>
    <rPh sb="13" eb="15">
      <t>キニュウ</t>
    </rPh>
    <rPh sb="17" eb="19">
      <t>ヒジョウ</t>
    </rPh>
    <rPh sb="19" eb="20">
      <t>キン</t>
    </rPh>
    <rPh sb="20" eb="22">
      <t>ショクイン</t>
    </rPh>
    <rPh sb="26" eb="27">
      <t>ナイ</t>
    </rPh>
    <rPh sb="28" eb="30">
      <t>キニュウ</t>
    </rPh>
    <phoneticPr fontId="1"/>
  </si>
  <si>
    <t>3月末日退職の職員については、「退職者数」及び「年度末人員」両方に含めてください。</t>
    <rPh sb="1" eb="3">
      <t>ガツマツ</t>
    </rPh>
    <rPh sb="3" eb="4">
      <t>ヒ</t>
    </rPh>
    <rPh sb="4" eb="6">
      <t>タイショク</t>
    </rPh>
    <rPh sb="7" eb="9">
      <t>ショクイン</t>
    </rPh>
    <rPh sb="16" eb="19">
      <t>タイショクシャ</t>
    </rPh>
    <rPh sb="19" eb="20">
      <t>スウ</t>
    </rPh>
    <rPh sb="21" eb="22">
      <t>オヨ</t>
    </rPh>
    <rPh sb="24" eb="26">
      <t>ネンド</t>
    </rPh>
    <rPh sb="26" eb="27">
      <t>マツ</t>
    </rPh>
    <rPh sb="27" eb="29">
      <t>ジンイン</t>
    </rPh>
    <rPh sb="30" eb="32">
      <t>リョウホウ</t>
    </rPh>
    <rPh sb="33" eb="34">
      <t>フク</t>
    </rPh>
    <phoneticPr fontId="1"/>
  </si>
  <si>
    <t>保育教諭</t>
    <rPh sb="0" eb="2">
      <t>ホイク</t>
    </rPh>
    <rPh sb="2" eb="4">
      <t>キョウユ</t>
    </rPh>
    <phoneticPr fontId="1"/>
  </si>
  <si>
    <t>　　　　　職種　　区分</t>
    <rPh sb="5" eb="7">
      <t>ショクシュ</t>
    </rPh>
    <rPh sb="9" eb="11">
      <t>クブン</t>
    </rPh>
    <phoneticPr fontId="1"/>
  </si>
  <si>
    <t>【表５】</t>
    <rPh sb="1" eb="2">
      <t>ヒョウ</t>
    </rPh>
    <phoneticPr fontId="1"/>
  </si>
  <si>
    <t>別表「職員会議等の実施状況」（前年度実績）</t>
    <rPh sb="0" eb="2">
      <t>ベッピョウ</t>
    </rPh>
    <rPh sb="3" eb="5">
      <t>ショクイン</t>
    </rPh>
    <rPh sb="5" eb="7">
      <t>カイギ</t>
    </rPh>
    <rPh sb="7" eb="8">
      <t>トウ</t>
    </rPh>
    <rPh sb="9" eb="11">
      <t>ジッシ</t>
    </rPh>
    <rPh sb="11" eb="13">
      <t>ジョウキョウ</t>
    </rPh>
    <rPh sb="15" eb="18">
      <t>ゼンネンド</t>
    </rPh>
    <rPh sb="18" eb="20">
      <t>ジッセキ</t>
    </rPh>
    <phoneticPr fontId="1"/>
  </si>
  <si>
    <t>会議等の名称</t>
    <rPh sb="0" eb="2">
      <t>カイギ</t>
    </rPh>
    <rPh sb="2" eb="3">
      <t>トウ</t>
    </rPh>
    <rPh sb="4" eb="6">
      <t>メイショウ</t>
    </rPh>
    <phoneticPr fontId="1"/>
  </si>
  <si>
    <t>参加職員
（職種等）</t>
    <rPh sb="0" eb="2">
      <t>サンカ</t>
    </rPh>
    <rPh sb="2" eb="4">
      <t>ショクイン</t>
    </rPh>
    <rPh sb="6" eb="8">
      <t>ショクシュ</t>
    </rPh>
    <rPh sb="8" eb="9">
      <t>トウ</t>
    </rPh>
    <phoneticPr fontId="1"/>
  </si>
  <si>
    <t>人数</t>
    <rPh sb="0" eb="2">
      <t>ニンズウ</t>
    </rPh>
    <phoneticPr fontId="1"/>
  </si>
  <si>
    <t>実施状況</t>
    <rPh sb="0" eb="2">
      <t>ジッシ</t>
    </rPh>
    <rPh sb="2" eb="4">
      <t>ジョウキョウ</t>
    </rPh>
    <phoneticPr fontId="1"/>
  </si>
  <si>
    <t>会議等の主な内容</t>
    <rPh sb="0" eb="2">
      <t>カイギ</t>
    </rPh>
    <rPh sb="2" eb="3">
      <t>トウ</t>
    </rPh>
    <rPh sb="4" eb="5">
      <t>オモ</t>
    </rPh>
    <rPh sb="6" eb="8">
      <t>ナイヨウ</t>
    </rPh>
    <phoneticPr fontId="1"/>
  </si>
  <si>
    <t>記録の有無</t>
    <rPh sb="0" eb="2">
      <t>キロク</t>
    </rPh>
    <rPh sb="3" eb="5">
      <t>ウム</t>
    </rPh>
    <phoneticPr fontId="1"/>
  </si>
  <si>
    <t>研修内容の伝達</t>
    <rPh sb="0" eb="2">
      <t>ケンシュウ</t>
    </rPh>
    <rPh sb="2" eb="4">
      <t>ナイヨウ</t>
    </rPh>
    <rPh sb="5" eb="7">
      <t>デンタツ</t>
    </rPh>
    <phoneticPr fontId="1"/>
  </si>
  <si>
    <t>随時</t>
    <rPh sb="0" eb="2">
      <t>ズイジ</t>
    </rPh>
    <phoneticPr fontId="1"/>
  </si>
  <si>
    <t>外部研修参加者からの伝達</t>
    <rPh sb="0" eb="2">
      <t>ガイブ</t>
    </rPh>
    <rPh sb="2" eb="4">
      <t>ケンシュウ</t>
    </rPh>
    <rPh sb="4" eb="6">
      <t>サンカ</t>
    </rPh>
    <rPh sb="6" eb="7">
      <t>シャ</t>
    </rPh>
    <rPh sb="10" eb="12">
      <t>デンタツ</t>
    </rPh>
    <phoneticPr fontId="1"/>
  </si>
  <si>
    <t>有・無</t>
    <rPh sb="0" eb="1">
      <t>ア</t>
    </rPh>
    <rPh sb="2" eb="3">
      <t>ム</t>
    </rPh>
    <phoneticPr fontId="1"/>
  </si>
  <si>
    <t>　実施しているセクハラ、マタハラ、パワハラ等の予防対策</t>
    <rPh sb="1" eb="3">
      <t>ジッシ</t>
    </rPh>
    <rPh sb="21" eb="22">
      <t>トウ</t>
    </rPh>
    <rPh sb="23" eb="25">
      <t>ヨボウ</t>
    </rPh>
    <rPh sb="25" eb="27">
      <t>タイサク</t>
    </rPh>
    <phoneticPr fontId="1"/>
  </si>
  <si>
    <t>○不正な行為を発見し、通報した内部告発者に対し、解雇、減給、降格等の不利益な取り扱いをしていないか</t>
    <rPh sb="1" eb="3">
      <t>フセイ</t>
    </rPh>
    <rPh sb="4" eb="6">
      <t>コウイ</t>
    </rPh>
    <rPh sb="7" eb="9">
      <t>ハッケン</t>
    </rPh>
    <rPh sb="11" eb="13">
      <t>ツウホウ</t>
    </rPh>
    <rPh sb="15" eb="17">
      <t>ナイブ</t>
    </rPh>
    <rPh sb="17" eb="20">
      <t>コクハツシャ</t>
    </rPh>
    <rPh sb="21" eb="22">
      <t>タイ</t>
    </rPh>
    <rPh sb="24" eb="26">
      <t>カイコ</t>
    </rPh>
    <rPh sb="27" eb="29">
      <t>ゲンキュウ</t>
    </rPh>
    <rPh sb="30" eb="32">
      <t>コウカク</t>
    </rPh>
    <rPh sb="32" eb="33">
      <t>トウ</t>
    </rPh>
    <rPh sb="34" eb="37">
      <t>フリエキ</t>
    </rPh>
    <rPh sb="38" eb="39">
      <t>ト</t>
    </rPh>
    <rPh sb="40" eb="41">
      <t>アツカ</t>
    </rPh>
    <phoneticPr fontId="1"/>
  </si>
  <si>
    <t xml:space="preserve"> ◎３歳児配置改善加算または満３歳児対応加配加算を適応しているか</t>
    <rPh sb="3" eb="4">
      <t>サイ</t>
    </rPh>
    <rPh sb="4" eb="5">
      <t>ジ</t>
    </rPh>
    <rPh sb="5" eb="7">
      <t>ハイチ</t>
    </rPh>
    <rPh sb="7" eb="9">
      <t>カイゼン</t>
    </rPh>
    <rPh sb="9" eb="11">
      <t>カサン</t>
    </rPh>
    <rPh sb="14" eb="15">
      <t>マン</t>
    </rPh>
    <rPh sb="16" eb="17">
      <t>サイ</t>
    </rPh>
    <rPh sb="17" eb="18">
      <t>ジ</t>
    </rPh>
    <rPh sb="18" eb="20">
      <t>タイオウ</t>
    </rPh>
    <rPh sb="20" eb="22">
      <t>カハイ</t>
    </rPh>
    <rPh sb="22" eb="24">
      <t>カサン</t>
    </rPh>
    <rPh sb="25" eb="27">
      <t>テキオウ</t>
    </rPh>
    <phoneticPr fontId="1"/>
  </si>
  <si>
    <t>常　勤</t>
    <rPh sb="0" eb="1">
      <t>ツネ</t>
    </rPh>
    <rPh sb="2" eb="3">
      <t>ツトム</t>
    </rPh>
    <phoneticPr fontId="1"/>
  </si>
  <si>
    <t>非　　常　　勤</t>
    <rPh sb="0" eb="1">
      <t>ヒ</t>
    </rPh>
    <rPh sb="3" eb="4">
      <t>ツネ</t>
    </rPh>
    <rPh sb="6" eb="7">
      <t>ツトム</t>
    </rPh>
    <phoneticPr fontId="1"/>
  </si>
  <si>
    <t>（注２）</t>
    <rPh sb="1" eb="2">
      <t>チュウ</t>
    </rPh>
    <phoneticPr fontId="1"/>
  </si>
  <si>
    <t>【参考】（公定価格に関するFAQ ）</t>
    <rPh sb="1" eb="3">
      <t>サンコウ</t>
    </rPh>
    <rPh sb="5" eb="7">
      <t>コウテイ</t>
    </rPh>
    <rPh sb="7" eb="9">
      <t>カカク</t>
    </rPh>
    <rPh sb="10" eb="11">
      <t>カン</t>
    </rPh>
    <phoneticPr fontId="1"/>
  </si>
  <si>
    <t>・次の条件の全てを満たす場合には、配置基準や加算算定上の定数の一部に「短時間勤務＝（１日６時間未満又は月20日未満勤務の保育教諭）」を充てることができる。</t>
    <rPh sb="1" eb="2">
      <t>ツギ</t>
    </rPh>
    <rPh sb="3" eb="5">
      <t>ジョウケン</t>
    </rPh>
    <rPh sb="6" eb="7">
      <t>スベ</t>
    </rPh>
    <rPh sb="9" eb="10">
      <t>ミ</t>
    </rPh>
    <rPh sb="12" eb="14">
      <t>バアイ</t>
    </rPh>
    <rPh sb="17" eb="19">
      <t>ハイチ</t>
    </rPh>
    <rPh sb="19" eb="21">
      <t>キジュン</t>
    </rPh>
    <rPh sb="22" eb="24">
      <t>カサン</t>
    </rPh>
    <rPh sb="24" eb="26">
      <t>サンテイ</t>
    </rPh>
    <rPh sb="26" eb="27">
      <t>ジョウ</t>
    </rPh>
    <rPh sb="28" eb="30">
      <t>テイスウ</t>
    </rPh>
    <rPh sb="31" eb="33">
      <t>イチブ</t>
    </rPh>
    <rPh sb="35" eb="38">
      <t>タンジカン</t>
    </rPh>
    <rPh sb="38" eb="40">
      <t>キンム</t>
    </rPh>
    <rPh sb="43" eb="44">
      <t>ニチ</t>
    </rPh>
    <rPh sb="45" eb="46">
      <t>ジ</t>
    </rPh>
    <rPh sb="46" eb="47">
      <t>カン</t>
    </rPh>
    <rPh sb="47" eb="49">
      <t>ミマン</t>
    </rPh>
    <rPh sb="49" eb="50">
      <t>マタ</t>
    </rPh>
    <rPh sb="51" eb="52">
      <t>ツキ</t>
    </rPh>
    <rPh sb="54" eb="55">
      <t>ニチ</t>
    </rPh>
    <rPh sb="55" eb="57">
      <t>ミマン</t>
    </rPh>
    <rPh sb="57" eb="59">
      <t>キンム</t>
    </rPh>
    <rPh sb="60" eb="62">
      <t>ホイク</t>
    </rPh>
    <rPh sb="62" eb="64">
      <t>キョウユ</t>
    </rPh>
    <rPh sb="67" eb="68">
      <t>ア</t>
    </rPh>
    <phoneticPr fontId="1"/>
  </si>
  <si>
    <t>・就業規則で定めた勤務時間を下回る者（「常勤の保育教諭以外の保育教諭」）のうち、1日6時間以上かつ月20日以上勤務する者についても同様の扱いとする。</t>
    <rPh sb="1" eb="3">
      <t>シュウギョウ</t>
    </rPh>
    <rPh sb="3" eb="5">
      <t>キソク</t>
    </rPh>
    <rPh sb="6" eb="7">
      <t>サダ</t>
    </rPh>
    <rPh sb="9" eb="11">
      <t>キンム</t>
    </rPh>
    <rPh sb="11" eb="13">
      <t>ジカン</t>
    </rPh>
    <rPh sb="14" eb="16">
      <t>シタマワ</t>
    </rPh>
    <rPh sb="17" eb="18">
      <t>モノ</t>
    </rPh>
    <rPh sb="20" eb="22">
      <t>ジョウキン</t>
    </rPh>
    <rPh sb="23" eb="25">
      <t>ホイク</t>
    </rPh>
    <rPh sb="25" eb="27">
      <t>キョウユ</t>
    </rPh>
    <rPh sb="27" eb="29">
      <t>イガイ</t>
    </rPh>
    <rPh sb="30" eb="32">
      <t>ホイク</t>
    </rPh>
    <rPh sb="32" eb="34">
      <t>キョウユ</t>
    </rPh>
    <rPh sb="41" eb="42">
      <t>ニチ</t>
    </rPh>
    <rPh sb="43" eb="44">
      <t>ジ</t>
    </rPh>
    <rPh sb="44" eb="45">
      <t>カン</t>
    </rPh>
    <rPh sb="45" eb="47">
      <t>イジョウ</t>
    </rPh>
    <rPh sb="49" eb="50">
      <t>ツキ</t>
    </rPh>
    <rPh sb="52" eb="53">
      <t>ニチ</t>
    </rPh>
    <rPh sb="53" eb="55">
      <t>イジョウ</t>
    </rPh>
    <rPh sb="55" eb="57">
      <t>キンム</t>
    </rPh>
    <rPh sb="59" eb="60">
      <t>モノ</t>
    </rPh>
    <rPh sb="65" eb="67">
      <t>ドウヨウ</t>
    </rPh>
    <rPh sb="68" eb="69">
      <t>アツカ</t>
    </rPh>
    <phoneticPr fontId="1"/>
  </si>
  <si>
    <t>○施設の届出面積を変更した際に変更の届出をしているか</t>
    <rPh sb="1" eb="3">
      <t>シセツ</t>
    </rPh>
    <rPh sb="4" eb="6">
      <t>トドケデ</t>
    </rPh>
    <rPh sb="6" eb="8">
      <t>メンセキ</t>
    </rPh>
    <rPh sb="9" eb="11">
      <t>ヘンコウ</t>
    </rPh>
    <rPh sb="13" eb="14">
      <t>サイ</t>
    </rPh>
    <rPh sb="15" eb="17">
      <t>ヘンコウ</t>
    </rPh>
    <rPh sb="18" eb="20">
      <t>トドケデ</t>
    </rPh>
    <phoneticPr fontId="1"/>
  </si>
  <si>
    <t>○建物その他設備の規模及び構造を変更した際に届出をしているか。</t>
    <rPh sb="1" eb="3">
      <t>タテモノ</t>
    </rPh>
    <rPh sb="5" eb="6">
      <t>タ</t>
    </rPh>
    <rPh sb="6" eb="8">
      <t>セツビ</t>
    </rPh>
    <rPh sb="9" eb="11">
      <t>キボ</t>
    </rPh>
    <rPh sb="11" eb="12">
      <t>オヨ</t>
    </rPh>
    <rPh sb="13" eb="15">
      <t>コウゾウ</t>
    </rPh>
    <rPh sb="16" eb="18">
      <t>ヘンコウ</t>
    </rPh>
    <rPh sb="20" eb="21">
      <t>サイ</t>
    </rPh>
    <rPh sb="22" eb="23">
      <t>トド</t>
    </rPh>
    <rPh sb="23" eb="24">
      <t>デ</t>
    </rPh>
    <phoneticPr fontId="1"/>
  </si>
  <si>
    <t>○年齢区分ごとの面積基準及び施設の面積を記載してください。なお、2歳児未満のうち、1.65㎡の人数は、「ほふく</t>
    <rPh sb="33" eb="35">
      <t>サイジ</t>
    </rPh>
    <rPh sb="35" eb="37">
      <t>ミマン</t>
    </rPh>
    <rPh sb="47" eb="49">
      <t>ニンズウ</t>
    </rPh>
    <phoneticPr fontId="1"/>
  </si>
  <si>
    <t>に至っていない子」の人数、3.3㎡の人数は「ほふくをしている子（歩いている子を含む）」の人数を記入してください。</t>
    <rPh sb="1" eb="2">
      <t>イタ</t>
    </rPh>
    <rPh sb="7" eb="8">
      <t>コ</t>
    </rPh>
    <rPh sb="10" eb="12">
      <t>ニンズウ</t>
    </rPh>
    <rPh sb="18" eb="20">
      <t>ニンズウ</t>
    </rPh>
    <rPh sb="30" eb="31">
      <t>コ</t>
    </rPh>
    <rPh sb="32" eb="33">
      <t>アル</t>
    </rPh>
    <rPh sb="37" eb="38">
      <t>コ</t>
    </rPh>
    <rPh sb="39" eb="40">
      <t>フク</t>
    </rPh>
    <rPh sb="44" eb="46">
      <t>ニンズウ</t>
    </rPh>
    <rPh sb="47" eb="49">
      <t>キニュウ</t>
    </rPh>
    <phoneticPr fontId="1"/>
  </si>
  <si>
    <t>○設備の点検状況　※該当施設・設備の場合記入</t>
    <rPh sb="1" eb="3">
      <t>セツビ</t>
    </rPh>
    <rPh sb="4" eb="6">
      <t>テンケン</t>
    </rPh>
    <rPh sb="6" eb="8">
      <t>ジョウキョウ</t>
    </rPh>
    <rPh sb="10" eb="12">
      <t>ガイトウ</t>
    </rPh>
    <rPh sb="12" eb="14">
      <t>シセツ</t>
    </rPh>
    <rPh sb="14" eb="16">
      <t>トウシセツ</t>
    </rPh>
    <rPh sb="15" eb="17">
      <t>セツビ</t>
    </rPh>
    <rPh sb="18" eb="20">
      <t>バアイ</t>
    </rPh>
    <rPh sb="20" eb="22">
      <t>キニュウ</t>
    </rPh>
    <phoneticPr fontId="1"/>
  </si>
  <si>
    <t>設備</t>
    <rPh sb="0" eb="2">
      <t>セツビ</t>
    </rPh>
    <phoneticPr fontId="1"/>
  </si>
  <si>
    <t>点検日</t>
    <rPh sb="0" eb="2">
      <t>テンケン</t>
    </rPh>
    <rPh sb="2" eb="3">
      <t>ビ</t>
    </rPh>
    <phoneticPr fontId="1"/>
  </si>
  <si>
    <t>修繕の有無</t>
    <rPh sb="0" eb="2">
      <t>シュウゼン</t>
    </rPh>
    <rPh sb="3" eb="5">
      <t>ウム</t>
    </rPh>
    <phoneticPr fontId="1"/>
  </si>
  <si>
    <t>修繕有の場合の対応</t>
    <rPh sb="0" eb="2">
      <t>シュウゼン</t>
    </rPh>
    <rPh sb="2" eb="3">
      <t>アリ</t>
    </rPh>
    <rPh sb="4" eb="6">
      <t>バアイ</t>
    </rPh>
    <rPh sb="7" eb="9">
      <t>タイオウ</t>
    </rPh>
    <phoneticPr fontId="1"/>
  </si>
  <si>
    <t>特定建築物調査定期点検</t>
    <rPh sb="0" eb="2">
      <t>トクテイ</t>
    </rPh>
    <rPh sb="2" eb="4">
      <t>ケンチク</t>
    </rPh>
    <rPh sb="4" eb="5">
      <t>ブツ</t>
    </rPh>
    <rPh sb="5" eb="7">
      <t>チョウサ</t>
    </rPh>
    <rPh sb="7" eb="9">
      <t>テイキ</t>
    </rPh>
    <rPh sb="9" eb="11">
      <t>テンケン</t>
    </rPh>
    <phoneticPr fontId="1"/>
  </si>
  <si>
    <t>防火設備定期点検</t>
    <rPh sb="0" eb="2">
      <t>ボウカ</t>
    </rPh>
    <rPh sb="2" eb="4">
      <t>セツビ</t>
    </rPh>
    <rPh sb="4" eb="6">
      <t>テイキ</t>
    </rPh>
    <rPh sb="6" eb="8">
      <t>テンケン</t>
    </rPh>
    <phoneticPr fontId="1"/>
  </si>
  <si>
    <t>昇降機定期点検</t>
    <rPh sb="0" eb="2">
      <t>ショウコウ</t>
    </rPh>
    <rPh sb="2" eb="3">
      <t>キ</t>
    </rPh>
    <rPh sb="3" eb="5">
      <t>テイキ</t>
    </rPh>
    <rPh sb="5" eb="7">
      <t>テンケン</t>
    </rPh>
    <phoneticPr fontId="1"/>
  </si>
  <si>
    <t>・毎月１回程度安全点検を実施しているか</t>
    <phoneticPr fontId="1"/>
  </si>
  <si>
    <t>○門、フェンス、外灯、出入口、鍵等の状況を点検しているか</t>
    <phoneticPr fontId="1"/>
  </si>
  <si>
    <t>・原子力災害　</t>
    <phoneticPr fontId="1"/>
  </si>
  <si>
    <t>・災害に関する情報の入手方法</t>
    <rPh sb="1" eb="3">
      <t>サイガイ</t>
    </rPh>
    <rPh sb="4" eb="5">
      <t>カン</t>
    </rPh>
    <rPh sb="7" eb="9">
      <t>ジョウホウ</t>
    </rPh>
    <rPh sb="10" eb="12">
      <t>ニュウシュ</t>
    </rPh>
    <rPh sb="12" eb="14">
      <t>ホウホウ</t>
    </rPh>
    <phoneticPr fontId="1"/>
  </si>
  <si>
    <t>・災害時の連絡先及び通信手段の確認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1"/>
  </si>
  <si>
    <t>・避難を開始する時期、判断基準</t>
    <rPh sb="1" eb="3">
      <t>ヒナン</t>
    </rPh>
    <rPh sb="4" eb="6">
      <t>カイシ</t>
    </rPh>
    <rPh sb="8" eb="10">
      <t>ジキ</t>
    </rPh>
    <rPh sb="11" eb="13">
      <t>ハンダン</t>
    </rPh>
    <rPh sb="13" eb="15">
      <t>キジュン</t>
    </rPh>
    <phoneticPr fontId="1"/>
  </si>
  <si>
    <t>・避難場所</t>
    <rPh sb="1" eb="3">
      <t>ヒナン</t>
    </rPh>
    <rPh sb="3" eb="5">
      <t>バショ</t>
    </rPh>
    <phoneticPr fontId="1"/>
  </si>
  <si>
    <t>・関係機関との連携体制</t>
    <rPh sb="1" eb="3">
      <t>カンケイ</t>
    </rPh>
    <rPh sb="3" eb="5">
      <t>キカン</t>
    </rPh>
    <rPh sb="7" eb="9">
      <t>レンケイ</t>
    </rPh>
    <rPh sb="9" eb="11">
      <t>タイセイ</t>
    </rPh>
    <phoneticPr fontId="1"/>
  </si>
  <si>
    <t>・避難経路</t>
    <rPh sb="1" eb="3">
      <t>ヒナン</t>
    </rPh>
    <rPh sb="3" eb="5">
      <t>ケイロ</t>
    </rPh>
    <phoneticPr fontId="1"/>
  </si>
  <si>
    <t>・避難方法</t>
    <rPh sb="1" eb="3">
      <t>ヒナン</t>
    </rPh>
    <rPh sb="3" eb="5">
      <t>ホウホウ</t>
    </rPh>
    <phoneticPr fontId="1"/>
  </si>
  <si>
    <t>・保護者会</t>
    <rPh sb="1" eb="4">
      <t>ホゴシャ</t>
    </rPh>
    <rPh sb="4" eb="5">
      <t>カイ</t>
    </rPh>
    <phoneticPr fontId="1"/>
  </si>
  <si>
    <t>活動内容</t>
    <rPh sb="0" eb="2">
      <t>カツドウ</t>
    </rPh>
    <rPh sb="2" eb="4">
      <t>ナイヨウ</t>
    </rPh>
    <phoneticPr fontId="1"/>
  </si>
  <si>
    <t>○実施した事業内容・取組み（具体的にはどういった内容か）</t>
    <rPh sb="1" eb="3">
      <t>ジッシ</t>
    </rPh>
    <rPh sb="5" eb="7">
      <t>ジギョウ</t>
    </rPh>
    <rPh sb="7" eb="9">
      <t>ナイヨウ</t>
    </rPh>
    <rPh sb="10" eb="12">
      <t>トリクミ</t>
    </rPh>
    <rPh sb="14" eb="17">
      <t>グタイテキ</t>
    </rPh>
    <rPh sb="24" eb="26">
      <t>ナイヨウ</t>
    </rPh>
    <phoneticPr fontId="1"/>
  </si>
  <si>
    <t>事業名</t>
    <rPh sb="0" eb="2">
      <t>ジギョウ</t>
    </rPh>
    <rPh sb="2" eb="3">
      <t>メイ</t>
    </rPh>
    <phoneticPr fontId="1"/>
  </si>
  <si>
    <t>事業内容</t>
    <rPh sb="0" eb="2">
      <t>ジギョウ</t>
    </rPh>
    <rPh sb="2" eb="4">
      <t>ナイヨウ</t>
    </rPh>
    <phoneticPr fontId="1"/>
  </si>
  <si>
    <t>回数</t>
    <rPh sb="0" eb="2">
      <t>カイスウ</t>
    </rPh>
    <phoneticPr fontId="1"/>
  </si>
  <si>
    <t>○児童・入所時の健康診断の実施</t>
    <rPh sb="1" eb="3">
      <t>ジドウ</t>
    </rPh>
    <phoneticPr fontId="1"/>
  </si>
  <si>
    <t>・検診結果の通知方法</t>
    <rPh sb="1" eb="3">
      <t>ケンシン</t>
    </rPh>
    <rPh sb="3" eb="5">
      <t>ケッカ</t>
    </rPh>
    <rPh sb="6" eb="8">
      <t>ツウチ</t>
    </rPh>
    <rPh sb="8" eb="10">
      <t>ホウホウ</t>
    </rPh>
    <phoneticPr fontId="1"/>
  </si>
  <si>
    <t>文書通知</t>
    <rPh sb="0" eb="2">
      <t>ブンショ</t>
    </rPh>
    <rPh sb="2" eb="4">
      <t>ツウチ</t>
    </rPh>
    <phoneticPr fontId="1"/>
  </si>
  <si>
    <t>口頭</t>
    <rPh sb="0" eb="2">
      <t>コウトウ</t>
    </rPh>
    <phoneticPr fontId="1"/>
  </si>
  <si>
    <t>その他</t>
    <rPh sb="2" eb="3">
      <t>タ</t>
    </rPh>
    <phoneticPr fontId="1"/>
  </si>
  <si>
    <t>（４） 感染症の予防対策</t>
    <phoneticPr fontId="1"/>
  </si>
  <si>
    <t>○1号認定こどもの給食費の徴収</t>
    <rPh sb="2" eb="3">
      <t>ゴウ</t>
    </rPh>
    <rPh sb="3" eb="5">
      <t>ニンテイ</t>
    </rPh>
    <rPh sb="9" eb="12">
      <t>キュウショクヒ</t>
    </rPh>
    <rPh sb="13" eb="15">
      <t>チョウシュウ</t>
    </rPh>
    <phoneticPr fontId="1"/>
  </si>
  <si>
    <t>除去開始：</t>
    <rPh sb="0" eb="2">
      <t>ジョキョ</t>
    </rPh>
    <rPh sb="2" eb="4">
      <t>カイシ</t>
    </rPh>
    <phoneticPr fontId="1"/>
  </si>
  <si>
    <t>除去解除：</t>
    <rPh sb="0" eb="2">
      <t>ジョキョ</t>
    </rPh>
    <rPh sb="2" eb="4">
      <t>カイジョ</t>
    </rPh>
    <phoneticPr fontId="1"/>
  </si>
  <si>
    <t xml:space="preserve"> （注１）小計の算出にあたり、年齢区分ごとの児童数を基準で割って１人未満の端数が生じるとき、年齢区分ごとにそれぞれ小数点第１位まで計算し（小数点第２位切捨て）、合算した値の小数点第１位を四捨五入する。</t>
    <rPh sb="57" eb="60">
      <t>ショウスウテン</t>
    </rPh>
    <rPh sb="69" eb="71">
      <t>ショウスウ</t>
    </rPh>
    <rPh sb="86" eb="88">
      <t>ショウスウ</t>
    </rPh>
    <phoneticPr fontId="1"/>
  </si>
  <si>
    <t>　</t>
    <phoneticPr fontId="1"/>
  </si>
  <si>
    <t>　①学級担任は原則常勤専任であること。</t>
    <rPh sb="2" eb="4">
      <t>ガッキュウ</t>
    </rPh>
    <rPh sb="4" eb="6">
      <t>タンニン</t>
    </rPh>
    <rPh sb="7" eb="9">
      <t>ゲンソク</t>
    </rPh>
    <rPh sb="9" eb="11">
      <t>ジョウキン</t>
    </rPh>
    <rPh sb="11" eb="13">
      <t>センニン</t>
    </rPh>
    <phoneticPr fontId="1"/>
  </si>
  <si>
    <t>　②常勤の保育教諭が各組や各グループに1名以上（乳児を含む各組や各グループであって、当該組・グループに係る配置基準上の定数が2名以上の場合は、1名以上ではなく2名以上）配置されていること。</t>
    <rPh sb="2" eb="4">
      <t>ジョウキン</t>
    </rPh>
    <rPh sb="5" eb="7">
      <t>ホイク</t>
    </rPh>
    <rPh sb="7" eb="9">
      <t>キョウユ</t>
    </rPh>
    <rPh sb="10" eb="11">
      <t>カク</t>
    </rPh>
    <rPh sb="11" eb="12">
      <t>クミ</t>
    </rPh>
    <rPh sb="13" eb="14">
      <t>カク</t>
    </rPh>
    <rPh sb="20" eb="21">
      <t>メイ</t>
    </rPh>
    <rPh sb="21" eb="23">
      <t>イジョウ</t>
    </rPh>
    <rPh sb="24" eb="26">
      <t>ニュウジ</t>
    </rPh>
    <rPh sb="27" eb="28">
      <t>フク</t>
    </rPh>
    <rPh sb="29" eb="31">
      <t>カククミ</t>
    </rPh>
    <rPh sb="32" eb="33">
      <t>カク</t>
    </rPh>
    <rPh sb="42" eb="44">
      <t>トウガイ</t>
    </rPh>
    <rPh sb="44" eb="45">
      <t>クミ</t>
    </rPh>
    <rPh sb="51" eb="52">
      <t>カカ</t>
    </rPh>
    <rPh sb="53" eb="55">
      <t>ハイチ</t>
    </rPh>
    <rPh sb="55" eb="57">
      <t>キジュン</t>
    </rPh>
    <rPh sb="57" eb="58">
      <t>ジョウ</t>
    </rPh>
    <rPh sb="59" eb="61">
      <t>テイスウ</t>
    </rPh>
    <rPh sb="63" eb="66">
      <t>メイイジョウ</t>
    </rPh>
    <rPh sb="67" eb="69">
      <t>バアイ</t>
    </rPh>
    <rPh sb="72" eb="73">
      <t>メイ</t>
    </rPh>
    <rPh sb="73" eb="75">
      <t>イジョウ</t>
    </rPh>
    <rPh sb="80" eb="81">
      <t>メイ</t>
    </rPh>
    <rPh sb="81" eb="83">
      <t>イジョウ</t>
    </rPh>
    <rPh sb="84" eb="86">
      <t>ハイチ</t>
    </rPh>
    <phoneticPr fontId="1"/>
  </si>
  <si>
    <t>　③常勤の保育教諭に代えて短時間勤務の保育教諭を充てる場合の勤務時間数が、常勤を充てる場合の勤務時間数を上回ること。</t>
    <rPh sb="2" eb="4">
      <t>ジョウキン</t>
    </rPh>
    <rPh sb="5" eb="7">
      <t>ホイク</t>
    </rPh>
    <rPh sb="7" eb="9">
      <t>キョウユ</t>
    </rPh>
    <rPh sb="10" eb="11">
      <t>カ</t>
    </rPh>
    <rPh sb="13" eb="16">
      <t>タンジカン</t>
    </rPh>
    <rPh sb="16" eb="18">
      <t>キンム</t>
    </rPh>
    <rPh sb="19" eb="21">
      <t>ホイク</t>
    </rPh>
    <rPh sb="21" eb="23">
      <t>キョウユ</t>
    </rPh>
    <rPh sb="24" eb="25">
      <t>ア</t>
    </rPh>
    <rPh sb="27" eb="29">
      <t>バアイ</t>
    </rPh>
    <rPh sb="30" eb="32">
      <t>キンム</t>
    </rPh>
    <rPh sb="32" eb="34">
      <t>ジカン</t>
    </rPh>
    <rPh sb="34" eb="35">
      <t>スウ</t>
    </rPh>
    <rPh sb="37" eb="39">
      <t>ジョウキン</t>
    </rPh>
    <rPh sb="40" eb="41">
      <t>ア</t>
    </rPh>
    <rPh sb="43" eb="45">
      <t>バアイ</t>
    </rPh>
    <rPh sb="46" eb="48">
      <t>キンム</t>
    </rPh>
    <rPh sb="48" eb="50">
      <t>ジカン</t>
    </rPh>
    <rPh sb="50" eb="51">
      <t>スウ</t>
    </rPh>
    <rPh sb="52" eb="54">
      <t>ウワマワ</t>
    </rPh>
    <phoneticPr fontId="1"/>
  </si>
  <si>
    <t>【表７】</t>
    <rPh sb="1" eb="2">
      <t>ヒョウ</t>
    </rPh>
    <phoneticPr fontId="1"/>
  </si>
  <si>
    <t>名　　　　称</t>
    <rPh sb="0" eb="1">
      <t>ナ</t>
    </rPh>
    <rPh sb="5" eb="6">
      <t>ショウ</t>
    </rPh>
    <phoneticPr fontId="1"/>
  </si>
  <si>
    <t>参加人数</t>
    <rPh sb="0" eb="2">
      <t>サンカ</t>
    </rPh>
    <rPh sb="2" eb="4">
      <t>ニンズウ</t>
    </rPh>
    <phoneticPr fontId="1"/>
  </si>
  <si>
    <t>参加予定○印</t>
    <rPh sb="0" eb="2">
      <t>サンカ</t>
    </rPh>
    <rPh sb="2" eb="4">
      <t>ヨテイ</t>
    </rPh>
    <rPh sb="5" eb="6">
      <t>シルシ</t>
    </rPh>
    <phoneticPr fontId="1"/>
  </si>
  <si>
    <t>外部研修</t>
    <rPh sb="0" eb="2">
      <t>ガイブ</t>
    </rPh>
    <rPh sb="2" eb="4">
      <t>ケンシュウ</t>
    </rPh>
    <phoneticPr fontId="1"/>
  </si>
  <si>
    <t>内部研修</t>
    <rPh sb="0" eb="2">
      <t>ナイブ</t>
    </rPh>
    <rPh sb="2" eb="4">
      <t>ケンシュウ</t>
    </rPh>
    <phoneticPr fontId="1"/>
  </si>
  <si>
    <t>※R3.1～全ての労働者に時間単位での介護休暇・看護休暇を取得させることが必要</t>
    <rPh sb="6" eb="7">
      <t>スベ</t>
    </rPh>
    <rPh sb="9" eb="12">
      <t>ロウドウシャ</t>
    </rPh>
    <rPh sb="13" eb="15">
      <t>ジカン</t>
    </rPh>
    <rPh sb="15" eb="17">
      <t>タンイ</t>
    </rPh>
    <rPh sb="19" eb="21">
      <t>カイゴ</t>
    </rPh>
    <rPh sb="21" eb="23">
      <t>キュウカ</t>
    </rPh>
    <rPh sb="24" eb="26">
      <t>カンゴ</t>
    </rPh>
    <rPh sb="26" eb="28">
      <t>キュウカ</t>
    </rPh>
    <rPh sb="29" eb="31">
      <t>シュトク</t>
    </rPh>
    <rPh sb="37" eb="39">
      <t>ヒツヨウ</t>
    </rPh>
    <phoneticPr fontId="1"/>
  </si>
  <si>
    <t>〇労働時間の把握方法　</t>
    <rPh sb="1" eb="3">
      <t>ロウドウ</t>
    </rPh>
    <rPh sb="3" eb="5">
      <t>ジカン</t>
    </rPh>
    <rPh sb="6" eb="8">
      <t>ハアク</t>
    </rPh>
    <rPh sb="8" eb="10">
      <t>ホウホウ</t>
    </rPh>
    <phoneticPr fontId="1"/>
  </si>
  <si>
    <t>〇年次有給休暇が10日以上付与されている者に年5日の年次有給休暇を取得時季を指定して取得させ</t>
    <rPh sb="1" eb="3">
      <t>ネンジ</t>
    </rPh>
    <rPh sb="3" eb="5">
      <t>ユウキュウ</t>
    </rPh>
    <rPh sb="5" eb="7">
      <t>キュウカ</t>
    </rPh>
    <rPh sb="10" eb="11">
      <t>ニチ</t>
    </rPh>
    <rPh sb="11" eb="13">
      <t>イジョウ</t>
    </rPh>
    <rPh sb="13" eb="15">
      <t>フヨ</t>
    </rPh>
    <rPh sb="20" eb="21">
      <t>モノ</t>
    </rPh>
    <rPh sb="22" eb="23">
      <t>ネン</t>
    </rPh>
    <rPh sb="24" eb="25">
      <t>ニチ</t>
    </rPh>
    <rPh sb="26" eb="28">
      <t>ネンジ</t>
    </rPh>
    <rPh sb="28" eb="30">
      <t>ユウキュウ</t>
    </rPh>
    <rPh sb="30" eb="32">
      <t>キュウカ</t>
    </rPh>
    <rPh sb="33" eb="35">
      <t>シュトク</t>
    </rPh>
    <rPh sb="35" eb="36">
      <t>ジ</t>
    </rPh>
    <rPh sb="36" eb="37">
      <t>キ</t>
    </rPh>
    <rPh sb="38" eb="40">
      <t>シテイ</t>
    </rPh>
    <rPh sb="42" eb="44">
      <t>シュトク</t>
    </rPh>
    <phoneticPr fontId="1"/>
  </si>
  <si>
    <t>○会計組織体制について（監査調書提出現在で記入）※複数いる場合は欄を増やして記入</t>
    <rPh sb="1" eb="3">
      <t>カイケイ</t>
    </rPh>
    <rPh sb="3" eb="5">
      <t>ソシキ</t>
    </rPh>
    <rPh sb="5" eb="7">
      <t>タイセイ</t>
    </rPh>
    <rPh sb="12" eb="14">
      <t>カンサ</t>
    </rPh>
    <rPh sb="14" eb="16">
      <t>チョウショ</t>
    </rPh>
    <rPh sb="16" eb="18">
      <t>テイシュツ</t>
    </rPh>
    <rPh sb="18" eb="20">
      <t>ゲンザイ</t>
    </rPh>
    <rPh sb="21" eb="23">
      <t>キニュウ</t>
    </rPh>
    <rPh sb="25" eb="27">
      <t>フクスウ</t>
    </rPh>
    <rPh sb="29" eb="31">
      <t>バアイ</t>
    </rPh>
    <rPh sb="32" eb="33">
      <t>ラン</t>
    </rPh>
    <rPh sb="34" eb="35">
      <t>フ</t>
    </rPh>
    <rPh sb="38" eb="40">
      <t>キニュウ</t>
    </rPh>
    <phoneticPr fontId="1"/>
  </si>
  <si>
    <t>職名</t>
    <rPh sb="0" eb="2">
      <t>ショクメイ</t>
    </rPh>
    <phoneticPr fontId="1"/>
  </si>
  <si>
    <t>任命年月日</t>
    <rPh sb="0" eb="2">
      <t>ニンメイ</t>
    </rPh>
    <rPh sb="2" eb="5">
      <t>ネンガッピ</t>
    </rPh>
    <phoneticPr fontId="1"/>
  </si>
  <si>
    <t>統括会計責任者</t>
    <rPh sb="0" eb="2">
      <t>トウカツ</t>
    </rPh>
    <rPh sb="2" eb="4">
      <t>カイケイ</t>
    </rPh>
    <rPh sb="4" eb="7">
      <t>セキニンシャ</t>
    </rPh>
    <phoneticPr fontId="1"/>
  </si>
  <si>
    <t>会計責任者</t>
    <rPh sb="0" eb="2">
      <t>カイケイ</t>
    </rPh>
    <rPh sb="2" eb="5">
      <t>セキニンシャ</t>
    </rPh>
    <phoneticPr fontId="1"/>
  </si>
  <si>
    <t>出納職員</t>
    <rPh sb="0" eb="2">
      <t>スイトウ</t>
    </rPh>
    <rPh sb="2" eb="4">
      <t>ショクイン</t>
    </rPh>
    <phoneticPr fontId="1"/>
  </si>
  <si>
    <t>小口現金取扱者</t>
    <rPh sb="0" eb="2">
      <t>コグチ</t>
    </rPh>
    <rPh sb="2" eb="4">
      <t>ゲンキン</t>
    </rPh>
    <rPh sb="4" eb="6">
      <t>トリアツカイ</t>
    </rPh>
    <rPh sb="6" eb="7">
      <t>シャ</t>
    </rPh>
    <phoneticPr fontId="1"/>
  </si>
  <si>
    <t>予算管理責任者</t>
    <rPh sb="0" eb="2">
      <t>ヨサン</t>
    </rPh>
    <rPh sb="2" eb="4">
      <t>カンリ</t>
    </rPh>
    <rPh sb="4" eb="6">
      <t>セキニン</t>
    </rPh>
    <rPh sb="6" eb="7">
      <t>シャ</t>
    </rPh>
    <phoneticPr fontId="1"/>
  </si>
  <si>
    <t>固定資産管理責任者</t>
    <rPh sb="0" eb="2">
      <t>コテイ</t>
    </rPh>
    <rPh sb="2" eb="4">
      <t>シサン</t>
    </rPh>
    <rPh sb="4" eb="6">
      <t>カンリ</t>
    </rPh>
    <rPh sb="6" eb="8">
      <t>セキニン</t>
    </rPh>
    <rPh sb="8" eb="9">
      <t>シャ</t>
    </rPh>
    <phoneticPr fontId="1"/>
  </si>
  <si>
    <t>○施設会計に属さない現金、預貯金等がある</t>
    <rPh sb="1" eb="3">
      <t>シセツ</t>
    </rPh>
    <rPh sb="3" eb="5">
      <t>カイケイ</t>
    </rPh>
    <rPh sb="6" eb="7">
      <t>ゾク</t>
    </rPh>
    <rPh sb="10" eb="12">
      <t>ゲンキン</t>
    </rPh>
    <rPh sb="13" eb="16">
      <t>ヨチョキン</t>
    </rPh>
    <rPh sb="16" eb="17">
      <t>トウ</t>
    </rPh>
    <phoneticPr fontId="1"/>
  </si>
  <si>
    <t>□認定こども園の事業の会計をその他の事業の会計と区分しているか</t>
    <rPh sb="1" eb="3">
      <t>ニンテイ</t>
    </rPh>
    <rPh sb="6" eb="7">
      <t>エン</t>
    </rPh>
    <phoneticPr fontId="1"/>
  </si>
  <si>
    <t xml:space="preserve"> (３)  利用者負担の徴収</t>
    <rPh sb="6" eb="9">
      <t>リヨウシャ</t>
    </rPh>
    <rPh sb="9" eb="11">
      <t>フタン</t>
    </rPh>
    <rPh sb="12" eb="14">
      <t>チョウシュウ</t>
    </rPh>
    <phoneticPr fontId="1"/>
  </si>
  <si>
    <t>□利用者（保護者）から、下記以外の費用を徴収していないか</t>
    <rPh sb="1" eb="4">
      <t>リヨウシャ</t>
    </rPh>
    <rPh sb="5" eb="8">
      <t>ホゴシャ</t>
    </rPh>
    <rPh sb="12" eb="14">
      <t>カキ</t>
    </rPh>
    <rPh sb="14" eb="16">
      <t>イガイ</t>
    </rPh>
    <rPh sb="17" eb="19">
      <t>ヒヨウ</t>
    </rPh>
    <rPh sb="20" eb="22">
      <t>チョウシュウ</t>
    </rPh>
    <phoneticPr fontId="1"/>
  </si>
  <si>
    <t>・日用品、文房具その他の特定教育・保育に必要な物品の購入に要する費用</t>
    <rPh sb="1" eb="4">
      <t>ニチヨウヒン</t>
    </rPh>
    <rPh sb="5" eb="8">
      <t>ブンボウグ</t>
    </rPh>
    <rPh sb="10" eb="11">
      <t>タ</t>
    </rPh>
    <rPh sb="12" eb="14">
      <t>トクテイ</t>
    </rPh>
    <rPh sb="14" eb="16">
      <t>キョウイク</t>
    </rPh>
    <rPh sb="17" eb="19">
      <t>ホイク</t>
    </rPh>
    <rPh sb="20" eb="22">
      <t>ヒツヨウ</t>
    </rPh>
    <rPh sb="23" eb="25">
      <t>ブッピン</t>
    </rPh>
    <rPh sb="26" eb="28">
      <t>コウニュウ</t>
    </rPh>
    <rPh sb="29" eb="30">
      <t>ヨウ</t>
    </rPh>
    <rPh sb="32" eb="34">
      <t>ヒヨウ</t>
    </rPh>
    <phoneticPr fontId="1"/>
  </si>
  <si>
    <t>・特定教育・保育等に係る行事への参加に関する費用</t>
    <rPh sb="1" eb="3">
      <t>トクテイ</t>
    </rPh>
    <rPh sb="3" eb="5">
      <t>キョウイク</t>
    </rPh>
    <rPh sb="6" eb="8">
      <t>ホイク</t>
    </rPh>
    <rPh sb="8" eb="9">
      <t>トウ</t>
    </rPh>
    <rPh sb="10" eb="11">
      <t>カカ</t>
    </rPh>
    <rPh sb="12" eb="14">
      <t>ギョウジ</t>
    </rPh>
    <rPh sb="16" eb="18">
      <t>サンカ</t>
    </rPh>
    <rPh sb="19" eb="20">
      <t>カン</t>
    </rPh>
    <rPh sb="22" eb="24">
      <t>ヒヨウ</t>
    </rPh>
    <phoneticPr fontId="1"/>
  </si>
  <si>
    <t>・食事の提供に要する費用</t>
    <rPh sb="1" eb="3">
      <t>ショクジ</t>
    </rPh>
    <rPh sb="4" eb="6">
      <t>テイキョウ</t>
    </rPh>
    <rPh sb="7" eb="8">
      <t>ヨウ</t>
    </rPh>
    <rPh sb="10" eb="12">
      <t>ヒヨウ</t>
    </rPh>
    <phoneticPr fontId="1"/>
  </si>
  <si>
    <t>・特定教育・保育施設に通う際に提供される便宜に要する費用</t>
    <rPh sb="1" eb="3">
      <t>トクテイ</t>
    </rPh>
    <rPh sb="3" eb="5">
      <t>キョウイク</t>
    </rPh>
    <rPh sb="6" eb="8">
      <t>ホイク</t>
    </rPh>
    <rPh sb="8" eb="10">
      <t>シセツ</t>
    </rPh>
    <rPh sb="11" eb="12">
      <t>カヨ</t>
    </rPh>
    <rPh sb="13" eb="14">
      <t>サイ</t>
    </rPh>
    <rPh sb="15" eb="17">
      <t>テイキョウ</t>
    </rPh>
    <rPh sb="20" eb="22">
      <t>ベンギ</t>
    </rPh>
    <rPh sb="23" eb="24">
      <t>ヨウ</t>
    </rPh>
    <rPh sb="26" eb="28">
      <t>ヒヨウ</t>
    </rPh>
    <phoneticPr fontId="1"/>
  </si>
  <si>
    <t>・上記内容以外に、普通必要とされているものに係る費用で、保護者に負担させることが適当と認</t>
    <rPh sb="1" eb="3">
      <t>ジョウキ</t>
    </rPh>
    <rPh sb="3" eb="5">
      <t>ナイヨウ</t>
    </rPh>
    <rPh sb="5" eb="7">
      <t>イガイ</t>
    </rPh>
    <rPh sb="9" eb="11">
      <t>フツウ</t>
    </rPh>
    <rPh sb="11" eb="13">
      <t>ヒツヨウ</t>
    </rPh>
    <rPh sb="22" eb="23">
      <t>カカ</t>
    </rPh>
    <rPh sb="24" eb="26">
      <t>ヒヨウ</t>
    </rPh>
    <rPh sb="28" eb="31">
      <t>ホゴシャ</t>
    </rPh>
    <rPh sb="32" eb="34">
      <t>フタン</t>
    </rPh>
    <rPh sb="40" eb="42">
      <t>テキトウ</t>
    </rPh>
    <rPh sb="43" eb="44">
      <t>ミト</t>
    </rPh>
    <phoneticPr fontId="1"/>
  </si>
  <si>
    <t>□上記費用に掛かる領収証を交付しているか</t>
    <rPh sb="1" eb="3">
      <t>ジョウキ</t>
    </rPh>
    <rPh sb="3" eb="5">
      <t>ヒヨウ</t>
    </rPh>
    <rPh sb="6" eb="7">
      <t>カ</t>
    </rPh>
    <rPh sb="9" eb="12">
      <t>リョウシュウショウ</t>
    </rPh>
    <rPh sb="13" eb="15">
      <t>コウフ</t>
    </rPh>
    <phoneticPr fontId="1"/>
  </si>
  <si>
    <t>□保護者等から収入を管理する実費徴収簿などが整備されているか</t>
    <rPh sb="1" eb="4">
      <t>ホゴシャ</t>
    </rPh>
    <rPh sb="4" eb="5">
      <t>トウ</t>
    </rPh>
    <rPh sb="7" eb="9">
      <t>シュウニュウ</t>
    </rPh>
    <rPh sb="10" eb="12">
      <t>カンリ</t>
    </rPh>
    <rPh sb="14" eb="16">
      <t>ジッピ</t>
    </rPh>
    <rPh sb="16" eb="18">
      <t>チョウシュウ</t>
    </rPh>
    <rPh sb="18" eb="19">
      <t>ボ</t>
    </rPh>
    <rPh sb="22" eb="24">
      <t>セイビ</t>
    </rPh>
    <phoneticPr fontId="1"/>
  </si>
  <si>
    <t>められるもの</t>
  </si>
  <si>
    <t>職員の処遇改善及び資質向上に対する各取り組み状況</t>
  </si>
  <si>
    <t>（３）収入状況</t>
    <phoneticPr fontId="1"/>
  </si>
  <si>
    <t>（１） 事業活動による収支</t>
    <phoneticPr fontId="1"/>
  </si>
  <si>
    <t xml:space="preserve"> ○事業活動による収入、事業活動による支出について</t>
    <phoneticPr fontId="1"/>
  </si>
  <si>
    <t>金額（円）</t>
    <rPh sb="0" eb="2">
      <t>キンガク</t>
    </rPh>
    <rPh sb="3" eb="4">
      <t>エン</t>
    </rPh>
    <phoneticPr fontId="1"/>
  </si>
  <si>
    <t>対事業活動による収入比率（%）</t>
    <rPh sb="0" eb="1">
      <t>タイ</t>
    </rPh>
    <rPh sb="1" eb="3">
      <t>ジギョウ</t>
    </rPh>
    <rPh sb="3" eb="5">
      <t>カツドウ</t>
    </rPh>
    <rPh sb="8" eb="10">
      <t>シュウニュウ</t>
    </rPh>
    <rPh sb="10" eb="12">
      <t>ヒリツ</t>
    </rPh>
    <phoneticPr fontId="1"/>
  </si>
  <si>
    <t>事業活動による収入合計</t>
    <rPh sb="0" eb="2">
      <t>ジギョウ</t>
    </rPh>
    <rPh sb="2" eb="4">
      <t>カツドウ</t>
    </rPh>
    <rPh sb="7" eb="9">
      <t>シュウニュウ</t>
    </rPh>
    <rPh sb="9" eb="11">
      <t>ゴウケイ</t>
    </rPh>
    <phoneticPr fontId="1"/>
  </si>
  <si>
    <t>事業活動による支出合計</t>
    <rPh sb="0" eb="2">
      <t>ジギョウ</t>
    </rPh>
    <rPh sb="2" eb="4">
      <t>カツドウ</t>
    </rPh>
    <rPh sb="7" eb="9">
      <t>シシュツ</t>
    </rPh>
    <rPh sb="9" eb="11">
      <t>ゴウケイ</t>
    </rPh>
    <phoneticPr fontId="1"/>
  </si>
  <si>
    <t>人件費支出</t>
    <rPh sb="0" eb="3">
      <t>ジンケンヒ</t>
    </rPh>
    <rPh sb="3" eb="5">
      <t>シシュツ</t>
    </rPh>
    <phoneticPr fontId="1"/>
  </si>
  <si>
    <t>事務費支出</t>
    <rPh sb="0" eb="2">
      <t>ジム</t>
    </rPh>
    <rPh sb="2" eb="3">
      <t>ヒ</t>
    </rPh>
    <rPh sb="3" eb="5">
      <t>シシュツ</t>
    </rPh>
    <phoneticPr fontId="1"/>
  </si>
  <si>
    <t>事業費支出</t>
    <rPh sb="0" eb="3">
      <t>ジギョウヒ</t>
    </rPh>
    <rPh sb="3" eb="5">
      <t>シシュツ</t>
    </rPh>
    <phoneticPr fontId="1"/>
  </si>
  <si>
    <t>ー</t>
  </si>
  <si>
    <t>％</t>
  </si>
  <si>
    <t>※「対事業活動による収入比率」については、それぞれの「支出額」を「事業活動による収入合計」</t>
    <phoneticPr fontId="1"/>
  </si>
  <si>
    <t>（２）施設整備等による支出</t>
    <rPh sb="3" eb="5">
      <t>シセツ</t>
    </rPh>
    <rPh sb="5" eb="7">
      <t>セイビ</t>
    </rPh>
    <rPh sb="7" eb="8">
      <t>トウ</t>
    </rPh>
    <rPh sb="11" eb="13">
      <t>シシュツ</t>
    </rPh>
    <phoneticPr fontId="1"/>
  </si>
  <si>
    <t>◎施設整備に係る補助金収入があるか</t>
    <rPh sb="1" eb="3">
      <t>シセツ</t>
    </rPh>
    <rPh sb="3" eb="5">
      <t>セイビ</t>
    </rPh>
    <rPh sb="6" eb="7">
      <t>カカ</t>
    </rPh>
    <rPh sb="8" eb="11">
      <t>ホジョキン</t>
    </rPh>
    <rPh sb="11" eb="13">
      <t>シュウニュウ</t>
    </rPh>
    <phoneticPr fontId="1"/>
  </si>
  <si>
    <t>補助金収入の状況</t>
    <rPh sb="0" eb="3">
      <t>ホジョキン</t>
    </rPh>
    <rPh sb="3" eb="5">
      <t>シュウニュウ</t>
    </rPh>
    <rPh sb="6" eb="8">
      <t>ジョウキョウ</t>
    </rPh>
    <phoneticPr fontId="1"/>
  </si>
  <si>
    <t>補助金名称</t>
    <rPh sb="0" eb="3">
      <t>ホジョキン</t>
    </rPh>
    <rPh sb="3" eb="5">
      <t>メイショウ</t>
    </rPh>
    <phoneticPr fontId="1"/>
  </si>
  <si>
    <t>金　額（円）</t>
    <rPh sb="0" eb="1">
      <t>キン</t>
    </rPh>
    <rPh sb="2" eb="3">
      <t>ガク</t>
    </rPh>
    <rPh sb="4" eb="5">
      <t>エン</t>
    </rPh>
    <phoneticPr fontId="1"/>
  </si>
  <si>
    <t>合　計</t>
    <rPh sb="0" eb="1">
      <t>ア</t>
    </rPh>
    <rPh sb="2" eb="3">
      <t>ケイ</t>
    </rPh>
    <phoneticPr fontId="1"/>
  </si>
  <si>
    <t>（３）補助金事業による支出</t>
    <rPh sb="3" eb="6">
      <t>ホジョキン</t>
    </rPh>
    <rPh sb="6" eb="8">
      <t>ジギョウ</t>
    </rPh>
    <rPh sb="11" eb="13">
      <t>シシュツ</t>
    </rPh>
    <phoneticPr fontId="1"/>
  </si>
  <si>
    <t>◎補助金事業収入（施設整備補助金以外）があるか</t>
    <rPh sb="1" eb="4">
      <t>ホジョキン</t>
    </rPh>
    <rPh sb="4" eb="6">
      <t>ジギョウ</t>
    </rPh>
    <rPh sb="6" eb="8">
      <t>シュウニュウ</t>
    </rPh>
    <rPh sb="9" eb="11">
      <t>シセツ</t>
    </rPh>
    <rPh sb="11" eb="13">
      <t>セイビ</t>
    </rPh>
    <rPh sb="13" eb="16">
      <t>ホジョキン</t>
    </rPh>
    <rPh sb="16" eb="18">
      <t>イガイ</t>
    </rPh>
    <phoneticPr fontId="1"/>
  </si>
  <si>
    <t>交付元</t>
  </si>
  <si>
    <t>補助金名称</t>
  </si>
  <si>
    <t>金　額（円）</t>
  </si>
  <si>
    <t>合　　計</t>
  </si>
  <si>
    <t>11　資金収支計算書</t>
    <phoneticPr fontId="1"/>
  </si>
  <si>
    <t>・解錠している時間帯がある場合、事故防止のための対策</t>
    <rPh sb="1" eb="3">
      <t>カイジョウ</t>
    </rPh>
    <rPh sb="7" eb="10">
      <t>ジカンタイ</t>
    </rPh>
    <rPh sb="13" eb="15">
      <t>バアイ</t>
    </rPh>
    <rPh sb="16" eb="18">
      <t>ジコ</t>
    </rPh>
    <rPh sb="18" eb="20">
      <t>ボウシ</t>
    </rPh>
    <rPh sb="24" eb="26">
      <t>タイサク</t>
    </rPh>
    <phoneticPr fontId="0"/>
  </si>
  <si>
    <t>・風水害</t>
    <rPh sb="1" eb="4">
      <t>フウスイガイ</t>
    </rPh>
    <phoneticPr fontId="0"/>
  </si>
  <si>
    <t>・土砂災害危険箇所又は土砂災害（特別）警戒区域に立地しているか</t>
    <rPh sb="1" eb="5">
      <t>ドシャサイガイ</t>
    </rPh>
    <rPh sb="5" eb="7">
      <t>キケン</t>
    </rPh>
    <rPh sb="7" eb="9">
      <t>カショ</t>
    </rPh>
    <rPh sb="9" eb="10">
      <t>マタ</t>
    </rPh>
    <rPh sb="11" eb="15">
      <t>ドシャサイガイ</t>
    </rPh>
    <rPh sb="16" eb="18">
      <t>トクベツ</t>
    </rPh>
    <rPh sb="19" eb="21">
      <t>ケイカイ</t>
    </rPh>
    <rPh sb="21" eb="23">
      <t>クイキ</t>
    </rPh>
    <rPh sb="24" eb="26">
      <t>リッチ</t>
    </rPh>
    <phoneticPr fontId="0"/>
  </si>
  <si>
    <t>(　　　　　　　　)</t>
    <phoneticPr fontId="1"/>
  </si>
  <si>
    <t>・災害時の人員体制、指揮系統</t>
    <rPh sb="1" eb="3">
      <t>サイガイ</t>
    </rPh>
    <rPh sb="3" eb="4">
      <t>ジ</t>
    </rPh>
    <rPh sb="5" eb="7">
      <t>ジンイン</t>
    </rPh>
    <rPh sb="7" eb="9">
      <t>タイセイ</t>
    </rPh>
    <rPh sb="10" eb="12">
      <t>シキ</t>
    </rPh>
    <rPh sb="12" eb="14">
      <t>ケイトウ</t>
    </rPh>
    <phoneticPr fontId="1"/>
  </si>
  <si>
    <t>・土砂災害</t>
    <rPh sb="1" eb="5">
      <t>ドシャサイガイ</t>
    </rPh>
    <phoneticPr fontId="0"/>
  </si>
  <si>
    <t>情報提供の方法</t>
    <rPh sb="0" eb="2">
      <t>ジョウホウ</t>
    </rPh>
    <rPh sb="2" eb="4">
      <t>テイキョウ</t>
    </rPh>
    <rPh sb="5" eb="7">
      <t>ホウホウ</t>
    </rPh>
    <phoneticPr fontId="1"/>
  </si>
  <si>
    <t>・異常があった場合の対応</t>
    <rPh sb="1" eb="3">
      <t>イジョウ</t>
    </rPh>
    <rPh sb="7" eb="9">
      <t>バアイ</t>
    </rPh>
    <rPh sb="10" eb="12">
      <t>タイオウ</t>
    </rPh>
    <phoneticPr fontId="1"/>
  </si>
  <si>
    <t>・再検査結果の確認をしているか</t>
    <rPh sb="1" eb="2">
      <t>サイ</t>
    </rPh>
    <rPh sb="2" eb="4">
      <t>ケンサ</t>
    </rPh>
    <rPh sb="4" eb="6">
      <t>ケッカ</t>
    </rPh>
    <rPh sb="7" eb="9">
      <t>カクニン</t>
    </rPh>
    <phoneticPr fontId="1"/>
  </si>
  <si>
    <t>契約担当者</t>
    <rPh sb="0" eb="2">
      <t>ケイヤク</t>
    </rPh>
    <rPh sb="2" eb="5">
      <t>タントウシャ</t>
    </rPh>
    <phoneticPr fontId="1"/>
  </si>
  <si>
    <t>・受け付けた苦情の内容等の記録</t>
  </si>
  <si>
    <t>・発生した事故の状況及び事故に際して採った処置についての記録</t>
  </si>
  <si>
    <t>◎小学校との連携にあたり、園児と小学生の交流、職員同士の交流・情報交換等の連携を図るよう配慮</t>
  </si>
  <si>
    <t>○顔色、機嫌、元気等について観察するとともに、食欲や排便の状況等について注意を払っているか</t>
  </si>
  <si>
    <t>（６） アレルギー児への対応</t>
  </si>
  <si>
    <t>○アレルギー疾患対応マニュアルを整備しているか</t>
  </si>
  <si>
    <t>○生活管理指導表を用いて、症状を把握しているか</t>
  </si>
  <si>
    <t>○アレルギ―児の生活上の留意点を把握し、プール活動や屋外活動（日光・花粉等）等において</t>
    <phoneticPr fontId="1"/>
  </si>
  <si>
    <t>配慮しているか</t>
    <phoneticPr fontId="1"/>
  </si>
  <si>
    <t>○関係機関（病院・消防等）と連携・情報共有が図られているか</t>
    <phoneticPr fontId="1"/>
  </si>
  <si>
    <t xml:space="preserve"> 円／月・食　　　</t>
    <phoneticPr fontId="1"/>
  </si>
  <si>
    <t>徴収額　</t>
    <rPh sb="0" eb="2">
      <t>チョウシュウ</t>
    </rPh>
    <rPh sb="2" eb="3">
      <t>ガク</t>
    </rPh>
    <phoneticPr fontId="1"/>
  </si>
  <si>
    <t>○2号認定こどもの給食費の徴収</t>
    <rPh sb="2" eb="3">
      <t>ゴウ</t>
    </rPh>
    <rPh sb="3" eb="5">
      <t>ニンテイ</t>
    </rPh>
    <rPh sb="9" eb="11">
      <t>キュウショク</t>
    </rPh>
    <rPh sb="11" eb="12">
      <t>ヒ</t>
    </rPh>
    <rPh sb="13" eb="15">
      <t>チョウシュウ</t>
    </rPh>
    <phoneticPr fontId="1"/>
  </si>
  <si>
    <t>　年　　月　　日</t>
    <rPh sb="1" eb="2">
      <t>トシ</t>
    </rPh>
    <phoneticPr fontId="1"/>
  </si>
  <si>
    <t>　年　　月　　日</t>
    <rPh sb="1" eb="2">
      <t>トシ</t>
    </rPh>
    <rPh sb="4" eb="5">
      <t>ガツ</t>
    </rPh>
    <rPh sb="7" eb="8">
      <t>ニチ</t>
    </rPh>
    <phoneticPr fontId="1"/>
  </si>
  <si>
    <t>保育教諭（正規）</t>
    <rPh sb="0" eb="2">
      <t>ホイク</t>
    </rPh>
    <rPh sb="2" eb="4">
      <t>キョウユ</t>
    </rPh>
    <rPh sb="5" eb="7">
      <t>セイキ</t>
    </rPh>
    <phoneticPr fontId="1"/>
  </si>
  <si>
    <t>（２） 保護者への子育て支援の実施状況</t>
    <rPh sb="4" eb="7">
      <t>ホゴシャ</t>
    </rPh>
    <rPh sb="9" eb="11">
      <t>コソダ</t>
    </rPh>
    <rPh sb="12" eb="14">
      <t>シエン</t>
    </rPh>
    <rPh sb="15" eb="17">
      <t>ジッシ</t>
    </rPh>
    <rPh sb="17" eb="19">
      <t>ジョウキョウ</t>
    </rPh>
    <phoneticPr fontId="1"/>
  </si>
  <si>
    <t>〇保護者の園の行事や活動の参加について、保護者の生活形態が異なることに配慮した設定になって</t>
    <rPh sb="1" eb="4">
      <t>ホゴシャ</t>
    </rPh>
    <rPh sb="5" eb="6">
      <t>エン</t>
    </rPh>
    <rPh sb="7" eb="9">
      <t>ギョウジ</t>
    </rPh>
    <rPh sb="10" eb="12">
      <t>カツドウ</t>
    </rPh>
    <rPh sb="13" eb="15">
      <t>サンカ</t>
    </rPh>
    <rPh sb="20" eb="23">
      <t>ホゴシャ</t>
    </rPh>
    <rPh sb="24" eb="26">
      <t>セイカツ</t>
    </rPh>
    <rPh sb="26" eb="28">
      <t>ケイタイ</t>
    </rPh>
    <rPh sb="29" eb="30">
      <t>コト</t>
    </rPh>
    <rPh sb="35" eb="37">
      <t>ハイリョ</t>
    </rPh>
    <rPh sb="39" eb="41">
      <t>セッテイ</t>
    </rPh>
    <phoneticPr fontId="1"/>
  </si>
  <si>
    <t>〇一時預かり事業を実施する際は、保育教諭間及び保護者と連携を密にし、園児の心身の負担に配慮</t>
    <rPh sb="1" eb="3">
      <t>イチジ</t>
    </rPh>
    <rPh sb="3" eb="4">
      <t>アズ</t>
    </rPh>
    <rPh sb="6" eb="8">
      <t>ジギョウ</t>
    </rPh>
    <rPh sb="9" eb="11">
      <t>ジッシ</t>
    </rPh>
    <rPh sb="13" eb="14">
      <t>サイ</t>
    </rPh>
    <rPh sb="16" eb="20">
      <t>ホイクキョウユ</t>
    </rPh>
    <rPh sb="20" eb="21">
      <t>アイダ</t>
    </rPh>
    <rPh sb="21" eb="22">
      <t>オヨ</t>
    </rPh>
    <rPh sb="23" eb="26">
      <t>ホゴシャ</t>
    </rPh>
    <rPh sb="27" eb="29">
      <t>レンケイ</t>
    </rPh>
    <rPh sb="30" eb="31">
      <t>ミツ</t>
    </rPh>
    <rPh sb="34" eb="36">
      <t>エンジ</t>
    </rPh>
    <rPh sb="37" eb="39">
      <t>シンシン</t>
    </rPh>
    <rPh sb="40" eb="42">
      <t>フタン</t>
    </rPh>
    <rPh sb="43" eb="45">
      <t>ハイリョ</t>
    </rPh>
    <phoneticPr fontId="1"/>
  </si>
  <si>
    <t>・食品受払出簿</t>
    <rPh sb="1" eb="3">
      <t>ショクヒン</t>
    </rPh>
    <rPh sb="3" eb="5">
      <t>ウケハライ</t>
    </rPh>
    <rPh sb="5" eb="6">
      <t>デ</t>
    </rPh>
    <rPh sb="6" eb="7">
      <t>ボ</t>
    </rPh>
    <phoneticPr fontId="1"/>
  </si>
  <si>
    <t>〇体調不良、食物アレルギー、障害のある子など、個々の心身の状態を把握し、配慮する事項について</t>
    <rPh sb="1" eb="3">
      <t>タイチョウ</t>
    </rPh>
    <rPh sb="3" eb="5">
      <t>フリョウ</t>
    </rPh>
    <rPh sb="6" eb="8">
      <t>ショクモツ</t>
    </rPh>
    <rPh sb="14" eb="16">
      <t>ショウガイ</t>
    </rPh>
    <rPh sb="19" eb="20">
      <t>コ</t>
    </rPh>
    <rPh sb="23" eb="25">
      <t>ココ</t>
    </rPh>
    <rPh sb="26" eb="28">
      <t>シンシン</t>
    </rPh>
    <rPh sb="29" eb="31">
      <t>ジョウタイ</t>
    </rPh>
    <rPh sb="32" eb="34">
      <t>ハアク</t>
    </rPh>
    <rPh sb="36" eb="38">
      <t>ハイリョ</t>
    </rPh>
    <rPh sb="40" eb="42">
      <t>ジコウ</t>
    </rPh>
    <phoneticPr fontId="1"/>
  </si>
  <si>
    <t>栄養のバランス等の配慮事項</t>
    <rPh sb="0" eb="2">
      <t>エイヨウ</t>
    </rPh>
    <rPh sb="7" eb="8">
      <t>トウ</t>
    </rPh>
    <rPh sb="9" eb="11">
      <t>ハイリョ</t>
    </rPh>
    <rPh sb="11" eb="13">
      <t>ジコウ</t>
    </rPh>
    <phoneticPr fontId="1"/>
  </si>
  <si>
    <t>（６） 検食         ★確認資料：給食予定・実施献立表及び給食日誌等</t>
    <rPh sb="37" eb="38">
      <t>トウ</t>
    </rPh>
    <phoneticPr fontId="1"/>
  </si>
  <si>
    <t>（５） 献立         ★確認資料：給食予定・実施献立表及び給食日誌等</t>
    <rPh sb="37" eb="38">
      <t>トウ</t>
    </rPh>
    <phoneticPr fontId="1"/>
  </si>
  <si>
    <t>（７） 塩分   ★確認資料：栄養出納表等、調味料による食塩摂取状況</t>
    <rPh sb="20" eb="21">
      <t>トウ</t>
    </rPh>
    <phoneticPr fontId="1"/>
  </si>
  <si>
    <t>○施設型給付費等の管理・運用については、安全確実でかつ換金性の高い方法で行われているか</t>
    <rPh sb="1" eb="3">
      <t>シセツ</t>
    </rPh>
    <rPh sb="3" eb="4">
      <t>ガタ</t>
    </rPh>
    <rPh sb="4" eb="7">
      <t>キュウフヒ</t>
    </rPh>
    <phoneticPr fontId="1"/>
  </si>
  <si>
    <r>
      <t>○就業規則等</t>
    </r>
    <r>
      <rPr>
        <sz val="11"/>
        <rFont val="游ゴシック"/>
        <family val="3"/>
        <charset val="128"/>
        <scheme val="minor"/>
      </rPr>
      <t>（変更した場合を含む）を職員に周知しているか</t>
    </r>
    <rPh sb="7" eb="9">
      <t>ヘンコウ</t>
    </rPh>
    <rPh sb="11" eb="13">
      <t>バアイ</t>
    </rPh>
    <rPh sb="14" eb="15">
      <t>フク</t>
    </rPh>
    <phoneticPr fontId="1"/>
  </si>
  <si>
    <r>
      <t>○「母性健康管理のための休暇等、育児・介護休業</t>
    </r>
    <r>
      <rPr>
        <sz val="11"/>
        <rFont val="游ゴシック"/>
        <family val="3"/>
        <charset val="128"/>
        <scheme val="minor"/>
      </rPr>
      <t>」について定めているか</t>
    </r>
    <rPh sb="16" eb="18">
      <t>イクジ</t>
    </rPh>
    <rPh sb="19" eb="21">
      <t>カイゴ</t>
    </rPh>
    <rPh sb="21" eb="23">
      <t>キュウギョウ</t>
    </rPh>
    <phoneticPr fontId="1"/>
  </si>
  <si>
    <r>
      <t>○運営規程に定める休所日以外に休所</t>
    </r>
    <r>
      <rPr>
        <sz val="11"/>
        <rFont val="游ゴシック"/>
        <family val="3"/>
        <charset val="128"/>
      </rPr>
      <t>（希望保育）したか</t>
    </r>
    <rPh sb="18" eb="20">
      <t>キボウ</t>
    </rPh>
    <rPh sb="20" eb="22">
      <t>ホイク</t>
    </rPh>
    <phoneticPr fontId="8"/>
  </si>
  <si>
    <r>
      <t>「有」の場合、休所</t>
    </r>
    <r>
      <rPr>
        <sz val="11"/>
        <rFont val="游ゴシック"/>
        <family val="3"/>
        <charset val="128"/>
      </rPr>
      <t>（希望保育）した理由</t>
    </r>
    <rPh sb="1" eb="2">
      <t>ア</t>
    </rPh>
    <rPh sb="4" eb="6">
      <t>バアイ</t>
    </rPh>
    <rPh sb="7" eb="9">
      <t>キュウショ</t>
    </rPh>
    <rPh sb="10" eb="12">
      <t>キボウ</t>
    </rPh>
    <rPh sb="12" eb="14">
      <t>ホイク</t>
    </rPh>
    <rPh sb="17" eb="19">
      <t>リユウ</t>
    </rPh>
    <phoneticPr fontId="8"/>
  </si>
  <si>
    <t>・不具合箇所及び老朽建物・　　設備の対応</t>
    <rPh sb="6" eb="7">
      <t>オヨ</t>
    </rPh>
    <rPh sb="8" eb="10">
      <t>ロウキュウ</t>
    </rPh>
    <rPh sb="10" eb="12">
      <t>タテモノ</t>
    </rPh>
    <rPh sb="15" eb="17">
      <t>セツビ</t>
    </rPh>
    <rPh sb="18" eb="20">
      <t>タイオウ</t>
    </rPh>
    <phoneticPr fontId="1"/>
  </si>
  <si>
    <r>
      <t>○遊具の破損・腐食の状況を確認する</t>
    </r>
    <r>
      <rPr>
        <sz val="11"/>
        <rFont val="游ゴシック"/>
        <family val="3"/>
        <charset val="128"/>
        <scheme val="minor"/>
      </rPr>
      <t>等、チェックリストによる安全点検を行っているか</t>
    </r>
    <rPh sb="1" eb="3">
      <t>ユウグ</t>
    </rPh>
    <rPh sb="4" eb="6">
      <t>ハソン</t>
    </rPh>
    <rPh sb="7" eb="9">
      <t>フショク</t>
    </rPh>
    <rPh sb="10" eb="12">
      <t>ジョウキョウ</t>
    </rPh>
    <rPh sb="13" eb="15">
      <t>カクニン</t>
    </rPh>
    <rPh sb="17" eb="18">
      <t>トウ</t>
    </rPh>
    <rPh sb="29" eb="31">
      <t>アンゼン</t>
    </rPh>
    <rPh sb="31" eb="33">
      <t>テンケン</t>
    </rPh>
    <rPh sb="34" eb="35">
      <t>オコナ</t>
    </rPh>
    <phoneticPr fontId="1"/>
  </si>
  <si>
    <t>・故障箇所発見後の対応</t>
    <rPh sb="1" eb="3">
      <t>コショウ</t>
    </rPh>
    <rPh sb="3" eb="5">
      <t>カショ</t>
    </rPh>
    <rPh sb="5" eb="7">
      <t>ハッケン</t>
    </rPh>
    <rPh sb="7" eb="8">
      <t>ゴ</t>
    </rPh>
    <rPh sb="9" eb="11">
      <t>タイオウ</t>
    </rPh>
    <phoneticPr fontId="1"/>
  </si>
  <si>
    <t>○食事指導・食育の推進</t>
    <rPh sb="1" eb="3">
      <t>ショクジ</t>
    </rPh>
    <rPh sb="3" eb="5">
      <t>シドウ</t>
    </rPh>
    <rPh sb="6" eb="8">
      <t>ショクイク</t>
    </rPh>
    <rPh sb="9" eb="11">
      <t>スイシン</t>
    </rPh>
    <phoneticPr fontId="1"/>
  </si>
  <si>
    <t>家庭での食事方法の把握について</t>
    <rPh sb="0" eb="2">
      <t>カテイ</t>
    </rPh>
    <rPh sb="4" eb="6">
      <t>ショクジ</t>
    </rPh>
    <rPh sb="6" eb="8">
      <t>ホウホウ</t>
    </rPh>
    <rPh sb="9" eb="11">
      <t>ハアク</t>
    </rPh>
    <phoneticPr fontId="1"/>
  </si>
  <si>
    <t>食育計画の評価及び改善策等について</t>
    <rPh sb="0" eb="2">
      <t>ショクイク</t>
    </rPh>
    <rPh sb="2" eb="4">
      <t>ケイカク</t>
    </rPh>
    <rPh sb="5" eb="7">
      <t>ヒョウカ</t>
    </rPh>
    <rPh sb="7" eb="8">
      <t>オヨ</t>
    </rPh>
    <rPh sb="9" eb="11">
      <t>カイゼン</t>
    </rPh>
    <rPh sb="11" eb="13">
      <t>サクトウ</t>
    </rPh>
    <phoneticPr fontId="1"/>
  </si>
  <si>
    <t>（８） 調理委託      ★確認資料：契約書　</t>
    <phoneticPr fontId="1"/>
  </si>
  <si>
    <r>
      <t>○通常の支払は口座振込</t>
    </r>
    <r>
      <rPr>
        <sz val="11"/>
        <rFont val="游ゴシック"/>
        <family val="3"/>
        <charset val="128"/>
        <scheme val="minor"/>
      </rPr>
      <t>（又は小切手）で行われているか</t>
    </r>
    <rPh sb="12" eb="13">
      <t>マタ</t>
    </rPh>
    <rPh sb="14" eb="17">
      <t>コギッテ</t>
    </rPh>
    <phoneticPr fontId="1"/>
  </si>
  <si>
    <t>12　貸借対照表</t>
    <phoneticPr fontId="1"/>
  </si>
  <si>
    <r>
      <t>○固定資産物品の現物は</t>
    </r>
    <r>
      <rPr>
        <sz val="11"/>
        <rFont val="游ゴシック"/>
        <family val="3"/>
        <charset val="128"/>
        <scheme val="minor"/>
      </rPr>
      <t>認定こども園に保管されているか</t>
    </r>
    <rPh sb="11" eb="13">
      <t>ニンテイ</t>
    </rPh>
    <rPh sb="16" eb="17">
      <t>エン</t>
    </rPh>
    <phoneticPr fontId="1"/>
  </si>
  <si>
    <t xml:space="preserve"> （３）流動負債</t>
    <rPh sb="4" eb="6">
      <t>リュウドウ</t>
    </rPh>
    <rPh sb="6" eb="8">
      <t>フサイ</t>
    </rPh>
    <phoneticPr fontId="1"/>
  </si>
  <si>
    <t xml:space="preserve"> （４）固定負債</t>
    <rPh sb="4" eb="6">
      <t>コテイ</t>
    </rPh>
    <rPh sb="6" eb="8">
      <t>フサイ</t>
    </rPh>
    <phoneticPr fontId="1"/>
  </si>
  <si>
    <t>13　施設型給付費等の経理</t>
    <phoneticPr fontId="1"/>
  </si>
  <si>
    <r>
      <t>○他の拠点(サービス)区分等からの</t>
    </r>
    <r>
      <rPr>
        <u/>
        <sz val="11"/>
        <rFont val="游ゴシック"/>
        <family val="3"/>
        <charset val="128"/>
        <scheme val="minor"/>
      </rPr>
      <t>繰入金収入</t>
    </r>
    <r>
      <rPr>
        <sz val="11"/>
        <rFont val="游ゴシック"/>
        <family val="3"/>
        <charset val="128"/>
        <scheme val="minor"/>
      </rPr>
      <t>があるか</t>
    </r>
    <phoneticPr fontId="1"/>
  </si>
  <si>
    <r>
      <t>○法人本部や他の認定こども園など、他の拠点(サービス)区分への</t>
    </r>
    <r>
      <rPr>
        <u/>
        <sz val="11"/>
        <rFont val="游ゴシック"/>
        <family val="3"/>
        <charset val="128"/>
        <scheme val="minor"/>
      </rPr>
      <t>繰入金支出</t>
    </r>
    <r>
      <rPr>
        <sz val="11"/>
        <rFont val="游ゴシック"/>
        <family val="3"/>
        <charset val="128"/>
        <scheme val="minor"/>
      </rPr>
      <t>があるか</t>
    </r>
    <phoneticPr fontId="1"/>
  </si>
  <si>
    <r>
      <t>○積立資産を</t>
    </r>
    <r>
      <rPr>
        <u/>
        <sz val="11"/>
        <rFont val="游ゴシック"/>
        <family val="3"/>
        <charset val="128"/>
        <scheme val="minor"/>
      </rPr>
      <t>目的に沿って</t>
    </r>
    <r>
      <rPr>
        <sz val="11"/>
        <rFont val="游ゴシック"/>
        <family val="3"/>
        <charset val="128"/>
        <scheme val="minor"/>
      </rPr>
      <t>取り崩したか</t>
    </r>
    <phoneticPr fontId="1"/>
  </si>
  <si>
    <r>
      <t>○積立資産を</t>
    </r>
    <r>
      <rPr>
        <u/>
        <sz val="11"/>
        <rFont val="游ゴシック"/>
        <family val="3"/>
        <charset val="128"/>
        <scheme val="minor"/>
      </rPr>
      <t>積立目的以外のために</t>
    </r>
    <r>
      <rPr>
        <sz val="11"/>
        <rFont val="游ゴシック"/>
        <family val="3"/>
        <charset val="128"/>
        <scheme val="minor"/>
      </rPr>
      <t>取り崩したか</t>
    </r>
    <phoneticPr fontId="1"/>
  </si>
  <si>
    <t>情報共有の方法</t>
    <rPh sb="0" eb="2">
      <t>ジョウホウ</t>
    </rPh>
    <rPh sb="2" eb="4">
      <t>キョウユウ</t>
    </rPh>
    <rPh sb="5" eb="7">
      <t>ホウホウ</t>
    </rPh>
    <phoneticPr fontId="1"/>
  </si>
  <si>
    <t>〇献立作成の配慮事項</t>
    <rPh sb="1" eb="3">
      <t>コンダテ</t>
    </rPh>
    <rPh sb="3" eb="5">
      <t>サクセイ</t>
    </rPh>
    <rPh sb="6" eb="8">
      <t>ハイリョ</t>
    </rPh>
    <rPh sb="8" eb="10">
      <t>ジコウ</t>
    </rPh>
    <phoneticPr fontId="1"/>
  </si>
  <si>
    <t>3歳未満児に対する献立・調理についての配慮事項</t>
    <rPh sb="1" eb="2">
      <t>サイ</t>
    </rPh>
    <rPh sb="2" eb="5">
      <t>ミマンジ</t>
    </rPh>
    <rPh sb="6" eb="7">
      <t>タイ</t>
    </rPh>
    <rPh sb="9" eb="11">
      <t>コンダテ</t>
    </rPh>
    <rPh sb="12" eb="14">
      <t>チョウリ</t>
    </rPh>
    <rPh sb="19" eb="21">
      <t>ハイリョ</t>
    </rPh>
    <rPh sb="21" eb="23">
      <t>ジコウ</t>
    </rPh>
    <phoneticPr fontId="1"/>
  </si>
  <si>
    <t>離乳食についての配慮事項</t>
    <rPh sb="0" eb="3">
      <t>リニュウショク</t>
    </rPh>
    <rPh sb="8" eb="10">
      <t>ハイリョ</t>
    </rPh>
    <rPh sb="10" eb="12">
      <t>ジコウ</t>
    </rPh>
    <phoneticPr fontId="1"/>
  </si>
  <si>
    <t>非常勤職員</t>
    <rPh sb="0" eb="3">
      <t>ヒジョウキン</t>
    </rPh>
    <rPh sb="3" eb="5">
      <t>ショクイン</t>
    </rPh>
    <phoneticPr fontId="1"/>
  </si>
  <si>
    <t xml:space="preserve"> (D)のうち非常勤(注３)の職員数 (F）
※各職員の勤務時間について表３に記載</t>
    <rPh sb="7" eb="10">
      <t>ヒジョウキン</t>
    </rPh>
    <rPh sb="11" eb="12">
      <t>チュウ</t>
    </rPh>
    <rPh sb="15" eb="17">
      <t>ショクイン</t>
    </rPh>
    <rPh sb="17" eb="18">
      <t>スウ</t>
    </rPh>
    <rPh sb="24" eb="25">
      <t>カク</t>
    </rPh>
    <rPh sb="25" eb="27">
      <t>ショクイン</t>
    </rPh>
    <rPh sb="28" eb="30">
      <t>キンム</t>
    </rPh>
    <rPh sb="30" eb="32">
      <t>ジカン</t>
    </rPh>
    <rPh sb="36" eb="37">
      <t>ヒョウ</t>
    </rPh>
    <rPh sb="39" eb="41">
      <t>キサイ</t>
    </rPh>
    <phoneticPr fontId="1"/>
  </si>
  <si>
    <t>　 （注）①～④に記載する職員は、（表２）の(F）欄①～④に記載した非常勤職員となります。
            「職員番号・職名」欄に記載する職名は「別紙①個人別職員配置の状況」の職名と対応させてください。</t>
    <rPh sb="64" eb="66">
      <t>ショクメイ</t>
    </rPh>
    <rPh sb="69" eb="71">
      <t>キサイ</t>
    </rPh>
    <phoneticPr fontId="8"/>
  </si>
  <si>
    <t>職員番号・職名(注)</t>
    <rPh sb="2" eb="4">
      <t>バンゴウ</t>
    </rPh>
    <rPh sb="5" eb="7">
      <t>ショクメイ</t>
    </rPh>
    <rPh sb="8" eb="9">
      <t>チュウ</t>
    </rPh>
    <phoneticPr fontId="8"/>
  </si>
  <si>
    <t>年度  【社会福祉法人】</t>
    <rPh sb="0" eb="2">
      <t>ネンド</t>
    </rPh>
    <rPh sb="5" eb="9">
      <t>シャカイフクシ</t>
    </rPh>
    <rPh sb="9" eb="11">
      <t>ホウジン</t>
    </rPh>
    <phoneticPr fontId="1"/>
  </si>
  <si>
    <t xml:space="preserve">８　会計経理  </t>
    <phoneticPr fontId="1"/>
  </si>
  <si>
    <t>◎行事の設定は、日々の教育・保育の流れに配慮した上で子どもの発達過程に即したものになってい</t>
    <rPh sb="1" eb="3">
      <t>ギョウジ</t>
    </rPh>
    <rPh sb="4" eb="6">
      <t>セッテイ</t>
    </rPh>
    <rPh sb="8" eb="10">
      <t>ヒビ</t>
    </rPh>
    <rPh sb="11" eb="13">
      <t>キョウイク</t>
    </rPh>
    <rPh sb="14" eb="16">
      <t>ホイク</t>
    </rPh>
    <rPh sb="17" eb="18">
      <t>ナガ</t>
    </rPh>
    <rPh sb="20" eb="22">
      <t>ハイリョ</t>
    </rPh>
    <rPh sb="24" eb="25">
      <t>ウエ</t>
    </rPh>
    <rPh sb="26" eb="27">
      <t>コ</t>
    </rPh>
    <rPh sb="30" eb="32">
      <t>ハッタツ</t>
    </rPh>
    <rPh sb="32" eb="34">
      <t>カテイ</t>
    </rPh>
    <rPh sb="35" eb="36">
      <t>ソク</t>
    </rPh>
    <phoneticPr fontId="1"/>
  </si>
  <si>
    <t>◎異年齢で構成するグループ等での活動の際は、園児一人一人の生活や経験、発達の過程などを把握</t>
    <rPh sb="1" eb="4">
      <t>イネンレイ</t>
    </rPh>
    <rPh sb="5" eb="7">
      <t>コウセイ</t>
    </rPh>
    <rPh sb="13" eb="14">
      <t>トウ</t>
    </rPh>
    <rPh sb="16" eb="18">
      <t>カツドウ</t>
    </rPh>
    <rPh sb="19" eb="20">
      <t>サイ</t>
    </rPh>
    <rPh sb="22" eb="24">
      <t>エンジ</t>
    </rPh>
    <rPh sb="24" eb="28">
      <t>ヒトリヒトリ</t>
    </rPh>
    <rPh sb="29" eb="31">
      <t>セイカツ</t>
    </rPh>
    <rPh sb="32" eb="34">
      <t>ケイケン</t>
    </rPh>
    <rPh sb="35" eb="37">
      <t>ハッタツ</t>
    </rPh>
    <rPh sb="38" eb="40">
      <t>カテイ</t>
    </rPh>
    <rPh sb="43" eb="45">
      <t>ハアク</t>
    </rPh>
    <phoneticPr fontId="1"/>
  </si>
  <si>
    <r>
      <t>○給与から法令で定める税金や社会保険料以外の経費（給食費や親睦会費など）を控除する場合は、</t>
    </r>
    <r>
      <rPr>
        <sz val="11"/>
        <rFont val="游ゴシック"/>
        <family val="3"/>
        <charset val="128"/>
        <scheme val="minor"/>
      </rPr>
      <t>賃金控除協定を締結しているか</t>
    </r>
    <rPh sb="45" eb="47">
      <t>チンギン</t>
    </rPh>
    <rPh sb="47" eb="49">
      <t>コウジョ</t>
    </rPh>
    <rPh sb="52" eb="54">
      <t>テイケツ</t>
    </rPh>
    <phoneticPr fontId="1"/>
  </si>
  <si>
    <t>令和　　　年　　　月　　　日</t>
    <rPh sb="0" eb="1">
      <t>レイ</t>
    </rPh>
    <rPh sb="1" eb="2">
      <t>ワ</t>
    </rPh>
    <rPh sb="5" eb="6">
      <t>ネン</t>
    </rPh>
    <rPh sb="9" eb="10">
      <t>ゲツ</t>
    </rPh>
    <rPh sb="13" eb="14">
      <t>ニチ</t>
    </rPh>
    <phoneticPr fontId="8"/>
  </si>
  <si>
    <r>
      <rPr>
        <sz val="11"/>
        <rFont val="游ゴシック"/>
        <family val="3"/>
        <charset val="128"/>
      </rPr>
      <t>令和　　　年　　　月　　　日</t>
    </r>
    <rPh sb="0" eb="1">
      <t>レイ</t>
    </rPh>
    <rPh sb="1" eb="2">
      <t>ワ</t>
    </rPh>
    <rPh sb="5" eb="6">
      <t>ネン</t>
    </rPh>
    <rPh sb="9" eb="10">
      <t>ゲツ</t>
    </rPh>
    <rPh sb="13" eb="14">
      <t>ニチ</t>
    </rPh>
    <phoneticPr fontId="8"/>
  </si>
  <si>
    <r>
      <t>◎</t>
    </r>
    <r>
      <rPr>
        <sz val="10.5"/>
        <rFont val="游ゴシック"/>
        <family val="3"/>
        <charset val="128"/>
        <scheme val="minor"/>
      </rPr>
      <t>保護者、地域住民等に対し、教育及び保育等の状況その他の運営の状況に関する情報を提供しているか</t>
    </r>
    <phoneticPr fontId="1"/>
  </si>
  <si>
    <t>５　子育て支援事業等の状況</t>
    <rPh sb="9" eb="10">
      <t>トウ</t>
    </rPh>
    <phoneticPr fontId="1"/>
  </si>
  <si>
    <r>
      <t xml:space="preserve"> ◎（表１）園児数と保育教諭定数（園児数は、</t>
    </r>
    <r>
      <rPr>
        <b/>
        <sz val="11"/>
        <rFont val="游ゴシック"/>
        <family val="3"/>
        <charset val="128"/>
      </rPr>
      <t>年度当初における年齢</t>
    </r>
    <r>
      <rPr>
        <sz val="11"/>
        <rFont val="游ゴシック"/>
        <family val="3"/>
        <charset val="128"/>
      </rPr>
      <t>により記入してください｡)</t>
    </r>
    <rPh sb="3" eb="4">
      <t>ヒョウ</t>
    </rPh>
    <rPh sb="6" eb="8">
      <t>エンジ</t>
    </rPh>
    <rPh sb="8" eb="9">
      <t>スウ</t>
    </rPh>
    <rPh sb="10" eb="12">
      <t>ホイク</t>
    </rPh>
    <rPh sb="12" eb="14">
      <t>キョウユ</t>
    </rPh>
    <rPh sb="14" eb="16">
      <t>テイスウ</t>
    </rPh>
    <rPh sb="17" eb="19">
      <t>エンジ</t>
    </rPh>
    <rPh sb="19" eb="20">
      <t>スウ</t>
    </rPh>
    <rPh sb="22" eb="24">
      <t>ネンド</t>
    </rPh>
    <rPh sb="24" eb="26">
      <t>トウショ</t>
    </rPh>
    <rPh sb="30" eb="32">
      <t>ネンレイ</t>
    </rPh>
    <rPh sb="35" eb="37">
      <t>キニュウ</t>
    </rPh>
    <phoneticPr fontId="1"/>
  </si>
  <si>
    <r>
      <t>小計</t>
    </r>
    <r>
      <rPr>
        <sz val="10"/>
        <rFont val="游ゴシック"/>
        <family val="3"/>
        <charset val="128"/>
      </rPr>
      <t>(注１)</t>
    </r>
    <phoneticPr fontId="1"/>
  </si>
  <si>
    <r>
      <t>【根拠】 
平成28年8月23日府子本第571号「特定教育・保育等に要する費用の額の算定に関する基準等の実施上の留意事項について」（国通知）の別紙２のⅡの１（２）「ここでいう「4歳以上児」、「3歳児」、「1、2歳児」及び「乳児」とは、</t>
    </r>
    <r>
      <rPr>
        <u/>
        <sz val="10"/>
        <rFont val="游ゴシック"/>
        <family val="3"/>
        <charset val="128"/>
      </rPr>
      <t>年度の初日の前日における満年齢によるものである</t>
    </r>
    <r>
      <rPr>
        <sz val="10"/>
        <rFont val="游ゴシック"/>
        <family val="3"/>
        <charset val="128"/>
      </rPr>
      <t>こと。」</t>
    </r>
    <phoneticPr fontId="1"/>
  </si>
  <si>
    <r>
      <t>病児保育事業
　病児対応型・病後児対応型
　　看護師等</t>
    </r>
    <r>
      <rPr>
        <sz val="10"/>
        <rFont val="游ゴシック"/>
        <family val="3"/>
        <charset val="128"/>
      </rPr>
      <t>（利用児童おおむね10人につき１人）</t>
    </r>
    <r>
      <rPr>
        <sz val="11"/>
        <rFont val="游ゴシック"/>
        <family val="3"/>
        <charset val="128"/>
      </rPr>
      <t xml:space="preserve">
　　保育士</t>
    </r>
    <r>
      <rPr>
        <sz val="10"/>
        <rFont val="游ゴシック"/>
        <family val="3"/>
        <charset val="128"/>
      </rPr>
      <t>（利用児童おおむね３人につき１人）</t>
    </r>
    <r>
      <rPr>
        <sz val="11"/>
        <rFont val="游ゴシック"/>
        <family val="3"/>
        <charset val="128"/>
      </rPr>
      <t xml:space="preserve">
　体調不良児対応型：看護師等１名以上</t>
    </r>
    <rPh sb="8" eb="10">
      <t>ビョウジ</t>
    </rPh>
    <rPh sb="10" eb="13">
      <t>タイオウガタ</t>
    </rPh>
    <rPh sb="14" eb="17">
      <t>ビョウゴジ</t>
    </rPh>
    <rPh sb="17" eb="20">
      <t>タイオウガタ</t>
    </rPh>
    <rPh sb="23" eb="26">
      <t>カンゴシ</t>
    </rPh>
    <rPh sb="26" eb="27">
      <t>トウ</t>
    </rPh>
    <rPh sb="28" eb="30">
      <t>リヨウ</t>
    </rPh>
    <rPh sb="30" eb="32">
      <t>ジドウ</t>
    </rPh>
    <rPh sb="38" eb="39">
      <t>ニン</t>
    </rPh>
    <rPh sb="43" eb="44">
      <t>ニン</t>
    </rPh>
    <rPh sb="48" eb="51">
      <t>ホイクシ</t>
    </rPh>
    <rPh sb="52" eb="54">
      <t>リヨウ</t>
    </rPh>
    <rPh sb="54" eb="56">
      <t>ジドウ</t>
    </rPh>
    <rPh sb="61" eb="62">
      <t>ニン</t>
    </rPh>
    <rPh sb="66" eb="67">
      <t>ニン</t>
    </rPh>
    <rPh sb="70" eb="72">
      <t>タイチョウ</t>
    </rPh>
    <rPh sb="72" eb="74">
      <t>フリョウ</t>
    </rPh>
    <rPh sb="74" eb="75">
      <t>ジ</t>
    </rPh>
    <rPh sb="75" eb="78">
      <t>タイオウガタ</t>
    </rPh>
    <rPh sb="79" eb="82">
      <t>カンゴシ</t>
    </rPh>
    <rPh sb="82" eb="83">
      <t>トウ</t>
    </rPh>
    <rPh sb="84" eb="85">
      <t>メイ</t>
    </rPh>
    <rPh sb="85" eb="87">
      <t>イジョウ</t>
    </rPh>
    <phoneticPr fontId="1"/>
  </si>
  <si>
    <r>
      <rPr>
        <sz val="9"/>
        <rFont val="游ゴシック"/>
        <family val="3"/>
        <charset val="128"/>
      </rPr>
      <t>地域子育て支援拠点事業</t>
    </r>
    <r>
      <rPr>
        <sz val="7"/>
        <rFont val="游ゴシック"/>
        <family val="3"/>
        <charset val="128"/>
      </rPr>
      <t>※保育士資格の有無及び常勤・非常勤は問わない</t>
    </r>
    <r>
      <rPr>
        <sz val="11"/>
        <rFont val="游ゴシック"/>
        <family val="3"/>
        <charset val="128"/>
      </rPr>
      <t xml:space="preserve">
</t>
    </r>
    <r>
      <rPr>
        <sz val="10"/>
        <rFont val="游ゴシック"/>
        <family val="3"/>
        <charset val="128"/>
      </rPr>
      <t>一般型専任２名以上　　連携型専任１名以上</t>
    </r>
    <rPh sb="0" eb="2">
      <t>チイキ</t>
    </rPh>
    <rPh sb="2" eb="4">
      <t>コソダ</t>
    </rPh>
    <rPh sb="5" eb="7">
      <t>シエン</t>
    </rPh>
    <rPh sb="7" eb="9">
      <t>キョテン</t>
    </rPh>
    <rPh sb="9" eb="11">
      <t>ジギョウ</t>
    </rPh>
    <rPh sb="12" eb="15">
      <t>ホイクシ</t>
    </rPh>
    <rPh sb="15" eb="17">
      <t>シカク</t>
    </rPh>
    <rPh sb="18" eb="20">
      <t>ウム</t>
    </rPh>
    <rPh sb="20" eb="21">
      <t>オヨ</t>
    </rPh>
    <rPh sb="22" eb="24">
      <t>ジョウキン</t>
    </rPh>
    <rPh sb="25" eb="28">
      <t>ヒジョウキン</t>
    </rPh>
    <rPh sb="29" eb="30">
      <t>ト</t>
    </rPh>
    <rPh sb="34" eb="37">
      <t>イッパンガタ</t>
    </rPh>
    <rPh sb="37" eb="39">
      <t>センニン</t>
    </rPh>
    <rPh sb="40" eb="41">
      <t>メイ</t>
    </rPh>
    <rPh sb="41" eb="43">
      <t>イジョウ</t>
    </rPh>
    <rPh sb="45" eb="47">
      <t>レンケイ</t>
    </rPh>
    <rPh sb="47" eb="48">
      <t>ガタ</t>
    </rPh>
    <rPh sb="48" eb="50">
      <t>センニン</t>
    </rPh>
    <rPh sb="51" eb="52">
      <t>メイ</t>
    </rPh>
    <rPh sb="52" eb="54">
      <t>イジョウ</t>
    </rPh>
    <phoneticPr fontId="1"/>
  </si>
  <si>
    <r>
      <t>県単一時保育事業
　保育士１名以上</t>
    </r>
    <r>
      <rPr>
        <sz val="10"/>
        <rFont val="游ゴシック"/>
        <family val="3"/>
        <charset val="128"/>
      </rPr>
      <t>　　 ※常勤・非常勤は問わない</t>
    </r>
    <rPh sb="0" eb="1">
      <t>ケン</t>
    </rPh>
    <rPh sb="1" eb="2">
      <t>タン</t>
    </rPh>
    <rPh sb="2" eb="4">
      <t>イチジ</t>
    </rPh>
    <rPh sb="4" eb="6">
      <t>ホイク</t>
    </rPh>
    <rPh sb="6" eb="8">
      <t>ジギョウ</t>
    </rPh>
    <rPh sb="10" eb="13">
      <t>ホイクシ</t>
    </rPh>
    <rPh sb="14" eb="15">
      <t>メイ</t>
    </rPh>
    <rPh sb="15" eb="17">
      <t>イジョウ</t>
    </rPh>
    <rPh sb="21" eb="23">
      <t>ジョウキン</t>
    </rPh>
    <rPh sb="24" eb="27">
      <t>ヒジョウキン</t>
    </rPh>
    <rPh sb="28" eb="29">
      <t>ト</t>
    </rPh>
    <phoneticPr fontId="1"/>
  </si>
  <si>
    <r>
      <t>②看護師・保健師・准看護師</t>
    </r>
    <r>
      <rPr>
        <sz val="10"/>
        <rFont val="游ゴシック"/>
        <family val="3"/>
        <charset val="128"/>
      </rPr>
      <t>（みなし保育教諭とする場合であり、常勤換算１人まで可）</t>
    </r>
    <rPh sb="5" eb="8">
      <t>ホケンシ</t>
    </rPh>
    <rPh sb="9" eb="10">
      <t>ジュン</t>
    </rPh>
    <rPh sb="10" eb="13">
      <t>カンゴシ</t>
    </rPh>
    <rPh sb="17" eb="19">
      <t>ホイク</t>
    </rPh>
    <rPh sb="19" eb="21">
      <t>キョウユ</t>
    </rPh>
    <rPh sb="24" eb="26">
      <t>バアイ</t>
    </rPh>
    <rPh sb="30" eb="32">
      <t>ジョウキン</t>
    </rPh>
    <rPh sb="32" eb="34">
      <t>カンサン</t>
    </rPh>
    <rPh sb="35" eb="36">
      <t>ニン</t>
    </rPh>
    <rPh sb="38" eb="39">
      <t>カ</t>
    </rPh>
    <phoneticPr fontId="1"/>
  </si>
  <si>
    <r>
      <t>③小学校教諭・養護教諭</t>
    </r>
    <r>
      <rPr>
        <sz val="10"/>
        <rFont val="游ゴシック"/>
        <family val="3"/>
        <charset val="128"/>
      </rPr>
      <t xml:space="preserve">（特例により配置基準上の人数に充てる場合）
</t>
    </r>
    <phoneticPr fontId="1"/>
  </si>
  <si>
    <r>
      <t>④常勤２年相当の保育業務従事経験がある子育て支援員</t>
    </r>
    <r>
      <rPr>
        <sz val="10"/>
        <rFont val="游ゴシック"/>
        <family val="3"/>
        <charset val="128"/>
      </rPr>
      <t>(注１)</t>
    </r>
    <r>
      <rPr>
        <sz val="11"/>
        <rFont val="游ゴシック"/>
        <family val="3"/>
        <charset val="128"/>
      </rPr>
      <t>・家庭的保育者</t>
    </r>
    <phoneticPr fontId="1"/>
  </si>
  <si>
    <r>
      <t xml:space="preserve">○満２歳未満の園児
</t>
    </r>
    <r>
      <rPr>
        <sz val="9"/>
        <rFont val="游ゴシック"/>
        <family val="3"/>
        <charset val="128"/>
        <scheme val="minor"/>
      </rPr>
      <t>（ほふくに至ってない子）</t>
    </r>
    <rPh sb="1" eb="2">
      <t>マン</t>
    </rPh>
    <rPh sb="3" eb="6">
      <t>サイミマン</t>
    </rPh>
    <rPh sb="7" eb="9">
      <t>エンジ</t>
    </rPh>
    <rPh sb="15" eb="16">
      <t>イタ</t>
    </rPh>
    <rPh sb="20" eb="21">
      <t>コ</t>
    </rPh>
    <phoneticPr fontId="1"/>
  </si>
  <si>
    <r>
      <t xml:space="preserve">○満２歳未満の園児
</t>
    </r>
    <r>
      <rPr>
        <sz val="9"/>
        <rFont val="游ゴシック"/>
        <family val="3"/>
        <charset val="128"/>
        <scheme val="minor"/>
      </rPr>
      <t>（ほふくしている子）</t>
    </r>
    <rPh sb="18" eb="19">
      <t>コ</t>
    </rPh>
    <phoneticPr fontId="1"/>
  </si>
  <si>
    <t>【根拠】 認可基準第6条、第7条（園児の満年齢に応じた乳児室、ほふく室、保育室及び遊戯室、園庭の面積）</t>
    <rPh sb="13" eb="14">
      <t>ダイ</t>
    </rPh>
    <rPh sb="15" eb="16">
      <t>ジョウ</t>
    </rPh>
    <phoneticPr fontId="1"/>
  </si>
  <si>
    <t>◇就業規則</t>
    <rPh sb="1" eb="3">
      <t>シュウギョウ</t>
    </rPh>
    <rPh sb="3" eb="5">
      <t>キソク</t>
    </rPh>
    <phoneticPr fontId="1"/>
  </si>
  <si>
    <t>◇経理規程</t>
    <phoneticPr fontId="1"/>
  </si>
  <si>
    <t>◇幼保連携型認定こども園台帳・・・別紙③</t>
    <rPh sb="1" eb="8">
      <t>ヨウホレンケイガタニンテイ</t>
    </rPh>
    <rPh sb="11" eb="12">
      <t>エン</t>
    </rPh>
    <rPh sb="17" eb="19">
      <t>ベッシ</t>
    </rPh>
    <phoneticPr fontId="1"/>
  </si>
  <si>
    <t>◇建物の平面図　
   *各保育室等の名称、各部屋の児童数及び面積を記載すること。
   *屋内消火栓及び消火器の位置・避難経路を朱書きすること。
     2階以上の建物は避難用ロープ・階段・転落防止設備を記入すること。</t>
    <rPh sb="13" eb="14">
      <t>カク</t>
    </rPh>
    <rPh sb="14" eb="16">
      <t>ホイク</t>
    </rPh>
    <rPh sb="16" eb="17">
      <t>シツ</t>
    </rPh>
    <rPh sb="17" eb="18">
      <t>トウ</t>
    </rPh>
    <rPh sb="19" eb="21">
      <t>メイショウ</t>
    </rPh>
    <rPh sb="22" eb="23">
      <t>カク</t>
    </rPh>
    <rPh sb="23" eb="25">
      <t>ヘヤ</t>
    </rPh>
    <rPh sb="26" eb="28">
      <t>ジドウ</t>
    </rPh>
    <rPh sb="28" eb="29">
      <t>スウ</t>
    </rPh>
    <rPh sb="29" eb="30">
      <t>オヨ</t>
    </rPh>
    <rPh sb="31" eb="33">
      <t>メンセキ</t>
    </rPh>
    <rPh sb="34" eb="36">
      <t>キサイ</t>
    </rPh>
    <rPh sb="46" eb="48">
      <t>オクナイ</t>
    </rPh>
    <rPh sb="48" eb="51">
      <t>ショウカセン</t>
    </rPh>
    <rPh sb="51" eb="52">
      <t>オヨ</t>
    </rPh>
    <rPh sb="53" eb="56">
      <t>ショウカキ</t>
    </rPh>
    <rPh sb="57" eb="59">
      <t>イチ</t>
    </rPh>
    <rPh sb="60" eb="62">
      <t>ヒナン</t>
    </rPh>
    <rPh sb="62" eb="64">
      <t>ケイロ</t>
    </rPh>
    <rPh sb="65" eb="67">
      <t>シュガ</t>
    </rPh>
    <rPh sb="80" eb="81">
      <t>カイ</t>
    </rPh>
    <rPh sb="81" eb="83">
      <t>イジョウ</t>
    </rPh>
    <rPh sb="84" eb="86">
      <t>タテモノ</t>
    </rPh>
    <rPh sb="87" eb="89">
      <t>ヒナン</t>
    </rPh>
    <rPh sb="89" eb="90">
      <t>ヨウ</t>
    </rPh>
    <rPh sb="94" eb="96">
      <t>カイダン</t>
    </rPh>
    <rPh sb="97" eb="99">
      <t>テンラク</t>
    </rPh>
    <rPh sb="99" eb="101">
      <t>ボウシ</t>
    </rPh>
    <rPh sb="101" eb="103">
      <t>セツビ</t>
    </rPh>
    <rPh sb="104" eb="106">
      <t>キニュウ</t>
    </rPh>
    <phoneticPr fontId="1"/>
  </si>
  <si>
    <t>◇免許状確認調査表・・・別紙④</t>
    <rPh sb="1" eb="3">
      <t>メンキョ</t>
    </rPh>
    <rPh sb="3" eb="4">
      <t>ジョウ</t>
    </rPh>
    <rPh sb="4" eb="6">
      <t>カクニン</t>
    </rPh>
    <rPh sb="6" eb="8">
      <t>チョウサ</t>
    </rPh>
    <rPh sb="8" eb="9">
      <t>ヒョウ</t>
    </rPh>
    <rPh sb="12" eb="14">
      <t>ベッシ</t>
    </rPh>
    <phoneticPr fontId="1"/>
  </si>
  <si>
    <t>　時間制の場合は、労使協定及び休日カレンダーを労働基準監督署へ届出ているか）</t>
    <rPh sb="1" eb="4">
      <t>ジカンセイ</t>
    </rPh>
    <rPh sb="5" eb="7">
      <t>バアイ</t>
    </rPh>
    <rPh sb="9" eb="11">
      <t>ロウシ</t>
    </rPh>
    <rPh sb="11" eb="13">
      <t>キョウテイ</t>
    </rPh>
    <rPh sb="13" eb="14">
      <t>オヨ</t>
    </rPh>
    <rPh sb="15" eb="17">
      <t>キュウジツ</t>
    </rPh>
    <rPh sb="23" eb="25">
      <t>ロウドウ</t>
    </rPh>
    <rPh sb="25" eb="27">
      <t>キジュン</t>
    </rPh>
    <rPh sb="27" eb="30">
      <t>カントクショ</t>
    </rPh>
    <rPh sb="31" eb="33">
      <t>トドケデ</t>
    </rPh>
    <phoneticPr fontId="1"/>
  </si>
  <si>
    <t>◎園則及び運営規程(注)には、施設の目的や運営方針、提供する教育・保育の内容、保護者に対する子育て支援の内容など、認定こども園法施行規則（園則記載事項）及び運営基準条例（運営規程記載事項）で定められた以下の内容が記載されているか</t>
  </si>
  <si>
    <t>□保護者に対して入所時に、運営規程の概要、職員の勤務体制、利用者負担等、重要事項を記した文書を交付して説明を行い、同意を得ているか</t>
    <rPh sb="57" eb="59">
      <t>ドウイ</t>
    </rPh>
    <rPh sb="60" eb="61">
      <t>エ</t>
    </rPh>
    <phoneticPr fontId="1"/>
  </si>
  <si>
    <t>□開所日、開所時間、利用時間は運営規程、園則、利用者との契約内容とも整合性がとれているか</t>
  </si>
  <si>
    <t>□1号認定こどもの選考基準を適切に設定しているか</t>
    <rPh sb="2" eb="3">
      <t>ゴウ</t>
    </rPh>
    <rPh sb="3" eb="5">
      <t>ニンテイ</t>
    </rPh>
    <rPh sb="9" eb="11">
      <t>センコウ</t>
    </rPh>
    <rPh sb="11" eb="13">
      <t>キジュン</t>
    </rPh>
    <rPh sb="14" eb="16">
      <t>テキセツ</t>
    </rPh>
    <rPh sb="17" eb="19">
      <t>セッテイ</t>
    </rPh>
    <phoneticPr fontId="1"/>
  </si>
  <si>
    <t>○給与規程に規定された給与・諸手当が規定どおり支給されているか</t>
  </si>
  <si>
    <t>○時間外勤務及び休日勤務をした場合、時間外手当若しくは振替休日等を付与しているか</t>
    <rPh sb="1" eb="2">
      <t>ジ</t>
    </rPh>
    <rPh sb="2" eb="3">
      <t>カン</t>
    </rPh>
    <rPh sb="3" eb="4">
      <t>ソト</t>
    </rPh>
    <rPh sb="4" eb="6">
      <t>キンム</t>
    </rPh>
    <rPh sb="6" eb="7">
      <t>オヨ</t>
    </rPh>
    <rPh sb="8" eb="10">
      <t>キュウジツ</t>
    </rPh>
    <rPh sb="10" eb="12">
      <t>キンム</t>
    </rPh>
    <rPh sb="15" eb="17">
      <t>バアイ</t>
    </rPh>
    <rPh sb="18" eb="21">
      <t>ジカンガイ</t>
    </rPh>
    <rPh sb="21" eb="23">
      <t>テアテ</t>
    </rPh>
    <rPh sb="23" eb="24">
      <t>モ</t>
    </rPh>
    <rPh sb="27" eb="29">
      <t>フリカエ</t>
    </rPh>
    <rPh sb="29" eb="31">
      <t>キュウジツ</t>
    </rPh>
    <rPh sb="31" eb="32">
      <t>トウ</t>
    </rPh>
    <rPh sb="33" eb="35">
      <t>フヨ</t>
    </rPh>
    <phoneticPr fontId="1"/>
  </si>
  <si>
    <t>ているか</t>
  </si>
  <si>
    <t>○育児休業、介護休業の規程が整備されているか</t>
    <rPh sb="1" eb="3">
      <t>イクジ</t>
    </rPh>
    <rPh sb="3" eb="5">
      <t>キュウギョウ</t>
    </rPh>
    <rPh sb="6" eb="8">
      <t>カイゴ</t>
    </rPh>
    <rPh sb="8" eb="10">
      <t>キュウギョウ</t>
    </rPh>
    <rPh sb="11" eb="13">
      <t>キテイ</t>
    </rPh>
    <rPh sb="14" eb="16">
      <t>セイビ</t>
    </rPh>
    <phoneticPr fontId="1"/>
  </si>
  <si>
    <t>○妊娠・出産等に関するハラスメント（マタハラ）及び育児休業等に関するハラスメントの禁止規定が就業規則等に定められているか</t>
    <rPh sb="1" eb="3">
      <t>ニンシン</t>
    </rPh>
    <rPh sb="4" eb="6">
      <t>シュッサン</t>
    </rPh>
    <rPh sb="6" eb="7">
      <t>トウ</t>
    </rPh>
    <rPh sb="8" eb="9">
      <t>カン</t>
    </rPh>
    <rPh sb="23" eb="24">
      <t>オヨ</t>
    </rPh>
    <rPh sb="25" eb="27">
      <t>イクジ</t>
    </rPh>
    <rPh sb="27" eb="29">
      <t>キュウギョウ</t>
    </rPh>
    <rPh sb="29" eb="30">
      <t>トウ</t>
    </rPh>
    <rPh sb="31" eb="32">
      <t>カン</t>
    </rPh>
    <rPh sb="41" eb="43">
      <t>キンシ</t>
    </rPh>
    <rPh sb="43" eb="45">
      <t>キテイ</t>
    </rPh>
    <rPh sb="46" eb="48">
      <t>シュウギョウ</t>
    </rPh>
    <rPh sb="48" eb="50">
      <t>キソク</t>
    </rPh>
    <rPh sb="50" eb="51">
      <t>トウ</t>
    </rPh>
    <rPh sb="52" eb="53">
      <t>サダ</t>
    </rPh>
    <phoneticPr fontId="1"/>
  </si>
  <si>
    <t>○パワーハラスメント（パワハラ）をなくす取組をしているか</t>
    <rPh sb="20" eb="22">
      <t>トリクミ</t>
    </rPh>
    <phoneticPr fontId="1"/>
  </si>
  <si>
    <t>○業務省力化の推進のための努力がなされているか</t>
  </si>
  <si>
    <t>○労働条件の改善等に配慮し、職員の定着促進及び離職防止対策を講じているか</t>
  </si>
  <si>
    <t>・職員採用時に健康診断の実施若しくは健康診断書の徴取をしているか</t>
    <rPh sb="1" eb="3">
      <t>ショクイン</t>
    </rPh>
    <rPh sb="3" eb="5">
      <t>サイヨウ</t>
    </rPh>
    <rPh sb="5" eb="6">
      <t>ジ</t>
    </rPh>
    <rPh sb="7" eb="9">
      <t>ケンコウ</t>
    </rPh>
    <rPh sb="9" eb="11">
      <t>シンダン</t>
    </rPh>
    <rPh sb="12" eb="14">
      <t>ジッシ</t>
    </rPh>
    <rPh sb="14" eb="15">
      <t>モ</t>
    </rPh>
    <rPh sb="18" eb="20">
      <t>ケンコウ</t>
    </rPh>
    <rPh sb="20" eb="23">
      <t>シンダンショ</t>
    </rPh>
    <rPh sb="24" eb="26">
      <t>チョウシュ</t>
    </rPh>
    <phoneticPr fontId="1"/>
  </si>
  <si>
    <t>○職員が10人以上50人未満の施設について、衛生推進者を選任しているか</t>
    <rPh sb="1" eb="3">
      <t>ショクイン</t>
    </rPh>
    <rPh sb="6" eb="7">
      <t>ニン</t>
    </rPh>
    <rPh sb="7" eb="9">
      <t>イジョウ</t>
    </rPh>
    <rPh sb="11" eb="12">
      <t>ニン</t>
    </rPh>
    <rPh sb="12" eb="14">
      <t>ミマン</t>
    </rPh>
    <rPh sb="15" eb="17">
      <t>シセツ</t>
    </rPh>
    <rPh sb="22" eb="24">
      <t>エイセイ</t>
    </rPh>
    <rPh sb="24" eb="27">
      <t>スイシンシャ</t>
    </rPh>
    <rPh sb="28" eb="30">
      <t>センニン</t>
    </rPh>
    <phoneticPr fontId="1"/>
  </si>
  <si>
    <t>○職員のストレスチェックを適切に行っているか</t>
    <rPh sb="1" eb="3">
      <t>ショクイン</t>
    </rPh>
    <rPh sb="13" eb="15">
      <t>テキセツ</t>
    </rPh>
    <rPh sb="16" eb="17">
      <t>オコナ</t>
    </rPh>
    <phoneticPr fontId="1"/>
  </si>
  <si>
    <t>＊次の書類を必ず添付すること</t>
  </si>
  <si>
    <t>〇市及び関係各所から発出された保育全般に係る情報について共有されているか</t>
    <rPh sb="1" eb="2">
      <t>シ</t>
    </rPh>
    <rPh sb="2" eb="3">
      <t>オヨ</t>
    </rPh>
    <rPh sb="4" eb="6">
      <t>カンケイ</t>
    </rPh>
    <rPh sb="6" eb="8">
      <t>カクショ</t>
    </rPh>
    <rPh sb="10" eb="12">
      <t>ハツシュツ</t>
    </rPh>
    <rPh sb="15" eb="17">
      <t>ホイク</t>
    </rPh>
    <rPh sb="17" eb="19">
      <t>ゼンパン</t>
    </rPh>
    <rPh sb="20" eb="21">
      <t>カカ</t>
    </rPh>
    <rPh sb="22" eb="24">
      <t>ジョウホウ</t>
    </rPh>
    <rPh sb="28" eb="30">
      <t>キョウユウ</t>
    </rPh>
    <phoneticPr fontId="1"/>
  </si>
  <si>
    <t>〇マイナンバーの取扱いをする際に、適切な取扱いをしているか</t>
    <rPh sb="8" eb="10">
      <t>トリアツカ</t>
    </rPh>
    <rPh sb="14" eb="15">
      <t>サイ</t>
    </rPh>
    <rPh sb="17" eb="19">
      <t>テキセツ</t>
    </rPh>
    <rPh sb="20" eb="22">
      <t>トリアツカ</t>
    </rPh>
    <phoneticPr fontId="1"/>
  </si>
  <si>
    <t>○毎学年定期的に学校環境衛生基準に基づいた環境衛生検査を行っているか</t>
  </si>
  <si>
    <t>○換気、保温、採光、照明、飲料水等の水質、食器、施設の清潔等について日常的な点検を行っているか</t>
  </si>
  <si>
    <t>○カーテン・絨毯（2㎡超）等は防炎性能を有しているか</t>
    <rPh sb="6" eb="8">
      <t>ジュウタン</t>
    </rPh>
    <rPh sb="11" eb="12">
      <t>コ</t>
    </rPh>
    <rPh sb="13" eb="14">
      <t>トウ</t>
    </rPh>
    <rPh sb="15" eb="17">
      <t>ボウエン</t>
    </rPh>
    <rPh sb="17" eb="18">
      <t>セイ</t>
    </rPh>
    <rPh sb="18" eb="19">
      <t>ノウ</t>
    </rPh>
    <rPh sb="20" eb="21">
      <t>ユウ</t>
    </rPh>
    <phoneticPr fontId="1"/>
  </si>
  <si>
    <t>○次の事項について危険箇所等がないか</t>
    <rPh sb="1" eb="2">
      <t>ツギ</t>
    </rPh>
    <rPh sb="3" eb="5">
      <t>ジコウ</t>
    </rPh>
    <rPh sb="9" eb="11">
      <t>キケン</t>
    </rPh>
    <rPh sb="11" eb="13">
      <t>カショ</t>
    </rPh>
    <rPh sb="13" eb="14">
      <t>トウ</t>
    </rPh>
    <phoneticPr fontId="1"/>
  </si>
  <si>
    <t>・家具等の転倒、棚等からの転落の恐れがないか</t>
    <rPh sb="1" eb="3">
      <t>カグ</t>
    </rPh>
    <rPh sb="3" eb="4">
      <t>トウ</t>
    </rPh>
    <rPh sb="5" eb="7">
      <t>テントウ</t>
    </rPh>
    <rPh sb="8" eb="9">
      <t>タナ</t>
    </rPh>
    <rPh sb="9" eb="10">
      <t>ナド</t>
    </rPh>
    <rPh sb="13" eb="15">
      <t>テンラク</t>
    </rPh>
    <rPh sb="16" eb="17">
      <t>オソ</t>
    </rPh>
    <phoneticPr fontId="1"/>
  </si>
  <si>
    <t>・ガラス・床等の破損や段差等、危険個所はないか</t>
    <rPh sb="5" eb="6">
      <t>ユカ</t>
    </rPh>
    <rPh sb="6" eb="7">
      <t>トウ</t>
    </rPh>
    <rPh sb="8" eb="10">
      <t>ハソン</t>
    </rPh>
    <rPh sb="11" eb="13">
      <t>ダンサ</t>
    </rPh>
    <rPh sb="13" eb="14">
      <t>トウ</t>
    </rPh>
    <rPh sb="15" eb="17">
      <t>キケン</t>
    </rPh>
    <rPh sb="17" eb="19">
      <t>カショ</t>
    </rPh>
    <phoneticPr fontId="1"/>
  </si>
  <si>
    <t>・非常口、非常階段、避難経路について危険箇所はないか</t>
    <rPh sb="1" eb="3">
      <t>ヒジョウ</t>
    </rPh>
    <rPh sb="3" eb="4">
      <t>グチ</t>
    </rPh>
    <rPh sb="5" eb="7">
      <t>ヒジョウ</t>
    </rPh>
    <rPh sb="7" eb="9">
      <t>カイダン</t>
    </rPh>
    <rPh sb="10" eb="12">
      <t>ヒナン</t>
    </rPh>
    <rPh sb="12" eb="14">
      <t>ケイロ</t>
    </rPh>
    <rPh sb="18" eb="20">
      <t>キケン</t>
    </rPh>
    <rPh sb="20" eb="22">
      <t>カショ</t>
    </rPh>
    <phoneticPr fontId="1"/>
  </si>
  <si>
    <t>○施設内外の設備等（遊具を含む）について、チェックリストによる安全点検を行っているか</t>
  </si>
  <si>
    <t>・老朽建物・設備があるか</t>
    <rPh sb="1" eb="3">
      <t>ロウキュウ</t>
    </rPh>
    <rPh sb="3" eb="5">
      <t>タテモノ</t>
    </rPh>
    <rPh sb="6" eb="8">
      <t>セツビ</t>
    </rPh>
    <phoneticPr fontId="1"/>
  </si>
  <si>
    <t>・遊具の点検を毎月1回程度実施しているか</t>
    <rPh sb="1" eb="3">
      <t>ユウグ</t>
    </rPh>
    <rPh sb="4" eb="6">
      <t>テンケン</t>
    </rPh>
    <rPh sb="7" eb="9">
      <t>マイツキ</t>
    </rPh>
    <rPh sb="10" eb="11">
      <t>カイ</t>
    </rPh>
    <rPh sb="11" eb="13">
      <t>テイド</t>
    </rPh>
    <rPh sb="13" eb="15">
      <t>ジッシ</t>
    </rPh>
    <phoneticPr fontId="1"/>
  </si>
  <si>
    <t>○建物の構造上、死角となる部分はないか</t>
    <rPh sb="1" eb="3">
      <t>タテモノ</t>
    </rPh>
    <rPh sb="4" eb="6">
      <t>コウゾウ</t>
    </rPh>
    <rPh sb="6" eb="7">
      <t>ジョウ</t>
    </rPh>
    <rPh sb="8" eb="10">
      <t>シカク</t>
    </rPh>
    <rPh sb="13" eb="15">
      <t>ブブン</t>
    </rPh>
    <phoneticPr fontId="1"/>
  </si>
  <si>
    <t>・死角がある場合は、安全対策をとっているか</t>
    <rPh sb="1" eb="3">
      <t>シカク</t>
    </rPh>
    <rPh sb="6" eb="8">
      <t>バアイ</t>
    </rPh>
    <rPh sb="10" eb="12">
      <t>アンゼン</t>
    </rPh>
    <rPh sb="12" eb="14">
      <t>タイサク</t>
    </rPh>
    <phoneticPr fontId="1"/>
  </si>
  <si>
    <t>○門扉等は、常時施錠等し、児童の飛び出し等による事故防止に努めているか</t>
    <rPh sb="1" eb="3">
      <t>モンピ</t>
    </rPh>
    <rPh sb="3" eb="4">
      <t>トウ</t>
    </rPh>
    <rPh sb="6" eb="8">
      <t>ジョウジ</t>
    </rPh>
    <rPh sb="8" eb="10">
      <t>セジョウ</t>
    </rPh>
    <rPh sb="10" eb="11">
      <t>トウ</t>
    </rPh>
    <rPh sb="13" eb="15">
      <t>ジドウ</t>
    </rPh>
    <rPh sb="16" eb="17">
      <t>ト</t>
    </rPh>
    <rPh sb="18" eb="19">
      <t>ダ</t>
    </rPh>
    <rPh sb="20" eb="21">
      <t>トウ</t>
    </rPh>
    <rPh sb="24" eb="26">
      <t>ジコ</t>
    </rPh>
    <rPh sb="26" eb="28">
      <t>ボウシ</t>
    </rPh>
    <rPh sb="29" eb="30">
      <t>ツト</t>
    </rPh>
    <phoneticPr fontId="1"/>
  </si>
  <si>
    <t xml:space="preserve">○医薬品等の整備、保管がされているか </t>
  </si>
  <si>
    <t>◎学校安全計画及び危険等発生時対処要領に基づき、事故防止・安全対策が講じられているか</t>
    <rPh sb="1" eb="3">
      <t>ガッコウ</t>
    </rPh>
    <rPh sb="3" eb="5">
      <t>アンゼン</t>
    </rPh>
    <rPh sb="5" eb="7">
      <t>ケイカク</t>
    </rPh>
    <rPh sb="7" eb="8">
      <t>オヨ</t>
    </rPh>
    <rPh sb="9" eb="11">
      <t>キケン</t>
    </rPh>
    <rPh sb="11" eb="12">
      <t>トウ</t>
    </rPh>
    <rPh sb="12" eb="14">
      <t>ハッセイ</t>
    </rPh>
    <rPh sb="14" eb="15">
      <t>ジ</t>
    </rPh>
    <rPh sb="15" eb="17">
      <t>タイショ</t>
    </rPh>
    <rPh sb="17" eb="19">
      <t>ヨウリョウ</t>
    </rPh>
    <rPh sb="20" eb="21">
      <t>モト</t>
    </rPh>
    <rPh sb="24" eb="26">
      <t>ジコ</t>
    </rPh>
    <rPh sb="26" eb="28">
      <t>ボウシ</t>
    </rPh>
    <rPh sb="29" eb="31">
      <t>アンゼン</t>
    </rPh>
    <rPh sb="31" eb="33">
      <t>タイサク</t>
    </rPh>
    <rPh sb="34" eb="35">
      <t>コウ</t>
    </rPh>
    <phoneticPr fontId="1"/>
  </si>
  <si>
    <t>◎保護者・関係機関等への連絡方法を職員に周知しているか</t>
  </si>
  <si>
    <t>◎事故防止のための委員会及び職員に対し研修を定期的に行っているか</t>
    <rPh sb="1" eb="3">
      <t>ジコ</t>
    </rPh>
    <rPh sb="3" eb="5">
      <t>ボウシ</t>
    </rPh>
    <rPh sb="9" eb="11">
      <t>イイン</t>
    </rPh>
    <rPh sb="11" eb="12">
      <t>カイ</t>
    </rPh>
    <rPh sb="12" eb="13">
      <t>オヨ</t>
    </rPh>
    <rPh sb="14" eb="16">
      <t>ショクイン</t>
    </rPh>
    <rPh sb="17" eb="18">
      <t>タイ</t>
    </rPh>
    <rPh sb="19" eb="21">
      <t>ケンシュウ</t>
    </rPh>
    <rPh sb="22" eb="25">
      <t>テイキテキ</t>
    </rPh>
    <rPh sb="26" eb="27">
      <t>オコナ</t>
    </rPh>
    <phoneticPr fontId="8"/>
  </si>
  <si>
    <t>○消防計画又は災害対応マニュアル（避難計画）に次の災害への対応が定められているか</t>
  </si>
  <si>
    <t>・浸水想定区域に立地しているか</t>
    <rPh sb="1" eb="3">
      <t>シンスイ</t>
    </rPh>
    <rPh sb="3" eb="5">
      <t>ソウテイ</t>
    </rPh>
    <rPh sb="5" eb="7">
      <t>クイキ</t>
    </rPh>
    <rPh sb="8" eb="10">
      <t>リッチ</t>
    </rPh>
    <phoneticPr fontId="0"/>
  </si>
  <si>
    <t>・立地している場合浸水・洪水対応マニュアルを作成しているか</t>
    <rPh sb="1" eb="3">
      <t>リッチ</t>
    </rPh>
    <rPh sb="7" eb="9">
      <t>バアイ</t>
    </rPh>
    <rPh sb="9" eb="11">
      <t>シンスイ</t>
    </rPh>
    <rPh sb="12" eb="14">
      <t>コウズイ</t>
    </rPh>
    <rPh sb="14" eb="16">
      <t>タイオウ</t>
    </rPh>
    <rPh sb="22" eb="24">
      <t>サクセイ</t>
    </rPh>
    <phoneticPr fontId="0"/>
  </si>
  <si>
    <t>〇浸水想定区域内又は土砂災害警戒区域内に所在する場合、「避難確保計画」を作成し、市に報告しているか（以下の項目が含まれているか）</t>
    <rPh sb="3" eb="5">
      <t>ソウテイ</t>
    </rPh>
    <rPh sb="5" eb="7">
      <t>クイキ</t>
    </rPh>
    <rPh sb="7" eb="8">
      <t>ナイ</t>
    </rPh>
    <rPh sb="20" eb="22">
      <t>ショザイ</t>
    </rPh>
    <rPh sb="50" eb="52">
      <t>イカ</t>
    </rPh>
    <rPh sb="53" eb="55">
      <t>コウモク</t>
    </rPh>
    <rPh sb="56" eb="57">
      <t>フク</t>
    </rPh>
    <phoneticPr fontId="0"/>
  </si>
  <si>
    <t>◎指導計画は、各計画（長期・短期・個別等）間で関連性と連続性を持たせて作成されているか</t>
    <rPh sb="1" eb="3">
      <t>シドウ</t>
    </rPh>
    <rPh sb="3" eb="5">
      <t>ケイカク</t>
    </rPh>
    <rPh sb="7" eb="10">
      <t>カクケイカク</t>
    </rPh>
    <rPh sb="11" eb="13">
      <t>チョウキ</t>
    </rPh>
    <rPh sb="14" eb="16">
      <t>タンキ</t>
    </rPh>
    <rPh sb="17" eb="20">
      <t>コベツトウ</t>
    </rPh>
    <rPh sb="21" eb="22">
      <t>カン</t>
    </rPh>
    <rPh sb="23" eb="26">
      <t>カンレンセイ</t>
    </rPh>
    <rPh sb="27" eb="30">
      <t>レンゾクセイ</t>
    </rPh>
    <rPh sb="31" eb="32">
      <t>モ</t>
    </rPh>
    <rPh sb="35" eb="37">
      <t>サクセイ</t>
    </rPh>
    <phoneticPr fontId="1"/>
  </si>
  <si>
    <t>　し、適切な指導や環境の構成をしているか</t>
    <rPh sb="3" eb="5">
      <t>テキセツ</t>
    </rPh>
    <rPh sb="6" eb="8">
      <t>シドウ</t>
    </rPh>
    <rPh sb="9" eb="11">
      <t>カンキョウ</t>
    </rPh>
    <rPh sb="12" eb="14">
      <t>コウセイ</t>
    </rPh>
    <phoneticPr fontId="1"/>
  </si>
  <si>
    <t>　るか</t>
  </si>
  <si>
    <t>◎指導計画の評価、反省はされているか</t>
  </si>
  <si>
    <t>○毎学年の教育週数は39週以上で、一日の教育時間は4時間を標準としているか</t>
    <rPh sb="1" eb="2">
      <t>マイ</t>
    </rPh>
    <rPh sb="2" eb="4">
      <t>ガクネン</t>
    </rPh>
    <rPh sb="5" eb="7">
      <t>キョウイク</t>
    </rPh>
    <rPh sb="7" eb="9">
      <t>シュウスウ</t>
    </rPh>
    <rPh sb="12" eb="13">
      <t>シュウ</t>
    </rPh>
    <rPh sb="13" eb="15">
      <t>イジョウ</t>
    </rPh>
    <rPh sb="17" eb="19">
      <t>イチニチ</t>
    </rPh>
    <rPh sb="20" eb="22">
      <t>キョウイク</t>
    </rPh>
    <rPh sb="22" eb="24">
      <t>ジカン</t>
    </rPh>
    <rPh sb="26" eb="28">
      <t>ジカン</t>
    </rPh>
    <rPh sb="29" eb="31">
      <t>ヒョウジュン</t>
    </rPh>
    <phoneticPr fontId="1"/>
  </si>
  <si>
    <t>□職員、設備及び会計に関する諸記録を整備しているか</t>
  </si>
  <si>
    <t>□特定教育・保育の提供に関する以下の記録を整備し、その完結の日から５年間保存しているか</t>
  </si>
  <si>
    <t>○登所、降所は保護者が責任をもって送迎しているか</t>
    <rPh sb="1" eb="2">
      <t>トウ</t>
    </rPh>
    <rPh sb="2" eb="3">
      <t>ショ</t>
    </rPh>
    <rPh sb="4" eb="6">
      <t>コウショ</t>
    </rPh>
    <rPh sb="7" eb="10">
      <t>ホゴシャ</t>
    </rPh>
    <rPh sb="11" eb="13">
      <t>セキニン</t>
    </rPh>
    <rPh sb="17" eb="19">
      <t>ソウゲイ</t>
    </rPh>
    <phoneticPr fontId="1"/>
  </si>
  <si>
    <t>□実費徴収について、領収書を交付しているか（集金袋への領収印や、口座引落しの通帳記載をもって領収書に代えることも可能）</t>
  </si>
  <si>
    <t>○市町村、児童相談所等の関係機関との連携がとられているか</t>
  </si>
  <si>
    <t>　しているか</t>
  </si>
  <si>
    <t>◎地域住民や地域の活動との連携、協力、交流等を行っているか</t>
  </si>
  <si>
    <t>〇プール管理日誌を整備し、気温、水温、利用人数、遊離残留塩素濃度等の必要事項を記録しているか</t>
  </si>
  <si>
    <t>○園外保育時の事故発生に備えてマニュアルを作成しているか</t>
    <rPh sb="1" eb="3">
      <t>エンガイ</t>
    </rPh>
    <rPh sb="3" eb="5">
      <t>ホイク</t>
    </rPh>
    <rPh sb="5" eb="6">
      <t>ジ</t>
    </rPh>
    <rPh sb="7" eb="9">
      <t>ジコ</t>
    </rPh>
    <rPh sb="9" eb="11">
      <t>ハッセイ</t>
    </rPh>
    <rPh sb="12" eb="13">
      <t>ソナ</t>
    </rPh>
    <rPh sb="21" eb="23">
      <t>サクセイ</t>
    </rPh>
    <phoneticPr fontId="1"/>
  </si>
  <si>
    <t>○園児に交通安全指導が実施されているか</t>
    <rPh sb="1" eb="3">
      <t>エンジ</t>
    </rPh>
    <rPh sb="4" eb="6">
      <t>コウツウ</t>
    </rPh>
    <rPh sb="6" eb="8">
      <t>アンゼン</t>
    </rPh>
    <rPh sb="8" eb="10">
      <t>シドウ</t>
    </rPh>
    <rPh sb="11" eb="13">
      <t>ジッシ</t>
    </rPh>
    <phoneticPr fontId="1"/>
  </si>
  <si>
    <t>○送迎用の駐車場及び園周辺の通園路に危険箇所はないか</t>
    <rPh sb="1" eb="3">
      <t>ソウゲイ</t>
    </rPh>
    <rPh sb="3" eb="4">
      <t>ヨウ</t>
    </rPh>
    <rPh sb="5" eb="7">
      <t>チュウシャ</t>
    </rPh>
    <rPh sb="7" eb="8">
      <t>ジョウ</t>
    </rPh>
    <rPh sb="8" eb="9">
      <t>オヨ</t>
    </rPh>
    <rPh sb="10" eb="11">
      <t>エン</t>
    </rPh>
    <rPh sb="11" eb="13">
      <t>シュウヘン</t>
    </rPh>
    <rPh sb="14" eb="16">
      <t>ツウエン</t>
    </rPh>
    <rPh sb="16" eb="17">
      <t>ロ</t>
    </rPh>
    <rPh sb="18" eb="20">
      <t>キケン</t>
    </rPh>
    <rPh sb="20" eb="22">
      <t>カショ</t>
    </rPh>
    <phoneticPr fontId="1"/>
  </si>
  <si>
    <t>○地域における教育及び保育に対する需要に照らし、実施することが必要と認められる子育て支援事業を実施しているか</t>
  </si>
  <si>
    <t>○実施している子育て支援事業の内容はどういったものか（実施しているものに○）</t>
    <rPh sb="1" eb="3">
      <t>ジッシ</t>
    </rPh>
    <rPh sb="7" eb="9">
      <t>コソダ</t>
    </rPh>
    <rPh sb="10" eb="12">
      <t>シエン</t>
    </rPh>
    <rPh sb="12" eb="14">
      <t>ジギョウ</t>
    </rPh>
    <rPh sb="15" eb="17">
      <t>ナイヨウ</t>
    </rPh>
    <rPh sb="27" eb="29">
      <t>ジッシ</t>
    </rPh>
    <phoneticPr fontId="1"/>
  </si>
  <si>
    <t>　いるか</t>
  </si>
  <si>
    <t xml:space="preserve">   ているか</t>
  </si>
  <si>
    <t>〇障がいや発達上の課題のある園児の保護者に対し個別の支援を行っているか</t>
    <rPh sb="1" eb="2">
      <t>ショウ</t>
    </rPh>
    <rPh sb="5" eb="7">
      <t>ハッタツ</t>
    </rPh>
    <rPh sb="7" eb="8">
      <t>ジョウ</t>
    </rPh>
    <rPh sb="9" eb="11">
      <t>カダイ</t>
    </rPh>
    <rPh sb="14" eb="16">
      <t>エンジ</t>
    </rPh>
    <rPh sb="17" eb="20">
      <t>ホゴシャ</t>
    </rPh>
    <rPh sb="21" eb="22">
      <t>タイ</t>
    </rPh>
    <rPh sb="23" eb="25">
      <t>コベツ</t>
    </rPh>
    <rPh sb="26" eb="28">
      <t>シエン</t>
    </rPh>
    <rPh sb="29" eb="30">
      <t>オコナ</t>
    </rPh>
    <phoneticPr fontId="1"/>
  </si>
  <si>
    <t>〇外国籍家庭など特別に配慮の必要な家庭に対し、状況に応じた個別の支援を行っているか</t>
    <rPh sb="1" eb="4">
      <t>ガイコクセキ</t>
    </rPh>
    <rPh sb="4" eb="6">
      <t>カテイ</t>
    </rPh>
    <rPh sb="8" eb="10">
      <t>トクベツ</t>
    </rPh>
    <rPh sb="11" eb="13">
      <t>ハイリョ</t>
    </rPh>
    <rPh sb="14" eb="16">
      <t>ヒツヨウ</t>
    </rPh>
    <rPh sb="17" eb="19">
      <t>カテイ</t>
    </rPh>
    <rPh sb="20" eb="21">
      <t>タイ</t>
    </rPh>
    <rPh sb="23" eb="25">
      <t>ジョウキョウ</t>
    </rPh>
    <rPh sb="26" eb="27">
      <t>オウ</t>
    </rPh>
    <rPh sb="29" eb="31">
      <t>コベツ</t>
    </rPh>
    <rPh sb="32" eb="34">
      <t>シエン</t>
    </rPh>
    <rPh sb="35" eb="36">
      <t>オコナ</t>
    </rPh>
    <phoneticPr fontId="1"/>
  </si>
  <si>
    <t>〇保護者に育児不安が見られる場合に、保護者の支援を行っているか</t>
    <rPh sb="1" eb="4">
      <t>ホゴシャ</t>
    </rPh>
    <rPh sb="5" eb="7">
      <t>イクジ</t>
    </rPh>
    <rPh sb="7" eb="9">
      <t>フアン</t>
    </rPh>
    <rPh sb="10" eb="11">
      <t>ミ</t>
    </rPh>
    <rPh sb="14" eb="16">
      <t>バアイ</t>
    </rPh>
    <rPh sb="18" eb="21">
      <t>ホゴシャ</t>
    </rPh>
    <rPh sb="22" eb="24">
      <t>シエン</t>
    </rPh>
    <rPh sb="25" eb="26">
      <t>オコナ</t>
    </rPh>
    <phoneticPr fontId="1"/>
  </si>
  <si>
    <t>○学校保健計画を策定しているか</t>
    <rPh sb="1" eb="3">
      <t>ガッコウ</t>
    </rPh>
    <rPh sb="3" eb="5">
      <t>ホケン</t>
    </rPh>
    <rPh sb="5" eb="7">
      <t>ケイカク</t>
    </rPh>
    <rPh sb="8" eb="10">
      <t>サクテイ</t>
    </rPh>
    <phoneticPr fontId="1"/>
  </si>
  <si>
    <t>○学校医・学校歯科医及び学校薬剤師を配置しているか</t>
    <rPh sb="1" eb="3">
      <t>ガッコウ</t>
    </rPh>
    <rPh sb="3" eb="4">
      <t>イ</t>
    </rPh>
    <rPh sb="5" eb="7">
      <t>ガッコウ</t>
    </rPh>
    <rPh sb="7" eb="10">
      <t>シカイ</t>
    </rPh>
    <rPh sb="10" eb="11">
      <t>オヨ</t>
    </rPh>
    <rPh sb="12" eb="14">
      <t>ガッコウ</t>
    </rPh>
    <rPh sb="14" eb="17">
      <t>ヤクザイシ</t>
    </rPh>
    <rPh sb="18" eb="20">
      <t>ハイチ</t>
    </rPh>
    <phoneticPr fontId="1"/>
  </si>
  <si>
    <t>○投薬する場合は、保護者からの依頼書等に基づいて適切に対応しているか</t>
    <rPh sb="1" eb="3">
      <t>トウヤク</t>
    </rPh>
    <rPh sb="5" eb="7">
      <t>バアイ</t>
    </rPh>
    <rPh sb="9" eb="11">
      <t>ホゴ</t>
    </rPh>
    <rPh sb="11" eb="12">
      <t>シャ</t>
    </rPh>
    <rPh sb="15" eb="17">
      <t>イライ</t>
    </rPh>
    <rPh sb="17" eb="18">
      <t>ショ</t>
    </rPh>
    <rPh sb="18" eb="19">
      <t>トウ</t>
    </rPh>
    <rPh sb="20" eb="21">
      <t>モト</t>
    </rPh>
    <rPh sb="24" eb="26">
      <t>テキセツ</t>
    </rPh>
    <rPh sb="27" eb="29">
      <t>タイオウ</t>
    </rPh>
    <phoneticPr fontId="1"/>
  </si>
  <si>
    <t>○不自然な傷などないか観察し、身体的虐待等の早期発見に努めているかまた、虐待が疑われる場合に、市又は児童相談所に通告し、適切な対応を図っているか</t>
  </si>
  <si>
    <t>・隣の園児との間隔は保たれているか</t>
    <rPh sb="1" eb="2">
      <t>トナリ</t>
    </rPh>
    <rPh sb="3" eb="5">
      <t>エンジ</t>
    </rPh>
    <rPh sb="7" eb="9">
      <t>カンカク</t>
    </rPh>
    <rPh sb="10" eb="11">
      <t>タモ</t>
    </rPh>
    <phoneticPr fontId="1"/>
  </si>
  <si>
    <t>・掛け物（布団・タオルケット等）が顔までかかっていないかまた、シーツは固定されているか</t>
    <rPh sb="1" eb="2">
      <t>カ</t>
    </rPh>
    <rPh sb="3" eb="4">
      <t>モノ</t>
    </rPh>
    <rPh sb="5" eb="7">
      <t>フトン</t>
    </rPh>
    <rPh sb="14" eb="15">
      <t>トウ</t>
    </rPh>
    <rPh sb="17" eb="18">
      <t>カオ</t>
    </rPh>
    <rPh sb="35" eb="37">
      <t>コテイ</t>
    </rPh>
    <phoneticPr fontId="1"/>
  </si>
  <si>
    <t>○受動喫煙を防止するために必要な措置をしているか</t>
    <rPh sb="1" eb="3">
      <t>ジュドウ</t>
    </rPh>
    <rPh sb="3" eb="5">
      <t>キツエン</t>
    </rPh>
    <rPh sb="6" eb="8">
      <t>ボウシ</t>
    </rPh>
    <rPh sb="13" eb="15">
      <t>ヒツヨウ</t>
    </rPh>
    <rPh sb="16" eb="18">
      <t>ソチ</t>
    </rPh>
    <phoneticPr fontId="1"/>
  </si>
  <si>
    <t>〇栄養士・看護師等が配置されている場合には、その専門性を生かした対応を図っているか</t>
    <rPh sb="1" eb="4">
      <t>エイヨウシ</t>
    </rPh>
    <rPh sb="5" eb="8">
      <t>カンゴシ</t>
    </rPh>
    <rPh sb="8" eb="9">
      <t>トウ</t>
    </rPh>
    <rPh sb="10" eb="12">
      <t>ハイチ</t>
    </rPh>
    <rPh sb="17" eb="19">
      <t>バアイ</t>
    </rPh>
    <rPh sb="24" eb="27">
      <t>センモンセイ</t>
    </rPh>
    <rPh sb="28" eb="29">
      <t>イ</t>
    </rPh>
    <rPh sb="32" eb="34">
      <t>タイオウ</t>
    </rPh>
    <rPh sb="35" eb="36">
      <t>ハカ</t>
    </rPh>
    <phoneticPr fontId="1"/>
  </si>
  <si>
    <t>○排泄後、食事・おやつの前等の手洗いが徹底されているか特に、低年齢児（３歳未満）について、保育教諭等が確認しているか</t>
    <rPh sb="47" eb="49">
      <t>キョウユ</t>
    </rPh>
    <phoneticPr fontId="1"/>
  </si>
  <si>
    <t>○オムツ交換の後に、保育教諭は充分な手洗いを行っているか</t>
    <rPh sb="4" eb="6">
      <t>コウカン</t>
    </rPh>
    <rPh sb="7" eb="8">
      <t>アト</t>
    </rPh>
    <rPh sb="10" eb="12">
      <t>ホイク</t>
    </rPh>
    <rPh sb="12" eb="14">
      <t>キョウユ</t>
    </rPh>
    <rPh sb="15" eb="17">
      <t>ジュウブン</t>
    </rPh>
    <rPh sb="18" eb="20">
      <t>テアラ</t>
    </rPh>
    <rPh sb="22" eb="23">
      <t>オコナ</t>
    </rPh>
    <phoneticPr fontId="1"/>
  </si>
  <si>
    <t>○感染症対策はどのようにしているか</t>
    <rPh sb="1" eb="3">
      <t>カンセン</t>
    </rPh>
    <rPh sb="3" eb="4">
      <t>ショウ</t>
    </rPh>
    <rPh sb="4" eb="6">
      <t>タイサク</t>
    </rPh>
    <phoneticPr fontId="1"/>
  </si>
  <si>
    <t>○加湿器を使用している場合、定期的に清掃しているか</t>
    <rPh sb="1" eb="3">
      <t>カシツ</t>
    </rPh>
    <rPh sb="3" eb="4">
      <t>キ</t>
    </rPh>
    <rPh sb="5" eb="7">
      <t>シヨウ</t>
    </rPh>
    <rPh sb="11" eb="13">
      <t>バアイ</t>
    </rPh>
    <rPh sb="14" eb="17">
      <t>テイキテキ</t>
    </rPh>
    <rPh sb="18" eb="20">
      <t>セイソウ</t>
    </rPh>
    <phoneticPr fontId="1"/>
  </si>
  <si>
    <t>○感染症の集団発生等に際して、感染症情報システム等を利用し関係機関（市・保健所等）へ報告しているか</t>
    <rPh sb="1" eb="3">
      <t>カンセン</t>
    </rPh>
    <rPh sb="3" eb="4">
      <t>ショウ</t>
    </rPh>
    <rPh sb="5" eb="7">
      <t>シュウダン</t>
    </rPh>
    <rPh sb="7" eb="9">
      <t>ハッセイ</t>
    </rPh>
    <rPh sb="9" eb="10">
      <t>トウ</t>
    </rPh>
    <rPh sb="11" eb="12">
      <t>サイ</t>
    </rPh>
    <rPh sb="15" eb="18">
      <t>カンセンショウ</t>
    </rPh>
    <rPh sb="18" eb="20">
      <t>ジョウホウ</t>
    </rPh>
    <rPh sb="24" eb="25">
      <t>トウ</t>
    </rPh>
    <rPh sb="26" eb="28">
      <t>リヨウ</t>
    </rPh>
    <rPh sb="29" eb="31">
      <t>カンケイ</t>
    </rPh>
    <rPh sb="31" eb="33">
      <t>キカン</t>
    </rPh>
    <rPh sb="34" eb="35">
      <t>シ</t>
    </rPh>
    <rPh sb="36" eb="39">
      <t>ホケンショ</t>
    </rPh>
    <rPh sb="39" eb="40">
      <t>トウ</t>
    </rPh>
    <rPh sb="42" eb="44">
      <t>ホウコク</t>
    </rPh>
    <phoneticPr fontId="1"/>
  </si>
  <si>
    <t>○給食打合せ会議は、関係職員で構成され、献立、喫食状況等必要な事項が話し合われているか
また、施設長が参加するか、あるいは結果を施設長に報告しているか</t>
  </si>
  <si>
    <t>○献立→発注→納品→請求→支払に一貫性があるか</t>
    <rPh sb="1" eb="3">
      <t>コンダテ</t>
    </rPh>
    <rPh sb="4" eb="6">
      <t>ハッチュウ</t>
    </rPh>
    <rPh sb="7" eb="9">
      <t>ノウヒン</t>
    </rPh>
    <rPh sb="10" eb="12">
      <t>セイキュウ</t>
    </rPh>
    <rPh sb="13" eb="15">
      <t>シハライ</t>
    </rPh>
    <rPh sb="16" eb="19">
      <t>イッカンセイ</t>
    </rPh>
    <phoneticPr fontId="1"/>
  </si>
  <si>
    <t>○食物等によるアレルギーのある子の除去食開始及び解除は何をもとに実施されているか</t>
    <rPh sb="1" eb="2">
      <t>ショク</t>
    </rPh>
    <rPh sb="2" eb="3">
      <t>モツ</t>
    </rPh>
    <rPh sb="3" eb="4">
      <t>トウ</t>
    </rPh>
    <rPh sb="15" eb="16">
      <t>コ</t>
    </rPh>
    <rPh sb="17" eb="19">
      <t>ジョキョ</t>
    </rPh>
    <rPh sb="19" eb="20">
      <t>ショク</t>
    </rPh>
    <rPh sb="20" eb="22">
      <t>カイシ</t>
    </rPh>
    <rPh sb="22" eb="23">
      <t>オヨ</t>
    </rPh>
    <rPh sb="24" eb="26">
      <t>カイジョ</t>
    </rPh>
    <rPh sb="27" eb="28">
      <t>ナニ</t>
    </rPh>
    <rPh sb="32" eb="34">
      <t>ジッシ</t>
    </rPh>
    <phoneticPr fontId="1"/>
  </si>
  <si>
    <t>〇食物アレルギー児がいる場合、関係機関（病院・消防等）と連携・情報の共有が図られているか</t>
    <rPh sb="1" eb="3">
      <t>ショクモツ</t>
    </rPh>
    <rPh sb="8" eb="9">
      <t>ジ</t>
    </rPh>
    <rPh sb="12" eb="14">
      <t>バアイ</t>
    </rPh>
    <rPh sb="15" eb="17">
      <t>カンケイ</t>
    </rPh>
    <rPh sb="17" eb="19">
      <t>キカン</t>
    </rPh>
    <rPh sb="20" eb="22">
      <t>ビョウイン</t>
    </rPh>
    <rPh sb="23" eb="26">
      <t>ショウボウトウ</t>
    </rPh>
    <rPh sb="28" eb="30">
      <t>レンケイ</t>
    </rPh>
    <rPh sb="31" eb="33">
      <t>ジョウホウ</t>
    </rPh>
    <rPh sb="34" eb="36">
      <t>キョウユウ</t>
    </rPh>
    <rPh sb="37" eb="38">
      <t>ハカ</t>
    </rPh>
    <phoneticPr fontId="1"/>
  </si>
  <si>
    <t>　全職員で共有しているか</t>
    <rPh sb="1" eb="4">
      <t>ゼンショクイン</t>
    </rPh>
    <rPh sb="5" eb="7">
      <t>キョウユウ</t>
    </rPh>
    <phoneticPr fontId="1"/>
  </si>
  <si>
    <t>○除去食の取り違い（誤食等）防止のために、どのような取り組みをしているか</t>
    <rPh sb="1" eb="3">
      <t>ジョキョ</t>
    </rPh>
    <rPh sb="3" eb="4">
      <t>ショク</t>
    </rPh>
    <rPh sb="5" eb="6">
      <t>ト</t>
    </rPh>
    <rPh sb="7" eb="8">
      <t>チガ</t>
    </rPh>
    <rPh sb="10" eb="12">
      <t>ゴショク</t>
    </rPh>
    <rPh sb="12" eb="13">
      <t>トウ</t>
    </rPh>
    <rPh sb="14" eb="16">
      <t>ボウシ</t>
    </rPh>
    <rPh sb="26" eb="27">
      <t>ト</t>
    </rPh>
    <rPh sb="28" eb="29">
      <t>ク</t>
    </rPh>
    <phoneticPr fontId="1"/>
  </si>
  <si>
    <t>○大量調理施設衛生管理マニュアルに基づく衛生管理に努めているか</t>
    <rPh sb="1" eb="3">
      <t>タイリョウ</t>
    </rPh>
    <rPh sb="3" eb="5">
      <t>チョウリ</t>
    </rPh>
    <rPh sb="5" eb="7">
      <t>シセツ</t>
    </rPh>
    <rPh sb="7" eb="9">
      <t>エイセイ</t>
    </rPh>
    <rPh sb="9" eb="11">
      <t>カンリ</t>
    </rPh>
    <rPh sb="17" eb="18">
      <t>モト</t>
    </rPh>
    <rPh sb="20" eb="22">
      <t>エイセイ</t>
    </rPh>
    <rPh sb="22" eb="24">
      <t>カンリ</t>
    </rPh>
    <rPh sb="25" eb="26">
      <t>ツト</t>
    </rPh>
    <phoneticPr fontId="1"/>
  </si>
  <si>
    <t>〇経理規程に沿った会計処理がされているか</t>
    <rPh sb="1" eb="3">
      <t>ケイリ</t>
    </rPh>
    <rPh sb="3" eb="5">
      <t>キテイ</t>
    </rPh>
    <rPh sb="6" eb="7">
      <t>ソ</t>
    </rPh>
    <rPh sb="9" eb="11">
      <t>カイケイ</t>
    </rPh>
    <rPh sb="11" eb="13">
      <t>ショリ</t>
    </rPh>
    <phoneticPr fontId="1"/>
  </si>
  <si>
    <t>○現金、預貯金通帳及び通帳印鑑の各保管責任者について、その業務が事務分掌で明確にされているか</t>
  </si>
  <si>
    <t>○納入品の検査、確認が行われているか</t>
    <rPh sb="1" eb="3">
      <t>ノウニュウ</t>
    </rPh>
    <rPh sb="3" eb="4">
      <t>ヒン</t>
    </rPh>
    <rPh sb="5" eb="7">
      <t>ケンサ</t>
    </rPh>
    <rPh sb="8" eb="10">
      <t>カクニン</t>
    </rPh>
    <rPh sb="11" eb="12">
      <t>オコナ</t>
    </rPh>
    <phoneticPr fontId="1"/>
  </si>
  <si>
    <t>○現金出納帳等が作成されているか</t>
    <rPh sb="1" eb="3">
      <t>ゲンキン</t>
    </rPh>
    <rPh sb="3" eb="6">
      <t>スイトウチョウ</t>
    </rPh>
    <rPh sb="6" eb="7">
      <t>トウ</t>
    </rPh>
    <rPh sb="8" eb="10">
      <t>サクセイ</t>
    </rPh>
    <phoneticPr fontId="1"/>
  </si>
  <si>
    <t>□施設型給付費の請求金額の算定に誤りはないか</t>
  </si>
  <si>
    <t>□認定されている各種加算は、加算要件を満たしているか</t>
  </si>
  <si>
    <t>□賃金加算要件分については、確実に職員へ支給されているか</t>
  </si>
  <si>
    <t>□賃金改善計画が職員に周知されているか</t>
  </si>
  <si>
    <t>□支給根拠が給与規程において明確にされているか</t>
  </si>
  <si>
    <t>□処遇改善等加算Ⅱについて実績報告書の内容と、賃金台帳等における処遇改善の内容が一致しているか</t>
    <rPh sb="1" eb="5">
      <t>ショグウカイゼン</t>
    </rPh>
    <rPh sb="5" eb="6">
      <t>トウ</t>
    </rPh>
    <rPh sb="6" eb="8">
      <t>カサン</t>
    </rPh>
    <rPh sb="13" eb="15">
      <t>ジッセキ</t>
    </rPh>
    <rPh sb="15" eb="18">
      <t>ホウコクショ</t>
    </rPh>
    <rPh sb="19" eb="21">
      <t>ナイヨウ</t>
    </rPh>
    <rPh sb="23" eb="27">
      <t>チンギンダイチョウ</t>
    </rPh>
    <rPh sb="27" eb="28">
      <t>トウ</t>
    </rPh>
    <rPh sb="32" eb="36">
      <t>ショグウカイゼン</t>
    </rPh>
    <rPh sb="37" eb="39">
      <t>ナイヨウ</t>
    </rPh>
    <rPh sb="40" eb="42">
      <t>イッチ</t>
    </rPh>
    <phoneticPr fontId="1"/>
  </si>
  <si>
    <t>□キャリアパスに必要な研修計画や発令等が行われているか</t>
  </si>
  <si>
    <t>□法人役員と園業務を兼務している職員は、本加算を役員報酬に充てていないか</t>
  </si>
  <si>
    <t>で割って求めてください</t>
    <rPh sb="4" eb="5">
      <t>モト</t>
    </rPh>
    <phoneticPr fontId="1"/>
  </si>
  <si>
    <t>　通帳等保管・管理状況</t>
    <rPh sb="1" eb="3">
      <t>ツウチョウ</t>
    </rPh>
    <rPh sb="3" eb="4">
      <t>トウ</t>
    </rPh>
    <rPh sb="4" eb="6">
      <t>ホカン</t>
    </rPh>
    <rPh sb="7" eb="9">
      <t>カンリ</t>
    </rPh>
    <rPh sb="9" eb="11">
      <t>ジョウキョウ</t>
    </rPh>
    <phoneticPr fontId="1"/>
  </si>
  <si>
    <t>職　名</t>
    <rPh sb="0" eb="1">
      <t>ショク</t>
    </rPh>
    <rPh sb="2" eb="3">
      <t>ナ</t>
    </rPh>
    <phoneticPr fontId="1"/>
  </si>
  <si>
    <t>氏　名</t>
    <rPh sb="0" eb="1">
      <t>シ</t>
    </rPh>
    <rPh sb="2" eb="3">
      <t>ナ</t>
    </rPh>
    <phoneticPr fontId="1"/>
  </si>
  <si>
    <t>保　管　場　所</t>
    <rPh sb="0" eb="1">
      <t>ホ</t>
    </rPh>
    <rPh sb="2" eb="3">
      <t>カン</t>
    </rPh>
    <rPh sb="4" eb="5">
      <t>バ</t>
    </rPh>
    <rPh sb="6" eb="7">
      <t>ショ</t>
    </rPh>
    <phoneticPr fontId="1"/>
  </si>
  <si>
    <t>金融機関届出印</t>
    <rPh sb="0" eb="2">
      <t>キンユウ</t>
    </rPh>
    <rPh sb="2" eb="4">
      <t>キカン</t>
    </rPh>
    <rPh sb="4" eb="6">
      <t>トドケデ</t>
    </rPh>
    <rPh sb="6" eb="7">
      <t>イン</t>
    </rPh>
    <phoneticPr fontId="1"/>
  </si>
  <si>
    <t>購入物品
発注工事名</t>
    <rPh sb="0" eb="2">
      <t>コウニュウ</t>
    </rPh>
    <rPh sb="2" eb="4">
      <t>ブッピン</t>
    </rPh>
    <rPh sb="5" eb="7">
      <t>ハッチュウ</t>
    </rPh>
    <rPh sb="7" eb="9">
      <t>コウジ</t>
    </rPh>
    <rPh sb="9" eb="10">
      <t>メイ</t>
    </rPh>
    <phoneticPr fontId="1"/>
  </si>
  <si>
    <t>金額
（円）</t>
    <rPh sb="0" eb="2">
      <t>キンガク</t>
    </rPh>
    <rPh sb="4" eb="5">
      <t>エン</t>
    </rPh>
    <phoneticPr fontId="1"/>
  </si>
  <si>
    <t>業者名</t>
    <rPh sb="0" eb="3">
      <t>ギョウシャメイ</t>
    </rPh>
    <phoneticPr fontId="1"/>
  </si>
  <si>
    <t>入札
(見積)業者数</t>
    <rPh sb="0" eb="2">
      <t>ニュウサツ</t>
    </rPh>
    <rPh sb="4" eb="6">
      <t>ミツモリ</t>
    </rPh>
    <rPh sb="7" eb="10">
      <t>ギョウシャスウ</t>
    </rPh>
    <phoneticPr fontId="1"/>
  </si>
  <si>
    <t>契約の方法</t>
    <rPh sb="0" eb="2">
      <t>ケイヤク</t>
    </rPh>
    <rPh sb="3" eb="5">
      <t>ホウホウ</t>
    </rPh>
    <phoneticPr fontId="1"/>
  </si>
  <si>
    <t>随意契約の場合
その理由</t>
    <rPh sb="0" eb="2">
      <t>ズイイ</t>
    </rPh>
    <rPh sb="2" eb="4">
      <t>ケイヤク</t>
    </rPh>
    <rPh sb="5" eb="7">
      <t>バアイ</t>
    </rPh>
    <rPh sb="10" eb="12">
      <t>リユウ</t>
    </rPh>
    <phoneticPr fontId="1"/>
  </si>
  <si>
    <t>契約年月日</t>
    <rPh sb="0" eb="2">
      <t>ケイヤク</t>
    </rPh>
    <rPh sb="2" eb="5">
      <t>ネンガッピ</t>
    </rPh>
    <phoneticPr fontId="1"/>
  </si>
  <si>
    <t>契約書・請書の有無</t>
    <rPh sb="0" eb="3">
      <t>ケイヤクショ</t>
    </rPh>
    <rPh sb="4" eb="6">
      <t>ウケショ</t>
    </rPh>
    <rPh sb="7" eb="9">
      <t>ウム</t>
    </rPh>
    <phoneticPr fontId="1"/>
  </si>
  <si>
    <t>競争入札</t>
    <rPh sb="0" eb="2">
      <t>キョウソウ</t>
    </rPh>
    <rPh sb="2" eb="4">
      <t>ニュウサツ</t>
    </rPh>
    <phoneticPr fontId="1"/>
  </si>
  <si>
    <t>随意契約</t>
    <rPh sb="0" eb="2">
      <t>ズイイ</t>
    </rPh>
    <rPh sb="2" eb="4">
      <t>ケイヤク</t>
    </rPh>
    <phoneticPr fontId="1"/>
  </si>
  <si>
    <t>契約書</t>
    <rPh sb="0" eb="3">
      <t>ケイヤクショ</t>
    </rPh>
    <phoneticPr fontId="1"/>
  </si>
  <si>
    <t>請書</t>
    <rPh sb="0" eb="2">
      <t>ウケショ</t>
    </rPh>
    <phoneticPr fontId="1"/>
  </si>
  <si>
    <t>無</t>
    <rPh sb="0" eb="1">
      <t>ム</t>
    </rPh>
    <phoneticPr fontId="1"/>
  </si>
  <si>
    <t>（注）「随意契約の場合その理由」の欄は、物品の購入、工事の請負契約等を随意契約により行った場合の理由について、平成２９年３月２９日付け雇児総発第０３２９号第１号「社会福祉法人における入札等の取扱いについて」通知の１の（３）に掲げる符号を、次により「ア」「イー①」「ウー②」のように記載してください。</t>
    <rPh sb="1" eb="2">
      <t>チュウ</t>
    </rPh>
    <rPh sb="4" eb="6">
      <t>ズイイ</t>
    </rPh>
    <rPh sb="6" eb="8">
      <t>ケイヤク</t>
    </rPh>
    <rPh sb="9" eb="11">
      <t>バアイ</t>
    </rPh>
    <rPh sb="13" eb="15">
      <t>リユウ</t>
    </rPh>
    <rPh sb="17" eb="18">
      <t>ラン</t>
    </rPh>
    <rPh sb="20" eb="22">
      <t>ブッピン</t>
    </rPh>
    <rPh sb="23" eb="25">
      <t>コウニュウ</t>
    </rPh>
    <rPh sb="26" eb="28">
      <t>コウジ</t>
    </rPh>
    <rPh sb="29" eb="31">
      <t>ウケオイ</t>
    </rPh>
    <rPh sb="31" eb="33">
      <t>ケイヤク</t>
    </rPh>
    <rPh sb="33" eb="34">
      <t>トウ</t>
    </rPh>
    <rPh sb="35" eb="37">
      <t>ズイイ</t>
    </rPh>
    <rPh sb="37" eb="39">
      <t>ケイヤク</t>
    </rPh>
    <rPh sb="42" eb="43">
      <t>オコナ</t>
    </rPh>
    <rPh sb="45" eb="47">
      <t>バアイ</t>
    </rPh>
    <rPh sb="48" eb="50">
      <t>リユウ</t>
    </rPh>
    <rPh sb="55" eb="57">
      <t>ヘイセイ</t>
    </rPh>
    <rPh sb="59" eb="60">
      <t>ネン</t>
    </rPh>
    <rPh sb="61" eb="62">
      <t>ガツ</t>
    </rPh>
    <rPh sb="64" eb="65">
      <t>ニチ</t>
    </rPh>
    <rPh sb="65" eb="66">
      <t>ツ</t>
    </rPh>
    <rPh sb="67" eb="69">
      <t>コジ</t>
    </rPh>
    <rPh sb="69" eb="70">
      <t>ソウ</t>
    </rPh>
    <rPh sb="70" eb="71">
      <t>ハツ</t>
    </rPh>
    <rPh sb="71" eb="72">
      <t>ダイ</t>
    </rPh>
    <rPh sb="76" eb="77">
      <t>ゴウ</t>
    </rPh>
    <rPh sb="77" eb="78">
      <t>ダイ</t>
    </rPh>
    <rPh sb="79" eb="80">
      <t>ゴウ</t>
    </rPh>
    <rPh sb="81" eb="83">
      <t>シャカイ</t>
    </rPh>
    <rPh sb="83" eb="85">
      <t>フクシ</t>
    </rPh>
    <rPh sb="85" eb="87">
      <t>ホウジン</t>
    </rPh>
    <rPh sb="91" eb="93">
      <t>ニュウサツ</t>
    </rPh>
    <rPh sb="93" eb="94">
      <t>トウ</t>
    </rPh>
    <rPh sb="95" eb="97">
      <t>トリアツカ</t>
    </rPh>
    <rPh sb="103" eb="105">
      <t>ツウチ</t>
    </rPh>
    <rPh sb="112" eb="113">
      <t>カカ</t>
    </rPh>
    <rPh sb="115" eb="117">
      <t>フゴウ</t>
    </rPh>
    <rPh sb="119" eb="120">
      <t>ツギ</t>
    </rPh>
    <rPh sb="140" eb="142">
      <t>キサイ</t>
    </rPh>
    <phoneticPr fontId="1"/>
  </si>
  <si>
    <t>ア　予定価格が下記を越えない
・会計監査を受けない法人
　　　　　　　　1,000万円
・会計監査を受ける法人
　建築工事：20億円
　建築技術・サービス：2億円
　物品等：3,000万円</t>
    <rPh sb="2" eb="4">
      <t>ヨテイ</t>
    </rPh>
    <rPh sb="4" eb="6">
      <t>カカク</t>
    </rPh>
    <rPh sb="7" eb="9">
      <t>カキ</t>
    </rPh>
    <rPh sb="10" eb="11">
      <t>コ</t>
    </rPh>
    <rPh sb="16" eb="18">
      <t>カイケイ</t>
    </rPh>
    <rPh sb="18" eb="20">
      <t>カンサ</t>
    </rPh>
    <rPh sb="21" eb="22">
      <t>ウ</t>
    </rPh>
    <rPh sb="25" eb="27">
      <t>ホウジン</t>
    </rPh>
    <rPh sb="41" eb="43">
      <t>マンエン</t>
    </rPh>
    <rPh sb="45" eb="47">
      <t>カイケイ</t>
    </rPh>
    <rPh sb="47" eb="49">
      <t>カンサ</t>
    </rPh>
    <rPh sb="50" eb="51">
      <t>ウ</t>
    </rPh>
    <rPh sb="53" eb="55">
      <t>ホウジン</t>
    </rPh>
    <rPh sb="57" eb="59">
      <t>ケンチク</t>
    </rPh>
    <rPh sb="59" eb="61">
      <t>コウジ</t>
    </rPh>
    <rPh sb="64" eb="66">
      <t>オクエン</t>
    </rPh>
    <rPh sb="68" eb="70">
      <t>ケンチク</t>
    </rPh>
    <rPh sb="70" eb="72">
      <t>ギジュツ</t>
    </rPh>
    <rPh sb="79" eb="81">
      <t>オクエン</t>
    </rPh>
    <rPh sb="83" eb="85">
      <t>ブッピン</t>
    </rPh>
    <rPh sb="85" eb="86">
      <t>トウ</t>
    </rPh>
    <rPh sb="92" eb="94">
      <t>マンエン</t>
    </rPh>
    <phoneticPr fontId="1"/>
  </si>
  <si>
    <t>イ　契約の性質・目的が競争入札に不適
①不動産の買い入れ・借入
②特殊技術を要する工事
③既設の設備と密接不可分
④目的物が特定者でなければ納入不可
⑤目的物が代替性のない特定物質
⑥日常消費物品の購入で社会通念上妥当</t>
    <rPh sb="2" eb="4">
      <t>ケイヤク</t>
    </rPh>
    <rPh sb="5" eb="7">
      <t>セイシツ</t>
    </rPh>
    <rPh sb="8" eb="10">
      <t>モクテキ</t>
    </rPh>
    <rPh sb="11" eb="13">
      <t>キョウソウ</t>
    </rPh>
    <rPh sb="13" eb="15">
      <t>ニュウサツ</t>
    </rPh>
    <rPh sb="16" eb="18">
      <t>フテキ</t>
    </rPh>
    <rPh sb="20" eb="23">
      <t>フドウサン</t>
    </rPh>
    <rPh sb="24" eb="27">
      <t>カイイ</t>
    </rPh>
    <rPh sb="29" eb="31">
      <t>カリイレ</t>
    </rPh>
    <rPh sb="33" eb="35">
      <t>トクシュ</t>
    </rPh>
    <rPh sb="35" eb="37">
      <t>ギジュツ</t>
    </rPh>
    <rPh sb="38" eb="39">
      <t>ヨウ</t>
    </rPh>
    <rPh sb="41" eb="43">
      <t>コウジ</t>
    </rPh>
    <rPh sb="45" eb="47">
      <t>キセツ</t>
    </rPh>
    <rPh sb="48" eb="50">
      <t>セツビ</t>
    </rPh>
    <rPh sb="51" eb="53">
      <t>ミッセツ</t>
    </rPh>
    <rPh sb="53" eb="56">
      <t>フカブン</t>
    </rPh>
    <rPh sb="58" eb="61">
      <t>モクテキブツ</t>
    </rPh>
    <rPh sb="62" eb="65">
      <t>トクテイシャ</t>
    </rPh>
    <rPh sb="70" eb="72">
      <t>ノウニュウ</t>
    </rPh>
    <rPh sb="72" eb="74">
      <t>フカ</t>
    </rPh>
    <rPh sb="76" eb="79">
      <t>モクテキブツ</t>
    </rPh>
    <rPh sb="80" eb="83">
      <t>ダイタイセイ</t>
    </rPh>
    <rPh sb="86" eb="88">
      <t>トクテイ</t>
    </rPh>
    <rPh sb="88" eb="90">
      <t>ブッシツ</t>
    </rPh>
    <rPh sb="92" eb="94">
      <t>ニチジョウ</t>
    </rPh>
    <rPh sb="94" eb="96">
      <t>ショウヒ</t>
    </rPh>
    <rPh sb="96" eb="98">
      <t>ブッピン</t>
    </rPh>
    <rPh sb="99" eb="101">
      <t>コウニュウ</t>
    </rPh>
    <rPh sb="102" eb="104">
      <t>シャカイ</t>
    </rPh>
    <rPh sb="104" eb="107">
      <t>ツウネンジョウ</t>
    </rPh>
    <rPh sb="107" eb="109">
      <t>ダトウ</t>
    </rPh>
    <phoneticPr fontId="1"/>
  </si>
  <si>
    <t>ウ　緊急により入札できない
①故障に伴う緊急普及工事
②災害発生時の応急工事等
③感染防止の設備購入等</t>
    <rPh sb="2" eb="4">
      <t>キンキュウ</t>
    </rPh>
    <rPh sb="7" eb="9">
      <t>ニュウサツ</t>
    </rPh>
    <rPh sb="15" eb="17">
      <t>コショウ</t>
    </rPh>
    <rPh sb="18" eb="19">
      <t>トモナ</t>
    </rPh>
    <rPh sb="20" eb="22">
      <t>キンキュウ</t>
    </rPh>
    <rPh sb="22" eb="24">
      <t>フキュウ</t>
    </rPh>
    <rPh sb="24" eb="26">
      <t>コウジ</t>
    </rPh>
    <rPh sb="28" eb="30">
      <t>サイガイ</t>
    </rPh>
    <rPh sb="30" eb="33">
      <t>ハッセイジ</t>
    </rPh>
    <rPh sb="34" eb="36">
      <t>オウキュウ</t>
    </rPh>
    <rPh sb="36" eb="38">
      <t>コウジ</t>
    </rPh>
    <rPh sb="38" eb="39">
      <t>トウ</t>
    </rPh>
    <rPh sb="41" eb="45">
      <t>カンセンボウシ</t>
    </rPh>
    <rPh sb="46" eb="51">
      <t>セツビコウニュウトウ</t>
    </rPh>
    <phoneticPr fontId="1"/>
  </si>
  <si>
    <t>エ　競争入札では不利
①現に履行中の工事で他では不利
②売惜しみ等により価格を騰貴させる
③契約する機会を失う等の恐れがある
（予定価格1,000万円以上の整備は②③不可）</t>
    <rPh sb="2" eb="4">
      <t>キョウソウ</t>
    </rPh>
    <rPh sb="4" eb="6">
      <t>ニュウサツ</t>
    </rPh>
    <rPh sb="8" eb="10">
      <t>フリ</t>
    </rPh>
    <rPh sb="12" eb="13">
      <t>ゲン</t>
    </rPh>
    <rPh sb="14" eb="16">
      <t>リコウ</t>
    </rPh>
    <rPh sb="16" eb="17">
      <t>チュウ</t>
    </rPh>
    <rPh sb="18" eb="20">
      <t>コウジ</t>
    </rPh>
    <rPh sb="21" eb="22">
      <t>タ</t>
    </rPh>
    <rPh sb="24" eb="26">
      <t>フリ</t>
    </rPh>
    <rPh sb="28" eb="29">
      <t>ウ</t>
    </rPh>
    <rPh sb="29" eb="30">
      <t>オ</t>
    </rPh>
    <rPh sb="32" eb="33">
      <t>トウ</t>
    </rPh>
    <rPh sb="36" eb="38">
      <t>カカク</t>
    </rPh>
    <rPh sb="39" eb="41">
      <t>トウキ</t>
    </rPh>
    <rPh sb="46" eb="48">
      <t>ケイヤク</t>
    </rPh>
    <rPh sb="50" eb="52">
      <t>キカイ</t>
    </rPh>
    <rPh sb="53" eb="54">
      <t>ウシナ</t>
    </rPh>
    <rPh sb="55" eb="56">
      <t>トウ</t>
    </rPh>
    <rPh sb="57" eb="58">
      <t>オソ</t>
    </rPh>
    <rPh sb="64" eb="68">
      <t>ヨテイカカク</t>
    </rPh>
    <rPh sb="73" eb="75">
      <t>マンエン</t>
    </rPh>
    <rPh sb="75" eb="77">
      <t>イジョウ</t>
    </rPh>
    <rPh sb="78" eb="80">
      <t>セイビ</t>
    </rPh>
    <rPh sb="83" eb="85">
      <t>フカ</t>
    </rPh>
    <phoneticPr fontId="1"/>
  </si>
  <si>
    <t>オ　時価に比して有利
①特定の業者が多量所有
②価格・他の要件を考慮
（予定価格1,000万円以上の整備は①②不可）</t>
    <rPh sb="2" eb="4">
      <t>ジカ</t>
    </rPh>
    <rPh sb="5" eb="6">
      <t>ヒ</t>
    </rPh>
    <rPh sb="8" eb="10">
      <t>ユウリ</t>
    </rPh>
    <rPh sb="12" eb="14">
      <t>トクテイ</t>
    </rPh>
    <rPh sb="15" eb="17">
      <t>ギョウシャ</t>
    </rPh>
    <rPh sb="18" eb="20">
      <t>タリョウ</t>
    </rPh>
    <rPh sb="20" eb="22">
      <t>ショユウ</t>
    </rPh>
    <rPh sb="24" eb="26">
      <t>カカク</t>
    </rPh>
    <rPh sb="27" eb="28">
      <t>タ</t>
    </rPh>
    <rPh sb="29" eb="31">
      <t>ヨウケン</t>
    </rPh>
    <rPh sb="32" eb="34">
      <t>コウリョ</t>
    </rPh>
    <rPh sb="36" eb="40">
      <t>ヨテイカカク</t>
    </rPh>
    <rPh sb="46" eb="49">
      <t>エンイジョウ</t>
    </rPh>
    <rPh sb="50" eb="52">
      <t>セイビ</t>
    </rPh>
    <rPh sb="55" eb="57">
      <t>フカ</t>
    </rPh>
    <phoneticPr fontId="1"/>
  </si>
  <si>
    <t>　　夏季賞与を支給しているが重要性が乏しいとして賞与引当金を計上していない場合には、重要性が乏　　　　　</t>
    <phoneticPr fontId="1"/>
  </si>
  <si>
    <t>しい理由を記載</t>
    <rPh sb="2" eb="4">
      <t>リユウ</t>
    </rPh>
    <rPh sb="5" eb="7">
      <t>キサイ</t>
    </rPh>
    <phoneticPr fontId="1"/>
  </si>
  <si>
    <t>〇その他、労働関係法規は遵守されているか</t>
    <phoneticPr fontId="1"/>
  </si>
  <si>
    <t>所長</t>
    <rPh sb="0" eb="2">
      <t>ショチョウ</t>
    </rPh>
    <phoneticPr fontId="1"/>
  </si>
  <si>
    <t>各職種の総人数(園長(A1)を除く)
                               　　　　　　　　     (B)</t>
    <rPh sb="8" eb="9">
      <t>エン</t>
    </rPh>
    <phoneticPr fontId="1"/>
  </si>
  <si>
    <r>
      <t>（５） 旅費</t>
    </r>
    <r>
      <rPr>
        <sz val="11"/>
        <rFont val="游ゴシック"/>
        <family val="3"/>
        <charset val="128"/>
        <scheme val="minor"/>
      </rPr>
      <t xml:space="preserve">     ★確認資料：就業規則、旅費規程、旅行命令簿</t>
    </r>
    <phoneticPr fontId="1"/>
  </si>
  <si>
    <t>人</t>
    <rPh sb="0" eb="1">
      <t>ニン</t>
    </rPh>
    <phoneticPr fontId="1"/>
  </si>
  <si>
    <t>食物アレルギーのある子への対応</t>
    <rPh sb="0" eb="2">
      <t>ショクモツ</t>
    </rPh>
    <rPh sb="10" eb="11">
      <t>コ</t>
    </rPh>
    <rPh sb="13" eb="15">
      <t>タイオウ</t>
    </rPh>
    <phoneticPr fontId="1"/>
  </si>
  <si>
    <t>○調理員（補助を含む）の採用時または給食業務への配置換えの際、検便を実施しているか</t>
    <rPh sb="1" eb="3">
      <t>チョウリ</t>
    </rPh>
    <rPh sb="3" eb="4">
      <t>イン</t>
    </rPh>
    <rPh sb="5" eb="7">
      <t>ホジョ</t>
    </rPh>
    <rPh sb="8" eb="9">
      <t>フク</t>
    </rPh>
    <rPh sb="12" eb="14">
      <t>サイヨウ</t>
    </rPh>
    <rPh sb="14" eb="15">
      <t>ジ</t>
    </rPh>
    <rPh sb="18" eb="20">
      <t>キュウショク</t>
    </rPh>
    <rPh sb="20" eb="22">
      <t>ギョウム</t>
    </rPh>
    <rPh sb="24" eb="26">
      <t>ハイチ</t>
    </rPh>
    <rPh sb="26" eb="27">
      <t>ガ</t>
    </rPh>
    <rPh sb="29" eb="30">
      <t>サイ</t>
    </rPh>
    <rPh sb="31" eb="33">
      <t>ケンベン</t>
    </rPh>
    <rPh sb="34" eb="36">
      <t>ジッシ</t>
    </rPh>
    <phoneticPr fontId="1"/>
  </si>
  <si>
    <t>（　　）</t>
    <phoneticPr fontId="1"/>
  </si>
  <si>
    <t>その他　　　（　　　）</t>
    <rPh sb="2" eb="3">
      <t>タ</t>
    </rPh>
    <phoneticPr fontId="1"/>
  </si>
  <si>
    <t>・特定教育・保育の提供の記録</t>
    <phoneticPr fontId="1"/>
  </si>
  <si>
    <t>◇個人別職員配置の状況・・・別紙①「個人別職員配置の状況（認定こども園）」</t>
    <rPh sb="1" eb="3">
      <t>コジン</t>
    </rPh>
    <rPh sb="3" eb="4">
      <t>ベツ</t>
    </rPh>
    <rPh sb="4" eb="6">
      <t>ショクイン</t>
    </rPh>
    <rPh sb="6" eb="8">
      <t>ハイチ</t>
    </rPh>
    <rPh sb="9" eb="11">
      <t>ジョウキョウ</t>
    </rPh>
    <rPh sb="14" eb="16">
      <t>ベッシ</t>
    </rPh>
    <rPh sb="29" eb="31">
      <t>ニンテイ</t>
    </rPh>
    <rPh sb="34" eb="35">
      <t>エン</t>
    </rPh>
    <phoneticPr fontId="1"/>
  </si>
  <si>
    <r>
      <t>○</t>
    </r>
    <r>
      <rPr>
        <sz val="11"/>
        <rFont val="游ゴシック"/>
        <family val="3"/>
        <charset val="128"/>
        <scheme val="minor"/>
      </rPr>
      <t>時間外労働、休日労働を行う場合は、36協定を締結し、労働基準監督署へ届けているか</t>
    </r>
    <rPh sb="1" eb="4">
      <t>ジカンガイ</t>
    </rPh>
    <rPh sb="4" eb="6">
      <t>ロウドウ</t>
    </rPh>
    <rPh sb="20" eb="22">
      <t>キョウテイ</t>
    </rPh>
    <rPh sb="23" eb="25">
      <t>テイケツ</t>
    </rPh>
    <phoneticPr fontId="1"/>
  </si>
  <si>
    <t>〇1カ月単位変形労働時間制に関して協定を締結又は就業規則に規定しているか（1年単位変形労働</t>
    <rPh sb="3" eb="4">
      <t>ゲツ</t>
    </rPh>
    <rPh sb="4" eb="6">
      <t>タンイ</t>
    </rPh>
    <rPh sb="6" eb="8">
      <t>ヘンケイ</t>
    </rPh>
    <rPh sb="8" eb="10">
      <t>ロウドウ</t>
    </rPh>
    <rPh sb="10" eb="13">
      <t>ジカンセイ</t>
    </rPh>
    <rPh sb="14" eb="15">
      <t>カン</t>
    </rPh>
    <rPh sb="17" eb="19">
      <t>キョウテイ</t>
    </rPh>
    <rPh sb="20" eb="22">
      <t>テイケツ</t>
    </rPh>
    <rPh sb="22" eb="23">
      <t>マタ</t>
    </rPh>
    <rPh sb="24" eb="28">
      <t>シュウギョウキソク</t>
    </rPh>
    <rPh sb="29" eb="31">
      <t>キテイ</t>
    </rPh>
    <rPh sb="38" eb="39">
      <t>ネン</t>
    </rPh>
    <rPh sb="39" eb="41">
      <t>タンイ</t>
    </rPh>
    <rPh sb="41" eb="43">
      <t>ヘンケイ</t>
    </rPh>
    <rPh sb="43" eb="45">
      <t>ロウドウ</t>
    </rPh>
    <phoneticPr fontId="1"/>
  </si>
  <si>
    <r>
      <t>○雇用する際に交付する雇用契約書、採用辞令、雇入通知等で労働条件を</t>
    </r>
    <r>
      <rPr>
        <sz val="11"/>
        <rFont val="游ゴシック"/>
        <family val="3"/>
        <charset val="128"/>
        <scheme val="minor"/>
      </rPr>
      <t>漏れなく</t>
    </r>
    <r>
      <rPr>
        <sz val="11"/>
        <rFont val="游ゴシック"/>
        <family val="2"/>
        <charset val="128"/>
        <scheme val="minor"/>
      </rPr>
      <t>明示しているか</t>
    </r>
    <rPh sb="1" eb="3">
      <t>コヨウ</t>
    </rPh>
    <rPh sb="5" eb="6">
      <t>サイ</t>
    </rPh>
    <rPh sb="7" eb="9">
      <t>コウフ</t>
    </rPh>
    <rPh sb="11" eb="13">
      <t>コヨウ</t>
    </rPh>
    <rPh sb="13" eb="16">
      <t>ケイヤクショ</t>
    </rPh>
    <rPh sb="17" eb="19">
      <t>サイヨウ</t>
    </rPh>
    <rPh sb="19" eb="21">
      <t>ジレイ</t>
    </rPh>
    <rPh sb="22" eb="23">
      <t>ヤトイ</t>
    </rPh>
    <rPh sb="23" eb="24">
      <t>イ</t>
    </rPh>
    <rPh sb="24" eb="26">
      <t>ツウチ</t>
    </rPh>
    <rPh sb="26" eb="27">
      <t>トウ</t>
    </rPh>
    <rPh sb="28" eb="30">
      <t>ロウドウ</t>
    </rPh>
    <rPh sb="30" eb="32">
      <t>ジョウケン</t>
    </rPh>
    <rPh sb="33" eb="34">
      <t>モ</t>
    </rPh>
    <rPh sb="37" eb="39">
      <t>メイジ</t>
    </rPh>
    <phoneticPr fontId="1"/>
  </si>
  <si>
    <t>〇「有」の場合、２／３保育教諭要件（児童が在所するすべての時間帯において、保育教諭必要数の３分の２以上は特例によらない保育教諭を配置していること。以下同じ）を満たしているか</t>
    <phoneticPr fontId="1"/>
  </si>
  <si>
    <r>
      <t>・階段、ベランダ、窓等に転落防止のための設備が</t>
    </r>
    <r>
      <rPr>
        <sz val="11"/>
        <rFont val="游ゴシック"/>
        <family val="3"/>
        <charset val="128"/>
        <scheme val="minor"/>
      </rPr>
      <t>ある</t>
    </r>
    <r>
      <rPr>
        <sz val="11"/>
        <rFont val="游ゴシック"/>
        <family val="2"/>
        <charset val="128"/>
        <scheme val="minor"/>
      </rPr>
      <t>か</t>
    </r>
    <rPh sb="1" eb="3">
      <t>カイダン</t>
    </rPh>
    <rPh sb="9" eb="10">
      <t>マド</t>
    </rPh>
    <rPh sb="10" eb="11">
      <t>ナド</t>
    </rPh>
    <rPh sb="12" eb="14">
      <t>テンラク</t>
    </rPh>
    <rPh sb="14" eb="16">
      <t>ボウシ</t>
    </rPh>
    <rPh sb="20" eb="22">
      <t>セツビ</t>
    </rPh>
    <phoneticPr fontId="1"/>
  </si>
  <si>
    <r>
      <t>○</t>
    </r>
    <r>
      <rPr>
        <sz val="11"/>
        <rFont val="游ゴシック"/>
        <family val="3"/>
        <charset val="128"/>
        <scheme val="minor"/>
      </rPr>
      <t>防犯</t>
    </r>
    <r>
      <rPr>
        <sz val="11"/>
        <rFont val="游ゴシック"/>
        <family val="2"/>
        <charset val="128"/>
        <scheme val="minor"/>
      </rPr>
      <t>対策を行っているか</t>
    </r>
    <rPh sb="1" eb="3">
      <t>ボウハン</t>
    </rPh>
    <phoneticPr fontId="1"/>
  </si>
  <si>
    <r>
      <t>・防犯設備（防犯カメラ</t>
    </r>
    <r>
      <rPr>
        <sz val="11"/>
        <rFont val="游ゴシック"/>
        <family val="3"/>
        <charset val="128"/>
        <scheme val="minor"/>
      </rPr>
      <t>、防犯ブザー、職員が携帯する防犯ベル</t>
    </r>
    <r>
      <rPr>
        <sz val="11"/>
        <rFont val="游ゴシック"/>
        <family val="2"/>
        <charset val="128"/>
        <scheme val="minor"/>
      </rPr>
      <t>等）</t>
    </r>
    <r>
      <rPr>
        <sz val="11"/>
        <rFont val="游ゴシック"/>
        <family val="3"/>
        <charset val="128"/>
        <scheme val="minor"/>
      </rPr>
      <t>対策</t>
    </r>
    <rPh sb="12" eb="14">
      <t>ボウハン</t>
    </rPh>
    <rPh sb="18" eb="20">
      <t>ショクイン</t>
    </rPh>
    <rPh sb="21" eb="23">
      <t>ケイタイ</t>
    </rPh>
    <rPh sb="25" eb="27">
      <t>ボウハン</t>
    </rPh>
    <rPh sb="29" eb="30">
      <t>トウ</t>
    </rPh>
    <rPh sb="31" eb="33">
      <t>タイサク</t>
    </rPh>
    <phoneticPr fontId="1"/>
  </si>
  <si>
    <r>
      <t>○消防計画を作成し、消防署へ届け出ているか</t>
    </r>
    <r>
      <rPr>
        <sz val="11"/>
        <rFont val="游ゴシック"/>
        <family val="3"/>
        <charset val="128"/>
        <scheme val="minor"/>
      </rPr>
      <t>（変更も含む）</t>
    </r>
    <rPh sb="22" eb="24">
      <t>ヘンコウ</t>
    </rPh>
    <rPh sb="25" eb="26">
      <t>フク</t>
    </rPh>
    <phoneticPr fontId="1"/>
  </si>
  <si>
    <t>・幼保連携型認定こども園教育・保育要領に基づく特定教育・保育の提供に当たっての計画</t>
    <rPh sb="23" eb="25">
      <t>トクテイ</t>
    </rPh>
    <rPh sb="25" eb="27">
      <t>キョウイク</t>
    </rPh>
    <phoneticPr fontId="1"/>
  </si>
  <si>
    <r>
      <t>・</t>
    </r>
    <r>
      <rPr>
        <sz val="11"/>
        <rFont val="游ゴシック"/>
        <family val="3"/>
        <charset val="128"/>
        <scheme val="minor"/>
      </rPr>
      <t>教育・保育給付</t>
    </r>
    <r>
      <rPr>
        <sz val="11"/>
        <rFont val="游ゴシック"/>
        <family val="2"/>
        <charset val="128"/>
        <scheme val="minor"/>
      </rPr>
      <t>認定保護者に関する市への通知に係る記録</t>
    </r>
    <rPh sb="1" eb="3">
      <t>キョウイク</t>
    </rPh>
    <rPh sb="4" eb="6">
      <t>ホイク</t>
    </rPh>
    <rPh sb="6" eb="8">
      <t>キュウフ</t>
    </rPh>
    <phoneticPr fontId="1"/>
  </si>
  <si>
    <r>
      <t>□実費徴収（文房具代、遠足代、</t>
    </r>
    <r>
      <rPr>
        <sz val="11"/>
        <rFont val="游ゴシック"/>
        <family val="3"/>
        <charset val="128"/>
        <scheme val="minor"/>
      </rPr>
      <t>3歳以上児</t>
    </r>
    <r>
      <rPr>
        <sz val="11"/>
        <rFont val="游ゴシック"/>
        <family val="2"/>
        <charset val="128"/>
        <scheme val="minor"/>
      </rPr>
      <t>食材料費等）について保護者に書面で説明しているか</t>
    </r>
    <rPh sb="16" eb="17">
      <t>サイ</t>
    </rPh>
    <rPh sb="17" eb="20">
      <t>イジョウジ</t>
    </rPh>
    <rPh sb="20" eb="21">
      <t>ショク</t>
    </rPh>
    <rPh sb="21" eb="23">
      <t>ザイリョウ</t>
    </rPh>
    <rPh sb="23" eb="24">
      <t>ヒ</t>
    </rPh>
    <rPh sb="24" eb="25">
      <t>ナド</t>
    </rPh>
    <phoneticPr fontId="1"/>
  </si>
  <si>
    <t>○送迎時における安全対策がなされているか</t>
    <rPh sb="1" eb="3">
      <t>ソウゲイ</t>
    </rPh>
    <rPh sb="3" eb="4">
      <t>ジ</t>
    </rPh>
    <rPh sb="8" eb="10">
      <t>アンゼン</t>
    </rPh>
    <rPh sb="10" eb="12">
      <t>タイサク</t>
    </rPh>
    <phoneticPr fontId="1"/>
  </si>
  <si>
    <r>
      <t>家庭及び</t>
    </r>
    <r>
      <rPr>
        <sz val="10"/>
        <rFont val="游ゴシック"/>
        <family val="3"/>
        <charset val="128"/>
        <scheme val="minor"/>
      </rPr>
      <t>認定こども園</t>
    </r>
    <r>
      <rPr>
        <sz val="10"/>
        <rFont val="游ゴシック"/>
        <family val="2"/>
        <charset val="128"/>
        <scheme val="minor"/>
      </rPr>
      <t>での食事指導について</t>
    </r>
    <rPh sb="0" eb="2">
      <t>カテイ</t>
    </rPh>
    <rPh sb="2" eb="3">
      <t>オヨ</t>
    </rPh>
    <rPh sb="4" eb="6">
      <t>ニンテイ</t>
    </rPh>
    <rPh sb="9" eb="10">
      <t>エン</t>
    </rPh>
    <rPh sb="12" eb="14">
      <t>ショクジ</t>
    </rPh>
    <rPh sb="14" eb="16">
      <t>シドウ</t>
    </rPh>
    <phoneticPr fontId="1"/>
  </si>
  <si>
    <r>
      <t>○収入は</t>
    </r>
    <r>
      <rPr>
        <sz val="11"/>
        <rFont val="游ゴシック"/>
        <family val="3"/>
        <charset val="128"/>
        <scheme val="minor"/>
      </rPr>
      <t>経理規程で定める期限内に</t>
    </r>
    <r>
      <rPr>
        <sz val="11"/>
        <rFont val="游ゴシック"/>
        <family val="2"/>
        <charset val="128"/>
        <scheme val="minor"/>
      </rPr>
      <t>必ず金融機関に預け入れされているか</t>
    </r>
    <rPh sb="4" eb="6">
      <t>ケイリ</t>
    </rPh>
    <rPh sb="6" eb="8">
      <t>キテイ</t>
    </rPh>
    <rPh sb="9" eb="10">
      <t>サダ</t>
    </rPh>
    <rPh sb="12" eb="15">
      <t>キゲンナイ</t>
    </rPh>
    <phoneticPr fontId="1"/>
  </si>
  <si>
    <t>令和4年度</t>
    <rPh sb="0" eb="1">
      <t>レイ</t>
    </rPh>
    <rPh sb="1" eb="2">
      <t>ワ</t>
    </rPh>
    <rPh sb="3" eb="4">
      <t>トシ</t>
    </rPh>
    <rPh sb="4" eb="5">
      <t>ド</t>
    </rPh>
    <phoneticPr fontId="1"/>
  </si>
  <si>
    <t>※R4.4～①育児休業を取得しやすい雇用環境整備、申出者に対する個別周知・意向確認措置の義務化</t>
    <rPh sb="7" eb="9">
      <t>イクジ</t>
    </rPh>
    <rPh sb="9" eb="11">
      <t>キュウギョウ</t>
    </rPh>
    <rPh sb="12" eb="14">
      <t>シュトク</t>
    </rPh>
    <rPh sb="18" eb="20">
      <t>コヨウ</t>
    </rPh>
    <rPh sb="20" eb="22">
      <t>カンキョウ</t>
    </rPh>
    <rPh sb="22" eb="24">
      <t>セイビ</t>
    </rPh>
    <rPh sb="25" eb="28">
      <t>モウシデシャ</t>
    </rPh>
    <rPh sb="29" eb="30">
      <t>タイ</t>
    </rPh>
    <rPh sb="32" eb="34">
      <t>コベツ</t>
    </rPh>
    <rPh sb="34" eb="36">
      <t>シュウチ</t>
    </rPh>
    <rPh sb="37" eb="41">
      <t>イコウカクニン</t>
    </rPh>
    <rPh sb="41" eb="43">
      <t>ソチ</t>
    </rPh>
    <rPh sb="44" eb="47">
      <t>ギムカ</t>
    </rPh>
    <phoneticPr fontId="1"/>
  </si>
  <si>
    <t>　　　　②有期雇用労働者の育児・介護休暇取得要件の緩和</t>
    <phoneticPr fontId="1"/>
  </si>
  <si>
    <t>※R4.10～③産後パパ育休（出生時育児休業）の創設④育児休業の分割取得</t>
    <rPh sb="8" eb="10">
      <t>サンゴ</t>
    </rPh>
    <rPh sb="12" eb="14">
      <t>イクキュウ</t>
    </rPh>
    <rPh sb="15" eb="18">
      <t>シュッセイジ</t>
    </rPh>
    <rPh sb="18" eb="20">
      <t>イクジ</t>
    </rPh>
    <rPh sb="20" eb="22">
      <t>キュウギョウ</t>
    </rPh>
    <rPh sb="24" eb="26">
      <t>ソウセツ</t>
    </rPh>
    <rPh sb="27" eb="29">
      <t>イクジ</t>
    </rPh>
    <rPh sb="29" eb="31">
      <t>キュウギョウ</t>
    </rPh>
    <rPh sb="32" eb="34">
      <t>ブンカツ</t>
    </rPh>
    <rPh sb="34" eb="36">
      <t>シュトク</t>
    </rPh>
    <phoneticPr fontId="1"/>
  </si>
  <si>
    <t>◎障害児を含め、入所児童に対する虐待やその心身に有害な影響を与える行為の防止及び発生時の対応に</t>
    <rPh sb="1" eb="4">
      <t>ショウガイジ</t>
    </rPh>
    <rPh sb="5" eb="6">
      <t>フク</t>
    </rPh>
    <rPh sb="8" eb="10">
      <t>ニュウショ</t>
    </rPh>
    <rPh sb="10" eb="12">
      <t>ジドウ</t>
    </rPh>
    <rPh sb="13" eb="14">
      <t>タイ</t>
    </rPh>
    <rPh sb="16" eb="18">
      <t>ギャクタイ</t>
    </rPh>
    <rPh sb="21" eb="23">
      <t>シンシン</t>
    </rPh>
    <rPh sb="24" eb="26">
      <t>ユウガイ</t>
    </rPh>
    <rPh sb="27" eb="29">
      <t>エイキョウ</t>
    </rPh>
    <rPh sb="30" eb="31">
      <t>アタ</t>
    </rPh>
    <rPh sb="33" eb="35">
      <t>コウイ</t>
    </rPh>
    <rPh sb="36" eb="38">
      <t>ボウシ</t>
    </rPh>
    <rPh sb="38" eb="39">
      <t>オヨ</t>
    </rPh>
    <rPh sb="40" eb="43">
      <t>ハッセイジ</t>
    </rPh>
    <rPh sb="44" eb="45">
      <t>タイ</t>
    </rPh>
    <phoneticPr fontId="1"/>
  </si>
  <si>
    <t>関する措置を講じているか（研修の実施、相談体制の整備、虐待に対処する措置、虐待防止のための措置）</t>
    <rPh sb="13" eb="15">
      <t>ケンシュウ</t>
    </rPh>
    <rPh sb="16" eb="18">
      <t>ジッシ</t>
    </rPh>
    <rPh sb="19" eb="21">
      <t>ソウダン</t>
    </rPh>
    <rPh sb="21" eb="23">
      <t>タイセイ</t>
    </rPh>
    <rPh sb="24" eb="26">
      <t>セイビ</t>
    </rPh>
    <rPh sb="27" eb="29">
      <t>ギャクタイ</t>
    </rPh>
    <rPh sb="30" eb="32">
      <t>タイショ</t>
    </rPh>
    <rPh sb="34" eb="36">
      <t>ソチ</t>
    </rPh>
    <rPh sb="37" eb="39">
      <t>ギャクタイ</t>
    </rPh>
    <rPh sb="39" eb="41">
      <t>ボウシ</t>
    </rPh>
    <rPh sb="45" eb="47">
      <t>ソチ</t>
    </rPh>
    <phoneticPr fontId="1"/>
  </si>
  <si>
    <t>について職員や保護者に周知しているか</t>
    <phoneticPr fontId="1"/>
  </si>
  <si>
    <t>〇災害時の連絡先を含む個人情報については、正確かつ最新の情報に保たれているか</t>
    <rPh sb="1" eb="4">
      <t>サイガイジ</t>
    </rPh>
    <rPh sb="5" eb="7">
      <t>レンラク</t>
    </rPh>
    <rPh sb="7" eb="8">
      <t>サキ</t>
    </rPh>
    <rPh sb="9" eb="10">
      <t>フク</t>
    </rPh>
    <rPh sb="11" eb="13">
      <t>コジン</t>
    </rPh>
    <rPh sb="13" eb="15">
      <t>ジョウホウ</t>
    </rPh>
    <rPh sb="21" eb="23">
      <t>セイカク</t>
    </rPh>
    <rPh sb="25" eb="27">
      <t>サイシン</t>
    </rPh>
    <rPh sb="28" eb="30">
      <t>ジョウホウ</t>
    </rPh>
    <rPh sb="31" eb="32">
      <t>タモ</t>
    </rPh>
    <phoneticPr fontId="1"/>
  </si>
  <si>
    <t>〇登園時や園外活動の前後等、場面の切り替わり時に子どもの人数確認をダブルチェック体制等によ</t>
    <rPh sb="1" eb="4">
      <t>トウエンジ</t>
    </rPh>
    <rPh sb="5" eb="7">
      <t>エンガイ</t>
    </rPh>
    <rPh sb="7" eb="9">
      <t>カツドウ</t>
    </rPh>
    <rPh sb="10" eb="12">
      <t>ゼンゴ</t>
    </rPh>
    <rPh sb="12" eb="13">
      <t>トウ</t>
    </rPh>
    <rPh sb="14" eb="16">
      <t>バメン</t>
    </rPh>
    <rPh sb="17" eb="18">
      <t>キ</t>
    </rPh>
    <rPh sb="19" eb="20">
      <t>カ</t>
    </rPh>
    <rPh sb="22" eb="23">
      <t>ジ</t>
    </rPh>
    <rPh sb="24" eb="25">
      <t>コ</t>
    </rPh>
    <rPh sb="28" eb="30">
      <t>ニンズウ</t>
    </rPh>
    <rPh sb="30" eb="32">
      <t>カクニン</t>
    </rPh>
    <rPh sb="40" eb="42">
      <t>タイセイ</t>
    </rPh>
    <rPh sb="42" eb="43">
      <t>トウ</t>
    </rPh>
    <phoneticPr fontId="1"/>
  </si>
  <si>
    <t>り徹底しているか</t>
    <phoneticPr fontId="1"/>
  </si>
  <si>
    <t>周知方法：　</t>
    <rPh sb="0" eb="2">
      <t>シュウチ</t>
    </rPh>
    <rPh sb="2" eb="4">
      <t>ホウホウ</t>
    </rPh>
    <phoneticPr fontId="1"/>
  </si>
  <si>
    <t>届出日：</t>
    <rPh sb="0" eb="2">
      <t>トドケデ</t>
    </rPh>
    <rPh sb="2" eb="3">
      <t>ビ</t>
    </rPh>
    <phoneticPr fontId="1"/>
  </si>
  <si>
    <t>　①監査前月１日現在の「個人別職員配置の状況」（別紙①）</t>
    <rPh sb="12" eb="14">
      <t>コジン</t>
    </rPh>
    <rPh sb="14" eb="15">
      <t>ベツ</t>
    </rPh>
    <rPh sb="15" eb="17">
      <t>ショクイン</t>
    </rPh>
    <rPh sb="17" eb="19">
      <t>ハイチ</t>
    </rPh>
    <rPh sb="20" eb="22">
      <t>ジョウキョウ</t>
    </rPh>
    <phoneticPr fontId="1"/>
  </si>
  <si>
    <t>設置しているか</t>
  </si>
  <si>
    <t>・不審者対応マニュアルの整備</t>
    <phoneticPr fontId="1"/>
  </si>
  <si>
    <t>・不審者発見時の情報伝達・役割分担・指示の流れや避難経路・避難場所等の全職員による共通理解　</t>
    <rPh sb="35" eb="38">
      <t>ゼンショクイン</t>
    </rPh>
    <phoneticPr fontId="1"/>
  </si>
  <si>
    <t>・様々な場面や時間帯を想定した実践的な不審者対応訓練の実施</t>
    <phoneticPr fontId="1"/>
  </si>
  <si>
    <t>・地域住民等に緊急時の協力や援助を依頼しているか</t>
    <phoneticPr fontId="1"/>
  </si>
  <si>
    <t>〇【送迎バスを運行する園のみご回答ください】</t>
    <rPh sb="2" eb="4">
      <t>ソウゲイ</t>
    </rPh>
    <rPh sb="7" eb="9">
      <t>ウンコウ</t>
    </rPh>
    <rPh sb="11" eb="12">
      <t>エン</t>
    </rPh>
    <rPh sb="15" eb="17">
      <t>カイトウ</t>
    </rPh>
    <phoneticPr fontId="1"/>
  </si>
  <si>
    <t>・運転を担当する職員の他に子どもの対応ができる職員が同乗しているか</t>
    <rPh sb="1" eb="3">
      <t>ウンテン</t>
    </rPh>
    <rPh sb="4" eb="6">
      <t>タントウ</t>
    </rPh>
    <rPh sb="8" eb="10">
      <t>ショクイン</t>
    </rPh>
    <rPh sb="11" eb="12">
      <t>ホカ</t>
    </rPh>
    <rPh sb="13" eb="14">
      <t>コ</t>
    </rPh>
    <rPh sb="17" eb="19">
      <t>タイオウ</t>
    </rPh>
    <rPh sb="23" eb="25">
      <t>ショクイン</t>
    </rPh>
    <rPh sb="26" eb="28">
      <t>ドウジョウ</t>
    </rPh>
    <phoneticPr fontId="1"/>
  </si>
  <si>
    <t>・子どもの乗車及び降車時に座席や人数の確認を実施し、その内容を職員間で共有しているか</t>
    <rPh sb="1" eb="2">
      <t>コ</t>
    </rPh>
    <rPh sb="5" eb="7">
      <t>ジョウシャ</t>
    </rPh>
    <rPh sb="7" eb="8">
      <t>オヨ</t>
    </rPh>
    <rPh sb="9" eb="11">
      <t>コウシャ</t>
    </rPh>
    <rPh sb="11" eb="12">
      <t>ジ</t>
    </rPh>
    <rPh sb="13" eb="15">
      <t>ザセキ</t>
    </rPh>
    <rPh sb="16" eb="18">
      <t>ニンズウ</t>
    </rPh>
    <rPh sb="19" eb="21">
      <t>カクニン</t>
    </rPh>
    <rPh sb="22" eb="24">
      <t>ジッシ</t>
    </rPh>
    <rPh sb="28" eb="30">
      <t>ナイヨウ</t>
    </rPh>
    <rPh sb="31" eb="33">
      <t>ショクイン</t>
    </rPh>
    <rPh sb="33" eb="34">
      <t>カン</t>
    </rPh>
    <rPh sb="35" eb="37">
      <t>キョウユウ</t>
    </rPh>
    <phoneticPr fontId="1"/>
  </si>
  <si>
    <t>現金</t>
    <rPh sb="0" eb="2">
      <t>ゲンキン</t>
    </rPh>
    <phoneticPr fontId="1"/>
  </si>
  <si>
    <t>加算の種類</t>
    <rPh sb="0" eb="2">
      <t>カサン</t>
    </rPh>
    <rPh sb="3" eb="5">
      <t>シュルイ</t>
    </rPh>
    <phoneticPr fontId="1"/>
  </si>
  <si>
    <t>基本分加算</t>
    <rPh sb="0" eb="2">
      <t>キホン</t>
    </rPh>
    <rPh sb="2" eb="3">
      <t>ブン</t>
    </rPh>
    <rPh sb="3" eb="5">
      <t>カサン</t>
    </rPh>
    <phoneticPr fontId="1"/>
  </si>
  <si>
    <t>処遇改善等加算Ⅰ</t>
    <rPh sb="0" eb="2">
      <t>ショグウ</t>
    </rPh>
    <rPh sb="2" eb="4">
      <t>カイゼン</t>
    </rPh>
    <rPh sb="4" eb="5">
      <t>トウ</t>
    </rPh>
    <rPh sb="5" eb="7">
      <t>カサン</t>
    </rPh>
    <phoneticPr fontId="1"/>
  </si>
  <si>
    <t>副園長・教頭配置加算</t>
    <rPh sb="0" eb="3">
      <t>フクエンチョウ</t>
    </rPh>
    <rPh sb="4" eb="6">
      <t>キョウトウ</t>
    </rPh>
    <rPh sb="6" eb="8">
      <t>ハイチ</t>
    </rPh>
    <rPh sb="8" eb="10">
      <t>カサン</t>
    </rPh>
    <phoneticPr fontId="1"/>
  </si>
  <si>
    <t>学級編制調整加配加算</t>
    <rPh sb="0" eb="2">
      <t>ガッキュウ</t>
    </rPh>
    <rPh sb="2" eb="4">
      <t>ヘンセイ</t>
    </rPh>
    <rPh sb="4" eb="6">
      <t>チョウセイ</t>
    </rPh>
    <rPh sb="6" eb="8">
      <t>カハイ</t>
    </rPh>
    <rPh sb="8" eb="10">
      <t>カサン</t>
    </rPh>
    <phoneticPr fontId="1"/>
  </si>
  <si>
    <t>3歳児配置改善加算</t>
    <rPh sb="1" eb="2">
      <t>サイ</t>
    </rPh>
    <rPh sb="2" eb="3">
      <t>ジ</t>
    </rPh>
    <rPh sb="3" eb="5">
      <t>ハイチ</t>
    </rPh>
    <rPh sb="5" eb="7">
      <t>カイゼン</t>
    </rPh>
    <rPh sb="7" eb="9">
      <t>カサン</t>
    </rPh>
    <phoneticPr fontId="1"/>
  </si>
  <si>
    <t>満３歳児対応加配加算</t>
    <rPh sb="0" eb="1">
      <t>マン</t>
    </rPh>
    <rPh sb="2" eb="4">
      <t>サイジ</t>
    </rPh>
    <rPh sb="4" eb="6">
      <t>タイオウ</t>
    </rPh>
    <rPh sb="6" eb="8">
      <t>カハイ</t>
    </rPh>
    <rPh sb="8" eb="10">
      <t>カサン</t>
    </rPh>
    <phoneticPr fontId="1"/>
  </si>
  <si>
    <t>講師配置加算</t>
    <rPh sb="0" eb="2">
      <t>コウシ</t>
    </rPh>
    <rPh sb="2" eb="4">
      <t>ハイチ</t>
    </rPh>
    <rPh sb="4" eb="6">
      <t>カサン</t>
    </rPh>
    <phoneticPr fontId="1"/>
  </si>
  <si>
    <t>チーム保育加配加算</t>
    <rPh sb="3" eb="5">
      <t>ホイク</t>
    </rPh>
    <rPh sb="5" eb="7">
      <t>カハイ</t>
    </rPh>
    <rPh sb="7" eb="9">
      <t>カサン</t>
    </rPh>
    <phoneticPr fontId="1"/>
  </si>
  <si>
    <t>通園送迎加算</t>
    <rPh sb="0" eb="2">
      <t>ツウエン</t>
    </rPh>
    <rPh sb="2" eb="4">
      <t>ソウゲイ</t>
    </rPh>
    <rPh sb="4" eb="6">
      <t>カサン</t>
    </rPh>
    <phoneticPr fontId="1"/>
  </si>
  <si>
    <t>給食実施加算</t>
    <rPh sb="0" eb="2">
      <t>キュウショク</t>
    </rPh>
    <rPh sb="2" eb="4">
      <t>ジッシ</t>
    </rPh>
    <rPh sb="4" eb="6">
      <t>カサン</t>
    </rPh>
    <phoneticPr fontId="1"/>
  </si>
  <si>
    <t>外部監査費加算</t>
    <rPh sb="0" eb="2">
      <t>ガイブ</t>
    </rPh>
    <rPh sb="2" eb="4">
      <t>カンサ</t>
    </rPh>
    <rPh sb="4" eb="5">
      <t>ヒ</t>
    </rPh>
    <rPh sb="5" eb="7">
      <t>カサン</t>
    </rPh>
    <phoneticPr fontId="1"/>
  </si>
  <si>
    <t>副食費徴収免除加算</t>
    <rPh sb="0" eb="3">
      <t>フクショクヒ</t>
    </rPh>
    <rPh sb="3" eb="5">
      <t>チョウシュウ</t>
    </rPh>
    <rPh sb="5" eb="7">
      <t>メンジョ</t>
    </rPh>
    <rPh sb="7" eb="9">
      <t>カサン</t>
    </rPh>
    <phoneticPr fontId="1"/>
  </si>
  <si>
    <t>加減調整</t>
    <rPh sb="0" eb="2">
      <t>カゲン</t>
    </rPh>
    <rPh sb="2" eb="4">
      <t>チョウセイ</t>
    </rPh>
    <phoneticPr fontId="1"/>
  </si>
  <si>
    <t>主幹保育教諭等の専任化により子育て支援の取組みを実施していない場合</t>
    <rPh sb="0" eb="2">
      <t>シュカン</t>
    </rPh>
    <rPh sb="2" eb="4">
      <t>ホイク</t>
    </rPh>
    <rPh sb="4" eb="7">
      <t>キョウユトウ</t>
    </rPh>
    <rPh sb="8" eb="10">
      <t>センニン</t>
    </rPh>
    <rPh sb="10" eb="11">
      <t>カ</t>
    </rPh>
    <rPh sb="14" eb="16">
      <t>コソダ</t>
    </rPh>
    <rPh sb="17" eb="19">
      <t>シエン</t>
    </rPh>
    <rPh sb="20" eb="22">
      <t>トリクミ</t>
    </rPh>
    <rPh sb="24" eb="26">
      <t>ジッシ</t>
    </rPh>
    <rPh sb="31" eb="33">
      <t>バアイ</t>
    </rPh>
    <phoneticPr fontId="1"/>
  </si>
  <si>
    <t>年齢別配置基準を下回る場合</t>
    <rPh sb="0" eb="3">
      <t>ネンレイベツ</t>
    </rPh>
    <rPh sb="3" eb="5">
      <t>ハイチ</t>
    </rPh>
    <rPh sb="5" eb="7">
      <t>キジュン</t>
    </rPh>
    <rPh sb="8" eb="10">
      <t>シタマワ</t>
    </rPh>
    <rPh sb="11" eb="13">
      <t>バアイ</t>
    </rPh>
    <phoneticPr fontId="1"/>
  </si>
  <si>
    <t>配置基準上求められる職員資格を有しない場合</t>
    <rPh sb="0" eb="4">
      <t>ハイチキジュン</t>
    </rPh>
    <rPh sb="4" eb="5">
      <t>ジョウ</t>
    </rPh>
    <rPh sb="5" eb="6">
      <t>モト</t>
    </rPh>
    <rPh sb="10" eb="12">
      <t>ショクイン</t>
    </rPh>
    <rPh sb="12" eb="14">
      <t>シカク</t>
    </rPh>
    <rPh sb="15" eb="16">
      <t>ユウ</t>
    </rPh>
    <rPh sb="19" eb="21">
      <t>バアイ</t>
    </rPh>
    <phoneticPr fontId="1"/>
  </si>
  <si>
    <t>特定加算部分</t>
    <rPh sb="0" eb="2">
      <t>トクテイ</t>
    </rPh>
    <rPh sb="2" eb="4">
      <t>カサン</t>
    </rPh>
    <rPh sb="4" eb="6">
      <t>ブブン</t>
    </rPh>
    <phoneticPr fontId="1"/>
  </si>
  <si>
    <t>療育支援加算</t>
    <rPh sb="0" eb="2">
      <t>リョウイク</t>
    </rPh>
    <rPh sb="2" eb="4">
      <t>シエン</t>
    </rPh>
    <rPh sb="4" eb="6">
      <t>カサン</t>
    </rPh>
    <phoneticPr fontId="1"/>
  </si>
  <si>
    <t>事務職員配置加算</t>
    <rPh sb="0" eb="2">
      <t>ジム</t>
    </rPh>
    <rPh sb="2" eb="4">
      <t>ショクイン</t>
    </rPh>
    <rPh sb="4" eb="6">
      <t>ハイチ</t>
    </rPh>
    <rPh sb="6" eb="8">
      <t>カサン</t>
    </rPh>
    <phoneticPr fontId="1"/>
  </si>
  <si>
    <t>指導充実加配加算</t>
    <rPh sb="0" eb="2">
      <t>シドウ</t>
    </rPh>
    <rPh sb="2" eb="4">
      <t>ジュウジツ</t>
    </rPh>
    <rPh sb="4" eb="8">
      <t>カハイカサン</t>
    </rPh>
    <phoneticPr fontId="1"/>
  </si>
  <si>
    <t>事務負担対応加配加算</t>
    <rPh sb="0" eb="2">
      <t>ジム</t>
    </rPh>
    <rPh sb="2" eb="4">
      <t>フタン</t>
    </rPh>
    <rPh sb="4" eb="6">
      <t>タイオウ</t>
    </rPh>
    <rPh sb="6" eb="8">
      <t>カハイ</t>
    </rPh>
    <rPh sb="8" eb="10">
      <t>カサン</t>
    </rPh>
    <phoneticPr fontId="1"/>
  </si>
  <si>
    <t>処遇改善等加算Ⅱ</t>
    <rPh sb="0" eb="2">
      <t>ショグウ</t>
    </rPh>
    <rPh sb="2" eb="5">
      <t>カイゼントウ</t>
    </rPh>
    <rPh sb="5" eb="7">
      <t>カサン</t>
    </rPh>
    <phoneticPr fontId="1"/>
  </si>
  <si>
    <t>冷暖房費加算</t>
    <rPh sb="0" eb="3">
      <t>レイダンボウ</t>
    </rPh>
    <rPh sb="3" eb="4">
      <t>ヒ</t>
    </rPh>
    <rPh sb="4" eb="6">
      <t>カサン</t>
    </rPh>
    <phoneticPr fontId="1"/>
  </si>
  <si>
    <t>施設関係者評価加算</t>
    <rPh sb="0" eb="2">
      <t>シセツ</t>
    </rPh>
    <rPh sb="2" eb="4">
      <t>カンケイ</t>
    </rPh>
    <rPh sb="4" eb="5">
      <t>シャ</t>
    </rPh>
    <rPh sb="5" eb="7">
      <t>ヒョウカ</t>
    </rPh>
    <rPh sb="7" eb="9">
      <t>カサン</t>
    </rPh>
    <phoneticPr fontId="1"/>
  </si>
  <si>
    <t>施設機能強化推進費加算</t>
    <rPh sb="0" eb="2">
      <t>シセツ</t>
    </rPh>
    <rPh sb="2" eb="4">
      <t>キノウ</t>
    </rPh>
    <rPh sb="4" eb="6">
      <t>キョウカ</t>
    </rPh>
    <rPh sb="6" eb="8">
      <t>スイシン</t>
    </rPh>
    <rPh sb="8" eb="9">
      <t>ヒ</t>
    </rPh>
    <rPh sb="9" eb="11">
      <t>カサン</t>
    </rPh>
    <phoneticPr fontId="1"/>
  </si>
  <si>
    <t>小学校接続加算</t>
    <rPh sb="0" eb="3">
      <t>ショウガッコウ</t>
    </rPh>
    <rPh sb="3" eb="5">
      <t>セツゾク</t>
    </rPh>
    <rPh sb="5" eb="7">
      <t>カサン</t>
    </rPh>
    <phoneticPr fontId="1"/>
  </si>
  <si>
    <t>第三者評価受審加算</t>
    <rPh sb="0" eb="1">
      <t>ダイ</t>
    </rPh>
    <rPh sb="1" eb="3">
      <t>3シャ</t>
    </rPh>
    <rPh sb="3" eb="5">
      <t>ヒョウカ</t>
    </rPh>
    <rPh sb="5" eb="7">
      <t>ジュシン</t>
    </rPh>
    <rPh sb="7" eb="9">
      <t>カサン</t>
    </rPh>
    <phoneticPr fontId="1"/>
  </si>
  <si>
    <t>休日保育加算</t>
    <rPh sb="0" eb="2">
      <t>キュウジツ</t>
    </rPh>
    <rPh sb="2" eb="4">
      <t>ホイク</t>
    </rPh>
    <rPh sb="4" eb="6">
      <t>カサン</t>
    </rPh>
    <phoneticPr fontId="1"/>
  </si>
  <si>
    <t>夜間保育加算</t>
    <rPh sb="0" eb="2">
      <t>ヤカン</t>
    </rPh>
    <rPh sb="2" eb="4">
      <t>ホイク</t>
    </rPh>
    <rPh sb="4" eb="6">
      <t>カサン</t>
    </rPh>
    <phoneticPr fontId="1"/>
  </si>
  <si>
    <t>減価償却費加算</t>
    <rPh sb="0" eb="4">
      <t>ゲンカショウキャク</t>
    </rPh>
    <rPh sb="4" eb="5">
      <t>ヒ</t>
    </rPh>
    <rPh sb="5" eb="7">
      <t>カサン</t>
    </rPh>
    <phoneticPr fontId="1"/>
  </si>
  <si>
    <t>賃借料加算</t>
    <rPh sb="0" eb="3">
      <t>チンシャクリョウ</t>
    </rPh>
    <rPh sb="3" eb="5">
      <t>カサン</t>
    </rPh>
    <phoneticPr fontId="1"/>
  </si>
  <si>
    <t>教育標準時間認定子どもの利用定員を設定しない場合</t>
    <rPh sb="0" eb="2">
      <t>キョウイク</t>
    </rPh>
    <rPh sb="2" eb="4">
      <t>ヒョウジュン</t>
    </rPh>
    <rPh sb="4" eb="6">
      <t>ジカン</t>
    </rPh>
    <rPh sb="6" eb="8">
      <t>ニンテイ</t>
    </rPh>
    <rPh sb="8" eb="9">
      <t>コ</t>
    </rPh>
    <rPh sb="12" eb="16">
      <t>リヨウテイイン</t>
    </rPh>
    <rPh sb="17" eb="19">
      <t>セッテイ</t>
    </rPh>
    <rPh sb="22" eb="24">
      <t>バアイ</t>
    </rPh>
    <phoneticPr fontId="1"/>
  </si>
  <si>
    <t>分園の場合</t>
    <rPh sb="0" eb="2">
      <t>ブンエン</t>
    </rPh>
    <rPh sb="3" eb="5">
      <t>バアイ</t>
    </rPh>
    <phoneticPr fontId="1"/>
  </si>
  <si>
    <t>土曜日に閉所する場合</t>
    <rPh sb="0" eb="3">
      <t>ドヨウビ</t>
    </rPh>
    <rPh sb="4" eb="6">
      <t>ヘイショ</t>
    </rPh>
    <rPh sb="8" eb="10">
      <t>バアイ</t>
    </rPh>
    <phoneticPr fontId="1"/>
  </si>
  <si>
    <t>高齢者等活躍促進加算</t>
    <rPh sb="0" eb="3">
      <t>コウレイシャ</t>
    </rPh>
    <rPh sb="3" eb="4">
      <t>トウ</t>
    </rPh>
    <rPh sb="4" eb="6">
      <t>カツヤク</t>
    </rPh>
    <rPh sb="6" eb="8">
      <t>ソクシン</t>
    </rPh>
    <rPh sb="8" eb="10">
      <t>カサン</t>
    </rPh>
    <phoneticPr fontId="1"/>
  </si>
  <si>
    <t>栄養管理加算</t>
    <rPh sb="0" eb="2">
      <t>エイヨウ</t>
    </rPh>
    <rPh sb="2" eb="4">
      <t>カンリ</t>
    </rPh>
    <rPh sb="4" eb="6">
      <t>カサン</t>
    </rPh>
    <phoneticPr fontId="1"/>
  </si>
  <si>
    <t>市に報告しているか</t>
    <phoneticPr fontId="1"/>
  </si>
  <si>
    <t>○登降所時において、園児の健康状態や服装等の異常の有無等について十分観察しているか、また、</t>
    <rPh sb="10" eb="12">
      <t>エンジ</t>
    </rPh>
    <phoneticPr fontId="1"/>
  </si>
  <si>
    <t>顔色、機嫌、元気等について観察するとともに、食欲や排便の状況等について注意を払っているか</t>
    <rPh sb="0" eb="2">
      <t>カオイロ</t>
    </rPh>
    <rPh sb="3" eb="5">
      <t>キゲン</t>
    </rPh>
    <rPh sb="6" eb="8">
      <t>ゲンキ</t>
    </rPh>
    <rPh sb="8" eb="9">
      <t>トウ</t>
    </rPh>
    <rPh sb="13" eb="15">
      <t>カンサツ</t>
    </rPh>
    <rPh sb="22" eb="24">
      <t>ショクヨク</t>
    </rPh>
    <rPh sb="25" eb="27">
      <t>ハイベン</t>
    </rPh>
    <rPh sb="28" eb="31">
      <t>ジョウキョウトウ</t>
    </rPh>
    <rPh sb="35" eb="37">
      <t>チュウイ</t>
    </rPh>
    <rPh sb="38" eb="39">
      <t>ハラ</t>
    </rPh>
    <phoneticPr fontId="1"/>
  </si>
  <si>
    <t>◎上記のうち、死亡事故や治療に要する期間が30日以上の負傷や疾病を伴う重篤な事故等が発生した場合、担当課に事故の報告をしているか</t>
    <phoneticPr fontId="1"/>
  </si>
  <si>
    <t>〇食育計画を策定しているか、また計画に従って食育に取り組んでいるか</t>
    <rPh sb="6" eb="8">
      <t>サクテイ</t>
    </rPh>
    <rPh sb="16" eb="18">
      <t>ケイカク</t>
    </rPh>
    <phoneticPr fontId="1"/>
  </si>
  <si>
    <t>◇給与規程</t>
    <rPh sb="1" eb="3">
      <t>キュウヨ</t>
    </rPh>
    <phoneticPr fontId="1"/>
  </si>
  <si>
    <t>定員を恒常的に超過する場合</t>
    <rPh sb="0" eb="2">
      <t>テイイン</t>
    </rPh>
    <rPh sb="3" eb="6">
      <t>コウジョウテキ</t>
    </rPh>
    <rPh sb="7" eb="9">
      <t>チョウカ</t>
    </rPh>
    <rPh sb="11" eb="13">
      <t>バアイ</t>
    </rPh>
    <phoneticPr fontId="1"/>
  </si>
  <si>
    <t>乗除</t>
    <rPh sb="0" eb="2">
      <t>ジョウジョ</t>
    </rPh>
    <phoneticPr fontId="1"/>
  </si>
  <si>
    <t>□利用契約を保護者との間で締結する際に契約書を作成しているか</t>
    <phoneticPr fontId="1"/>
  </si>
  <si>
    <t>◎採用時の研修が実施されているか</t>
    <phoneticPr fontId="1"/>
  </si>
  <si>
    <t>◎年間研修計画を作成しているか</t>
    <phoneticPr fontId="1"/>
  </si>
  <si>
    <t>◎外部研修の成果を組織内で活用しているか　</t>
    <phoneticPr fontId="1"/>
  </si>
  <si>
    <t>□小学校や転園施設等へ情報提供を行う際は、あらかじめ文書により保護者の同意を得ているか</t>
    <rPh sb="1" eb="4">
      <t>ショウガッコウ</t>
    </rPh>
    <rPh sb="5" eb="7">
      <t>テンエン</t>
    </rPh>
    <rPh sb="7" eb="9">
      <t>シセツ</t>
    </rPh>
    <rPh sb="9" eb="10">
      <t>トウ</t>
    </rPh>
    <rPh sb="11" eb="13">
      <t>ジョウホウ</t>
    </rPh>
    <rPh sb="13" eb="15">
      <t>テイキョウ</t>
    </rPh>
    <rPh sb="16" eb="17">
      <t>オコナ</t>
    </rPh>
    <rPh sb="18" eb="19">
      <t>サイ</t>
    </rPh>
    <rPh sb="26" eb="28">
      <t>ブンショ</t>
    </rPh>
    <rPh sb="31" eb="34">
      <t>ホゴシャ</t>
    </rPh>
    <rPh sb="35" eb="37">
      <t>ドウイ</t>
    </rPh>
    <rPh sb="38" eb="39">
      <t>エ</t>
    </rPh>
    <phoneticPr fontId="1"/>
  </si>
  <si>
    <t>・計画に基づく避難訓練を実施し、結果を市に報告しているか</t>
    <rPh sb="1" eb="3">
      <t>ケイカク</t>
    </rPh>
    <rPh sb="4" eb="5">
      <t>モト</t>
    </rPh>
    <rPh sb="7" eb="9">
      <t>ヒナン</t>
    </rPh>
    <rPh sb="9" eb="11">
      <t>クンレン</t>
    </rPh>
    <rPh sb="12" eb="14">
      <t>ジッシ</t>
    </rPh>
    <rPh sb="16" eb="18">
      <t>ケッカ</t>
    </rPh>
    <rPh sb="19" eb="20">
      <t>シ</t>
    </rPh>
    <rPh sb="21" eb="23">
      <t>ホウコク</t>
    </rPh>
    <phoneticPr fontId="1"/>
  </si>
  <si>
    <t>（注４）　乳児数が４人未満の場合、看護師等1名をみなし保育士とするには、子育ての知識・経験を有する看護師等を配置し、保育士の支援を
　　　　受ける体制とすること。</t>
    <rPh sb="5" eb="7">
      <t>ニュウジ</t>
    </rPh>
    <rPh sb="7" eb="8">
      <t>スウ</t>
    </rPh>
    <rPh sb="10" eb="11">
      <t>ニン</t>
    </rPh>
    <rPh sb="11" eb="13">
      <t>ミマン</t>
    </rPh>
    <rPh sb="14" eb="16">
      <t>バアイ</t>
    </rPh>
    <rPh sb="17" eb="20">
      <t>カンゴシ</t>
    </rPh>
    <rPh sb="20" eb="21">
      <t>トウ</t>
    </rPh>
    <rPh sb="22" eb="23">
      <t>メイ</t>
    </rPh>
    <rPh sb="27" eb="30">
      <t>ホイクシ</t>
    </rPh>
    <rPh sb="36" eb="38">
      <t>コソダ</t>
    </rPh>
    <rPh sb="40" eb="42">
      <t>チシキ</t>
    </rPh>
    <rPh sb="43" eb="45">
      <t>ケイケン</t>
    </rPh>
    <rPh sb="46" eb="47">
      <t>ユウ</t>
    </rPh>
    <rPh sb="49" eb="52">
      <t>カンゴシ</t>
    </rPh>
    <rPh sb="52" eb="53">
      <t>トウ</t>
    </rPh>
    <rPh sb="54" eb="56">
      <t>ハイチ</t>
    </rPh>
    <rPh sb="58" eb="61">
      <t>ホイクシ</t>
    </rPh>
    <phoneticPr fontId="1"/>
  </si>
  <si>
    <r>
      <t>(７) 認定こども園の利用の開始及び終了に関する事項並びに利用に当たっての留意事項</t>
    </r>
    <r>
      <rPr>
        <sz val="11"/>
        <rFont val="游ゴシック"/>
        <family val="3"/>
        <charset val="128"/>
        <scheme val="minor"/>
      </rPr>
      <t>〔選考方法を含</t>
    </r>
    <r>
      <rPr>
        <sz val="11"/>
        <rFont val="游ゴシック"/>
        <family val="2"/>
        <charset val="128"/>
        <scheme val="minor"/>
      </rPr>
      <t xml:space="preserve">
</t>
    </r>
    <r>
      <rPr>
        <sz val="11"/>
        <rFont val="游ゴシック"/>
        <family val="3"/>
        <charset val="128"/>
        <scheme val="minor"/>
      </rPr>
      <t>　　む〕</t>
    </r>
    <r>
      <rPr>
        <sz val="11"/>
        <rFont val="游ゴシック"/>
        <family val="2"/>
        <charset val="128"/>
        <scheme val="minor"/>
      </rPr>
      <t>（入園、退園、転園、休園及び卒園に関する事項）</t>
    </r>
    <rPh sb="4" eb="6">
      <t>ニンテイ</t>
    </rPh>
    <rPh sb="9" eb="10">
      <t>エン</t>
    </rPh>
    <rPh sb="42" eb="44">
      <t>センコウ</t>
    </rPh>
    <phoneticPr fontId="1"/>
  </si>
  <si>
    <r>
      <t>(11) その他</t>
    </r>
    <r>
      <rPr>
        <sz val="11"/>
        <rFont val="游ゴシック"/>
        <family val="3"/>
        <charset val="128"/>
        <scheme val="minor"/>
      </rPr>
      <t>認定こども園の運営</t>
    </r>
    <r>
      <rPr>
        <sz val="11"/>
        <rFont val="游ゴシック"/>
        <family val="2"/>
        <charset val="128"/>
        <scheme val="minor"/>
      </rPr>
      <t>（管理）に関する重要事項</t>
    </r>
    <rPh sb="8" eb="10">
      <t>ニンテイ</t>
    </rPh>
    <rPh sb="13" eb="14">
      <t>エン</t>
    </rPh>
    <rPh sb="18" eb="20">
      <t>カンリ</t>
    </rPh>
    <phoneticPr fontId="1"/>
  </si>
  <si>
    <r>
      <t>(注)  (1)から(11)は運営規程に記載すべき事項であり、</t>
    </r>
    <r>
      <rPr>
        <sz val="10"/>
        <rFont val="游ゴシック"/>
        <family val="3"/>
        <charset val="128"/>
        <scheme val="minor"/>
      </rPr>
      <t>（ ）</t>
    </r>
    <r>
      <rPr>
        <sz val="10"/>
        <rFont val="游ゴシック"/>
        <family val="2"/>
        <charset val="128"/>
        <scheme val="minor"/>
      </rPr>
      <t>カッコ内は園則に記載すべき事項である
なお、運営規程と園則を別に定めることも、一つの規程で兼ねることも可能</t>
    </r>
    <r>
      <rPr>
        <sz val="10"/>
        <rFont val="游ゴシック"/>
        <family val="3"/>
        <charset val="128"/>
        <scheme val="minor"/>
      </rPr>
      <t>。</t>
    </r>
    <r>
      <rPr>
        <sz val="10"/>
        <rFont val="游ゴシック"/>
        <family val="2"/>
        <charset val="128"/>
        <scheme val="minor"/>
      </rPr>
      <t>また、運営規程、園則、管理規程等の名称は問わず、運営規程等への記載に際し、一部の記載事項について「○○については、□□規則に定めるところによる」といった手法も可</t>
    </r>
    <phoneticPr fontId="1"/>
  </si>
  <si>
    <r>
      <t>★確認資料：労働者名簿、36条協定書、出勤簿、休暇簿、時間外勤務命令簿、賃金台帳、</t>
    </r>
    <r>
      <rPr>
        <sz val="11"/>
        <rFont val="游ゴシック"/>
        <family val="3"/>
        <charset val="128"/>
        <scheme val="minor"/>
      </rPr>
      <t>雇用契約書</t>
    </r>
    <rPh sb="41" eb="43">
      <t>コヨウ</t>
    </rPh>
    <rPh sb="43" eb="46">
      <t>ケイヤクショ</t>
    </rPh>
    <phoneticPr fontId="1"/>
  </si>
  <si>
    <r>
      <t>　②監査前月の</t>
    </r>
    <r>
      <rPr>
        <u/>
        <sz val="11"/>
        <rFont val="游ゴシック"/>
        <family val="3"/>
        <charset val="128"/>
      </rPr>
      <t>勤務ローテーション表</t>
    </r>
    <r>
      <rPr>
        <sz val="11"/>
        <rFont val="游ゴシック"/>
        <family val="3"/>
        <charset val="128"/>
      </rPr>
      <t>（勤務区分（早番、遅番など）ごとの始業、終業の時間を明記）（別紙②）</t>
    </r>
    <rPh sb="40" eb="42">
      <t>ジカン</t>
    </rPh>
    <rPh sb="47" eb="49">
      <t>ベッシ</t>
    </rPh>
    <phoneticPr fontId="1"/>
  </si>
  <si>
    <r>
      <t>○苦情解決に客観的に対応するため、</t>
    </r>
    <r>
      <rPr>
        <sz val="11"/>
        <rFont val="游ゴシック"/>
        <family val="3"/>
        <charset val="128"/>
        <scheme val="minor"/>
      </rPr>
      <t>職員や理事等の特殊な関係にない者を</t>
    </r>
    <r>
      <rPr>
        <sz val="11"/>
        <rFont val="游ゴシック"/>
        <family val="2"/>
        <charset val="128"/>
        <scheme val="minor"/>
      </rPr>
      <t>第三者委員</t>
    </r>
    <r>
      <rPr>
        <sz val="11"/>
        <rFont val="游ゴシック"/>
        <family val="3"/>
        <charset val="128"/>
        <scheme val="minor"/>
      </rPr>
      <t>として</t>
    </r>
    <r>
      <rPr>
        <sz val="11"/>
        <rFont val="游ゴシック"/>
        <family val="2"/>
        <charset val="128"/>
        <scheme val="minor"/>
      </rPr>
      <t>複数</t>
    </r>
    <r>
      <rPr>
        <sz val="11"/>
        <rFont val="游ゴシック"/>
        <family val="3"/>
        <charset val="128"/>
        <scheme val="minor"/>
      </rPr>
      <t>名</t>
    </r>
    <rPh sb="17" eb="19">
      <t>ショクイン</t>
    </rPh>
    <rPh sb="20" eb="22">
      <t>リジ</t>
    </rPh>
    <rPh sb="22" eb="23">
      <t>トウ</t>
    </rPh>
    <rPh sb="24" eb="26">
      <t>トクシュ</t>
    </rPh>
    <rPh sb="27" eb="29">
      <t>カンケイ</t>
    </rPh>
    <rPh sb="32" eb="33">
      <t>モノ</t>
    </rPh>
    <rPh sb="44" eb="45">
      <t>メイ</t>
    </rPh>
    <phoneticPr fontId="1"/>
  </si>
  <si>
    <r>
      <t>◎</t>
    </r>
    <r>
      <rPr>
        <sz val="11"/>
        <rFont val="游ゴシック"/>
        <family val="3"/>
        <charset val="128"/>
        <scheme val="minor"/>
      </rPr>
      <t>認定こども園</t>
    </r>
    <r>
      <rPr>
        <sz val="11"/>
        <rFont val="游ゴシック"/>
        <family val="3"/>
        <charset val="128"/>
      </rPr>
      <t>は、職員が職務上知り得た園児、保護者等の秘密について、在職中及び退職後も秘密を漏らすことがないよう、必要な措置（規程等の整備、雇用時の取り決め等）を講じているか</t>
    </r>
    <rPh sb="1" eb="3">
      <t>ニンテイ</t>
    </rPh>
    <rPh sb="6" eb="7">
      <t>エン</t>
    </rPh>
    <rPh sb="19" eb="21">
      <t>エンジ</t>
    </rPh>
    <rPh sb="63" eb="65">
      <t>キテイ</t>
    </rPh>
    <rPh sb="65" eb="66">
      <t>トウ</t>
    </rPh>
    <rPh sb="67" eb="69">
      <t>セイビ</t>
    </rPh>
    <rPh sb="70" eb="73">
      <t>コヨウジ</t>
    </rPh>
    <rPh sb="74" eb="75">
      <t>ト</t>
    </rPh>
    <rPh sb="76" eb="77">
      <t>キ</t>
    </rPh>
    <rPh sb="78" eb="79">
      <t>トウ</t>
    </rPh>
    <phoneticPr fontId="8"/>
  </si>
  <si>
    <r>
      <t>・</t>
    </r>
    <r>
      <rPr>
        <sz val="11"/>
        <rFont val="游ゴシック"/>
        <family val="3"/>
        <charset val="128"/>
        <scheme val="minor"/>
      </rPr>
      <t>園児</t>
    </r>
    <r>
      <rPr>
        <sz val="11"/>
        <rFont val="游ゴシック"/>
        <family val="2"/>
        <charset val="128"/>
        <scheme val="minor"/>
      </rPr>
      <t>の行動上危険なもの、障害になるものはないか</t>
    </r>
    <rPh sb="1" eb="3">
      <t>エンジ</t>
    </rPh>
    <rPh sb="4" eb="6">
      <t>コウドウ</t>
    </rPh>
    <rPh sb="6" eb="7">
      <t>ジョウ</t>
    </rPh>
    <rPh sb="7" eb="9">
      <t>キケン</t>
    </rPh>
    <rPh sb="13" eb="15">
      <t>ショウガイ</t>
    </rPh>
    <phoneticPr fontId="1"/>
  </si>
  <si>
    <r>
      <t>・</t>
    </r>
    <r>
      <rPr>
        <sz val="11"/>
        <rFont val="游ゴシック"/>
        <family val="3"/>
        <charset val="128"/>
        <scheme val="minor"/>
      </rPr>
      <t>保護者</t>
    </r>
    <r>
      <rPr>
        <sz val="11"/>
        <rFont val="游ゴシック"/>
        <family val="2"/>
        <charset val="128"/>
        <scheme val="minor"/>
      </rPr>
      <t>や警察等関係機関との</t>
    </r>
    <r>
      <rPr>
        <sz val="11"/>
        <rFont val="游ゴシック"/>
        <family val="3"/>
        <charset val="128"/>
        <scheme val="minor"/>
      </rPr>
      <t>緊急時に備えた連絡体制や協力体制の整備（関係連絡先の掲示）</t>
    </r>
    <rPh sb="34" eb="36">
      <t>カンケイ</t>
    </rPh>
    <rPh sb="36" eb="39">
      <t>レンラクサキ</t>
    </rPh>
    <rPh sb="40" eb="42">
      <t>ケイジ</t>
    </rPh>
    <phoneticPr fontId="1"/>
  </si>
  <si>
    <r>
      <t>◎事故が発生（</t>
    </r>
    <r>
      <rPr>
        <sz val="11"/>
        <rFont val="游ゴシック"/>
        <family val="3"/>
        <charset val="128"/>
        <scheme val="minor"/>
      </rPr>
      <t>病院受診したすべてのけが及び誤食及び異物混入）が発生した場合、事故3日以内に</t>
    </r>
    <rPh sb="1" eb="3">
      <t>ジコ</t>
    </rPh>
    <rPh sb="4" eb="6">
      <t>ハッセイ</t>
    </rPh>
    <rPh sb="7" eb="9">
      <t>ビョウイン</t>
    </rPh>
    <rPh sb="9" eb="11">
      <t>ジュシン</t>
    </rPh>
    <rPh sb="19" eb="20">
      <t>オヨ</t>
    </rPh>
    <rPh sb="21" eb="23">
      <t>ゴショク</t>
    </rPh>
    <rPh sb="23" eb="24">
      <t>オヨ</t>
    </rPh>
    <rPh sb="25" eb="27">
      <t>イブツ</t>
    </rPh>
    <rPh sb="27" eb="29">
      <t>コンニュウ</t>
    </rPh>
    <rPh sb="31" eb="33">
      <t>ハッセイ</t>
    </rPh>
    <rPh sb="35" eb="37">
      <t>バアイ</t>
    </rPh>
    <rPh sb="38" eb="40">
      <t>ジコ</t>
    </rPh>
    <rPh sb="41" eb="42">
      <t>ニチ</t>
    </rPh>
    <rPh sb="42" eb="44">
      <t>イナイ</t>
    </rPh>
    <phoneticPr fontId="1"/>
  </si>
  <si>
    <r>
      <t>○消防計画、災害対応マニュアルの内容</t>
    </r>
    <r>
      <rPr>
        <sz val="11"/>
        <rFont val="游ゴシック"/>
        <family val="3"/>
        <charset val="128"/>
        <scheme val="minor"/>
      </rPr>
      <t>(避難を開始する判断基準や避難場所、災害時の連絡体制等)</t>
    </r>
    <phoneticPr fontId="1"/>
  </si>
  <si>
    <r>
      <t>〇</t>
    </r>
    <r>
      <rPr>
        <sz val="11"/>
        <rFont val="游ゴシック"/>
        <family val="3"/>
        <charset val="128"/>
        <scheme val="minor"/>
      </rPr>
      <t>子どもの欠席連絡等の出欠状況に関する情報を、保護者に速やかに確認し職員間で情報共有しているか</t>
    </r>
    <rPh sb="1" eb="2">
      <t>コ</t>
    </rPh>
    <rPh sb="5" eb="7">
      <t>ケッセキ</t>
    </rPh>
    <rPh sb="7" eb="9">
      <t>レンラク</t>
    </rPh>
    <rPh sb="9" eb="10">
      <t>トウ</t>
    </rPh>
    <rPh sb="11" eb="13">
      <t>シュッケツ</t>
    </rPh>
    <rPh sb="13" eb="15">
      <t>ジョウキョウ</t>
    </rPh>
    <rPh sb="16" eb="17">
      <t>カン</t>
    </rPh>
    <rPh sb="19" eb="21">
      <t>ジョウホウ</t>
    </rPh>
    <rPh sb="23" eb="26">
      <t>ホゴシャ</t>
    </rPh>
    <rPh sb="27" eb="28">
      <t>スミ</t>
    </rPh>
    <rPh sb="31" eb="33">
      <t>カクニン</t>
    </rPh>
    <rPh sb="34" eb="37">
      <t>ショクインカン</t>
    </rPh>
    <rPh sb="38" eb="40">
      <t>ジョウホウ</t>
    </rPh>
    <rPh sb="40" eb="42">
      <t>キョウユウ</t>
    </rPh>
    <phoneticPr fontId="1"/>
  </si>
  <si>
    <r>
      <t>○プール活動・水遊びについて、監視に専念する人員とプール指導等を行う人員を</t>
    </r>
    <r>
      <rPr>
        <sz val="11"/>
        <rFont val="游ゴシック"/>
        <family val="3"/>
        <charset val="128"/>
        <scheme val="minor"/>
      </rPr>
      <t>分けて</t>
    </r>
    <r>
      <rPr>
        <sz val="11"/>
        <rFont val="游ゴシック"/>
        <family val="2"/>
        <charset val="128"/>
        <scheme val="minor"/>
      </rPr>
      <t>配置しているか</t>
    </r>
    <rPh sb="4" eb="6">
      <t>カツドウ</t>
    </rPh>
    <rPh sb="7" eb="9">
      <t>ミズアソ</t>
    </rPh>
    <rPh sb="15" eb="17">
      <t>カンシ</t>
    </rPh>
    <rPh sb="18" eb="20">
      <t>センネン</t>
    </rPh>
    <rPh sb="22" eb="24">
      <t>ジンイン</t>
    </rPh>
    <rPh sb="28" eb="30">
      <t>シドウ</t>
    </rPh>
    <rPh sb="30" eb="31">
      <t>トウ</t>
    </rPh>
    <rPh sb="32" eb="33">
      <t>オコナ</t>
    </rPh>
    <rPh sb="34" eb="36">
      <t>ジンイン</t>
    </rPh>
    <rPh sb="37" eb="38">
      <t>ワ</t>
    </rPh>
    <rPh sb="40" eb="42">
      <t>ハイチ</t>
    </rPh>
    <phoneticPr fontId="1"/>
  </si>
  <si>
    <r>
      <t>○タオルは他の</t>
    </r>
    <r>
      <rPr>
        <sz val="11"/>
        <rFont val="游ゴシック"/>
        <family val="3"/>
        <charset val="128"/>
        <scheme val="minor"/>
      </rPr>
      <t>園児</t>
    </r>
    <r>
      <rPr>
        <sz val="11"/>
        <rFont val="游ゴシック"/>
        <family val="2"/>
        <charset val="128"/>
        <scheme val="minor"/>
      </rPr>
      <t>や職員と共用しないようにしているか</t>
    </r>
    <rPh sb="7" eb="9">
      <t>エンジ</t>
    </rPh>
    <phoneticPr fontId="1"/>
  </si>
  <si>
    <r>
      <t>○汚物処理容器は</t>
    </r>
    <r>
      <rPr>
        <sz val="11"/>
        <rFont val="游ゴシック"/>
        <family val="3"/>
        <charset val="128"/>
        <scheme val="minor"/>
      </rPr>
      <t>園児</t>
    </r>
    <r>
      <rPr>
        <sz val="11"/>
        <rFont val="游ゴシック"/>
        <family val="2"/>
        <charset val="128"/>
        <scheme val="minor"/>
      </rPr>
      <t>の手の届かないところに保管しているか</t>
    </r>
    <rPh sb="8" eb="10">
      <t>エンジ</t>
    </rPh>
    <phoneticPr fontId="1"/>
  </si>
  <si>
    <t>預貯金通帳</t>
    <rPh sb="0" eb="3">
      <t>ヨチョキン</t>
    </rPh>
    <rPh sb="3" eb="5">
      <t>ツウチョウ</t>
    </rPh>
    <phoneticPr fontId="1"/>
  </si>
  <si>
    <r>
      <t>○収入証憑を</t>
    </r>
    <r>
      <rPr>
        <sz val="11"/>
        <rFont val="游ゴシック"/>
        <family val="3"/>
        <charset val="128"/>
        <scheme val="minor"/>
      </rPr>
      <t>10年間</t>
    </r>
    <r>
      <rPr>
        <sz val="11"/>
        <rFont val="游ゴシック"/>
        <family val="2"/>
        <charset val="128"/>
        <scheme val="minor"/>
      </rPr>
      <t>保管されているか</t>
    </r>
    <rPh sb="8" eb="10">
      <t>ネンカン</t>
    </rPh>
    <phoneticPr fontId="1"/>
  </si>
  <si>
    <r>
      <rPr>
        <sz val="11"/>
        <rFont val="游ゴシック"/>
        <family val="3"/>
        <charset val="128"/>
        <scheme val="minor"/>
      </rPr>
      <t xml:space="preserve">（２） 支出手続   </t>
    </r>
    <r>
      <rPr>
        <sz val="10"/>
        <rFont val="游ゴシック"/>
        <family val="2"/>
        <charset val="128"/>
        <scheme val="minor"/>
      </rPr>
      <t xml:space="preserve">    ★確認資料：支出伺綴、支出証憑綴、現金出納帳、小口現金出納帳、経理規程、</t>
    </r>
    <r>
      <rPr>
        <sz val="10"/>
        <rFont val="游ゴシック"/>
        <family val="3"/>
        <charset val="128"/>
        <scheme val="minor"/>
      </rPr>
      <t>契約書</t>
    </r>
    <rPh sb="51" eb="54">
      <t>ケイヤクショ</t>
    </rPh>
    <phoneticPr fontId="1"/>
  </si>
  <si>
    <r>
      <t>○証憑（納品書・請求書・領収書）がすべて</t>
    </r>
    <r>
      <rPr>
        <sz val="11"/>
        <rFont val="游ゴシック"/>
        <family val="3"/>
        <charset val="128"/>
        <scheme val="minor"/>
      </rPr>
      <t>10年間</t>
    </r>
    <r>
      <rPr>
        <sz val="11"/>
        <rFont val="游ゴシック"/>
        <family val="2"/>
        <charset val="128"/>
        <scheme val="minor"/>
      </rPr>
      <t>保管されているか</t>
    </r>
    <rPh sb="22" eb="24">
      <t>ネンカン</t>
    </rPh>
    <phoneticPr fontId="1"/>
  </si>
  <si>
    <t>○給食材料や物品等の購入又は工事発注に際して、競争入札や複数業者からの見積合わせ、市場価格調査等により適正に行われているか</t>
    <rPh sb="1" eb="3">
      <t>キュウショク</t>
    </rPh>
    <rPh sb="3" eb="5">
      <t>ザイリョウ</t>
    </rPh>
    <rPh sb="6" eb="8">
      <t>ブッピン</t>
    </rPh>
    <rPh sb="8" eb="9">
      <t>トウ</t>
    </rPh>
    <rPh sb="10" eb="12">
      <t>コウニュウ</t>
    </rPh>
    <rPh sb="12" eb="13">
      <t>マタ</t>
    </rPh>
    <rPh sb="14" eb="16">
      <t>コウジ</t>
    </rPh>
    <rPh sb="16" eb="18">
      <t>ハッチュウ</t>
    </rPh>
    <rPh sb="19" eb="20">
      <t>サイ</t>
    </rPh>
    <rPh sb="23" eb="25">
      <t>キョウソウ</t>
    </rPh>
    <rPh sb="25" eb="27">
      <t>ニュウサツ</t>
    </rPh>
    <rPh sb="28" eb="30">
      <t>フクスウ</t>
    </rPh>
    <rPh sb="30" eb="32">
      <t>ギョウシャ</t>
    </rPh>
    <rPh sb="35" eb="37">
      <t>ミツモリ</t>
    </rPh>
    <rPh sb="37" eb="38">
      <t>ア</t>
    </rPh>
    <rPh sb="41" eb="43">
      <t>シジョウ</t>
    </rPh>
    <rPh sb="43" eb="45">
      <t>カカク</t>
    </rPh>
    <rPh sb="45" eb="48">
      <t>チョウサナド</t>
    </rPh>
    <rPh sb="51" eb="53">
      <t>テキセイ</t>
    </rPh>
    <rPh sb="54" eb="55">
      <t>オコナ</t>
    </rPh>
    <phoneticPr fontId="1"/>
  </si>
  <si>
    <t>令和5年度</t>
    <rPh sb="0" eb="1">
      <t>レイ</t>
    </rPh>
    <rPh sb="1" eb="2">
      <t>ワ</t>
    </rPh>
    <rPh sb="3" eb="4">
      <t>トシ</t>
    </rPh>
    <rPh sb="4" eb="5">
      <t>ド</t>
    </rPh>
    <phoneticPr fontId="1"/>
  </si>
  <si>
    <t>〇私用車を業務に使用する場合の規程が整備されているか</t>
    <rPh sb="1" eb="4">
      <t>シヨウシャ</t>
    </rPh>
    <rPh sb="5" eb="7">
      <t>ギョウム</t>
    </rPh>
    <rPh sb="8" eb="10">
      <t>シヨウ</t>
    </rPh>
    <rPh sb="12" eb="14">
      <t>バアイ</t>
    </rPh>
    <rPh sb="15" eb="17">
      <t>キテイ</t>
    </rPh>
    <rPh sb="18" eb="20">
      <t>セイビ</t>
    </rPh>
    <phoneticPr fontId="1"/>
  </si>
  <si>
    <t>◎不適切な保育（虐待等と疑われる事案）防止のためチェックリスト等による振り返りを行っているか</t>
    <rPh sb="1" eb="3">
      <t>フテキ</t>
    </rPh>
    <rPh sb="3" eb="4">
      <t>セツ</t>
    </rPh>
    <rPh sb="5" eb="7">
      <t>ホイク</t>
    </rPh>
    <rPh sb="8" eb="10">
      <t>ギャクタイ</t>
    </rPh>
    <rPh sb="10" eb="11">
      <t>トウ</t>
    </rPh>
    <rPh sb="12" eb="13">
      <t>ウタガ</t>
    </rPh>
    <rPh sb="16" eb="18">
      <t>ジアン</t>
    </rPh>
    <rPh sb="19" eb="21">
      <t>ボウシ</t>
    </rPh>
    <rPh sb="31" eb="32">
      <t>トウ</t>
    </rPh>
    <rPh sb="35" eb="36">
      <t>フ</t>
    </rPh>
    <rPh sb="37" eb="38">
      <t>カエ</t>
    </rPh>
    <rPh sb="40" eb="41">
      <t>オコナ</t>
    </rPh>
    <phoneticPr fontId="1"/>
  </si>
  <si>
    <t>（４） 危険防止</t>
    <phoneticPr fontId="1"/>
  </si>
  <si>
    <t>〇策定した事業継続計画について、職員に周知し、必要な研修及び訓練を定期的に実施しているか</t>
    <rPh sb="1" eb="3">
      <t>サクテイ</t>
    </rPh>
    <rPh sb="5" eb="9">
      <t>ジギョウケイゾク</t>
    </rPh>
    <rPh sb="9" eb="11">
      <t>ケイカク</t>
    </rPh>
    <rPh sb="16" eb="18">
      <t>ショクイン</t>
    </rPh>
    <rPh sb="19" eb="21">
      <t>シュウチ</t>
    </rPh>
    <rPh sb="23" eb="25">
      <t>ヒツヨウ</t>
    </rPh>
    <rPh sb="26" eb="28">
      <t>ケンシュウ</t>
    </rPh>
    <rPh sb="28" eb="29">
      <t>オヨ</t>
    </rPh>
    <rPh sb="30" eb="32">
      <t>クンレン</t>
    </rPh>
    <rPh sb="33" eb="36">
      <t>テイキテキ</t>
    </rPh>
    <rPh sb="37" eb="39">
      <t>ジッシ</t>
    </rPh>
    <phoneticPr fontId="1"/>
  </si>
  <si>
    <t>〇当該計画を定期的に見直し、必要に応じて変更を行っているか</t>
    <rPh sb="1" eb="3">
      <t>トウガイ</t>
    </rPh>
    <rPh sb="3" eb="5">
      <t>ケイカク</t>
    </rPh>
    <rPh sb="6" eb="9">
      <t>テイキテキ</t>
    </rPh>
    <rPh sb="10" eb="12">
      <t>ミナオ</t>
    </rPh>
    <rPh sb="14" eb="16">
      <t>ヒツヨウ</t>
    </rPh>
    <rPh sb="17" eb="18">
      <t>オウ</t>
    </rPh>
    <rPh sb="20" eb="22">
      <t>ヘンコウ</t>
    </rPh>
    <rPh sb="23" eb="24">
      <t>オコナ</t>
    </rPh>
    <phoneticPr fontId="1"/>
  </si>
  <si>
    <t>（７）安全計画の策定</t>
    <rPh sb="3" eb="7">
      <t>アンゼンケイカク</t>
    </rPh>
    <rPh sb="8" eb="10">
      <t>サクテイ</t>
    </rPh>
    <phoneticPr fontId="1"/>
  </si>
  <si>
    <t>〇安全計画（施設・設備の安全点検、児童への安全指導、職員の研修等）を策定しているか</t>
    <rPh sb="1" eb="3">
      <t>アンゼン</t>
    </rPh>
    <rPh sb="3" eb="5">
      <t>ケイカク</t>
    </rPh>
    <rPh sb="6" eb="8">
      <t>シセツ</t>
    </rPh>
    <rPh sb="9" eb="11">
      <t>セツビ</t>
    </rPh>
    <rPh sb="12" eb="14">
      <t>アンゼン</t>
    </rPh>
    <rPh sb="14" eb="16">
      <t>テンケン</t>
    </rPh>
    <rPh sb="17" eb="19">
      <t>ジドウ</t>
    </rPh>
    <rPh sb="21" eb="23">
      <t>アンゼン</t>
    </rPh>
    <rPh sb="23" eb="25">
      <t>シドウ</t>
    </rPh>
    <rPh sb="26" eb="28">
      <t>ショクイン</t>
    </rPh>
    <rPh sb="29" eb="31">
      <t>ケンシュウ</t>
    </rPh>
    <rPh sb="31" eb="32">
      <t>トウ</t>
    </rPh>
    <rPh sb="34" eb="36">
      <t>サクテイ</t>
    </rPh>
    <phoneticPr fontId="1"/>
  </si>
  <si>
    <t>〇危険等発生時の対応マニュアルが作成されているか</t>
    <rPh sb="1" eb="3">
      <t>キケン</t>
    </rPh>
    <rPh sb="3" eb="4">
      <t>トウ</t>
    </rPh>
    <rPh sb="4" eb="5">
      <t>ハッ</t>
    </rPh>
    <rPh sb="5" eb="6">
      <t>セイ</t>
    </rPh>
    <rPh sb="6" eb="7">
      <t>ジ</t>
    </rPh>
    <rPh sb="8" eb="10">
      <t>タイオウ</t>
    </rPh>
    <rPh sb="16" eb="18">
      <t>サクセイ</t>
    </rPh>
    <phoneticPr fontId="1"/>
  </si>
  <si>
    <t>また、職員への周知、訓練を実施しているか</t>
    <rPh sb="3" eb="5">
      <t>ショクイン</t>
    </rPh>
    <rPh sb="7" eb="9">
      <t>シュウチ</t>
    </rPh>
    <rPh sb="10" eb="12">
      <t>クンレン</t>
    </rPh>
    <rPh sb="13" eb="15">
      <t>ジッシ</t>
    </rPh>
    <phoneticPr fontId="1"/>
  </si>
  <si>
    <t>（８）自動車を運行する場合の所在確認</t>
    <rPh sb="3" eb="6">
      <t>ジドウシャ</t>
    </rPh>
    <rPh sb="7" eb="9">
      <t>ウンコウ</t>
    </rPh>
    <rPh sb="11" eb="13">
      <t>バアイ</t>
    </rPh>
    <rPh sb="14" eb="16">
      <t>ショザイ</t>
    </rPh>
    <rPh sb="16" eb="18">
      <t>カクニン</t>
    </rPh>
    <phoneticPr fontId="1"/>
  </si>
  <si>
    <t>〇通園用のための自動車を運行しているか。</t>
    <rPh sb="1" eb="3">
      <t>ツウエン</t>
    </rPh>
    <rPh sb="3" eb="4">
      <t>ヨウ</t>
    </rPh>
    <rPh sb="8" eb="11">
      <t>ジドウシャ</t>
    </rPh>
    <rPh sb="12" eb="14">
      <t>ウンコウ</t>
    </rPh>
    <phoneticPr fontId="1"/>
  </si>
  <si>
    <t>運行している場合、園児の自動車への乗降の際、点呼等により所在を確認しているか。</t>
    <rPh sb="0" eb="2">
      <t>ウンコウ</t>
    </rPh>
    <rPh sb="6" eb="8">
      <t>バアイ</t>
    </rPh>
    <rPh sb="9" eb="11">
      <t>エンジ</t>
    </rPh>
    <rPh sb="12" eb="15">
      <t>ジドウシャ</t>
    </rPh>
    <rPh sb="17" eb="19">
      <t>ジョウコウ</t>
    </rPh>
    <rPh sb="20" eb="21">
      <t>サイ</t>
    </rPh>
    <rPh sb="22" eb="24">
      <t>テンコ</t>
    </rPh>
    <rPh sb="24" eb="25">
      <t>トウ</t>
    </rPh>
    <rPh sb="28" eb="30">
      <t>ショザイ</t>
    </rPh>
    <rPh sb="31" eb="33">
      <t>カクニン</t>
    </rPh>
    <phoneticPr fontId="1"/>
  </si>
  <si>
    <t>また、自動車にブザー等の見落とし防止装置を備え所在確認を行っているか。</t>
    <rPh sb="3" eb="6">
      <t>ジドウシャ</t>
    </rPh>
    <rPh sb="10" eb="11">
      <t>トウ</t>
    </rPh>
    <rPh sb="12" eb="14">
      <t>ミオ</t>
    </rPh>
    <rPh sb="16" eb="18">
      <t>ボウシ</t>
    </rPh>
    <rPh sb="18" eb="20">
      <t>ソウチ</t>
    </rPh>
    <rPh sb="21" eb="22">
      <t>ソナ</t>
    </rPh>
    <rPh sb="23" eb="25">
      <t>ショザイ</t>
    </rPh>
    <rPh sb="25" eb="27">
      <t>カクニン</t>
    </rPh>
    <rPh sb="28" eb="29">
      <t>オコナ</t>
    </rPh>
    <phoneticPr fontId="1"/>
  </si>
  <si>
    <t>〇園外活動等のために自動車を運行しているか。</t>
    <rPh sb="1" eb="3">
      <t>エンガイ</t>
    </rPh>
    <rPh sb="3" eb="5">
      <t>カツドウ</t>
    </rPh>
    <rPh sb="5" eb="6">
      <t>トウ</t>
    </rPh>
    <rPh sb="10" eb="13">
      <t>ジドウシャ</t>
    </rPh>
    <rPh sb="14" eb="16">
      <t>ウンコウ</t>
    </rPh>
    <phoneticPr fontId="1"/>
  </si>
  <si>
    <t>〇その他の積立金を計上する場合は、同額の積立資産を積み立てているか</t>
    <rPh sb="3" eb="4">
      <t>タ</t>
    </rPh>
    <rPh sb="5" eb="8">
      <t>ツミタテキン</t>
    </rPh>
    <rPh sb="9" eb="11">
      <t>ケイジョウ</t>
    </rPh>
    <rPh sb="13" eb="15">
      <t>バアイ</t>
    </rPh>
    <rPh sb="17" eb="19">
      <t>ドウガク</t>
    </rPh>
    <rPh sb="20" eb="22">
      <t>ツミタテ</t>
    </rPh>
    <rPh sb="22" eb="24">
      <t>シサン</t>
    </rPh>
    <rPh sb="25" eb="26">
      <t>ツ</t>
    </rPh>
    <rPh sb="27" eb="28">
      <t>タ</t>
    </rPh>
    <phoneticPr fontId="1"/>
  </si>
  <si>
    <t>計</t>
    <rPh sb="0" eb="1">
      <t>ケイ</t>
    </rPh>
    <phoneticPr fontId="1"/>
  </si>
  <si>
    <t>保育室・遊戯室</t>
    <rPh sb="0" eb="3">
      <t>ホイクシツ</t>
    </rPh>
    <rPh sb="4" eb="7">
      <t>ユウギシツ</t>
    </rPh>
    <phoneticPr fontId="1"/>
  </si>
  <si>
    <t>園舎</t>
    <rPh sb="0" eb="2">
      <t>エンシャ</t>
    </rPh>
    <phoneticPr fontId="1"/>
  </si>
  <si>
    <r>
      <t>（６） 職員の健康診断　</t>
    </r>
    <r>
      <rPr>
        <sz val="11"/>
        <rFont val="游ゴシック"/>
        <family val="3"/>
        <charset val="128"/>
        <scheme val="minor"/>
      </rPr>
      <t>令和４年度受診者（嘱託・パート職員等を含む）</t>
    </r>
    <rPh sb="12" eb="13">
      <t>レイ</t>
    </rPh>
    <rPh sb="13" eb="14">
      <t>ワ</t>
    </rPh>
    <rPh sb="15" eb="16">
      <t>ネン</t>
    </rPh>
    <rPh sb="16" eb="17">
      <t>ド</t>
    </rPh>
    <rPh sb="17" eb="19">
      <t>ジュシン</t>
    </rPh>
    <rPh sb="19" eb="20">
      <t>シャ</t>
    </rPh>
    <rPh sb="21" eb="23">
      <t>ショクタク</t>
    </rPh>
    <rPh sb="27" eb="29">
      <t>ショクイン</t>
    </rPh>
    <rPh sb="29" eb="30">
      <t>トウ</t>
    </rPh>
    <rPh sb="31" eb="32">
      <t>フク</t>
    </rPh>
    <phoneticPr fontId="1"/>
  </si>
  <si>
    <t>○セクハラ、パワハラ等ハラスメントの禁止規定が就業規則等に定められているか</t>
    <rPh sb="10" eb="11">
      <t>トウ</t>
    </rPh>
    <phoneticPr fontId="1"/>
  </si>
  <si>
    <t>〇私用車を業務に使用しているか</t>
    <rPh sb="1" eb="4">
      <t>シヨウシャ</t>
    </rPh>
    <rPh sb="5" eb="7">
      <t>ギョウム</t>
    </rPh>
    <rPh sb="8" eb="10">
      <t>シヨウ</t>
    </rPh>
    <phoneticPr fontId="1"/>
  </si>
  <si>
    <t>（５） 事故防止   ★確認資料：緊急連絡網、安全管理（緊急時・事故対応等）に関するマニュアル</t>
    <rPh sb="4" eb="8">
      <t>ジコボウシ</t>
    </rPh>
    <phoneticPr fontId="1"/>
  </si>
  <si>
    <t>※こども政策課に報告した件数を計上する</t>
    <rPh sb="4" eb="6">
      <t>セイサク</t>
    </rPh>
    <rPh sb="6" eb="7">
      <t>カ</t>
    </rPh>
    <rPh sb="8" eb="10">
      <t>ホウコク</t>
    </rPh>
    <rPh sb="12" eb="14">
      <t>ケンスウ</t>
    </rPh>
    <rPh sb="15" eb="17">
      <t>ケイジョウ</t>
    </rPh>
    <phoneticPr fontId="1"/>
  </si>
  <si>
    <t>〇感染症や非常災害時における事業継続の方法について、事業継続計画（BCP）を策定しているか</t>
    <rPh sb="1" eb="4">
      <t>カンセンショウ</t>
    </rPh>
    <rPh sb="5" eb="7">
      <t>ヒジョウ</t>
    </rPh>
    <phoneticPr fontId="1"/>
  </si>
  <si>
    <t>（７） 医薬品等</t>
    <phoneticPr fontId="1"/>
  </si>
  <si>
    <t>※令和５年度所得物品については現物確認をすること</t>
    <rPh sb="1" eb="3">
      <t>レイワ</t>
    </rPh>
    <phoneticPr fontId="1"/>
  </si>
  <si>
    <t>令和6年度</t>
    <rPh sb="0" eb="1">
      <t>レイ</t>
    </rPh>
    <rPh sb="1" eb="2">
      <t>ワ</t>
    </rPh>
    <rPh sb="3" eb="4">
      <t>トシ</t>
    </rPh>
    <rPh sb="4" eb="5">
      <t>ド</t>
    </rPh>
    <phoneticPr fontId="1"/>
  </si>
  <si>
    <t>○保育士を雇用する際に、保育士特定登録取消者管理システムのデータベースを活用しているか</t>
    <rPh sb="1" eb="4">
      <t>ホイクシ</t>
    </rPh>
    <rPh sb="5" eb="7">
      <t>コヨウ</t>
    </rPh>
    <rPh sb="9" eb="10">
      <t>サイ</t>
    </rPh>
    <rPh sb="12" eb="15">
      <t>ホイクシ</t>
    </rPh>
    <rPh sb="15" eb="17">
      <t>トクテイ</t>
    </rPh>
    <rPh sb="17" eb="19">
      <t>トウロク</t>
    </rPh>
    <rPh sb="19" eb="21">
      <t>トリケシ</t>
    </rPh>
    <rPh sb="21" eb="22">
      <t>モノ</t>
    </rPh>
    <rPh sb="22" eb="24">
      <t>カンリ</t>
    </rPh>
    <rPh sb="36" eb="38">
      <t>カツヨウ</t>
    </rPh>
    <phoneticPr fontId="1"/>
  </si>
  <si>
    <t>○データベースを活用する場合、採用責任者にIDを付与しているか</t>
    <rPh sb="8" eb="10">
      <t>カツヨウ</t>
    </rPh>
    <rPh sb="12" eb="14">
      <t>バアイ</t>
    </rPh>
    <rPh sb="15" eb="17">
      <t>サイヨウ</t>
    </rPh>
    <rPh sb="17" eb="20">
      <t>セキニンシャ</t>
    </rPh>
    <rPh sb="24" eb="26">
      <t>フヨ</t>
    </rPh>
    <phoneticPr fontId="1"/>
  </si>
  <si>
    <t>ID付与者</t>
    <rPh sb="2" eb="5">
      <t>フヨシャ</t>
    </rPh>
    <phoneticPr fontId="1"/>
  </si>
  <si>
    <t>職名　</t>
    <rPh sb="0" eb="2">
      <t>ショクメイ</t>
    </rPh>
    <phoneticPr fontId="1"/>
  </si>
  <si>
    <t>◎小学校（転園の場合は転園先の園）に幼保連携型認定こども園の指導要録（電子保存したものを含む）</t>
    <phoneticPr fontId="1"/>
  </si>
  <si>
    <t>を送付しているか</t>
  </si>
  <si>
    <t>〇児童の食事に関する情報（咀嚼・嚥下機能）を把握し、誤嚥等による窒息のリスクを除去しているか　　</t>
    <rPh sb="1" eb="3">
      <t>ジドウ</t>
    </rPh>
    <rPh sb="4" eb="6">
      <t>ショクジ</t>
    </rPh>
    <rPh sb="7" eb="8">
      <t>カン</t>
    </rPh>
    <rPh sb="10" eb="12">
      <t>ジョウホウ</t>
    </rPh>
    <rPh sb="13" eb="15">
      <t>ソシャク</t>
    </rPh>
    <rPh sb="16" eb="18">
      <t>エンゲ</t>
    </rPh>
    <rPh sb="18" eb="20">
      <t>キノウ</t>
    </rPh>
    <rPh sb="22" eb="24">
      <t>ハアク</t>
    </rPh>
    <rPh sb="26" eb="29">
      <t>ゴエントウ</t>
    </rPh>
    <rPh sb="32" eb="34">
      <t>チッソク</t>
    </rPh>
    <rPh sb="39" eb="41">
      <t>ジョキョ</t>
    </rPh>
    <phoneticPr fontId="1"/>
  </si>
  <si>
    <t>○塩分の摂取量は設定した目標量以下になっているか</t>
    <rPh sb="8" eb="10">
      <t>セッテイ</t>
    </rPh>
    <rPh sb="12" eb="14">
      <t>モクヒョウ</t>
    </rPh>
    <rPh sb="14" eb="15">
      <t>リョウ</t>
    </rPh>
    <rPh sb="15" eb="17">
      <t>イカ</t>
    </rPh>
    <phoneticPr fontId="1"/>
  </si>
  <si>
    <t>目標量</t>
    <rPh sb="0" eb="3">
      <t>モクヒョウリョウ</t>
    </rPh>
    <phoneticPr fontId="1"/>
  </si>
  <si>
    <t>給食</t>
    <rPh sb="0" eb="2">
      <t>キュウショク</t>
    </rPh>
    <phoneticPr fontId="1"/>
  </si>
  <si>
    <t>グラム</t>
    <phoneticPr fontId="1"/>
  </si>
  <si>
    <t>うち調味料</t>
    <rPh sb="2" eb="5">
      <t>チョウミリョウ</t>
    </rPh>
    <phoneticPr fontId="1"/>
  </si>
  <si>
    <t>年間計画</t>
    <rPh sb="0" eb="2">
      <t>ネンカン</t>
    </rPh>
    <rPh sb="2" eb="4">
      <t>ケイカク</t>
    </rPh>
    <phoneticPr fontId="1"/>
  </si>
  <si>
    <t>月案</t>
    <rPh sb="0" eb="1">
      <t>ゲツ</t>
    </rPh>
    <rPh sb="1" eb="2">
      <t>アン</t>
    </rPh>
    <phoneticPr fontId="1"/>
  </si>
  <si>
    <t>□</t>
    <phoneticPr fontId="1"/>
  </si>
  <si>
    <t>週案</t>
    <rPh sb="0" eb="2">
      <t>シュウアン</t>
    </rPh>
    <phoneticPr fontId="1"/>
  </si>
  <si>
    <t>日案</t>
    <rPh sb="0" eb="1">
      <t>ニチ</t>
    </rPh>
    <rPh sb="1" eb="2">
      <t>アン</t>
    </rPh>
    <phoneticPr fontId="1"/>
  </si>
  <si>
    <t>1 拠点区分資金収支計算書（第1号4様式）</t>
    <rPh sb="2" eb="4">
      <t>キョテン</t>
    </rPh>
    <rPh sb="4" eb="6">
      <t>クブン</t>
    </rPh>
    <rPh sb="6" eb="10">
      <t>シキンシュウシ</t>
    </rPh>
    <rPh sb="10" eb="13">
      <t>ケイサンショ</t>
    </rPh>
    <rPh sb="14" eb="15">
      <t>ダイ</t>
    </rPh>
    <rPh sb="16" eb="17">
      <t>ゴウ</t>
    </rPh>
    <rPh sb="18" eb="20">
      <t>ヨウシキ</t>
    </rPh>
    <phoneticPr fontId="1"/>
  </si>
  <si>
    <t>・引当金明細書（別紙3⑨）</t>
    <rPh sb="1" eb="4">
      <t>ヒキアテキン</t>
    </rPh>
    <rPh sb="4" eb="7">
      <t>メイサイショ</t>
    </rPh>
    <rPh sb="8" eb="10">
      <t>ベッシ</t>
    </rPh>
    <phoneticPr fontId="1"/>
  </si>
  <si>
    <t>2 拠点区分事業活動計算書（第2号4様式）</t>
    <rPh sb="2" eb="4">
      <t>キョテン</t>
    </rPh>
    <rPh sb="4" eb="6">
      <t>クブン</t>
    </rPh>
    <rPh sb="6" eb="10">
      <t>ジギョウカツドウ</t>
    </rPh>
    <rPh sb="10" eb="13">
      <t>ケイサンショ</t>
    </rPh>
    <rPh sb="14" eb="15">
      <t>ダイ</t>
    </rPh>
    <rPh sb="16" eb="17">
      <t>ゴウ</t>
    </rPh>
    <rPh sb="18" eb="20">
      <t>ヨウシキ</t>
    </rPh>
    <phoneticPr fontId="1"/>
  </si>
  <si>
    <t>・拠点区分資金収支明細書（別紙3⑩）</t>
    <rPh sb="1" eb="3">
      <t>キョテン</t>
    </rPh>
    <rPh sb="3" eb="5">
      <t>クブン</t>
    </rPh>
    <rPh sb="5" eb="7">
      <t>シキン</t>
    </rPh>
    <rPh sb="7" eb="9">
      <t>シュウシ</t>
    </rPh>
    <rPh sb="9" eb="12">
      <t>メイサイショ</t>
    </rPh>
    <rPh sb="13" eb="15">
      <t>ベッシ</t>
    </rPh>
    <phoneticPr fontId="1"/>
  </si>
  <si>
    <t>3 拠点区分貸借対照表（第3号4様式）</t>
    <rPh sb="2" eb="4">
      <t>キョテン</t>
    </rPh>
    <rPh sb="4" eb="6">
      <t>クブン</t>
    </rPh>
    <rPh sb="6" eb="11">
      <t>タイシャクタイショウヒョウ</t>
    </rPh>
    <rPh sb="12" eb="13">
      <t>ダイ</t>
    </rPh>
    <rPh sb="14" eb="15">
      <t>ゴウ</t>
    </rPh>
    <rPh sb="16" eb="18">
      <t>ヨウシキ</t>
    </rPh>
    <phoneticPr fontId="1"/>
  </si>
  <si>
    <t>・積立金・積立資産明細書（別紙3⑫）</t>
    <rPh sb="1" eb="3">
      <t>ツミタテ</t>
    </rPh>
    <rPh sb="3" eb="4">
      <t>キン</t>
    </rPh>
    <rPh sb="5" eb="7">
      <t>ツミタテ</t>
    </rPh>
    <rPh sb="7" eb="9">
      <t>シサン</t>
    </rPh>
    <rPh sb="9" eb="12">
      <t>メイサイショ</t>
    </rPh>
    <rPh sb="13" eb="15">
      <t>ベッシ</t>
    </rPh>
    <phoneticPr fontId="1"/>
  </si>
  <si>
    <t>・サービス区分間繰入金明細書（別紙3⑬）</t>
    <rPh sb="5" eb="7">
      <t>クブン</t>
    </rPh>
    <rPh sb="7" eb="8">
      <t>カン</t>
    </rPh>
    <rPh sb="8" eb="10">
      <t>クリイレ</t>
    </rPh>
    <rPh sb="10" eb="11">
      <t>キン</t>
    </rPh>
    <rPh sb="11" eb="14">
      <t>メイサイショ</t>
    </rPh>
    <rPh sb="15" eb="17">
      <t>ベッシ</t>
    </rPh>
    <phoneticPr fontId="1"/>
  </si>
  <si>
    <t>5 附属明細書（該当するもの）</t>
    <rPh sb="2" eb="4">
      <t>フゾク</t>
    </rPh>
    <rPh sb="4" eb="7">
      <t>メイサイショ</t>
    </rPh>
    <rPh sb="8" eb="10">
      <t>ガイトウ</t>
    </rPh>
    <phoneticPr fontId="1"/>
  </si>
  <si>
    <t>・サービス区分間貸付金（借入金）</t>
    <rPh sb="5" eb="8">
      <t>クブンカン</t>
    </rPh>
    <rPh sb="8" eb="10">
      <t>カシツケ</t>
    </rPh>
    <rPh sb="10" eb="11">
      <t>キン</t>
    </rPh>
    <rPh sb="12" eb="15">
      <t>シャクニュウキン</t>
    </rPh>
    <phoneticPr fontId="1"/>
  </si>
  <si>
    <t>・借入金明細書（別紙3①）</t>
    <rPh sb="1" eb="4">
      <t>シャクニュウキン</t>
    </rPh>
    <rPh sb="4" eb="7">
      <t>メイサイショ</t>
    </rPh>
    <rPh sb="8" eb="10">
      <t>ベッシ</t>
    </rPh>
    <phoneticPr fontId="1"/>
  </si>
  <si>
    <t>・残高明細書（別紙3⑭）</t>
    <rPh sb="1" eb="3">
      <t>ザンダカ</t>
    </rPh>
    <rPh sb="3" eb="6">
      <t>メイサイショ</t>
    </rPh>
    <rPh sb="7" eb="9">
      <t>ベッシ</t>
    </rPh>
    <phoneticPr fontId="1"/>
  </si>
  <si>
    <t>・寄附金収益明細書（別紙3②）</t>
    <rPh sb="1" eb="4">
      <t>キフキン</t>
    </rPh>
    <rPh sb="4" eb="6">
      <t>シュウエキ</t>
    </rPh>
    <rPh sb="6" eb="9">
      <t>メイサイショ</t>
    </rPh>
    <rPh sb="10" eb="12">
      <t>ベッシ</t>
    </rPh>
    <phoneticPr fontId="1"/>
  </si>
  <si>
    <t>・固定資産管理台帳（拠点区分）</t>
    <rPh sb="1" eb="5">
      <t>コテイシサン</t>
    </rPh>
    <rPh sb="5" eb="9">
      <t>カンリダイチョウ</t>
    </rPh>
    <rPh sb="10" eb="14">
      <t>キョテンクブン</t>
    </rPh>
    <phoneticPr fontId="1"/>
  </si>
  <si>
    <t>・補助金事業等収益明細書（別紙3③）</t>
    <rPh sb="1" eb="4">
      <t>ホジョキン</t>
    </rPh>
    <rPh sb="4" eb="6">
      <t>ジギョウ</t>
    </rPh>
    <rPh sb="6" eb="7">
      <t>トウ</t>
    </rPh>
    <rPh sb="7" eb="9">
      <t>シュウエキ</t>
    </rPh>
    <rPh sb="9" eb="12">
      <t>メイサイショ</t>
    </rPh>
    <rPh sb="13" eb="15">
      <t>ベッシ</t>
    </rPh>
    <phoneticPr fontId="1"/>
  </si>
  <si>
    <t>6 財産目録</t>
    <rPh sb="2" eb="6">
      <t>ザイサンモクロク</t>
    </rPh>
    <phoneticPr fontId="1"/>
  </si>
  <si>
    <t>・事業区分間及び拠点区分間繰入金明細書（別紙3④）</t>
    <rPh sb="1" eb="5">
      <t>ジギョウクブン</t>
    </rPh>
    <rPh sb="5" eb="6">
      <t>カン</t>
    </rPh>
    <rPh sb="6" eb="7">
      <t>オヨ</t>
    </rPh>
    <rPh sb="8" eb="12">
      <t>キョテンクブン</t>
    </rPh>
    <rPh sb="12" eb="13">
      <t>カン</t>
    </rPh>
    <rPh sb="13" eb="14">
      <t>ク</t>
    </rPh>
    <rPh sb="14" eb="15">
      <t>イレ</t>
    </rPh>
    <rPh sb="15" eb="16">
      <t>キン</t>
    </rPh>
    <rPh sb="16" eb="19">
      <t>メイサイショ</t>
    </rPh>
    <rPh sb="20" eb="22">
      <t>ベッシ</t>
    </rPh>
    <phoneticPr fontId="1"/>
  </si>
  <si>
    <t>7 未収金内訳書</t>
    <rPh sb="2" eb="5">
      <t>ミシュウキン</t>
    </rPh>
    <rPh sb="5" eb="8">
      <t>ウチワケショ</t>
    </rPh>
    <phoneticPr fontId="1"/>
  </si>
  <si>
    <t>・事業区分間及び拠点区分間貸付金（借入金）残高明細書（別紙3⑤）</t>
    <rPh sb="1" eb="3">
      <t>ジギョウ</t>
    </rPh>
    <rPh sb="3" eb="5">
      <t>クブン</t>
    </rPh>
    <rPh sb="5" eb="6">
      <t>カン</t>
    </rPh>
    <rPh sb="6" eb="7">
      <t>オヨ</t>
    </rPh>
    <rPh sb="8" eb="10">
      <t>キョテン</t>
    </rPh>
    <rPh sb="10" eb="12">
      <t>クブン</t>
    </rPh>
    <rPh sb="12" eb="13">
      <t>カン</t>
    </rPh>
    <rPh sb="13" eb="14">
      <t>カ</t>
    </rPh>
    <rPh sb="14" eb="15">
      <t>ツ</t>
    </rPh>
    <rPh sb="15" eb="16">
      <t>キン</t>
    </rPh>
    <rPh sb="17" eb="20">
      <t>シャクニュウキン</t>
    </rPh>
    <rPh sb="21" eb="23">
      <t>ザンダカ</t>
    </rPh>
    <rPh sb="23" eb="26">
      <t>メイサイショ</t>
    </rPh>
    <rPh sb="27" eb="29">
      <t>ベッシ</t>
    </rPh>
    <phoneticPr fontId="1"/>
  </si>
  <si>
    <t>8 未払金内訳書</t>
    <rPh sb="2" eb="5">
      <t>ミハライキン</t>
    </rPh>
    <rPh sb="5" eb="8">
      <t>ウチワケショ</t>
    </rPh>
    <phoneticPr fontId="1"/>
  </si>
  <si>
    <t>・基本金明細書（別紙3⑥)</t>
    <rPh sb="1" eb="4">
      <t>キホンキン</t>
    </rPh>
    <rPh sb="4" eb="7">
      <t>メイサイショ</t>
    </rPh>
    <rPh sb="8" eb="10">
      <t>ベッシ</t>
    </rPh>
    <phoneticPr fontId="1"/>
  </si>
  <si>
    <t>9 預り金内訳書</t>
    <rPh sb="2" eb="3">
      <t>アズカ</t>
    </rPh>
    <rPh sb="4" eb="5">
      <t>キン</t>
    </rPh>
    <rPh sb="5" eb="8">
      <t>ウチワケショ</t>
    </rPh>
    <phoneticPr fontId="1"/>
  </si>
  <si>
    <t>・国庫補助金等特別積立金明細書（別紙3⑦）</t>
    <rPh sb="1" eb="3">
      <t>コッコ</t>
    </rPh>
    <rPh sb="3" eb="6">
      <t>ホジョキン</t>
    </rPh>
    <rPh sb="6" eb="7">
      <t>トウ</t>
    </rPh>
    <rPh sb="7" eb="9">
      <t>トクベツ</t>
    </rPh>
    <rPh sb="9" eb="11">
      <t>ツミタテ</t>
    </rPh>
    <rPh sb="11" eb="12">
      <t>キン</t>
    </rPh>
    <rPh sb="12" eb="15">
      <t>メイサイショ</t>
    </rPh>
    <rPh sb="16" eb="18">
      <t>ベッシ</t>
    </rPh>
    <phoneticPr fontId="1"/>
  </si>
  <si>
    <t>10 金融機関の残高証明書（預金・借入金）</t>
    <rPh sb="3" eb="7">
      <t>キンユウキカン</t>
    </rPh>
    <rPh sb="8" eb="13">
      <t>ザンダカショウメイショ</t>
    </rPh>
    <rPh sb="14" eb="16">
      <t>ヨキン</t>
    </rPh>
    <rPh sb="17" eb="20">
      <t>シャクニュウキン</t>
    </rPh>
    <phoneticPr fontId="1"/>
  </si>
  <si>
    <r>
      <t>◇勤務ローテーション表（監査前月分）・・・別紙②「4週（または1ヶ月）当たりの勤務割当状況」</t>
    </r>
    <r>
      <rPr>
        <b/>
        <sz val="10"/>
        <rFont val="游ゴシック"/>
        <family val="3"/>
        <charset val="128"/>
        <scheme val="minor"/>
      </rPr>
      <t>※既存資料（勤務表等）での提出可</t>
    </r>
    <r>
      <rPr>
        <sz val="10"/>
        <rFont val="游ゴシック"/>
        <family val="3"/>
        <charset val="128"/>
        <scheme val="minor"/>
      </rPr>
      <t xml:space="preserve">
　＊各勤務区分の時間帯を明記したもの（「早番：7:00～16:00」など）</t>
    </r>
    <rPh sb="21" eb="23">
      <t>ベッシ</t>
    </rPh>
    <rPh sb="26" eb="27">
      <t>シュウ</t>
    </rPh>
    <rPh sb="33" eb="34">
      <t>ゲツ</t>
    </rPh>
    <rPh sb="35" eb="36">
      <t>ア</t>
    </rPh>
    <rPh sb="39" eb="41">
      <t>キンム</t>
    </rPh>
    <rPh sb="41" eb="43">
      <t>ワリアテ</t>
    </rPh>
    <rPh sb="43" eb="45">
      <t>ジョウキョウ</t>
    </rPh>
    <rPh sb="47" eb="49">
      <t>キゾン</t>
    </rPh>
    <rPh sb="49" eb="51">
      <t>シリョウ</t>
    </rPh>
    <rPh sb="52" eb="55">
      <t>キンムヒョウ</t>
    </rPh>
    <rPh sb="55" eb="56">
      <t>トウ</t>
    </rPh>
    <rPh sb="59" eb="61">
      <t>テイシュツ</t>
    </rPh>
    <rPh sb="61" eb="62">
      <t>カ</t>
    </rPh>
    <phoneticPr fontId="1"/>
  </si>
  <si>
    <t>4 計算書類に対する注記（法人全体用（別紙１)・拠点区分用（別紙２)）</t>
    <rPh sb="2" eb="4">
      <t>ケイサン</t>
    </rPh>
    <rPh sb="4" eb="6">
      <t>ショルイ</t>
    </rPh>
    <rPh sb="7" eb="8">
      <t>タイ</t>
    </rPh>
    <rPh sb="10" eb="12">
      <t>チュウキ</t>
    </rPh>
    <rPh sb="13" eb="15">
      <t>ホウジン</t>
    </rPh>
    <rPh sb="15" eb="17">
      <t>ゼンタイ</t>
    </rPh>
    <rPh sb="17" eb="18">
      <t>ヨウ</t>
    </rPh>
    <rPh sb="19" eb="21">
      <t>ベッシ</t>
    </rPh>
    <rPh sb="24" eb="28">
      <t>キョテンクブン</t>
    </rPh>
    <rPh sb="28" eb="29">
      <t>ヨウ</t>
    </rPh>
    <rPh sb="30" eb="32">
      <t>ベッシ</t>
    </rPh>
    <phoneticPr fontId="1"/>
  </si>
  <si>
    <t>・基本財産及びその他の固定資産(有形・無形固定資産)の明細書（別紙3⑧）</t>
    <rPh sb="1" eb="3">
      <t>キホン</t>
    </rPh>
    <rPh sb="3" eb="5">
      <t>ザイサン</t>
    </rPh>
    <rPh sb="5" eb="6">
      <t>オヨ</t>
    </rPh>
    <rPh sb="9" eb="10">
      <t>タ</t>
    </rPh>
    <rPh sb="11" eb="13">
      <t>コテイ</t>
    </rPh>
    <rPh sb="13" eb="15">
      <t>シサン</t>
    </rPh>
    <rPh sb="16" eb="18">
      <t>ユウケイ</t>
    </rPh>
    <rPh sb="19" eb="21">
      <t>ムケイ</t>
    </rPh>
    <rPh sb="21" eb="25">
      <t>コテイシサン</t>
    </rPh>
    <rPh sb="27" eb="30">
      <t>メイサイショ</t>
    </rPh>
    <rPh sb="31" eb="33">
      <t>ベッシ</t>
    </rPh>
    <phoneticPr fontId="1"/>
  </si>
  <si>
    <t>【表８】処遇改善等加算Ⅱに係る研修受講状況表</t>
    <rPh sb="1" eb="2">
      <t>ヒョウ</t>
    </rPh>
    <rPh sb="4" eb="6">
      <t>ショグウ</t>
    </rPh>
    <rPh sb="6" eb="8">
      <t>カイゼン</t>
    </rPh>
    <rPh sb="8" eb="9">
      <t>トウ</t>
    </rPh>
    <rPh sb="9" eb="11">
      <t>カサン</t>
    </rPh>
    <rPh sb="13" eb="14">
      <t>カカ</t>
    </rPh>
    <rPh sb="15" eb="17">
      <t>ケンシュウ</t>
    </rPh>
    <rPh sb="17" eb="19">
      <t>ジュコウ</t>
    </rPh>
    <rPh sb="19" eb="21">
      <t>ジョウキョウ</t>
    </rPh>
    <rPh sb="21" eb="22">
      <t>ヒョウ</t>
    </rPh>
    <phoneticPr fontId="1"/>
  </si>
  <si>
    <t>№</t>
    <phoneticPr fontId="1"/>
  </si>
  <si>
    <t>職種</t>
    <rPh sb="0" eb="2">
      <t>ショクシュ</t>
    </rPh>
    <phoneticPr fontId="1"/>
  </si>
  <si>
    <t>職位・役職</t>
    <rPh sb="0" eb="2">
      <t>ショクイ</t>
    </rPh>
    <rPh sb="3" eb="5">
      <t>ヤクショク</t>
    </rPh>
    <phoneticPr fontId="1"/>
  </si>
  <si>
    <t>処遇改善等加算Ⅱの対象の該当</t>
    <rPh sb="0" eb="4">
      <t>ショグウカイゼン</t>
    </rPh>
    <rPh sb="4" eb="5">
      <t>トウ</t>
    </rPh>
    <rPh sb="5" eb="7">
      <t>カサン</t>
    </rPh>
    <rPh sb="9" eb="11">
      <t>タイショウ</t>
    </rPh>
    <rPh sb="12" eb="14">
      <t>ガイトウ</t>
    </rPh>
    <phoneticPr fontId="1"/>
  </si>
  <si>
    <t>専門分野別研修　</t>
    <rPh sb="0" eb="4">
      <t>センモンブンヤ</t>
    </rPh>
    <rPh sb="4" eb="5">
      <t>ベツ</t>
    </rPh>
    <rPh sb="5" eb="7">
      <t>ケンシュウ</t>
    </rPh>
    <phoneticPr fontId="1"/>
  </si>
  <si>
    <t>修了した専門分野別研修数</t>
    <rPh sb="0" eb="2">
      <t>シュウリョウ</t>
    </rPh>
    <rPh sb="4" eb="6">
      <t>センモン</t>
    </rPh>
    <rPh sb="6" eb="8">
      <t>ブンヤ</t>
    </rPh>
    <rPh sb="8" eb="9">
      <t>ベツ</t>
    </rPh>
    <rPh sb="9" eb="11">
      <t>ケンシュウ</t>
    </rPh>
    <rPh sb="11" eb="12">
      <t>スウ</t>
    </rPh>
    <phoneticPr fontId="1"/>
  </si>
  <si>
    <t>マネジメント研修</t>
    <rPh sb="6" eb="8">
      <t>ケンシュウ</t>
    </rPh>
    <phoneticPr fontId="1"/>
  </si>
  <si>
    <t>①乳児保育</t>
    <rPh sb="1" eb="3">
      <t>ニュウジ</t>
    </rPh>
    <rPh sb="3" eb="5">
      <t>ホイク</t>
    </rPh>
    <phoneticPr fontId="1"/>
  </si>
  <si>
    <t>③障害児保育</t>
    <rPh sb="1" eb="4">
      <t>ショウガイジ</t>
    </rPh>
    <rPh sb="4" eb="6">
      <t>ホイク</t>
    </rPh>
    <phoneticPr fontId="1"/>
  </si>
  <si>
    <t>⑤保健衛生・安全対策</t>
    <rPh sb="1" eb="3">
      <t>ホケン</t>
    </rPh>
    <rPh sb="3" eb="5">
      <t>エイセイ</t>
    </rPh>
    <rPh sb="6" eb="8">
      <t>アンゼン</t>
    </rPh>
    <rPh sb="8" eb="10">
      <t>タイサク</t>
    </rPh>
    <phoneticPr fontId="1"/>
  </si>
  <si>
    <t>⑥保護者支援・子育て支援</t>
    <rPh sb="1" eb="4">
      <t>ホゴシャ</t>
    </rPh>
    <rPh sb="4" eb="6">
      <t>シエン</t>
    </rPh>
    <rPh sb="7" eb="9">
      <t>コソダ</t>
    </rPh>
    <rPh sb="10" eb="12">
      <t>シエン</t>
    </rPh>
    <phoneticPr fontId="1"/>
  </si>
  <si>
    <t>副主任保育士</t>
    <rPh sb="0" eb="3">
      <t>フクシュニン</t>
    </rPh>
    <rPh sb="3" eb="6">
      <t>ホイクシ</t>
    </rPh>
    <phoneticPr fontId="1"/>
  </si>
  <si>
    <t>副主任保育士</t>
    <rPh sb="0" eb="1">
      <t>フク</t>
    </rPh>
    <rPh sb="1" eb="3">
      <t>シュニン</t>
    </rPh>
    <rPh sb="3" eb="5">
      <t>ホイク</t>
    </rPh>
    <rPh sb="5" eb="6">
      <t>シ</t>
    </rPh>
    <phoneticPr fontId="1"/>
  </si>
  <si>
    <t>松江　花子</t>
    <rPh sb="0" eb="2">
      <t>マツエ</t>
    </rPh>
    <rPh sb="3" eb="5">
      <t>ハナコ</t>
    </rPh>
    <phoneticPr fontId="1"/>
  </si>
  <si>
    <t>〇</t>
    <phoneticPr fontId="1"/>
  </si>
  <si>
    <t>※職位・役職は、給与規程に則ったものをお書きください。</t>
    <rPh sb="1" eb="3">
      <t>ショクイ</t>
    </rPh>
    <rPh sb="4" eb="6">
      <t>ヤクショク</t>
    </rPh>
    <rPh sb="8" eb="10">
      <t>キュウヨ</t>
    </rPh>
    <rPh sb="10" eb="12">
      <t>キテイ</t>
    </rPh>
    <rPh sb="13" eb="14">
      <t>ノット</t>
    </rPh>
    <rPh sb="20" eb="21">
      <t>カ</t>
    </rPh>
    <phoneticPr fontId="1"/>
  </si>
  <si>
    <t>・飲食は、遊びや保育活動の後、一定の時間を置き、座って食べるなど落ち着いた雰囲気の中で行われているか</t>
    <phoneticPr fontId="1"/>
  </si>
  <si>
    <t>・「食を伴う保育」においては子どもの安全に常に目を光らせ、異常にいち早く対応する役割の職員を配置しているか</t>
    <phoneticPr fontId="1"/>
  </si>
  <si>
    <t>・「食を伴う保育」においては「飲食を伴う教育・保育活動に係るチェックシート」を活用しているか</t>
    <phoneticPr fontId="1"/>
  </si>
  <si>
    <t>・こどもの人権擁護の観点から、こどもの画像等をホームページ等に掲載する際に、こどもの性的な部分が含まれていないか等確認して掲載しているか。</t>
    <rPh sb="5" eb="7">
      <t>ジンケン</t>
    </rPh>
    <rPh sb="7" eb="9">
      <t>ヨウゴ</t>
    </rPh>
    <rPh sb="10" eb="12">
      <t>カンテン</t>
    </rPh>
    <rPh sb="19" eb="21">
      <t>ガゾウ</t>
    </rPh>
    <rPh sb="21" eb="22">
      <t>トウ</t>
    </rPh>
    <rPh sb="29" eb="30">
      <t>トウ</t>
    </rPh>
    <rPh sb="31" eb="33">
      <t>ケイサイ</t>
    </rPh>
    <rPh sb="35" eb="36">
      <t>サイ</t>
    </rPh>
    <rPh sb="42" eb="44">
      <t>セイテキ</t>
    </rPh>
    <rPh sb="45" eb="47">
      <t>ブブン</t>
    </rPh>
    <rPh sb="48" eb="49">
      <t>フク</t>
    </rPh>
    <rPh sb="56" eb="57">
      <t>トウ</t>
    </rPh>
    <rPh sb="57" eb="59">
      <t>カクニン</t>
    </rPh>
    <rPh sb="61" eb="63">
      <t>ケイサイ</t>
    </rPh>
    <phoneticPr fontId="1"/>
  </si>
  <si>
    <t>(表1)の保育教諭定数小計と比較する職員数
①②③に係る(E)＋(G)　　　  （I）</t>
    <rPh sb="7" eb="9">
      <t>キョウユ</t>
    </rPh>
    <rPh sb="11" eb="13">
      <t>ショウケイ</t>
    </rPh>
    <rPh sb="26" eb="27">
      <t>カカ</t>
    </rPh>
    <phoneticPr fontId="1"/>
  </si>
  <si>
    <t>(表1)の保育教諭定数計と比較する職員数
①②③④に係る(E)＋(H)　　    (J)</t>
    <rPh sb="7" eb="9">
      <t>キョウユ</t>
    </rPh>
    <rPh sb="11" eb="12">
      <t>ケイ</t>
    </rPh>
    <phoneticPr fontId="1"/>
  </si>
  <si>
    <t>（別紙）松江市独自調査書</t>
    <rPh sb="1" eb="3">
      <t>ベッシ</t>
    </rPh>
    <rPh sb="4" eb="7">
      <t>マツエシ</t>
    </rPh>
    <rPh sb="7" eb="12">
      <t>ドクジチョウサショ</t>
    </rPh>
    <phoneticPr fontId="1"/>
  </si>
  <si>
    <t>【令和6年度】保育所等における虐待等の防止及び発生時の対応等について</t>
    <rPh sb="1" eb="3">
      <t>レイワ</t>
    </rPh>
    <rPh sb="4" eb="6">
      <t>ネンド</t>
    </rPh>
    <rPh sb="7" eb="9">
      <t>ホイク</t>
    </rPh>
    <rPh sb="9" eb="10">
      <t>ショ</t>
    </rPh>
    <rPh sb="10" eb="11">
      <t>トウ</t>
    </rPh>
    <rPh sb="15" eb="17">
      <t>ギャクタイ</t>
    </rPh>
    <rPh sb="17" eb="18">
      <t>トウ</t>
    </rPh>
    <rPh sb="19" eb="21">
      <t>ボウシ</t>
    </rPh>
    <rPh sb="21" eb="22">
      <t>オヨ</t>
    </rPh>
    <rPh sb="23" eb="25">
      <t>ハッセイ</t>
    </rPh>
    <rPh sb="25" eb="26">
      <t>ジ</t>
    </rPh>
    <rPh sb="27" eb="29">
      <t>タイオウ</t>
    </rPh>
    <rPh sb="29" eb="30">
      <t>トウ</t>
    </rPh>
    <phoneticPr fontId="1"/>
  </si>
  <si>
    <t>◎本書は「昨年来の保育所等における不適切事案を踏まえた今後の対策について」(国発出)、「保育所等における虐待等の防止及び発生時の対応等に関するガイドライン」(国発出)、「保護者の皆さまへの相談窓口の周知について（依頼）」(松江市発出)等の通知を基に作成し、松江市が独自にお聞きするものです。</t>
    <rPh sb="1" eb="3">
      <t>ホンショ</t>
    </rPh>
    <rPh sb="38" eb="39">
      <t>クニ</t>
    </rPh>
    <rPh sb="39" eb="41">
      <t>ハッシュツ</t>
    </rPh>
    <rPh sb="44" eb="47">
      <t>ホイクショ</t>
    </rPh>
    <rPh sb="47" eb="48">
      <t>トウ</t>
    </rPh>
    <rPh sb="52" eb="54">
      <t>ギャクタイ</t>
    </rPh>
    <rPh sb="54" eb="55">
      <t>トウ</t>
    </rPh>
    <rPh sb="56" eb="58">
      <t>ボウシ</t>
    </rPh>
    <rPh sb="58" eb="59">
      <t>オヨ</t>
    </rPh>
    <rPh sb="60" eb="62">
      <t>ハッセイ</t>
    </rPh>
    <rPh sb="62" eb="63">
      <t>ジ</t>
    </rPh>
    <rPh sb="64" eb="66">
      <t>タイオウ</t>
    </rPh>
    <rPh sb="66" eb="67">
      <t>トウ</t>
    </rPh>
    <rPh sb="68" eb="69">
      <t>カントウツウチ</t>
    </rPh>
    <rPh sb="79" eb="80">
      <t>クニ</t>
    </rPh>
    <rPh sb="80" eb="82">
      <t>ハッシュツ</t>
    </rPh>
    <rPh sb="111" eb="114">
      <t>マツエシ</t>
    </rPh>
    <rPh sb="114" eb="116">
      <t>ハッシュツ</t>
    </rPh>
    <phoneticPr fontId="1"/>
  </si>
  <si>
    <t>分類</t>
    <rPh sb="0" eb="2">
      <t>ブンルイ</t>
    </rPh>
    <phoneticPr fontId="1"/>
  </si>
  <si>
    <t>確認事項</t>
    <rPh sb="0" eb="2">
      <t>カクニン</t>
    </rPh>
    <rPh sb="2" eb="4">
      <t>ジコウ</t>
    </rPh>
    <phoneticPr fontId="1"/>
  </si>
  <si>
    <t>回答</t>
    <rPh sb="0" eb="2">
      <t>カイトウ</t>
    </rPh>
    <phoneticPr fontId="1"/>
  </si>
  <si>
    <t>周知</t>
    <rPh sb="0" eb="1">
      <t>シュウ</t>
    </rPh>
    <rPh sb="1" eb="2">
      <t>チ</t>
    </rPh>
    <phoneticPr fontId="1"/>
  </si>
  <si>
    <t>令和5年5月12日付国発出「昨年来の保育所等における不適切事案を踏まえた今後の対策について」、「保育所等における虐待等の防止及び発生時の対応等に関するガイドライン」（以下「ガイドライン」という）を全職員に周知していますか。</t>
    <rPh sb="98" eb="101">
      <t>ゼンショクイン</t>
    </rPh>
    <rPh sb="102" eb="104">
      <t>シュウチホイクショトウギャクタイトウボウシオヨハッセイジタイオウトウカンイカリカイ</t>
    </rPh>
    <phoneticPr fontId="1"/>
  </si>
  <si>
    <t>どのような方法で職員に周知しましたか。具体的にお書きください。</t>
    <rPh sb="5" eb="7">
      <t>ホウホウ</t>
    </rPh>
    <rPh sb="8" eb="10">
      <t>ショクイン</t>
    </rPh>
    <rPh sb="11" eb="13">
      <t>シュウチ</t>
    </rPh>
    <rPh sb="19" eb="22">
      <t>グタイテキ</t>
    </rPh>
    <rPh sb="24" eb="25">
      <t>カ</t>
    </rPh>
    <phoneticPr fontId="1"/>
  </si>
  <si>
    <t>【周知の方法】</t>
    <rPh sb="1" eb="3">
      <t>シュウチ</t>
    </rPh>
    <rPh sb="4" eb="6">
      <t>ホウホウ</t>
    </rPh>
    <phoneticPr fontId="1"/>
  </si>
  <si>
    <t>研修について</t>
    <rPh sb="0" eb="1">
      <t>ケン</t>
    </rPh>
    <rPh sb="1" eb="2">
      <t>オサム</t>
    </rPh>
    <phoneticPr fontId="1"/>
  </si>
  <si>
    <t>令和５年度中に「子どもの人権」や「虐待等又は不適切な保育」についての研修を全職員が受けていますか。</t>
    <rPh sb="0" eb="2">
      <t>レイワ</t>
    </rPh>
    <rPh sb="3" eb="6">
      <t>ネンドチュウ</t>
    </rPh>
    <rPh sb="8" eb="9">
      <t>コ</t>
    </rPh>
    <rPh sb="12" eb="14">
      <t>ジンケン</t>
    </rPh>
    <rPh sb="17" eb="20">
      <t>ギャクタイトウ</t>
    </rPh>
    <rPh sb="20" eb="21">
      <t>マタ</t>
    </rPh>
    <rPh sb="22" eb="25">
      <t>フテキセツ</t>
    </rPh>
    <rPh sb="26" eb="28">
      <t>ホイク</t>
    </rPh>
    <rPh sb="34" eb="36">
      <t>ケンシュウ</t>
    </rPh>
    <rPh sb="37" eb="38">
      <t>ゼン</t>
    </rPh>
    <rPh sb="38" eb="40">
      <t>ショクイン</t>
    </rPh>
    <rPh sb="41" eb="42">
      <t>ウ</t>
    </rPh>
    <phoneticPr fontId="1"/>
  </si>
  <si>
    <t>【研修の回数】　（　　　回／年）　　　　　　　　　　　　　　　　　</t>
    <rPh sb="1" eb="3">
      <t>ケンシュウ</t>
    </rPh>
    <rPh sb="4" eb="6">
      <t>カイスウ</t>
    </rPh>
    <rPh sb="12" eb="13">
      <t>カイ</t>
    </rPh>
    <rPh sb="14" eb="15">
      <t>ネン</t>
    </rPh>
    <phoneticPr fontId="1"/>
  </si>
  <si>
    <t>【園外での研修】テーマ：　　　　　　　　　　　　　　　　　　　　　　講師：
内容：　　　　　　　　　　　　　　　　　　　　　　　　　　　　　　　　　　　　　　　　　　　　　　　【受講した職員数】（　　　人／全職員　　人中）
　　　　　　　　　　　　　　　　　　　　　　　　　　　　　　　　　　</t>
    <rPh sb="1" eb="3">
      <t>エンガイ</t>
    </rPh>
    <rPh sb="5" eb="7">
      <t>ケンシュウ</t>
    </rPh>
    <rPh sb="34" eb="36">
      <t>コウシ</t>
    </rPh>
    <rPh sb="38" eb="40">
      <t>ナイヨウ</t>
    </rPh>
    <phoneticPr fontId="1"/>
  </si>
  <si>
    <t>【園内での研修】テーマ：　　　　　　　　　　　　　　　　　　　　　　講師：
内容：　　　　　　　　　　　　　　　　　　　　　　　　　　　　　　　　　　　　　　　　　　　　　　　【受講した職員数】（　　　人／全職員　　人中）
　　　　　　　　　　　　　　　　　　　　　　　　　　　　　　　　　　</t>
    <rPh sb="5" eb="7">
      <t>ケンシュウ</t>
    </rPh>
    <rPh sb="34" eb="36">
      <t>コウシ</t>
    </rPh>
    <rPh sb="38" eb="40">
      <t>ナイヨウ</t>
    </rPh>
    <phoneticPr fontId="1"/>
  </si>
  <si>
    <t>【園内での研修】テーマ：　　　　　　　　　　　　　　　　　　　　　　講師：
内容：　　　　　　　　　　　　　　　　　　　　　　　　　　　　　　　　　　　　　　　　　　　　　　　【受講した職員数】（　　　人／全職員　　人中）　　　　　　　　　　　　　　　　　　　　　</t>
    <rPh sb="5" eb="7">
      <t>ケンシュウ</t>
    </rPh>
    <rPh sb="34" eb="36">
      <t>コウシ</t>
    </rPh>
    <rPh sb="38" eb="40">
      <t>ナイヨウ</t>
    </rPh>
    <phoneticPr fontId="1"/>
  </si>
  <si>
    <t>情報の共有</t>
    <rPh sb="0" eb="2">
      <t>ジョウホウ</t>
    </rPh>
    <rPh sb="3" eb="5">
      <t>キョウユウ</t>
    </rPh>
    <phoneticPr fontId="1"/>
  </si>
  <si>
    <t>「ガイドライン」で示された「保育所等における虐待」「虐待等と疑われる事案（不適切な保育）」について職員で研修や話し合いをしていますか。</t>
    <rPh sb="1" eb="2">
      <t>ハナ</t>
    </rPh>
    <rPh sb="3" eb="4">
      <t>ア</t>
    </rPh>
    <rPh sb="37" eb="39">
      <t>フテキ</t>
    </rPh>
    <rPh sb="39" eb="40">
      <t>セツ</t>
    </rPh>
    <rPh sb="41" eb="43">
      <t>ホイク</t>
    </rPh>
    <phoneticPr fontId="1"/>
  </si>
  <si>
    <t>日々の保育について定期的に振り返りを行い、こどもに対する接し方が適切であったか、より望ましい対応はあったか等、職員同士で率直に話す場がありますか。</t>
    <rPh sb="0" eb="2">
      <t>ヒビ</t>
    </rPh>
    <rPh sb="3" eb="5">
      <t>ホイク</t>
    </rPh>
    <rPh sb="9" eb="12">
      <t>テイキテキ</t>
    </rPh>
    <rPh sb="13" eb="14">
      <t>フ</t>
    </rPh>
    <rPh sb="15" eb="16">
      <t>カエ</t>
    </rPh>
    <rPh sb="18" eb="19">
      <t>オコナ</t>
    </rPh>
    <rPh sb="25" eb="26">
      <t>タイ</t>
    </rPh>
    <rPh sb="28" eb="29">
      <t>セッ</t>
    </rPh>
    <rPh sb="30" eb="31">
      <t>カタ</t>
    </rPh>
    <rPh sb="32" eb="34">
      <t>テキセツ</t>
    </rPh>
    <rPh sb="42" eb="43">
      <t>ノゾ</t>
    </rPh>
    <rPh sb="46" eb="48">
      <t>タイオウ</t>
    </rPh>
    <rPh sb="53" eb="54">
      <t>ナド</t>
    </rPh>
    <rPh sb="55" eb="59">
      <t>ショクインドウシ</t>
    </rPh>
    <rPh sb="60" eb="62">
      <t>ソッチョク</t>
    </rPh>
    <rPh sb="63" eb="64">
      <t>ハナ</t>
    </rPh>
    <rPh sb="65" eb="66">
      <t>バ</t>
    </rPh>
    <phoneticPr fontId="1"/>
  </si>
  <si>
    <t>子どもの人権擁護の観点から「望ましくない」と考えられるかかわりがあった場合等、保育所等の施設長・園長など管理責任者に相談しやすい職場環境が出来ていますか。</t>
    <rPh sb="0" eb="1">
      <t>コ</t>
    </rPh>
    <rPh sb="4" eb="6">
      <t>ジンケン</t>
    </rPh>
    <rPh sb="6" eb="8">
      <t>ヨウゴ</t>
    </rPh>
    <rPh sb="9" eb="11">
      <t>カンテン</t>
    </rPh>
    <rPh sb="14" eb="15">
      <t>ノゾ</t>
    </rPh>
    <rPh sb="22" eb="23">
      <t>カンガ</t>
    </rPh>
    <rPh sb="35" eb="37">
      <t>バアイ</t>
    </rPh>
    <rPh sb="37" eb="38">
      <t>ナド</t>
    </rPh>
    <rPh sb="39" eb="42">
      <t>ホイクショ</t>
    </rPh>
    <rPh sb="42" eb="43">
      <t>トウ</t>
    </rPh>
    <rPh sb="44" eb="47">
      <t>シセツチョウ</t>
    </rPh>
    <rPh sb="48" eb="50">
      <t>エンチョウ</t>
    </rPh>
    <rPh sb="52" eb="54">
      <t>カンリ</t>
    </rPh>
    <rPh sb="54" eb="57">
      <t>セキニンシャ</t>
    </rPh>
    <rPh sb="58" eb="60">
      <t>ソウダン</t>
    </rPh>
    <rPh sb="64" eb="68">
      <t>ショクバカンキョウ</t>
    </rPh>
    <rPh sb="69" eb="71">
      <t>デキ</t>
    </rPh>
    <phoneticPr fontId="1"/>
  </si>
  <si>
    <t>対応について</t>
    <rPh sb="0" eb="1">
      <t>タイ</t>
    </rPh>
    <rPh sb="1" eb="2">
      <t>オウ</t>
    </rPh>
    <phoneticPr fontId="1"/>
  </si>
  <si>
    <t>保育所等における虐待防止に向けた対応や発生時の対応についてフローチャートが作成されていますか。</t>
    <rPh sb="0" eb="3">
      <t>ホイクショ</t>
    </rPh>
    <rPh sb="3" eb="4">
      <t>トウ</t>
    </rPh>
    <rPh sb="8" eb="10">
      <t>ギャクタイ</t>
    </rPh>
    <rPh sb="10" eb="12">
      <t>ボウシ</t>
    </rPh>
    <rPh sb="13" eb="14">
      <t>ム</t>
    </rPh>
    <rPh sb="16" eb="18">
      <t>タイオウ</t>
    </rPh>
    <rPh sb="19" eb="21">
      <t>ハッセイ</t>
    </rPh>
    <rPh sb="21" eb="22">
      <t>ジ</t>
    </rPh>
    <rPh sb="23" eb="25">
      <t>タイオウ</t>
    </rPh>
    <rPh sb="37" eb="39">
      <t>サクセイ</t>
    </rPh>
    <phoneticPr fontId="1"/>
  </si>
  <si>
    <t>フローチャートが全職員に周知してありますか。</t>
    <rPh sb="8" eb="11">
      <t>ゼンショクイン</t>
    </rPh>
    <rPh sb="12" eb="14">
      <t>シュウチ</t>
    </rPh>
    <phoneticPr fontId="1"/>
  </si>
  <si>
    <t>虐待等と疑われる事案（不適切な保育）について市に報告をしていますか。</t>
    <rPh sb="0" eb="3">
      <t>ギャクタイトウ</t>
    </rPh>
    <rPh sb="4" eb="5">
      <t>ウタガ</t>
    </rPh>
    <rPh sb="8" eb="10">
      <t>ジアン</t>
    </rPh>
    <rPh sb="11" eb="14">
      <t>フテキセツ</t>
    </rPh>
    <rPh sb="15" eb="17">
      <t>ホイク</t>
    </rPh>
    <rPh sb="22" eb="23">
      <t>シ</t>
    </rPh>
    <rPh sb="24" eb="26">
      <t>ホウコク</t>
    </rPh>
    <phoneticPr fontId="1"/>
  </si>
  <si>
    <t>全職員に市の相談窓口を周知しましたか。</t>
    <rPh sb="0" eb="1">
      <t>ゼン</t>
    </rPh>
    <rPh sb="1" eb="3">
      <t>ショクイン</t>
    </rPh>
    <rPh sb="4" eb="5">
      <t>シ</t>
    </rPh>
    <rPh sb="6" eb="8">
      <t>ソウダン</t>
    </rPh>
    <rPh sb="8" eb="10">
      <t>マドグチ</t>
    </rPh>
    <rPh sb="11" eb="13">
      <t>シュウチ</t>
    </rPh>
    <phoneticPr fontId="1"/>
  </si>
  <si>
    <t>全職員に公益通報について説明していますか。</t>
    <rPh sb="0" eb="3">
      <t>ゼンショクイン</t>
    </rPh>
    <rPh sb="4" eb="8">
      <t>コウエキツウホウ</t>
    </rPh>
    <rPh sb="12" eb="14">
      <t>セツメイ</t>
    </rPh>
    <phoneticPr fontId="1"/>
  </si>
  <si>
    <t>保護者に市の相談窓口を周知していますか。</t>
    <rPh sb="0" eb="3">
      <t>ホゴシャ</t>
    </rPh>
    <rPh sb="4" eb="5">
      <t>シ</t>
    </rPh>
    <rPh sb="6" eb="10">
      <t>ソウダンマドグチ</t>
    </rPh>
    <rPh sb="11" eb="13">
      <t>シュウチ</t>
    </rPh>
    <phoneticPr fontId="1"/>
  </si>
  <si>
    <t>現在、園内で虐待等に該当する事案がありますか。</t>
    <rPh sb="0" eb="2">
      <t>ゲンザイ</t>
    </rPh>
    <rPh sb="3" eb="5">
      <t>エンナイ</t>
    </rPh>
    <rPh sb="6" eb="8">
      <t>ギャクタイ</t>
    </rPh>
    <rPh sb="8" eb="9">
      <t>トウ</t>
    </rPh>
    <rPh sb="10" eb="12">
      <t>ガイトウ</t>
    </rPh>
    <rPh sb="14" eb="16">
      <t>ジアン</t>
    </rPh>
    <phoneticPr fontId="1"/>
  </si>
  <si>
    <t>現在、園内で虐待等と疑われる事案（不適切な保育）がありますか。</t>
    <rPh sb="0" eb="2">
      <t>ゲンザイ</t>
    </rPh>
    <rPh sb="3" eb="5">
      <t>エンナイ</t>
    </rPh>
    <rPh sb="6" eb="8">
      <t>ギャクタイ</t>
    </rPh>
    <rPh sb="8" eb="9">
      <t>トウ</t>
    </rPh>
    <rPh sb="10" eb="11">
      <t>ウタガ</t>
    </rPh>
    <rPh sb="14" eb="16">
      <t>ジアン</t>
    </rPh>
    <rPh sb="17" eb="20">
      <t>フテキセツ</t>
    </rPh>
    <rPh sb="21" eb="23">
      <t>ホイク</t>
    </rPh>
    <phoneticPr fontId="1"/>
  </si>
  <si>
    <t>どんな事案ですか。（あればお書きください）</t>
    <rPh sb="3" eb="5">
      <t>ジアン</t>
    </rPh>
    <rPh sb="14" eb="15">
      <t>カ</t>
    </rPh>
    <phoneticPr fontId="1"/>
  </si>
  <si>
    <t>【具体的な事案】</t>
    <rPh sb="1" eb="3">
      <t>グタイ</t>
    </rPh>
    <rPh sb="3" eb="4">
      <t>テキ</t>
    </rPh>
    <rPh sb="5" eb="7">
      <t>ジアン</t>
    </rPh>
    <phoneticPr fontId="1"/>
  </si>
  <si>
    <t>日々の保育の中で、こどもの人権擁護の観点から「望ましくない」と考えられるかかわりや「虐待等と疑われる事案」に該当するのではないか等の判断に迷ったことはありませんか。また、こどもへの指導方法等についての悩みはありませんか。</t>
    <rPh sb="0" eb="2">
      <t>ヒビ</t>
    </rPh>
    <rPh sb="3" eb="5">
      <t>ホイク</t>
    </rPh>
    <rPh sb="6" eb="7">
      <t>ナカ</t>
    </rPh>
    <rPh sb="13" eb="15">
      <t>ジンケン</t>
    </rPh>
    <rPh sb="15" eb="17">
      <t>ヨウゴ</t>
    </rPh>
    <rPh sb="18" eb="20">
      <t>カンテン</t>
    </rPh>
    <rPh sb="23" eb="24">
      <t>ノゾ</t>
    </rPh>
    <rPh sb="31" eb="32">
      <t>カンガ</t>
    </rPh>
    <rPh sb="42" eb="44">
      <t>ギャクタイ</t>
    </rPh>
    <rPh sb="44" eb="45">
      <t>トウ</t>
    </rPh>
    <rPh sb="46" eb="47">
      <t>ウタガ</t>
    </rPh>
    <rPh sb="50" eb="52">
      <t>ジアン</t>
    </rPh>
    <rPh sb="54" eb="56">
      <t>ガイトウ</t>
    </rPh>
    <rPh sb="64" eb="65">
      <t>ナド</t>
    </rPh>
    <rPh sb="66" eb="68">
      <t>ハンダン</t>
    </rPh>
    <rPh sb="69" eb="70">
      <t>マヨ</t>
    </rPh>
    <rPh sb="94" eb="95">
      <t>トウ</t>
    </rPh>
    <phoneticPr fontId="1"/>
  </si>
  <si>
    <t>日々の保育の中で、子どもの人権擁護の観点から「望ましくない」と考えられるかかわりや「虐待等と疑われる事案」に該当するのではないか等の判断に迷った場合は、職員の会議の場などで共有し、ガイドラインの虐待等又は虐待等と疑われる事案（不適切な保育）かどうか確認がされていますか。</t>
    <rPh sb="72" eb="74">
      <t>バアイ</t>
    </rPh>
    <rPh sb="76" eb="78">
      <t>ショクイン</t>
    </rPh>
    <rPh sb="79" eb="80">
      <t>カイ</t>
    </rPh>
    <rPh sb="80" eb="81">
      <t>ギ</t>
    </rPh>
    <rPh sb="82" eb="83">
      <t>バ</t>
    </rPh>
    <rPh sb="86" eb="88">
      <t>キョウユウ</t>
    </rPh>
    <rPh sb="97" eb="99">
      <t>ギャクタイ</t>
    </rPh>
    <rPh sb="99" eb="100">
      <t>トウ</t>
    </rPh>
    <rPh sb="100" eb="101">
      <t>マタ</t>
    </rPh>
    <rPh sb="102" eb="105">
      <t>ギャクタイトウ</t>
    </rPh>
    <rPh sb="106" eb="107">
      <t>ウタガ</t>
    </rPh>
    <rPh sb="110" eb="112">
      <t>ジアン</t>
    </rPh>
    <rPh sb="113" eb="116">
      <t>フテキセツ</t>
    </rPh>
    <rPh sb="117" eb="119">
      <t>ホイク</t>
    </rPh>
    <rPh sb="124" eb="126">
      <t>カクニン</t>
    </rPh>
    <phoneticPr fontId="1"/>
  </si>
  <si>
    <t>○職員の採用、退職の状況　（表６にご記入ください）</t>
    <rPh sb="1" eb="3">
      <t>ショクイン</t>
    </rPh>
    <rPh sb="4" eb="6">
      <t>サイヨウ</t>
    </rPh>
    <rPh sb="7" eb="9">
      <t>タイショク</t>
    </rPh>
    <rPh sb="10" eb="12">
      <t>ジョウキョウ</t>
    </rPh>
    <rPh sb="14" eb="15">
      <t>ヒョウ</t>
    </rPh>
    <rPh sb="15" eb="16">
      <t>ベッピョウ</t>
    </rPh>
    <rPh sb="18" eb="20">
      <t>キニュウ</t>
    </rPh>
    <phoneticPr fontId="1"/>
  </si>
  <si>
    <t>※（５）職員の充足状況については、表１・２・３にご記入ください</t>
    <rPh sb="4" eb="6">
      <t>ショクイン</t>
    </rPh>
    <rPh sb="7" eb="9">
      <t>ジュウソク</t>
    </rPh>
    <rPh sb="9" eb="11">
      <t>ジョウキョウ</t>
    </rPh>
    <rPh sb="17" eb="18">
      <t>ヒョウ</t>
    </rPh>
    <rPh sb="18" eb="19">
      <t>ベッピョウ</t>
    </rPh>
    <rPh sb="25" eb="27">
      <t>キニュウ</t>
    </rPh>
    <phoneticPr fontId="1"/>
  </si>
  <si>
    <t>※表5に実施状況を記載すること</t>
    <rPh sb="1" eb="2">
      <t>ヒョウ</t>
    </rPh>
    <rPh sb="2" eb="3">
      <t>ベッピョウ</t>
    </rPh>
    <rPh sb="4" eb="6">
      <t>ジッシ</t>
    </rPh>
    <rPh sb="6" eb="8">
      <t>ジョウキョウ</t>
    </rPh>
    <rPh sb="9" eb="11">
      <t>キサイ</t>
    </rPh>
    <phoneticPr fontId="1"/>
  </si>
  <si>
    <t>※（１）施設の面積基準の充足状況については、表４にご記入ください</t>
    <rPh sb="4" eb="6">
      <t>シセツ</t>
    </rPh>
    <rPh sb="7" eb="9">
      <t>メンセキ</t>
    </rPh>
    <rPh sb="9" eb="11">
      <t>キジュン</t>
    </rPh>
    <rPh sb="12" eb="14">
      <t>ジュウソク</t>
    </rPh>
    <rPh sb="14" eb="16">
      <t>ジョウキョウ</t>
    </rPh>
    <rPh sb="22" eb="23">
      <t>ヒョウ</t>
    </rPh>
    <rPh sb="23" eb="24">
      <t>ベッピョウ</t>
    </rPh>
    <rPh sb="26" eb="28">
      <t>キニュウ</t>
    </rPh>
    <phoneticPr fontId="1"/>
  </si>
  <si>
    <t>※処遇改善等加算Ⅱに係る研修受講状況について 表８に記入してください</t>
    <rPh sb="1" eb="3">
      <t>ショグウ</t>
    </rPh>
    <rPh sb="3" eb="5">
      <t>カイゼン</t>
    </rPh>
    <rPh sb="5" eb="6">
      <t>トウ</t>
    </rPh>
    <rPh sb="6" eb="8">
      <t>カサン</t>
    </rPh>
    <rPh sb="10" eb="11">
      <t>カカ</t>
    </rPh>
    <rPh sb="12" eb="14">
      <t>ケンシュウ</t>
    </rPh>
    <rPh sb="14" eb="16">
      <t>ジュコウ</t>
    </rPh>
    <rPh sb="16" eb="18">
      <t>ジョウキョウ</t>
    </rPh>
    <rPh sb="23" eb="24">
      <t>ヒョウ</t>
    </rPh>
    <rPh sb="26" eb="28">
      <t>キニュウ</t>
    </rPh>
    <phoneticPr fontId="1"/>
  </si>
  <si>
    <t>◇令和５年度認定こども園収支決算関係書類の写し(※）</t>
    <rPh sb="1" eb="3">
      <t>レイワ</t>
    </rPh>
    <phoneticPr fontId="1"/>
  </si>
  <si>
    <t>◇運営規程（園則）及び入園時の説明で使用する重要事項説明書（入園のしおり等）</t>
    <rPh sb="1" eb="5">
      <t>ウンエイキテイ</t>
    </rPh>
    <rPh sb="6" eb="8">
      <t>エンソク</t>
    </rPh>
    <rPh sb="9" eb="10">
      <t>オヨ</t>
    </rPh>
    <rPh sb="11" eb="14">
      <t>ニュウエンジ</t>
    </rPh>
    <rPh sb="15" eb="17">
      <t>セツメイ</t>
    </rPh>
    <rPh sb="18" eb="20">
      <t>シヨウ</t>
    </rPh>
    <rPh sb="22" eb="26">
      <t>ジュウヨウジコウ</t>
    </rPh>
    <rPh sb="26" eb="29">
      <t>セツメイショ</t>
    </rPh>
    <rPh sb="30" eb="32">
      <t>ニュウエン</t>
    </rPh>
    <rPh sb="36" eb="37">
      <t>トウ</t>
    </rPh>
    <phoneticPr fontId="1"/>
  </si>
  <si>
    <r>
      <rPr>
        <sz val="10"/>
        <rFont val="游ゴシック"/>
        <family val="3"/>
        <charset val="128"/>
        <scheme val="minor"/>
      </rPr>
      <t>※</t>
    </r>
    <r>
      <rPr>
        <b/>
        <sz val="10"/>
        <rFont val="游ゴシック"/>
        <family val="3"/>
        <charset val="128"/>
        <scheme val="minor"/>
      </rPr>
      <t>令和5年度保育所収支決算関係書類の写しについては会計区分に応じて以下表の資料を添付してください。</t>
    </r>
    <rPh sb="1" eb="3">
      <t>レイワ</t>
    </rPh>
    <rPh sb="4" eb="6">
      <t>ネンド</t>
    </rPh>
    <rPh sb="6" eb="9">
      <t>ホイクショ</t>
    </rPh>
    <rPh sb="9" eb="11">
      <t>シュウシ</t>
    </rPh>
    <rPh sb="11" eb="13">
      <t>ケッサン</t>
    </rPh>
    <rPh sb="13" eb="15">
      <t>カンケイ</t>
    </rPh>
    <rPh sb="15" eb="17">
      <t>ショルイ</t>
    </rPh>
    <rPh sb="18" eb="19">
      <t>ウツ</t>
    </rPh>
    <rPh sb="25" eb="27">
      <t>カイケイ</t>
    </rPh>
    <rPh sb="27" eb="29">
      <t>クブン</t>
    </rPh>
    <rPh sb="30" eb="31">
      <t>オウ</t>
    </rPh>
    <rPh sb="33" eb="35">
      <t>イカ</t>
    </rPh>
    <rPh sb="35" eb="36">
      <t>ヒョウ</t>
    </rPh>
    <rPh sb="37" eb="39">
      <t>シリョウ</t>
    </rPh>
    <rPh sb="40" eb="42">
      <t>テンプ</t>
    </rPh>
    <phoneticPr fontId="1"/>
  </si>
  <si>
    <t>○休所または保育時間の短縮をしている場合、保護者のニーズを把握したうえで行っているか</t>
    <phoneticPr fontId="1"/>
  </si>
  <si>
    <r>
      <t>□園内の見やすい場所に、運営規程の概要、職員の勤務体制、利用者負担等、重要事項を掲示</t>
    </r>
    <r>
      <rPr>
        <sz val="11"/>
        <rFont val="游ゴシック"/>
        <family val="3"/>
        <charset val="128"/>
        <scheme val="minor"/>
      </rPr>
      <t>するとともに、インターネットにより公衆の閲覧に供</t>
    </r>
    <r>
      <rPr>
        <sz val="11"/>
        <rFont val="游ゴシック"/>
        <family val="2"/>
        <charset val="128"/>
        <scheme val="minor"/>
      </rPr>
      <t>しているか</t>
    </r>
    <rPh sb="1" eb="3">
      <t>エンナイ</t>
    </rPh>
    <phoneticPr fontId="1"/>
  </si>
  <si>
    <t>職員研修の状況（令和５・６年度）　（別添表７にご記入ください）</t>
    <rPh sb="0" eb="2">
      <t>ショクイン</t>
    </rPh>
    <rPh sb="2" eb="4">
      <t>ケンシュウ</t>
    </rPh>
    <rPh sb="5" eb="7">
      <t>ジョウキョウ</t>
    </rPh>
    <rPh sb="8" eb="10">
      <t>レイワ</t>
    </rPh>
    <rPh sb="13" eb="15">
      <t>ネンド</t>
    </rPh>
    <rPh sb="18" eb="20">
      <t>ベッテン</t>
    </rPh>
    <rPh sb="20" eb="21">
      <t>ヒョウ</t>
    </rPh>
    <rPh sb="24" eb="26">
      <t>キニュウ</t>
    </rPh>
    <phoneticPr fontId="1"/>
  </si>
  <si>
    <r>
      <t>○職員に対し、事故防止のための事前教育</t>
    </r>
    <r>
      <rPr>
        <sz val="11"/>
        <rFont val="游ゴシック"/>
        <family val="3"/>
        <charset val="128"/>
        <scheme val="minor"/>
      </rPr>
      <t>（心肺蘇生法、AED等）</t>
    </r>
    <r>
      <rPr>
        <sz val="11"/>
        <rFont val="游ゴシック"/>
        <family val="2"/>
        <charset val="128"/>
        <scheme val="minor"/>
      </rPr>
      <t>及び応急手当等の研修</t>
    </r>
    <r>
      <rPr>
        <sz val="11"/>
        <rFont val="游ゴシック"/>
        <family val="3"/>
        <charset val="128"/>
        <scheme val="minor"/>
      </rPr>
      <t>を行っているか</t>
    </r>
    <phoneticPr fontId="1"/>
  </si>
  <si>
    <r>
      <t>1件の契約金額が３0万円を超える物品購入、工事等があれば表に記載してください</t>
    </r>
    <r>
      <rPr>
        <sz val="9"/>
        <rFont val="游ゴシック"/>
        <family val="3"/>
        <charset val="128"/>
        <scheme val="minor"/>
      </rPr>
      <t>（令和５年度から監査調書作成日まで）</t>
    </r>
    <rPh sb="1" eb="2">
      <t>ケン</t>
    </rPh>
    <rPh sb="3" eb="6">
      <t>ケイヤクキン</t>
    </rPh>
    <rPh sb="6" eb="7">
      <t>ガク</t>
    </rPh>
    <rPh sb="10" eb="12">
      <t>マンエン</t>
    </rPh>
    <rPh sb="13" eb="14">
      <t>コ</t>
    </rPh>
    <rPh sb="16" eb="18">
      <t>ブッピン</t>
    </rPh>
    <rPh sb="18" eb="20">
      <t>コウニュウ</t>
    </rPh>
    <rPh sb="21" eb="23">
      <t>コウジ</t>
    </rPh>
    <rPh sb="23" eb="24">
      <t>トウ</t>
    </rPh>
    <rPh sb="28" eb="29">
      <t>ヒョウ</t>
    </rPh>
    <rPh sb="30" eb="32">
      <t>キサイ</t>
    </rPh>
    <rPh sb="39" eb="41">
      <t>レイワ</t>
    </rPh>
    <rPh sb="42" eb="44">
      <t>ネンド</t>
    </rPh>
    <rPh sb="46" eb="48">
      <t>カンサ</t>
    </rPh>
    <rPh sb="48" eb="50">
      <t>チョウショ</t>
    </rPh>
    <rPh sb="50" eb="52">
      <t>サクセイ</t>
    </rPh>
    <rPh sb="52" eb="53">
      <t>ビ</t>
    </rPh>
    <phoneticPr fontId="1"/>
  </si>
  <si>
    <t>□各種加算の適用状況（令和6年度新設保育所は、本年度の状況を記載）※該当月に〇印をしてください</t>
    <rPh sb="1" eb="3">
      <t>カクシュ</t>
    </rPh>
    <rPh sb="3" eb="5">
      <t>カサン</t>
    </rPh>
    <rPh sb="6" eb="8">
      <t>テキヨウ</t>
    </rPh>
    <rPh sb="8" eb="10">
      <t>ジョウキョウ</t>
    </rPh>
    <rPh sb="11" eb="12">
      <t>レイ</t>
    </rPh>
    <rPh sb="12" eb="13">
      <t>ワ</t>
    </rPh>
    <rPh sb="14" eb="15">
      <t>ネン</t>
    </rPh>
    <rPh sb="15" eb="16">
      <t>ド</t>
    </rPh>
    <rPh sb="16" eb="18">
      <t>シンセツ</t>
    </rPh>
    <rPh sb="18" eb="20">
      <t>ホイク</t>
    </rPh>
    <rPh sb="20" eb="21">
      <t>ショ</t>
    </rPh>
    <rPh sb="23" eb="26">
      <t>ホンネンド</t>
    </rPh>
    <rPh sb="27" eb="29">
      <t>ジョウキョウ</t>
    </rPh>
    <rPh sb="30" eb="32">
      <t>キサイ</t>
    </rPh>
    <phoneticPr fontId="1"/>
  </si>
  <si>
    <t>令和6年度の退職者は監査前日までの人数を記入してください。</t>
    <rPh sb="0" eb="1">
      <t>レイ</t>
    </rPh>
    <rPh sb="1" eb="2">
      <t>ワ</t>
    </rPh>
    <rPh sb="3" eb="5">
      <t>ネンド</t>
    </rPh>
    <rPh sb="6" eb="9">
      <t>タイショクシャ</t>
    </rPh>
    <rPh sb="10" eb="12">
      <t>カンサ</t>
    </rPh>
    <rPh sb="12" eb="14">
      <t>ゼンジツ</t>
    </rPh>
    <rPh sb="17" eb="19">
      <t>ニンズウ</t>
    </rPh>
    <rPh sb="20" eb="22">
      <t>キニュウ</t>
    </rPh>
    <phoneticPr fontId="1"/>
  </si>
  <si>
    <t>（５）職員研修の状況（令和5・6年度）</t>
    <rPh sb="3" eb="5">
      <t>ショクイン</t>
    </rPh>
    <rPh sb="5" eb="7">
      <t>ケンシュウ</t>
    </rPh>
    <rPh sb="8" eb="10">
      <t>ジョウキョウ</t>
    </rPh>
    <rPh sb="11" eb="12">
      <t>レイ</t>
    </rPh>
    <rPh sb="12" eb="13">
      <t>ワ</t>
    </rPh>
    <rPh sb="16" eb="18">
      <t>ネンド</t>
    </rPh>
    <phoneticPr fontId="1"/>
  </si>
  <si>
    <t>（注）令和5年度については参加人数を記入し、令和5年度については参加予定のものに○印を記入</t>
    <rPh sb="1" eb="2">
      <t>チュウ</t>
    </rPh>
    <rPh sb="3" eb="4">
      <t>レイ</t>
    </rPh>
    <rPh sb="4" eb="5">
      <t>ワ</t>
    </rPh>
    <rPh sb="6" eb="8">
      <t>ネンド</t>
    </rPh>
    <rPh sb="13" eb="15">
      <t>サンカ</t>
    </rPh>
    <rPh sb="15" eb="17">
      <t>ニンズウ</t>
    </rPh>
    <rPh sb="18" eb="20">
      <t>キニュウ</t>
    </rPh>
    <rPh sb="22" eb="23">
      <t>レイ</t>
    </rPh>
    <rPh sb="23" eb="24">
      <t>ワ</t>
    </rPh>
    <rPh sb="25" eb="27">
      <t>ネンド</t>
    </rPh>
    <rPh sb="32" eb="34">
      <t>サンカ</t>
    </rPh>
    <rPh sb="34" eb="36">
      <t>ヨテイ</t>
    </rPh>
    <rPh sb="41" eb="42">
      <t>シルシ</t>
    </rPh>
    <rPh sb="43" eb="45">
      <t>キニュウ</t>
    </rPh>
    <phoneticPr fontId="1"/>
  </si>
  <si>
    <t>令和5年度</t>
    <rPh sb="0" eb="1">
      <t>レイ</t>
    </rPh>
    <rPh sb="1" eb="2">
      <t>ワ</t>
    </rPh>
    <rPh sb="3" eb="5">
      <t>ネンド</t>
    </rPh>
    <phoneticPr fontId="1"/>
  </si>
  <si>
    <t>令和6年度</t>
    <rPh sb="0" eb="1">
      <t>レイ</t>
    </rPh>
    <rPh sb="1" eb="2">
      <t>ワ</t>
    </rPh>
    <rPh sb="3" eb="5">
      <t>ネンド</t>
    </rPh>
    <phoneticPr fontId="1"/>
  </si>
  <si>
    <t>【監査前月 月１日現在】</t>
  </si>
  <si>
    <t>処遇改善等加算Ⅲ</t>
    <rPh sb="0" eb="2">
      <t>ショグウ</t>
    </rPh>
    <rPh sb="2" eb="5">
      <t>カイゼントウ</t>
    </rPh>
    <rPh sb="5" eb="7">
      <t>カサン</t>
    </rPh>
    <phoneticPr fontId="1"/>
  </si>
  <si>
    <t>３歳児</t>
    <phoneticPr fontId="1"/>
  </si>
  <si>
    <t>４歳以上児</t>
    <phoneticPr fontId="1"/>
  </si>
  <si>
    <t>20：1</t>
    <phoneticPr fontId="1"/>
  </si>
  <si>
    <t>30 :１</t>
    <phoneticPr fontId="1"/>
  </si>
  <si>
    <t>②幼児教育</t>
    <rPh sb="1" eb="3">
      <t>ヨウジ</t>
    </rPh>
    <rPh sb="3" eb="5">
      <t>キョウイク</t>
    </rPh>
    <phoneticPr fontId="1"/>
  </si>
  <si>
    <t>④食育・アレルギー対応</t>
    <rPh sb="1" eb="3">
      <t>ショクイク</t>
    </rPh>
    <rPh sb="9" eb="11">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</si>
</sst>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人&quot;"/>
    <numFmt numFmtId="177" formatCode="#,##0.00_ "/>
    <numFmt numFmtId="178" formatCode="0.0_ "/>
    <numFmt numFmtId="179" formatCode="#,##0_ "/>
    <numFmt numFmtId="180" formatCode="0_ "/>
    <numFmt numFmtId="181" formatCode="0_);[Red]\(0\)"/>
  </numFmts>
  <fonts count="5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trike/>
      <sz val="11"/>
      <color rgb="FFFF0000"/>
      <name val="游ゴシック"/>
      <family val="3"/>
      <charset val="128"/>
    </font>
    <font>
      <sz val="11"/>
      <name val="游ゴシック"/>
      <family val="2"/>
      <charset val="128"/>
      <scheme val="minor"/>
    </font>
    <font>
      <sz val="11"/>
      <name val="游ゴシック"/>
      <family val="3"/>
      <charset val="128"/>
      <scheme val="minor"/>
    </font>
    <font>
      <b/>
      <sz val="14"/>
      <name val="游ゴシック"/>
      <family val="3"/>
      <charset val="128"/>
      <scheme val="minor"/>
    </font>
    <font>
      <b/>
      <sz val="12"/>
      <name val="游ゴシック"/>
      <family val="3"/>
      <charset val="128"/>
      <scheme val="minor"/>
    </font>
    <font>
      <sz val="11"/>
      <color rgb="FFFF0000"/>
      <name val="游ゴシック"/>
      <family val="3"/>
      <charset val="128"/>
    </font>
    <font>
      <sz val="10.5"/>
      <name val="Times New Roman"/>
      <family val="1"/>
    </font>
    <font>
      <i/>
      <sz val="10.5"/>
      <name val="ＭＳ 明朝"/>
      <family val="1"/>
      <charset val="128"/>
    </font>
    <font>
      <sz val="9"/>
      <color rgb="FF000000"/>
      <name val="Meiryo UI"/>
      <family val="3"/>
      <charset val="128"/>
    </font>
    <font>
      <sz val="11"/>
      <name val="游ゴシック"/>
      <family val="3"/>
      <charset val="128"/>
    </font>
    <font>
      <sz val="12"/>
      <name val="游ゴシック"/>
      <family val="3"/>
      <charset val="128"/>
      <scheme val="minor"/>
    </font>
    <font>
      <sz val="10"/>
      <name val="游ゴシック"/>
      <family val="3"/>
      <charset val="128"/>
      <scheme val="minor"/>
    </font>
    <font>
      <sz val="9"/>
      <name val="游ゴシック"/>
      <family val="3"/>
      <charset val="128"/>
      <scheme val="minor"/>
    </font>
    <font>
      <sz val="10.5"/>
      <name val="游ゴシック"/>
      <family val="3"/>
      <charset val="128"/>
      <scheme val="minor"/>
    </font>
    <font>
      <b/>
      <sz val="10.5"/>
      <name val="游ゴシック"/>
      <family val="2"/>
      <charset val="128"/>
      <scheme val="minor"/>
    </font>
    <font>
      <b/>
      <sz val="11"/>
      <name val="游ゴシック"/>
      <family val="3"/>
      <charset val="128"/>
      <scheme val="minor"/>
    </font>
    <font>
      <u/>
      <sz val="11"/>
      <name val="游ゴシック"/>
      <family val="3"/>
      <charset val="128"/>
      <scheme val="minor"/>
    </font>
    <font>
      <sz val="8"/>
      <name val="游ゴシック"/>
      <family val="2"/>
      <charset val="128"/>
      <scheme val="minor"/>
    </font>
    <font>
      <sz val="8"/>
      <name val="游ゴシック"/>
      <family val="3"/>
      <charset val="128"/>
      <scheme val="minor"/>
    </font>
    <font>
      <sz val="13"/>
      <name val="游ゴシック"/>
      <family val="3"/>
      <charset val="128"/>
    </font>
    <font>
      <sz val="10"/>
      <name val="游ゴシック"/>
      <family val="3"/>
      <charset val="128"/>
    </font>
    <font>
      <sz val="10.5"/>
      <name val="Century"/>
      <family val="1"/>
    </font>
    <font>
      <b/>
      <sz val="16"/>
      <name val="游ゴシック"/>
      <family val="3"/>
      <charset val="128"/>
      <scheme val="minor"/>
    </font>
    <font>
      <sz val="14"/>
      <name val="游ゴシック"/>
      <family val="3"/>
      <charset val="128"/>
      <scheme val="minor"/>
    </font>
    <font>
      <sz val="10"/>
      <name val="游ゴシック"/>
      <family val="2"/>
      <charset val="128"/>
      <scheme val="minor"/>
    </font>
    <font>
      <b/>
      <sz val="12"/>
      <name val="ＭＳ ゴシック"/>
      <family val="3"/>
      <charset val="128"/>
    </font>
    <font>
      <sz val="10.5"/>
      <name val="游ゴシック"/>
      <family val="3"/>
      <charset val="128"/>
    </font>
    <font>
      <u/>
      <sz val="11"/>
      <name val="游ゴシック"/>
      <family val="3"/>
      <charset val="128"/>
    </font>
    <font>
      <u val="double"/>
      <sz val="11"/>
      <name val="游ゴシック"/>
      <family val="3"/>
      <charset val="128"/>
    </font>
    <font>
      <u val="double"/>
      <sz val="11"/>
      <name val="游ゴシック"/>
      <family val="2"/>
      <charset val="128"/>
      <scheme val="minor"/>
    </font>
    <font>
      <u val="double"/>
      <sz val="11"/>
      <name val="游ゴシック"/>
      <family val="3"/>
      <charset val="128"/>
      <scheme val="minor"/>
    </font>
    <font>
      <sz val="10.5"/>
      <name val="游ゴシック"/>
      <family val="2"/>
      <charset val="128"/>
      <scheme val="minor"/>
    </font>
    <font>
      <sz val="12"/>
      <name val="游ゴシック"/>
      <family val="2"/>
      <charset val="128"/>
      <scheme val="minor"/>
    </font>
    <font>
      <sz val="10.5"/>
      <name val="ＭＳ 明朝"/>
      <family val="1"/>
      <charset val="128"/>
    </font>
    <font>
      <b/>
      <sz val="11"/>
      <name val="游ゴシック"/>
      <family val="3"/>
      <charset val="128"/>
    </font>
    <font>
      <sz val="14"/>
      <name val="ＭＳ 明朝"/>
      <family val="1"/>
      <charset val="128"/>
    </font>
    <font>
      <sz val="9"/>
      <name val="游ゴシック"/>
      <family val="3"/>
      <charset val="128"/>
    </font>
    <font>
      <sz val="8"/>
      <name val="游ゴシック"/>
      <family val="3"/>
      <charset val="128"/>
    </font>
    <font>
      <u/>
      <sz val="10"/>
      <name val="游ゴシック"/>
      <family val="3"/>
      <charset val="128"/>
    </font>
    <font>
      <sz val="7"/>
      <name val="游ゴシック"/>
      <family val="3"/>
      <charset val="128"/>
    </font>
    <font>
      <sz val="9"/>
      <name val="ＭＳ 明朝"/>
      <family val="1"/>
      <charset val="128"/>
    </font>
    <font>
      <sz val="13"/>
      <name val="游ゴシック"/>
      <family val="3"/>
      <charset val="128"/>
      <scheme val="minor"/>
    </font>
    <font>
      <sz val="5"/>
      <name val="游ゴシック"/>
      <family val="3"/>
      <charset val="128"/>
      <scheme val="minor"/>
    </font>
    <font>
      <sz val="6"/>
      <name val="游ゴシック"/>
      <family val="3"/>
      <charset val="128"/>
      <scheme val="minor"/>
    </font>
    <font>
      <b/>
      <sz val="6"/>
      <name val="游ゴシック"/>
      <family val="3"/>
      <charset val="128"/>
      <scheme val="minor"/>
    </font>
    <font>
      <sz val="11"/>
      <name val="BIZ UDゴシック"/>
      <family val="3"/>
      <charset val="128"/>
    </font>
    <font>
      <sz val="11"/>
      <name val="ＭＳ ゴシック"/>
      <family val="3"/>
      <charset val="128"/>
    </font>
    <font>
      <b/>
      <sz val="24"/>
      <name val="游ゴシック"/>
      <family val="3"/>
      <charset val="128"/>
      <scheme val="minor"/>
    </font>
    <font>
      <b/>
      <sz val="10"/>
      <name val="游ゴシック"/>
      <family val="3"/>
      <charset val="128"/>
      <scheme val="minor"/>
    </font>
    <font>
      <b/>
      <sz val="18"/>
      <name val="游ゴシック"/>
      <family val="3"/>
      <charset val="128"/>
      <scheme val="minor"/>
    </font>
  </fonts>
  <fills count="7">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29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indexed="64"/>
      </top>
      <bottom/>
      <diagonal/>
    </border>
    <border>
      <left/>
      <right style="thin">
        <color rgb="FF000000"/>
      </right>
      <top style="medium">
        <color auto="1"/>
      </top>
      <bottom/>
      <diagonal/>
    </border>
    <border>
      <left style="medium">
        <color indexed="64"/>
      </left>
      <right/>
      <top/>
      <bottom/>
      <diagonal/>
    </border>
    <border>
      <left style="thin">
        <color rgb="FF000000"/>
      </left>
      <right style="medium">
        <color rgb="FF000000"/>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auto="1"/>
      </left>
      <right/>
      <top style="thin">
        <color auto="1"/>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auto="1"/>
      </top>
      <bottom style="thin">
        <color auto="1"/>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bottom/>
      <diagonal/>
    </border>
    <border>
      <left style="medium">
        <color rgb="FF000000"/>
      </left>
      <right style="thin">
        <color rgb="FF000000"/>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auto="1"/>
      </top>
      <bottom style="thin">
        <color auto="1"/>
      </bottom>
      <diagonal/>
    </border>
    <border>
      <left style="thin">
        <color indexed="64"/>
      </left>
      <right/>
      <top style="medium">
        <color indexed="64"/>
      </top>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rgb="FF000000"/>
      </right>
      <top style="medium">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auto="1"/>
      </bottom>
      <diagonal/>
    </border>
    <border>
      <left style="thin">
        <color rgb="FF000000"/>
      </left>
      <right/>
      <top style="medium">
        <color indexed="64"/>
      </top>
      <bottom/>
      <diagonal/>
    </border>
    <border>
      <left/>
      <right style="thin">
        <color auto="1"/>
      </right>
      <top style="medium">
        <color auto="1"/>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n">
        <color indexed="64"/>
      </right>
      <top/>
      <bottom style="thick">
        <color rgb="FFFF0000"/>
      </bottom>
      <diagonal/>
    </border>
    <border>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style="thin">
        <color rgb="FFFF0000"/>
      </top>
      <bottom style="thin">
        <color rgb="FFFF0000"/>
      </bottom>
      <diagonal/>
    </border>
    <border>
      <left style="thick">
        <color rgb="FFFF0000"/>
      </left>
      <right style="thick">
        <color rgb="FFFF0000"/>
      </right>
      <top style="thin">
        <color rgb="FFFF0000"/>
      </top>
      <bottom style="thick">
        <color rgb="FFFF0000"/>
      </bottom>
      <diagonal/>
    </border>
    <border>
      <left style="thick">
        <color rgb="FFFF0000"/>
      </left>
      <right/>
      <top/>
      <bottom/>
      <diagonal/>
    </border>
    <border>
      <left style="thick">
        <color rgb="FFFF0000"/>
      </left>
      <right/>
      <top style="thick">
        <color rgb="FFFF0000"/>
      </top>
      <bottom style="thin">
        <color rgb="FFFF0000"/>
      </bottom>
      <diagonal/>
    </border>
    <border>
      <left/>
      <right/>
      <top style="thick">
        <color rgb="FFFF0000"/>
      </top>
      <bottom style="thin">
        <color rgb="FFFF0000"/>
      </bottom>
      <diagonal/>
    </border>
    <border>
      <left/>
      <right style="thick">
        <color rgb="FFFF0000"/>
      </right>
      <top style="thick">
        <color rgb="FFFF0000"/>
      </top>
      <bottom style="thin">
        <color rgb="FFFF0000"/>
      </bottom>
      <diagonal/>
    </border>
    <border>
      <left style="thick">
        <color rgb="FFFF0000"/>
      </left>
      <right/>
      <top style="thin">
        <color rgb="FFFF0000"/>
      </top>
      <bottom style="thin">
        <color rgb="FFFF0000"/>
      </bottom>
      <diagonal/>
    </border>
    <border>
      <left/>
      <right/>
      <top style="thin">
        <color rgb="FFFF0000"/>
      </top>
      <bottom style="thin">
        <color rgb="FFFF0000"/>
      </bottom>
      <diagonal/>
    </border>
    <border>
      <left/>
      <right style="thick">
        <color rgb="FFFF0000"/>
      </right>
      <top style="thin">
        <color rgb="FFFF0000"/>
      </top>
      <bottom style="thin">
        <color rgb="FFFF0000"/>
      </bottom>
      <diagonal/>
    </border>
    <border>
      <left style="thick">
        <color rgb="FFFF0000"/>
      </left>
      <right/>
      <top style="thin">
        <color rgb="FFFF0000"/>
      </top>
      <bottom style="thick">
        <color rgb="FFFF0000"/>
      </bottom>
      <diagonal/>
    </border>
    <border>
      <left/>
      <right/>
      <top style="thin">
        <color rgb="FFFF0000"/>
      </top>
      <bottom style="thick">
        <color rgb="FFFF0000"/>
      </bottom>
      <diagonal/>
    </border>
    <border>
      <left/>
      <right style="thick">
        <color rgb="FFFF0000"/>
      </right>
      <top style="thin">
        <color rgb="FFFF0000"/>
      </top>
      <bottom style="thick">
        <color rgb="FFFF0000"/>
      </bottom>
      <diagonal/>
    </border>
    <border>
      <left style="thick">
        <color rgb="FFFF0000"/>
      </left>
      <right style="thin">
        <color indexed="64"/>
      </right>
      <top style="thick">
        <color rgb="FFFF0000"/>
      </top>
      <bottom style="thin">
        <color rgb="FFFF0000"/>
      </bottom>
      <diagonal/>
    </border>
    <border>
      <left style="thin">
        <color indexed="64"/>
      </left>
      <right style="thin">
        <color indexed="64"/>
      </right>
      <top style="thick">
        <color rgb="FFFF0000"/>
      </top>
      <bottom style="thin">
        <color rgb="FFFF0000"/>
      </bottom>
      <diagonal/>
    </border>
    <border>
      <left style="thin">
        <color indexed="64"/>
      </left>
      <right style="thick">
        <color rgb="FFFF0000"/>
      </right>
      <top style="thick">
        <color rgb="FFFF0000"/>
      </top>
      <bottom style="thin">
        <color rgb="FFFF0000"/>
      </bottom>
      <diagonal/>
    </border>
    <border>
      <left style="thick">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ck">
        <color rgb="FFFF0000"/>
      </right>
      <top style="thin">
        <color rgb="FFFF0000"/>
      </top>
      <bottom style="thin">
        <color rgb="FFFF0000"/>
      </bottom>
      <diagonal/>
    </border>
    <border>
      <left style="thick">
        <color rgb="FFFF0000"/>
      </left>
      <right style="thin">
        <color indexed="64"/>
      </right>
      <top style="thin">
        <color rgb="FFFF0000"/>
      </top>
      <bottom style="thick">
        <color rgb="FFFF0000"/>
      </bottom>
      <diagonal/>
    </border>
    <border>
      <left style="thin">
        <color indexed="64"/>
      </left>
      <right style="thin">
        <color indexed="64"/>
      </right>
      <top style="thin">
        <color rgb="FFFF0000"/>
      </top>
      <bottom style="thick">
        <color rgb="FFFF0000"/>
      </bottom>
      <diagonal/>
    </border>
    <border>
      <left style="thin">
        <color indexed="64"/>
      </left>
      <right style="thick">
        <color rgb="FFFF0000"/>
      </right>
      <top style="thin">
        <color rgb="FFFF0000"/>
      </top>
      <bottom style="thick">
        <color rgb="FFFF0000"/>
      </bottom>
      <diagonal/>
    </border>
    <border>
      <left/>
      <right style="thick">
        <color rgb="FFFF0000"/>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style="thin">
        <color rgb="FFFF0000"/>
      </right>
      <top style="thick">
        <color rgb="FFFF0000"/>
      </top>
      <bottom style="thin">
        <color rgb="FFFF0000"/>
      </bottom>
      <diagonal/>
    </border>
    <border>
      <left style="thin">
        <color rgb="FFFF0000"/>
      </left>
      <right style="thin">
        <color rgb="FFFF0000"/>
      </right>
      <top style="thick">
        <color rgb="FFFF0000"/>
      </top>
      <bottom style="thin">
        <color rgb="FFFF0000"/>
      </bottom>
      <diagonal/>
    </border>
    <border>
      <left style="thin">
        <color rgb="FFFF0000"/>
      </left>
      <right style="thick">
        <color rgb="FFFF0000"/>
      </right>
      <top style="thick">
        <color rgb="FFFF0000"/>
      </top>
      <bottom style="thin">
        <color rgb="FFFF0000"/>
      </bottom>
      <diagonal/>
    </border>
    <border>
      <left style="thick">
        <color rgb="FFFF0000"/>
      </left>
      <right style="thin">
        <color rgb="FFFF0000"/>
      </right>
      <top style="thin">
        <color rgb="FFFF0000"/>
      </top>
      <bottom style="thick">
        <color rgb="FFFF0000"/>
      </bottom>
      <diagonal/>
    </border>
    <border>
      <left style="thin">
        <color rgb="FFFF0000"/>
      </left>
      <right style="thin">
        <color rgb="FFFF0000"/>
      </right>
      <top style="thin">
        <color rgb="FFFF0000"/>
      </top>
      <bottom style="thick">
        <color rgb="FFFF0000"/>
      </bottom>
      <diagonal/>
    </border>
    <border>
      <left style="thin">
        <color rgb="FFFF0000"/>
      </left>
      <right style="thick">
        <color rgb="FFFF0000"/>
      </right>
      <top style="thin">
        <color rgb="FFFF0000"/>
      </top>
      <bottom style="thick">
        <color rgb="FFFF0000"/>
      </bottom>
      <diagonal/>
    </border>
    <border>
      <left/>
      <right/>
      <top/>
      <bottom style="thin">
        <color rgb="FFFF0000"/>
      </bottom>
      <diagonal/>
    </border>
    <border>
      <left/>
      <right style="thick">
        <color rgb="FFFF0000"/>
      </right>
      <top/>
      <bottom style="thin">
        <color rgb="FFFF0000"/>
      </bottom>
      <diagonal/>
    </border>
    <border>
      <left style="thick">
        <color rgb="FFFF0000"/>
      </left>
      <right style="thick">
        <color rgb="FFFF0000"/>
      </right>
      <top style="thin">
        <color rgb="FFFF0000"/>
      </top>
      <bottom/>
      <diagonal/>
    </border>
    <border>
      <left style="thick">
        <color rgb="FFFF0000"/>
      </left>
      <right style="thick">
        <color rgb="FFFF0000"/>
      </right>
      <top/>
      <bottom style="thin">
        <color rgb="FFFF0000"/>
      </bottom>
      <diagonal/>
    </border>
    <border>
      <left style="thick">
        <color rgb="FFFF0000"/>
      </left>
      <right style="thin">
        <color indexed="64"/>
      </right>
      <top/>
      <bottom style="thick">
        <color rgb="FFFF0000"/>
      </bottom>
      <diagonal/>
    </border>
    <border>
      <left style="thick">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ck">
        <color rgb="FFFF0000"/>
      </right>
      <top style="thin">
        <color rgb="FFFF0000"/>
      </top>
      <bottom style="thin">
        <color rgb="FFFF0000"/>
      </bottom>
      <diagonal/>
    </border>
    <border>
      <left style="thick">
        <color rgb="FFFF0000"/>
      </left>
      <right style="thin">
        <color rgb="FFFF0000"/>
      </right>
      <top style="thick">
        <color rgb="FFFF0000"/>
      </top>
      <bottom style="thin">
        <color indexed="64"/>
      </bottom>
      <diagonal/>
    </border>
    <border>
      <left style="thin">
        <color rgb="FFFF0000"/>
      </left>
      <right style="thin">
        <color rgb="FFFF0000"/>
      </right>
      <top style="thick">
        <color rgb="FFFF0000"/>
      </top>
      <bottom style="thin">
        <color indexed="64"/>
      </bottom>
      <diagonal/>
    </border>
    <border>
      <left style="thin">
        <color rgb="FFFF0000"/>
      </left>
      <right style="thin">
        <color rgb="FFFF0000"/>
      </right>
      <top style="thick">
        <color rgb="FFFF0000"/>
      </top>
      <bottom/>
      <diagonal/>
    </border>
    <border>
      <left style="thin">
        <color rgb="FFFF0000"/>
      </left>
      <right style="thick">
        <color rgb="FFFF0000"/>
      </right>
      <top style="thick">
        <color rgb="FFFF0000"/>
      </top>
      <bottom/>
      <diagonal/>
    </border>
    <border>
      <left style="thick">
        <color rgb="FFFF0000"/>
      </left>
      <right style="thin">
        <color rgb="FFFF0000"/>
      </right>
      <top style="thin">
        <color indexed="64"/>
      </top>
      <bottom style="thick">
        <color rgb="FFFF0000"/>
      </bottom>
      <diagonal/>
    </border>
    <border>
      <left style="thin">
        <color rgb="FFFF0000"/>
      </left>
      <right style="thin">
        <color rgb="FFFF0000"/>
      </right>
      <top style="thin">
        <color indexed="64"/>
      </top>
      <bottom style="thick">
        <color rgb="FFFF0000"/>
      </bottom>
      <diagonal/>
    </border>
    <border>
      <left style="thin">
        <color rgb="FFFF0000"/>
      </left>
      <right style="thin">
        <color rgb="FFFF0000"/>
      </right>
      <top/>
      <bottom style="thick">
        <color rgb="FFFF0000"/>
      </bottom>
      <diagonal/>
    </border>
    <border>
      <left style="thin">
        <color rgb="FFFF0000"/>
      </left>
      <right style="thick">
        <color rgb="FFFF0000"/>
      </right>
      <top/>
      <bottom style="thick">
        <color rgb="FFFF0000"/>
      </bottom>
      <diagonal/>
    </border>
    <border>
      <left style="thick">
        <color rgb="FFFF0000"/>
      </left>
      <right style="thin">
        <color rgb="FFFF0000"/>
      </right>
      <top style="thick">
        <color rgb="FFFF0000"/>
      </top>
      <bottom/>
      <diagonal/>
    </border>
    <border>
      <left style="thick">
        <color rgb="FFFF0000"/>
      </left>
      <right style="thin">
        <color rgb="FFFF0000"/>
      </right>
      <top/>
      <bottom style="thick">
        <color rgb="FFFF0000"/>
      </bottom>
      <diagonal/>
    </border>
    <border>
      <left/>
      <right style="thick">
        <color rgb="FFFF0000"/>
      </right>
      <top style="thin">
        <color indexed="64"/>
      </top>
      <bottom style="thin">
        <color indexed="64"/>
      </bottom>
      <diagonal/>
    </border>
    <border>
      <left style="thick">
        <color rgb="FFFF0000"/>
      </left>
      <right style="thin">
        <color rgb="FFFF0000"/>
      </right>
      <top style="thick">
        <color rgb="FFFF0000"/>
      </top>
      <bottom style="thick">
        <color rgb="FFFF0000"/>
      </bottom>
      <diagonal/>
    </border>
    <border>
      <left style="thin">
        <color rgb="FFFF0000"/>
      </left>
      <right style="thin">
        <color rgb="FFFF0000"/>
      </right>
      <top style="thick">
        <color rgb="FFFF0000"/>
      </top>
      <bottom style="thick">
        <color rgb="FFFF0000"/>
      </bottom>
      <diagonal/>
    </border>
    <border>
      <left style="thin">
        <color rgb="FFFF0000"/>
      </left>
      <right style="thick">
        <color rgb="FFFF0000"/>
      </right>
      <top style="thick">
        <color rgb="FFFF0000"/>
      </top>
      <bottom style="thick">
        <color rgb="FFFF0000"/>
      </bottom>
      <diagonal/>
    </border>
    <border>
      <left style="thin">
        <color rgb="FFFF0000"/>
      </left>
      <right style="thick">
        <color rgb="FFFF0000"/>
      </right>
      <top/>
      <bottom style="thin">
        <color rgb="FFFF0000"/>
      </bottom>
      <diagonal/>
    </border>
    <border>
      <left style="thick">
        <color rgb="FFFF0000"/>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rgb="FF000000"/>
      </top>
      <bottom style="thin">
        <color rgb="FF000000"/>
      </bottom>
      <diagonal/>
    </border>
    <border>
      <left style="thin">
        <color rgb="FF000000"/>
      </left>
      <right style="thin">
        <color rgb="FF000000"/>
      </right>
      <top/>
      <bottom/>
      <diagonal/>
    </border>
    <border>
      <left style="thick">
        <color rgb="FFFF0000"/>
      </left>
      <right style="thin">
        <color rgb="FFFF0000"/>
      </right>
      <top style="thick">
        <color rgb="FFFF0000"/>
      </top>
      <bottom style="medium">
        <color rgb="FFFF0000"/>
      </bottom>
      <diagonal/>
    </border>
    <border>
      <left style="thin">
        <color rgb="FFFF0000"/>
      </left>
      <right style="thin">
        <color rgb="FFFF0000"/>
      </right>
      <top style="thick">
        <color rgb="FFFF0000"/>
      </top>
      <bottom style="medium">
        <color rgb="FFFF0000"/>
      </bottom>
      <diagonal/>
    </border>
    <border>
      <left style="thick">
        <color rgb="FFFF0000"/>
      </left>
      <right style="thin">
        <color rgb="FFFF0000"/>
      </right>
      <top style="medium">
        <color rgb="FFFF0000"/>
      </top>
      <bottom style="thick">
        <color rgb="FFFF0000"/>
      </bottom>
      <diagonal/>
    </border>
    <border>
      <left style="thin">
        <color rgb="FFFF0000"/>
      </left>
      <right style="thin">
        <color rgb="FFFF0000"/>
      </right>
      <top style="medium">
        <color rgb="FFFF0000"/>
      </top>
      <bottom style="thick">
        <color rgb="FFFF0000"/>
      </bottom>
      <diagonal/>
    </border>
    <border>
      <left style="thin">
        <color rgb="FFFF0000"/>
      </left>
      <right style="thick">
        <color rgb="FFFF0000"/>
      </right>
      <top style="medium">
        <color rgb="FFFF0000"/>
      </top>
      <bottom style="thick">
        <color rgb="FFFF0000"/>
      </bottom>
      <diagonal/>
    </border>
    <border>
      <left/>
      <right style="medium">
        <color indexed="64"/>
      </right>
      <top style="thin">
        <color auto="1"/>
      </top>
      <bottom/>
      <diagonal/>
    </border>
    <border>
      <left style="medium">
        <color indexed="64"/>
      </left>
      <right style="thin">
        <color indexed="64"/>
      </right>
      <top/>
      <bottom style="medium">
        <color indexed="64"/>
      </bottom>
      <diagonal/>
    </border>
    <border>
      <left style="medium">
        <color auto="1"/>
      </left>
      <right style="thin">
        <color auto="1"/>
      </right>
      <top style="medium">
        <color auto="1"/>
      </top>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bottom style="hair">
        <color indexed="64"/>
      </bottom>
      <diagonal/>
    </border>
    <border>
      <left/>
      <right style="thick">
        <color rgb="FFFF0000"/>
      </right>
      <top/>
      <bottom style="thin">
        <color indexed="64"/>
      </bottom>
      <diagonal/>
    </border>
    <border>
      <left/>
      <right style="thick">
        <color rgb="FFFF0000"/>
      </right>
      <top style="thin">
        <color indexed="64"/>
      </top>
      <bottom/>
      <diagonal/>
    </border>
    <border>
      <left style="thin">
        <color rgb="FFFF0000"/>
      </left>
      <right/>
      <top style="thick">
        <color rgb="FFFF0000"/>
      </top>
      <bottom style="thick">
        <color rgb="FFFF0000"/>
      </bottom>
      <diagonal/>
    </border>
    <border>
      <left/>
      <right style="thin">
        <color rgb="FFFF0000"/>
      </right>
      <top style="thick">
        <color rgb="FFFF0000"/>
      </top>
      <bottom style="thick">
        <color rgb="FFFF0000"/>
      </bottom>
      <diagonal/>
    </border>
    <border>
      <left style="thin">
        <color indexed="64"/>
      </left>
      <right style="thin">
        <color indexed="64"/>
      </right>
      <top style="medium">
        <color indexed="64"/>
      </top>
      <bottom style="thick">
        <color rgb="FFFF0000"/>
      </bottom>
      <diagonal/>
    </border>
    <border>
      <left style="thin">
        <color indexed="64"/>
      </left>
      <right/>
      <top style="thick">
        <color rgb="FFFF0000"/>
      </top>
      <bottom style="medium">
        <color indexed="64"/>
      </bottom>
      <diagonal/>
    </border>
    <border>
      <left/>
      <right style="medium">
        <color indexed="64"/>
      </right>
      <top style="thick">
        <color rgb="FFFF0000"/>
      </top>
      <bottom style="medium">
        <color indexed="64"/>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ck">
        <color rgb="FFFF0000"/>
      </left>
      <right/>
      <top style="thin">
        <color indexed="64"/>
      </top>
      <bottom/>
      <diagonal/>
    </border>
    <border>
      <left style="thick">
        <color rgb="FFFF0000"/>
      </left>
      <right/>
      <top style="thin">
        <color indexed="64"/>
      </top>
      <bottom style="thin">
        <color indexed="64"/>
      </bottom>
      <diagonal/>
    </border>
    <border>
      <left style="thick">
        <color rgb="FFFF0000"/>
      </left>
      <right/>
      <top/>
      <bottom style="thin">
        <color indexed="64"/>
      </bottom>
      <diagonal/>
    </border>
    <border>
      <left style="thick">
        <color rgb="FFFF0000"/>
      </left>
      <right/>
      <top style="thin">
        <color theme="1"/>
      </top>
      <bottom/>
      <diagonal/>
    </border>
    <border>
      <left style="thick">
        <color rgb="FFFF0000"/>
      </left>
      <right style="thick">
        <color rgb="FFFF0000"/>
      </right>
      <top style="thick">
        <color rgb="FFFF0000"/>
      </top>
      <bottom/>
      <diagonal/>
    </border>
    <border>
      <left/>
      <right/>
      <top style="thin">
        <color theme="1"/>
      </top>
      <bottom/>
      <diagonal/>
    </border>
    <border>
      <left/>
      <right style="thick">
        <color rgb="FFFF0000"/>
      </right>
      <top style="thin">
        <color theme="1"/>
      </top>
      <bottom/>
      <diagonal/>
    </border>
    <border>
      <left style="thick">
        <color rgb="FFFF0000"/>
      </left>
      <right/>
      <top/>
      <bottom style="thin">
        <color theme="1"/>
      </bottom>
      <diagonal/>
    </border>
    <border>
      <left/>
      <right/>
      <top/>
      <bottom style="thin">
        <color theme="1"/>
      </bottom>
      <diagonal/>
    </border>
    <border>
      <left/>
      <right style="thick">
        <color rgb="FFFF0000"/>
      </right>
      <top/>
      <bottom style="thin">
        <color theme="1"/>
      </bottom>
      <diagonal/>
    </border>
    <border>
      <left style="thin">
        <color auto="1"/>
      </left>
      <right style="thin">
        <color auto="1"/>
      </right>
      <top style="thick">
        <color rgb="FFFF0000"/>
      </top>
      <bottom style="medium">
        <color auto="1"/>
      </bottom>
      <diagonal/>
    </border>
    <border>
      <left style="thick">
        <color rgb="FFFF0000"/>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ck">
        <color rgb="FFFF0000"/>
      </right>
      <top style="thin">
        <color rgb="FFFF0000"/>
      </top>
      <bottom/>
      <diagonal/>
    </border>
    <border>
      <left/>
      <right style="medium">
        <color indexed="64"/>
      </right>
      <top/>
      <bottom style="thin">
        <color indexed="64"/>
      </bottom>
      <diagonal/>
    </border>
    <border>
      <left style="thin">
        <color rgb="FFFF0000"/>
      </left>
      <right/>
      <top style="thick">
        <color rgb="FFFF0000"/>
      </top>
      <bottom style="thin">
        <color rgb="FFFF0000"/>
      </bottom>
      <diagonal/>
    </border>
    <border>
      <left style="thin">
        <color rgb="FFFF0000"/>
      </left>
      <right/>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thick">
        <color rgb="FFFF0000"/>
      </bottom>
      <diagonal/>
    </border>
    <border>
      <left style="thin">
        <color indexed="64"/>
      </left>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theme="1"/>
      </top>
      <bottom style="thick">
        <color rgb="FFFF0000"/>
      </bottom>
      <diagonal/>
    </border>
    <border>
      <left/>
      <right style="thin">
        <color auto="1"/>
      </right>
      <top style="thick">
        <color rgb="FFFF0000"/>
      </top>
      <bottom style="hair">
        <color indexed="64"/>
      </bottom>
      <diagonal/>
    </border>
    <border>
      <left style="thin">
        <color indexed="64"/>
      </left>
      <right style="thick">
        <color rgb="FFFF0000"/>
      </right>
      <top/>
      <bottom style="thick">
        <color rgb="FFFF0000"/>
      </bottom>
      <diagonal/>
    </border>
    <border>
      <left style="thick">
        <color rgb="FFFF0000"/>
      </left>
      <right/>
      <top/>
      <bottom style="thin">
        <color rgb="FFFF0000"/>
      </bottom>
      <diagonal/>
    </border>
    <border>
      <left style="thick">
        <color rgb="FFFF0000"/>
      </left>
      <right style="thin">
        <color indexed="64"/>
      </right>
      <top/>
      <bottom/>
      <diagonal/>
    </border>
    <border>
      <left style="thin">
        <color indexed="64"/>
      </left>
      <right style="thick">
        <color rgb="FFFF0000"/>
      </right>
      <top/>
      <bottom/>
      <diagonal/>
    </border>
    <border>
      <left style="thick">
        <color rgb="FFFF0000"/>
      </left>
      <right style="thin">
        <color indexed="64"/>
      </right>
      <top style="thin">
        <color rgb="FFFF0000"/>
      </top>
      <bottom/>
      <diagonal/>
    </border>
    <border>
      <left style="thin">
        <color indexed="64"/>
      </left>
      <right style="thin">
        <color indexed="64"/>
      </right>
      <top style="thin">
        <color rgb="FFFF0000"/>
      </top>
      <bottom/>
      <diagonal/>
    </border>
    <border>
      <left style="thin">
        <color indexed="64"/>
      </left>
      <right style="thick">
        <color rgb="FFFF0000"/>
      </right>
      <top style="thin">
        <color rgb="FFFF0000"/>
      </top>
      <bottom/>
      <diagonal/>
    </border>
    <border>
      <left style="thick">
        <color rgb="FFFF0000"/>
      </left>
      <right style="thin">
        <color indexed="64"/>
      </right>
      <top/>
      <bottom style="thin">
        <color rgb="FFFF0000"/>
      </bottom>
      <diagonal/>
    </border>
    <border>
      <left style="thin">
        <color indexed="64"/>
      </left>
      <right style="thin">
        <color indexed="64"/>
      </right>
      <top/>
      <bottom style="thin">
        <color rgb="FFFF0000"/>
      </bottom>
      <diagonal/>
    </border>
    <border>
      <left style="thin">
        <color indexed="64"/>
      </left>
      <right style="thick">
        <color rgb="FFFF0000"/>
      </right>
      <top/>
      <bottom style="thin">
        <color rgb="FFFF0000"/>
      </bottom>
      <diagonal/>
    </border>
    <border>
      <left/>
      <right style="thin">
        <color rgb="FFFF0000"/>
      </right>
      <top style="thin">
        <color rgb="FFFF0000"/>
      </top>
      <bottom style="thin">
        <color rgb="FFFF0000"/>
      </bottom>
      <diagonal/>
    </border>
    <border>
      <left/>
      <right/>
      <top style="medium">
        <color rgb="FFFF0000"/>
      </top>
      <bottom style="thin">
        <color rgb="FFFF0000"/>
      </bottom>
      <diagonal/>
    </border>
    <border>
      <left/>
      <right style="medium">
        <color rgb="FFFF0000"/>
      </right>
      <top style="thin">
        <color rgb="FFFF0000"/>
      </top>
      <bottom style="thin">
        <color rgb="FFFF0000"/>
      </bottom>
      <diagonal/>
    </border>
    <border>
      <left style="thin">
        <color theme="1"/>
      </left>
      <right style="thin">
        <color theme="1"/>
      </right>
      <top style="thin">
        <color theme="1"/>
      </top>
      <bottom style="thin">
        <color theme="1"/>
      </bottom>
      <diagonal/>
    </border>
    <border diagonalDown="1">
      <left style="thin">
        <color theme="1"/>
      </left>
      <right style="thin">
        <color theme="1"/>
      </right>
      <top style="thin">
        <color theme="1"/>
      </top>
      <bottom style="thin">
        <color theme="1"/>
      </bottom>
      <diagonal style="thin">
        <color theme="1"/>
      </diagonal>
    </border>
    <border>
      <left style="thick">
        <color rgb="FFFF0000"/>
      </left>
      <right/>
      <top style="thin">
        <color rgb="FFFF0000"/>
      </top>
      <bottom/>
      <diagonal/>
    </border>
    <border>
      <left/>
      <right/>
      <top style="thin">
        <color rgb="FFFF0000"/>
      </top>
      <bottom/>
      <diagonal/>
    </border>
    <border>
      <left/>
      <right style="thick">
        <color rgb="FFFF0000"/>
      </right>
      <top style="thin">
        <color rgb="FFFF0000"/>
      </top>
      <bottom/>
      <diagonal/>
    </border>
    <border>
      <left/>
      <right/>
      <top style="thin">
        <color rgb="FFFF0000"/>
      </top>
      <bottom style="medium">
        <color rgb="FFFF0000"/>
      </bottom>
      <diagonal/>
    </border>
    <border>
      <left/>
      <right style="medium">
        <color rgb="FFFF0000"/>
      </right>
      <top style="thin">
        <color rgb="FFFF0000"/>
      </top>
      <bottom style="medium">
        <color rgb="FFFF0000"/>
      </bottom>
      <diagonal/>
    </border>
    <border>
      <left/>
      <right style="thin">
        <color indexed="64"/>
      </right>
      <top style="thin">
        <color rgb="FFFF0000"/>
      </top>
      <bottom style="thin">
        <color rgb="FFFF0000"/>
      </bottom>
      <diagonal/>
    </border>
    <border>
      <left style="thin">
        <color indexed="64"/>
      </left>
      <right style="thin">
        <color theme="1"/>
      </right>
      <top style="thick">
        <color rgb="FFFF0000"/>
      </top>
      <bottom style="thick">
        <color rgb="FFFF0000"/>
      </bottom>
      <diagonal/>
    </border>
    <border>
      <left style="thin">
        <color indexed="64"/>
      </left>
      <right style="medium">
        <color indexed="64"/>
      </right>
      <top style="medium">
        <color indexed="64"/>
      </top>
      <bottom style="thick">
        <color rgb="FFFF0000"/>
      </bottom>
      <diagonal/>
    </border>
    <border>
      <left style="thin">
        <color theme="1"/>
      </left>
      <right style="medium">
        <color indexed="64"/>
      </right>
      <top style="thick">
        <color rgb="FFFF0000"/>
      </top>
      <bottom style="thick">
        <color rgb="FFFF0000"/>
      </bottom>
      <diagonal/>
    </border>
    <border>
      <left/>
      <right style="thin">
        <color rgb="FFFF0000"/>
      </right>
      <top style="thin">
        <color rgb="FFFF0000"/>
      </top>
      <bottom style="thick">
        <color rgb="FFFF0000"/>
      </bottom>
      <diagonal/>
    </border>
    <border>
      <left/>
      <right style="thin">
        <color rgb="FFFF0000"/>
      </right>
      <top/>
      <bottom style="thin">
        <color rgb="FFFF0000"/>
      </bottom>
      <diagonal/>
    </border>
    <border>
      <left style="thick">
        <color rgb="FFFF0000"/>
      </left>
      <right style="thin">
        <color indexed="64"/>
      </right>
      <top style="thin">
        <color rgb="FFFF0000"/>
      </top>
      <bottom style="medium">
        <color rgb="FFFF0000"/>
      </bottom>
      <diagonal/>
    </border>
    <border>
      <left style="thin">
        <color indexed="64"/>
      </left>
      <right style="thin">
        <color indexed="64"/>
      </right>
      <top style="thin">
        <color rgb="FFFF0000"/>
      </top>
      <bottom style="medium">
        <color rgb="FFFF0000"/>
      </bottom>
      <diagonal/>
    </border>
    <border>
      <left style="thin">
        <color indexed="64"/>
      </left>
      <right style="thick">
        <color rgb="FFFF0000"/>
      </right>
      <top style="thin">
        <color rgb="FFFF0000"/>
      </top>
      <bottom style="medium">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top/>
      <bottom/>
      <diagonal/>
    </border>
    <border>
      <left style="thick">
        <color rgb="FFFF0000"/>
      </left>
      <right/>
      <top style="thick">
        <color rgb="FFFF0000"/>
      </top>
      <bottom style="medium">
        <color rgb="FFFF0000"/>
      </bottom>
      <diagonal/>
    </border>
    <border>
      <left/>
      <right/>
      <top style="thick">
        <color rgb="FFFF0000"/>
      </top>
      <bottom style="medium">
        <color rgb="FFFF0000"/>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style="medium">
        <color rgb="FFFF0000"/>
      </bottom>
      <diagonal/>
    </border>
    <border>
      <left/>
      <right style="thin">
        <color indexed="64"/>
      </right>
      <top/>
      <bottom style="medium">
        <color rgb="FFFF0000"/>
      </bottom>
      <diagonal/>
    </border>
    <border>
      <left style="medium">
        <color rgb="FFFF0000"/>
      </left>
      <right/>
      <top style="medium">
        <color rgb="FFFF0000"/>
      </top>
      <bottom style="thin">
        <color rgb="FFFF0000"/>
      </bottom>
      <diagonal/>
    </border>
    <border>
      <left/>
      <right style="medium">
        <color rgb="FFFF0000"/>
      </right>
      <top style="medium">
        <color rgb="FFFF0000"/>
      </top>
      <bottom style="thin">
        <color rgb="FFFF0000"/>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rgb="FFFF0000"/>
      </top>
      <bottom style="thin">
        <color rgb="FFFF0000"/>
      </bottom>
      <diagonal/>
    </border>
    <border>
      <left/>
      <right style="medium">
        <color rgb="FFFF0000"/>
      </right>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rgb="FFFF0000"/>
      </top>
      <bottom/>
      <diagonal/>
    </border>
    <border>
      <left/>
      <right style="medium">
        <color rgb="FFFF0000"/>
      </right>
      <top style="thin">
        <color rgb="FFFF0000"/>
      </top>
      <bottom/>
      <diagonal/>
    </border>
    <border>
      <left style="medium">
        <color rgb="FFFF0000"/>
      </left>
      <right/>
      <top style="thin">
        <color rgb="FFFF0000"/>
      </top>
      <bottom style="medium">
        <color rgb="FFFF0000"/>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right/>
      <top style="medium">
        <color rgb="FFFF0000"/>
      </top>
      <bottom/>
      <diagonal/>
    </border>
    <border>
      <left/>
      <right style="thin">
        <color indexed="64"/>
      </right>
      <top/>
      <bottom style="thick">
        <color rgb="FFFF0000"/>
      </bottom>
      <diagonal/>
    </border>
    <border>
      <left style="thin">
        <color indexed="64"/>
      </left>
      <right/>
      <top/>
      <bottom style="thick">
        <color rgb="FFFF0000"/>
      </bottom>
      <diagonal/>
    </border>
    <border>
      <left/>
      <right/>
      <top style="thin">
        <color indexed="64"/>
      </top>
      <bottom style="thick">
        <color rgb="FFFF0000"/>
      </bottom>
      <diagonal/>
    </border>
    <border diagonalUp="1">
      <left style="thick">
        <color rgb="FFFF0000"/>
      </left>
      <right style="thin">
        <color rgb="FFFF0000"/>
      </right>
      <top style="thin">
        <color rgb="FFFF0000"/>
      </top>
      <bottom style="thin">
        <color rgb="FFFF0000"/>
      </bottom>
      <diagonal style="thin">
        <color rgb="FFFF0000"/>
      </diagonal>
    </border>
    <border diagonalUp="1">
      <left style="thin">
        <color rgb="FFFF0000"/>
      </left>
      <right style="thin">
        <color rgb="FFFF0000"/>
      </right>
      <top style="thin">
        <color rgb="FFFF0000"/>
      </top>
      <bottom style="thin">
        <color rgb="FFFF0000"/>
      </bottom>
      <diagonal style="thin">
        <color rgb="FFFF0000"/>
      </diagonal>
    </border>
    <border diagonalUp="1">
      <left style="thick">
        <color rgb="FFFF0000"/>
      </left>
      <right style="thin">
        <color rgb="FFFF0000"/>
      </right>
      <top style="thin">
        <color rgb="FFFF0000"/>
      </top>
      <bottom/>
      <diagonal style="thin">
        <color rgb="FFFF0000"/>
      </diagonal>
    </border>
    <border diagonalUp="1">
      <left style="thin">
        <color rgb="FFFF0000"/>
      </left>
      <right style="thin">
        <color rgb="FFFF0000"/>
      </right>
      <top style="thin">
        <color rgb="FFFF0000"/>
      </top>
      <bottom/>
      <diagonal style="thin">
        <color rgb="FFFF0000"/>
      </diagonal>
    </border>
    <border>
      <left/>
      <right style="thin">
        <color rgb="FFFF0000"/>
      </right>
      <top style="thick">
        <color rgb="FFFF0000"/>
      </top>
      <bottom/>
      <diagonal/>
    </border>
    <border>
      <left style="thin">
        <color rgb="FFFF0000"/>
      </left>
      <right/>
      <top style="thick">
        <color rgb="FFFF0000"/>
      </top>
      <bottom/>
      <diagonal/>
    </border>
    <border>
      <left style="thin">
        <color rgb="FFFF0000"/>
      </left>
      <right style="medium">
        <color rgb="FFFF0000"/>
      </right>
      <top style="thin">
        <color rgb="FFFF0000"/>
      </top>
      <bottom style="thin">
        <color rgb="FFFF0000"/>
      </bottom>
      <diagonal/>
    </border>
    <border>
      <left style="thick">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right style="thick">
        <color rgb="FFFF0000"/>
      </right>
      <top style="hair">
        <color indexed="64"/>
      </top>
      <bottom/>
      <diagonal/>
    </border>
    <border>
      <left style="thick">
        <color rgb="FFFF0000"/>
      </left>
      <right/>
      <top style="hair">
        <color auto="1"/>
      </top>
      <bottom/>
      <diagonal/>
    </border>
    <border>
      <left/>
      <right style="thick">
        <color rgb="FFFF0000"/>
      </right>
      <top/>
      <bottom style="hair">
        <color indexed="64"/>
      </bottom>
      <diagonal/>
    </border>
    <border>
      <left style="thick">
        <color rgb="FFFF0000"/>
      </left>
      <right/>
      <top/>
      <bottom style="hair">
        <color auto="1"/>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theme="1"/>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52">
    <xf numFmtId="0" fontId="0" fillId="0" borderId="0" xfId="0">
      <alignment vertical="center"/>
    </xf>
    <xf numFmtId="0" fontId="6" fillId="0" borderId="6" xfId="0" applyFont="1" applyBorder="1">
      <alignment vertical="center"/>
    </xf>
    <xf numFmtId="0" fontId="9" fillId="0" borderId="0" xfId="0" applyFont="1" applyAlignment="1">
      <alignment horizontal="justify" vertical="center"/>
    </xf>
    <xf numFmtId="0" fontId="10"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4"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4" borderId="83" xfId="0" applyFont="1" applyFill="1" applyBorder="1" applyAlignment="1" applyProtection="1">
      <alignment horizontal="left" vertical="center"/>
      <protection locked="0"/>
    </xf>
    <xf numFmtId="0" fontId="5" fillId="0" borderId="111" xfId="0" applyFont="1" applyBorder="1">
      <alignment vertical="center"/>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107" xfId="0" applyFont="1" applyBorder="1" applyAlignment="1" applyProtection="1">
      <alignment horizontal="center" vertical="center"/>
      <protection locked="0"/>
    </xf>
    <xf numFmtId="0" fontId="5" fillId="5" borderId="0" xfId="0" applyFont="1" applyFill="1" applyAlignment="1">
      <alignment horizontal="center" vertical="center"/>
    </xf>
    <xf numFmtId="0" fontId="5" fillId="5" borderId="86" xfId="0" applyFont="1" applyFill="1" applyBorder="1" applyProtection="1">
      <alignment vertical="center"/>
      <protection locked="0"/>
    </xf>
    <xf numFmtId="0" fontId="5" fillId="5" borderId="0" xfId="0" applyFont="1" applyFill="1" applyProtection="1">
      <alignment vertical="center"/>
      <protection locked="0"/>
    </xf>
    <xf numFmtId="0" fontId="5" fillId="5" borderId="0" xfId="0" applyFont="1" applyFill="1">
      <alignment vertical="center"/>
    </xf>
    <xf numFmtId="0" fontId="16" fillId="0" borderId="0" xfId="0" applyFont="1" applyAlignment="1">
      <alignment horizontal="left" vertical="center"/>
    </xf>
    <xf numFmtId="0" fontId="16" fillId="0" borderId="0" xfId="0" applyFont="1">
      <alignment vertical="center"/>
    </xf>
    <xf numFmtId="0" fontId="17" fillId="0" borderId="0" xfId="0" applyFont="1">
      <alignment vertical="center"/>
    </xf>
    <xf numFmtId="0" fontId="16" fillId="0" borderId="6" xfId="0" applyFont="1" applyBorder="1" applyAlignment="1">
      <alignment horizontal="left" vertical="center"/>
    </xf>
    <xf numFmtId="0" fontId="5" fillId="0" borderId="8" xfId="0" applyFont="1" applyBorder="1">
      <alignment vertical="center"/>
    </xf>
    <xf numFmtId="0" fontId="5" fillId="0" borderId="7" xfId="0" applyFont="1" applyBorder="1">
      <alignment vertical="center"/>
    </xf>
    <xf numFmtId="0" fontId="5" fillId="0" borderId="6" xfId="0" applyFont="1" applyBorder="1">
      <alignment vertical="center"/>
    </xf>
    <xf numFmtId="0" fontId="16" fillId="0" borderId="11" xfId="0" applyFont="1" applyBorder="1" applyAlignment="1">
      <alignment horizontal="left" vertical="center"/>
    </xf>
    <xf numFmtId="0" fontId="16" fillId="0" borderId="4" xfId="0" applyFont="1" applyBorder="1" applyAlignment="1">
      <alignment horizontal="left" vertical="center"/>
    </xf>
    <xf numFmtId="0" fontId="5" fillId="0" borderId="4" xfId="0" applyFont="1" applyBorder="1">
      <alignment vertical="center"/>
    </xf>
    <xf numFmtId="0" fontId="5" fillId="0" borderId="5" xfId="0" applyFont="1" applyBorder="1">
      <alignment vertical="center"/>
    </xf>
    <xf numFmtId="0" fontId="5" fillId="0" borderId="9" xfId="0" applyFont="1" applyBorder="1">
      <alignment vertical="center"/>
    </xf>
    <xf numFmtId="0" fontId="13" fillId="0" borderId="0" xfId="0" applyFont="1">
      <alignment vertical="center"/>
    </xf>
    <xf numFmtId="0" fontId="5" fillId="0" borderId="107" xfId="0" applyFont="1" applyBorder="1" applyAlignment="1">
      <alignment horizontal="center" vertical="center"/>
    </xf>
    <xf numFmtId="0" fontId="15" fillId="0" borderId="0" xfId="0" applyFont="1">
      <alignment vertical="center"/>
    </xf>
    <xf numFmtId="0" fontId="14" fillId="0" borderId="0" xfId="0" applyFont="1">
      <alignment vertical="center"/>
    </xf>
    <xf numFmtId="0" fontId="12" fillId="0" borderId="0" xfId="0" applyFont="1" applyAlignment="1">
      <alignment horizontal="left" vertical="center" wrapText="1"/>
    </xf>
    <xf numFmtId="0" fontId="22" fillId="4" borderId="112" xfId="0" applyFont="1" applyFill="1" applyBorder="1" applyAlignment="1" applyProtection="1">
      <alignment horizontal="center" vertical="center" wrapText="1"/>
      <protection locked="0"/>
    </xf>
    <xf numFmtId="0" fontId="22" fillId="4" borderId="113" xfId="0" applyFont="1" applyFill="1" applyBorder="1" applyAlignment="1" applyProtection="1">
      <alignment horizontal="center" vertical="center" wrapText="1"/>
      <protection locked="0"/>
    </xf>
    <xf numFmtId="0" fontId="22" fillId="4" borderId="186" xfId="0" applyFont="1" applyFill="1" applyBorder="1" applyAlignment="1" applyProtection="1">
      <alignment horizontal="center" vertical="center" wrapText="1"/>
      <protection locked="0"/>
    </xf>
    <xf numFmtId="0" fontId="22" fillId="4" borderId="114" xfId="0" applyFont="1" applyFill="1" applyBorder="1" applyAlignment="1" applyProtection="1">
      <alignment horizontal="center" vertical="center" wrapText="1"/>
      <protection locked="0"/>
    </xf>
    <xf numFmtId="0" fontId="22" fillId="4" borderId="141" xfId="0" applyFont="1" applyFill="1" applyBorder="1" applyAlignment="1" applyProtection="1">
      <alignment horizontal="center" vertical="center" wrapText="1"/>
      <protection locked="0"/>
    </xf>
    <xf numFmtId="0" fontId="22" fillId="4" borderId="142" xfId="0" applyFont="1" applyFill="1" applyBorder="1" applyAlignment="1" applyProtection="1">
      <alignment horizontal="center" vertical="center" wrapText="1"/>
      <protection locked="0"/>
    </xf>
    <xf numFmtId="0" fontId="22" fillId="4" borderId="187" xfId="0" applyFont="1" applyFill="1" applyBorder="1" applyAlignment="1" applyProtection="1">
      <alignment horizontal="center" vertical="center" wrapText="1"/>
      <protection locked="0"/>
    </xf>
    <xf numFmtId="0" fontId="22" fillId="4" borderId="140" xfId="0" applyFont="1" applyFill="1" applyBorder="1" applyAlignment="1" applyProtection="1">
      <alignment horizontal="center" vertical="center" wrapText="1"/>
      <protection locked="0"/>
    </xf>
    <xf numFmtId="0" fontId="22" fillId="4" borderId="123" xfId="0" applyFont="1" applyFill="1" applyBorder="1" applyAlignment="1" applyProtection="1">
      <alignment horizontal="center" vertical="center" wrapText="1"/>
      <protection locked="0"/>
    </xf>
    <xf numFmtId="0" fontId="22" fillId="4" borderId="124" xfId="0" applyFont="1" applyFill="1" applyBorder="1" applyAlignment="1" applyProtection="1">
      <alignment horizontal="center" vertical="center" wrapText="1"/>
      <protection locked="0"/>
    </xf>
    <xf numFmtId="0" fontId="22" fillId="4" borderId="188" xfId="0" applyFont="1" applyFill="1" applyBorder="1" applyAlignment="1" applyProtection="1">
      <alignment horizontal="center" vertical="center" wrapText="1"/>
      <protection locked="0"/>
    </xf>
    <xf numFmtId="0" fontId="22" fillId="4" borderId="125" xfId="0" applyFont="1" applyFill="1" applyBorder="1" applyAlignment="1" applyProtection="1">
      <alignment horizontal="center" vertical="center" wrapText="1"/>
      <protection locked="0"/>
    </xf>
    <xf numFmtId="0" fontId="22" fillId="4" borderId="115" xfId="0" applyFont="1" applyFill="1" applyBorder="1" applyAlignment="1" applyProtection="1">
      <alignment horizontal="center" vertical="center" wrapText="1"/>
      <protection locked="0"/>
    </xf>
    <xf numFmtId="0" fontId="22" fillId="4" borderId="116" xfId="0" applyFont="1" applyFill="1" applyBorder="1" applyAlignment="1" applyProtection="1">
      <alignment horizontal="center" vertical="center" wrapText="1"/>
      <protection locked="0"/>
    </xf>
    <xf numFmtId="0" fontId="22" fillId="4" borderId="189" xfId="0" applyFont="1" applyFill="1" applyBorder="1" applyAlignment="1" applyProtection="1">
      <alignment horizontal="center" vertical="center" wrapText="1"/>
      <protection locked="0"/>
    </xf>
    <xf numFmtId="0" fontId="22" fillId="4" borderId="117" xfId="0" applyFont="1" applyFill="1" applyBorder="1" applyAlignment="1" applyProtection="1">
      <alignment horizontal="center" vertical="center" wrapText="1"/>
      <protection locked="0"/>
    </xf>
    <xf numFmtId="0" fontId="22" fillId="0" borderId="40" xfId="0" applyFont="1" applyBorder="1" applyAlignment="1">
      <alignment horizontal="center" vertical="center" wrapText="1"/>
    </xf>
    <xf numFmtId="0" fontId="22" fillId="0" borderId="146" xfId="0" applyFont="1" applyBorder="1" applyAlignment="1">
      <alignment horizontal="center" vertical="center" wrapText="1"/>
    </xf>
    <xf numFmtId="0" fontId="22" fillId="0" borderId="24" xfId="0" applyFont="1" applyBorder="1" applyAlignment="1">
      <alignment horizontal="center" vertical="center" wrapText="1"/>
    </xf>
    <xf numFmtId="0" fontId="22" fillId="4" borderId="147" xfId="0" applyFont="1" applyFill="1" applyBorder="1" applyAlignment="1" applyProtection="1">
      <alignment horizontal="center" vertical="center" wrapText="1"/>
      <protection locked="0"/>
    </xf>
    <xf numFmtId="0" fontId="22" fillId="4" borderId="148" xfId="0" applyFont="1" applyFill="1" applyBorder="1" applyAlignment="1" applyProtection="1">
      <alignment horizontal="center" vertical="center" wrapText="1"/>
      <protection locked="0"/>
    </xf>
    <xf numFmtId="0" fontId="22" fillId="4" borderId="138" xfId="0" applyFont="1" applyFill="1" applyBorder="1" applyAlignment="1" applyProtection="1">
      <alignment horizontal="center" vertical="center" wrapText="1"/>
      <protection locked="0"/>
    </xf>
    <xf numFmtId="0" fontId="22" fillId="4" borderId="160" xfId="0" applyFont="1" applyFill="1" applyBorder="1" applyAlignment="1" applyProtection="1">
      <alignment horizontal="center" vertical="center" wrapText="1"/>
      <protection locked="0"/>
    </xf>
    <xf numFmtId="0" fontId="22" fillId="4" borderId="139" xfId="0" applyFont="1" applyFill="1" applyBorder="1" applyAlignment="1" applyProtection="1">
      <alignment horizontal="center" vertical="center" wrapText="1"/>
      <protection locked="0"/>
    </xf>
    <xf numFmtId="0" fontId="12" fillId="0" borderId="21" xfId="0" applyFont="1" applyBorder="1" applyAlignment="1">
      <alignment horizontal="left" vertical="center" wrapText="1"/>
    </xf>
    <xf numFmtId="0" fontId="22" fillId="4" borderId="149" xfId="0" applyFont="1" applyFill="1" applyBorder="1" applyAlignment="1" applyProtection="1">
      <alignment horizontal="center" vertical="center" wrapText="1"/>
      <protection locked="0"/>
    </xf>
    <xf numFmtId="0" fontId="22" fillId="4" borderId="150" xfId="0" applyFont="1" applyFill="1" applyBorder="1" applyAlignment="1" applyProtection="1">
      <alignment horizontal="center" vertical="center" wrapText="1"/>
      <protection locked="0"/>
    </xf>
    <xf numFmtId="0" fontId="22" fillId="4" borderId="151" xfId="0" applyFont="1" applyFill="1" applyBorder="1" applyAlignment="1" applyProtection="1">
      <alignment horizontal="center" vertical="center" wrapText="1"/>
      <protection locked="0"/>
    </xf>
    <xf numFmtId="0" fontId="12" fillId="2" borderId="10" xfId="0" applyFont="1" applyFill="1" applyBorder="1" applyAlignment="1">
      <alignment horizontal="right" vertical="center" wrapText="1"/>
    </xf>
    <xf numFmtId="0" fontId="12" fillId="2" borderId="2" xfId="0" applyFont="1" applyFill="1" applyBorder="1" applyAlignment="1">
      <alignment horizontal="right" vertical="center" wrapText="1"/>
    </xf>
    <xf numFmtId="0" fontId="22" fillId="3" borderId="68" xfId="0" applyFont="1" applyFill="1" applyBorder="1" applyAlignment="1">
      <alignment horizontal="right" vertical="center" wrapText="1"/>
    </xf>
    <xf numFmtId="0" fontId="12" fillId="3" borderId="11"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55" xfId="0" applyFont="1" applyFill="1" applyBorder="1" applyAlignment="1">
      <alignment horizontal="justify" vertical="center" wrapText="1"/>
    </xf>
    <xf numFmtId="0" fontId="12" fillId="3" borderId="190" xfId="0" applyFont="1" applyFill="1" applyBorder="1" applyAlignment="1">
      <alignment horizontal="justify" vertical="center" wrapText="1"/>
    </xf>
    <xf numFmtId="0" fontId="22" fillId="3" borderId="56" xfId="0" applyFont="1" applyFill="1" applyBorder="1" applyAlignment="1">
      <alignment horizontal="justify" vertical="center" wrapText="1"/>
    </xf>
    <xf numFmtId="0" fontId="24" fillId="0" borderId="0" xfId="0" applyFont="1" applyAlignment="1">
      <alignment vertical="center" wrapText="1"/>
    </xf>
    <xf numFmtId="0" fontId="12" fillId="0" borderId="0" xfId="0" applyFont="1" applyAlignment="1">
      <alignment horizontal="left" vertical="center"/>
    </xf>
    <xf numFmtId="0" fontId="12" fillId="0" borderId="64" xfId="0" applyFont="1" applyBorder="1" applyAlignment="1">
      <alignment horizontal="center" vertical="center" wrapText="1"/>
    </xf>
    <xf numFmtId="0" fontId="5" fillId="4" borderId="88" xfId="0" applyFont="1" applyFill="1" applyBorder="1" applyAlignment="1">
      <alignment horizontal="center" vertical="center"/>
    </xf>
    <xf numFmtId="0" fontId="5" fillId="4" borderId="91" xfId="0" applyFont="1" applyFill="1" applyBorder="1" applyAlignment="1">
      <alignment horizontal="center" vertical="center"/>
    </xf>
    <xf numFmtId="0" fontId="5" fillId="4" borderId="94" xfId="0" applyFont="1" applyFill="1" applyBorder="1" applyAlignment="1">
      <alignment horizontal="center" vertical="center"/>
    </xf>
    <xf numFmtId="0" fontId="5" fillId="4" borderId="88" xfId="0" applyFont="1" applyFill="1" applyBorder="1">
      <alignment vertical="center"/>
    </xf>
    <xf numFmtId="0" fontId="5" fillId="4" borderId="89" xfId="0" applyFont="1" applyFill="1" applyBorder="1">
      <alignment vertical="center"/>
    </xf>
    <xf numFmtId="0" fontId="5" fillId="4" borderId="91" xfId="0" applyFont="1" applyFill="1" applyBorder="1">
      <alignment vertical="center"/>
    </xf>
    <xf numFmtId="0" fontId="5" fillId="4" borderId="92" xfId="0" applyFont="1" applyFill="1" applyBorder="1">
      <alignment vertical="center"/>
    </xf>
    <xf numFmtId="0" fontId="5" fillId="4" borderId="94" xfId="0" applyFont="1" applyFill="1" applyBorder="1">
      <alignment vertical="center"/>
    </xf>
    <xf numFmtId="0" fontId="5" fillId="4" borderId="95" xfId="0" applyFont="1" applyFill="1" applyBorder="1">
      <alignment vertical="center"/>
    </xf>
    <xf numFmtId="0" fontId="5" fillId="0" borderId="110" xfId="0" applyFont="1" applyBorder="1">
      <alignment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 fillId="0" borderId="0" xfId="0" applyFont="1">
      <alignment vertical="center"/>
    </xf>
    <xf numFmtId="0" fontId="5" fillId="0" borderId="9" xfId="0" applyFont="1" applyBorder="1" applyAlignment="1">
      <alignment horizontal="center" vertical="center"/>
    </xf>
    <xf numFmtId="0" fontId="4" fillId="0" borderId="0" xfId="0" applyFont="1" applyAlignment="1">
      <alignment horizontal="right" vertical="center"/>
    </xf>
    <xf numFmtId="0" fontId="12" fillId="0" borderId="0" xfId="0" applyFont="1">
      <alignment vertical="center"/>
    </xf>
    <xf numFmtId="0" fontId="4" fillId="0" borderId="0" xfId="0" applyFont="1" applyAlignment="1">
      <alignmen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12" fillId="0" borderId="0" xfId="0" applyFont="1" applyAlignment="1">
      <alignment horizontal="justify" vertical="center" wrapText="1"/>
    </xf>
    <xf numFmtId="0" fontId="25" fillId="0" borderId="0" xfId="0" applyFont="1" applyAlignment="1">
      <alignment horizontal="left" vertical="center"/>
    </xf>
    <xf numFmtId="0" fontId="26" fillId="0" borderId="0" xfId="0" applyFont="1">
      <alignment vertical="center"/>
    </xf>
    <xf numFmtId="0" fontId="5" fillId="4" borderId="83" xfId="0" applyFont="1" applyFill="1" applyBorder="1" applyAlignment="1" applyProtection="1">
      <alignment horizontal="center" vertical="center"/>
      <protection locked="0"/>
    </xf>
    <xf numFmtId="0" fontId="5" fillId="4" borderId="84" xfId="0" applyFont="1" applyFill="1" applyBorder="1" applyAlignment="1" applyProtection="1">
      <alignment horizontal="center" vertical="center"/>
      <protection locked="0"/>
    </xf>
    <xf numFmtId="0" fontId="5" fillId="0" borderId="0" xfId="0" applyFont="1" applyAlignment="1">
      <alignment horizontal="center" vertical="center" shrinkToFit="1"/>
    </xf>
    <xf numFmtId="0" fontId="4" fillId="0" borderId="0" xfId="0" applyFont="1" applyAlignment="1">
      <alignment horizontal="center" vertical="center"/>
    </xf>
    <xf numFmtId="49" fontId="5" fillId="0" borderId="0" xfId="0" applyNumberFormat="1" applyFont="1">
      <alignment vertical="center"/>
    </xf>
    <xf numFmtId="49" fontId="5" fillId="0" borderId="0" xfId="0" applyNumberFormat="1" applyFont="1" applyAlignment="1">
      <alignment horizontal="left" vertical="center"/>
    </xf>
    <xf numFmtId="0" fontId="4" fillId="0" borderId="110" xfId="0" applyFont="1" applyBorder="1">
      <alignment vertical="center"/>
    </xf>
    <xf numFmtId="0" fontId="4" fillId="0" borderId="107" xfId="0" applyFont="1" applyBorder="1" applyAlignment="1">
      <alignment horizontal="center" vertical="center"/>
    </xf>
    <xf numFmtId="0" fontId="4" fillId="0" borderId="105" xfId="0" applyFont="1" applyBorder="1">
      <alignment vertical="center"/>
    </xf>
    <xf numFmtId="0" fontId="4" fillId="0" borderId="74" xfId="0" applyFont="1" applyBorder="1" applyAlignment="1" applyProtection="1">
      <alignment horizontal="right" vertical="center"/>
      <protection locked="0"/>
    </xf>
    <xf numFmtId="0" fontId="12" fillId="0" borderId="0" xfId="0" applyFont="1" applyAlignment="1">
      <alignment horizontal="center" vertical="center"/>
    </xf>
    <xf numFmtId="0" fontId="29" fillId="0" borderId="0" xfId="0" applyFont="1">
      <alignment vertical="center"/>
    </xf>
    <xf numFmtId="0" fontId="27" fillId="0" borderId="0" xfId="0" applyFont="1" applyAlignment="1">
      <alignment horizontal="center" vertical="center" shrinkToFit="1"/>
    </xf>
    <xf numFmtId="0" fontId="32" fillId="0" borderId="0" xfId="0" applyFont="1">
      <alignment vertical="center"/>
    </xf>
    <xf numFmtId="0" fontId="4" fillId="0" borderId="11" xfId="0" applyFont="1" applyBorder="1" applyAlignment="1">
      <alignment horizontal="left" vertical="center"/>
    </xf>
    <xf numFmtId="0" fontId="4" fillId="4" borderId="83" xfId="0" applyFont="1" applyFill="1" applyBorder="1" applyAlignment="1" applyProtection="1">
      <alignment horizontal="left" vertical="center"/>
      <protection locked="0"/>
    </xf>
    <xf numFmtId="0" fontId="4" fillId="4" borderId="175" xfId="0" applyFont="1" applyFill="1" applyBorder="1" applyAlignment="1" applyProtection="1">
      <alignment horizontal="left" vertical="center"/>
      <protection locked="0"/>
    </xf>
    <xf numFmtId="0" fontId="4" fillId="4" borderId="120" xfId="0" applyFont="1" applyFill="1" applyBorder="1" applyAlignment="1" applyProtection="1">
      <alignment horizontal="left" vertical="center"/>
      <protection locked="0"/>
    </xf>
    <xf numFmtId="0" fontId="4" fillId="4" borderId="85" xfId="0" applyFont="1" applyFill="1" applyBorder="1" applyAlignment="1" applyProtection="1">
      <alignment horizontal="left" vertical="center"/>
      <protection locked="0"/>
    </xf>
    <xf numFmtId="0" fontId="4" fillId="4" borderId="82" xfId="0" applyFont="1" applyFill="1" applyBorder="1" applyAlignment="1" applyProtection="1">
      <alignment horizontal="left" vertical="center"/>
      <protection locked="0"/>
    </xf>
    <xf numFmtId="0" fontId="4" fillId="0" borderId="9" xfId="0" applyFont="1" applyBorder="1" applyAlignment="1">
      <alignment horizontal="left" vertical="center"/>
    </xf>
    <xf numFmtId="0" fontId="4" fillId="4" borderId="121" xfId="0" applyFont="1" applyFill="1" applyBorder="1" applyAlignment="1" applyProtection="1">
      <alignment horizontal="left" vertical="center"/>
      <protection locked="0"/>
    </xf>
    <xf numFmtId="0" fontId="4" fillId="0" borderId="10" xfId="0" applyFont="1" applyBorder="1">
      <alignment vertical="center"/>
    </xf>
    <xf numFmtId="0" fontId="4" fillId="0" borderId="6" xfId="0" applyFont="1" applyBorder="1" applyAlignment="1">
      <alignment horizontal="left" vertical="center"/>
    </xf>
    <xf numFmtId="0" fontId="4" fillId="5" borderId="0" xfId="0" applyFont="1" applyFill="1">
      <alignment vertical="center"/>
    </xf>
    <xf numFmtId="0" fontId="4" fillId="5" borderId="0" xfId="0" applyFont="1" applyFill="1" applyAlignment="1">
      <alignment horizontal="center" vertical="center"/>
    </xf>
    <xf numFmtId="0" fontId="4" fillId="5" borderId="0" xfId="0" applyFont="1" applyFill="1" applyAlignment="1" applyProtection="1">
      <alignment horizontal="left" vertical="center"/>
      <protection locked="0"/>
    </xf>
    <xf numFmtId="0" fontId="5" fillId="0" borderId="105" xfId="0" applyFont="1" applyBorder="1">
      <alignment vertical="center"/>
    </xf>
    <xf numFmtId="0" fontId="4" fillId="5" borderId="0" xfId="0" applyFont="1" applyFill="1" applyAlignment="1" applyProtection="1">
      <alignment horizontal="center" vertical="center"/>
      <protection locked="0"/>
    </xf>
    <xf numFmtId="0" fontId="4" fillId="0" borderId="74" xfId="0" applyFont="1" applyBorder="1">
      <alignment vertical="center"/>
    </xf>
    <xf numFmtId="0" fontId="4" fillId="0" borderId="111" xfId="0" applyFont="1" applyBorder="1">
      <alignment vertical="center"/>
    </xf>
    <xf numFmtId="0" fontId="4"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10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0" xfId="0" applyFont="1" applyBorder="1" applyAlignment="1" applyProtection="1">
      <alignment horizontal="left" vertical="top" wrapText="1"/>
      <protection locked="0"/>
    </xf>
    <xf numFmtId="0" fontId="5" fillId="0" borderId="0" xfId="0" applyFont="1" applyAlignment="1" applyProtection="1">
      <alignment horizontal="left" vertical="top"/>
      <protection locked="0"/>
    </xf>
    <xf numFmtId="0" fontId="4" fillId="5" borderId="0" xfId="0" applyFont="1" applyFill="1" applyAlignment="1" applyProtection="1">
      <alignment vertical="center" wrapText="1"/>
      <protection locked="0"/>
    </xf>
    <xf numFmtId="0" fontId="5" fillId="5" borderId="0" xfId="0" applyFont="1" applyFill="1" applyAlignment="1" applyProtection="1">
      <alignment horizontal="left" vertical="center"/>
      <protection locked="0"/>
    </xf>
    <xf numFmtId="0" fontId="4" fillId="0" borderId="74" xfId="0" applyFont="1" applyBorder="1" applyAlignment="1" applyProtection="1">
      <alignment horizontal="center" vertical="center"/>
      <protection locked="0"/>
    </xf>
    <xf numFmtId="0" fontId="4" fillId="0" borderId="6" xfId="0" applyFont="1" applyBorder="1" applyAlignment="1"/>
    <xf numFmtId="0" fontId="4" fillId="0" borderId="7" xfId="0" applyFont="1" applyBorder="1" applyAlignment="1"/>
    <xf numFmtId="0" fontId="4" fillId="0" borderId="1" xfId="0" applyFont="1" applyBorder="1" applyAlignment="1"/>
    <xf numFmtId="0" fontId="4" fillId="0" borderId="1" xfId="0" applyFont="1" applyBorder="1" applyAlignment="1">
      <alignment vertical="top"/>
    </xf>
    <xf numFmtId="0" fontId="4" fillId="0" borderId="12" xfId="0" applyFont="1" applyBorder="1">
      <alignment vertical="center"/>
    </xf>
    <xf numFmtId="0" fontId="4" fillId="0" borderId="1" xfId="0" applyFont="1" applyBorder="1">
      <alignment vertical="center"/>
    </xf>
    <xf numFmtId="0" fontId="36" fillId="0" borderId="0" xfId="0" applyFont="1">
      <alignment vertical="center"/>
    </xf>
    <xf numFmtId="0" fontId="4" fillId="4" borderId="82" xfId="0" applyFont="1" applyFill="1" applyBorder="1" applyAlignment="1" applyProtection="1">
      <alignment horizontal="center" vertical="center"/>
      <protection locked="0"/>
    </xf>
    <xf numFmtId="0" fontId="38" fillId="0" borderId="0" xfId="0" applyFont="1">
      <alignment vertical="center"/>
    </xf>
    <xf numFmtId="0" fontId="35" fillId="0" borderId="0" xfId="0" applyFont="1">
      <alignment vertical="center"/>
    </xf>
    <xf numFmtId="0" fontId="12" fillId="4" borderId="82" xfId="0" applyFont="1" applyFill="1" applyBorder="1" applyAlignment="1" applyProtection="1">
      <alignment horizontal="center" vertical="center" wrapText="1"/>
      <protection locked="0"/>
    </xf>
    <xf numFmtId="0" fontId="12" fillId="0" borderId="3" xfId="0" applyFont="1" applyBorder="1" applyAlignment="1">
      <alignment horizontal="center" wrapText="1"/>
    </xf>
    <xf numFmtId="49" fontId="12" fillId="0" borderId="35" xfId="0" applyNumberFormat="1" applyFont="1" applyBorder="1" applyAlignment="1">
      <alignment horizontal="center" vertical="center" wrapText="1"/>
    </xf>
    <xf numFmtId="0" fontId="12" fillId="4" borderId="112" xfId="0" applyFont="1" applyFill="1" applyBorder="1" applyAlignment="1" applyProtection="1">
      <alignment horizontal="center" vertical="center" wrapText="1"/>
      <protection locked="0"/>
    </xf>
    <xf numFmtId="0" fontId="12" fillId="4" borderId="113" xfId="0" applyFont="1" applyFill="1" applyBorder="1" applyAlignment="1" applyProtection="1">
      <alignment horizontal="center" vertical="center" wrapText="1"/>
      <protection locked="0"/>
    </xf>
    <xf numFmtId="0" fontId="12" fillId="4" borderId="123" xfId="0" applyFont="1" applyFill="1" applyBorder="1" applyAlignment="1" applyProtection="1">
      <alignment horizontal="center" vertical="center" wrapText="1"/>
      <protection locked="0"/>
    </xf>
    <xf numFmtId="0" fontId="12" fillId="4" borderId="124" xfId="0" applyFont="1" applyFill="1" applyBorder="1" applyAlignment="1" applyProtection="1">
      <alignment horizontal="center" vertical="center" wrapText="1"/>
      <protection locked="0"/>
    </xf>
    <xf numFmtId="49" fontId="12" fillId="0" borderId="6" xfId="0" applyNumberFormat="1" applyFont="1" applyBorder="1" applyAlignment="1">
      <alignment horizontal="center" vertical="center" wrapText="1"/>
    </xf>
    <xf numFmtId="0" fontId="12" fillId="4" borderId="182" xfId="0" applyFont="1" applyFill="1" applyBorder="1" applyAlignment="1" applyProtection="1">
      <alignment horizontal="center" vertical="center" wrapText="1"/>
      <protection locked="0"/>
    </xf>
    <xf numFmtId="0" fontId="12" fillId="4" borderId="183" xfId="0" applyFont="1" applyFill="1" applyBorder="1" applyAlignment="1" applyProtection="1">
      <alignment horizontal="center" vertical="center" wrapText="1"/>
      <protection locked="0"/>
    </xf>
    <xf numFmtId="49" fontId="12" fillId="0" borderId="11" xfId="0" applyNumberFormat="1" applyFont="1" applyBorder="1" applyAlignment="1">
      <alignment horizontal="center" vertical="center" wrapText="1"/>
    </xf>
    <xf numFmtId="0" fontId="12" fillId="0" borderId="181" xfId="0" applyFont="1" applyBorder="1" applyAlignment="1">
      <alignment horizontal="center" vertical="center" wrapText="1"/>
    </xf>
    <xf numFmtId="0" fontId="12" fillId="0" borderId="162" xfId="0" applyFont="1" applyBorder="1" applyAlignment="1">
      <alignment horizontal="center" vertical="center" wrapText="1"/>
    </xf>
    <xf numFmtId="0" fontId="39" fillId="0" borderId="162" xfId="0" applyFont="1" applyBorder="1" applyAlignment="1">
      <alignment horizontal="center" vertical="center" wrapText="1"/>
    </xf>
    <xf numFmtId="0" fontId="39" fillId="0" borderId="218" xfId="0" applyFont="1" applyBorder="1" applyAlignment="1">
      <alignment horizontal="center" vertical="center" wrapText="1"/>
    </xf>
    <xf numFmtId="0" fontId="12" fillId="4" borderId="137" xfId="0" applyFont="1" applyFill="1" applyBorder="1" applyAlignment="1" applyProtection="1">
      <alignment vertical="center" wrapText="1"/>
      <protection locked="0"/>
    </xf>
    <xf numFmtId="0" fontId="12" fillId="4" borderId="108" xfId="0" applyFont="1" applyFill="1" applyBorder="1" applyAlignment="1" applyProtection="1">
      <alignment vertical="center" wrapText="1"/>
      <protection locked="0"/>
    </xf>
    <xf numFmtId="0" fontId="12" fillId="4" borderId="137" xfId="0" applyFont="1" applyFill="1" applyBorder="1" applyAlignment="1" applyProtection="1">
      <alignment vertical="center" textRotation="255" wrapText="1"/>
      <protection locked="0"/>
    </xf>
    <xf numFmtId="0" fontId="12" fillId="4" borderId="108" xfId="0" applyFont="1" applyFill="1" applyBorder="1" applyAlignment="1" applyProtection="1">
      <alignment vertical="center" textRotation="255" wrapText="1"/>
      <protection locked="0"/>
    </xf>
    <xf numFmtId="0" fontId="40" fillId="0" borderId="217" xfId="0" applyFont="1" applyBorder="1">
      <alignment vertical="center"/>
    </xf>
    <xf numFmtId="0" fontId="40" fillId="0" borderId="80" xfId="0" applyFont="1" applyBorder="1">
      <alignment vertical="center"/>
    </xf>
    <xf numFmtId="0" fontId="40" fillId="0" borderId="219" xfId="0" applyFont="1" applyBorder="1" applyAlignment="1">
      <alignment horizontal="center" vertical="center"/>
    </xf>
    <xf numFmtId="0" fontId="12" fillId="4" borderId="112" xfId="0" applyFont="1" applyFill="1" applyBorder="1" applyAlignment="1" applyProtection="1">
      <alignment vertical="center" wrapText="1"/>
      <protection locked="0"/>
    </xf>
    <xf numFmtId="0" fontId="4" fillId="0" borderId="114" xfId="0" applyFont="1" applyBorder="1" applyAlignment="1" applyProtection="1">
      <alignment vertical="center" wrapText="1"/>
      <protection locked="0"/>
    </xf>
    <xf numFmtId="0" fontId="12" fillId="4" borderId="115" xfId="0" applyFont="1" applyFill="1" applyBorder="1" applyAlignment="1" applyProtection="1">
      <alignment horizontal="center" vertical="center" wrapText="1"/>
      <protection locked="0"/>
    </xf>
    <xf numFmtId="0" fontId="12" fillId="4" borderId="95" xfId="0" applyFont="1" applyFill="1" applyBorder="1" applyAlignment="1" applyProtection="1">
      <alignment vertical="center" wrapText="1"/>
      <protection locked="0"/>
    </xf>
    <xf numFmtId="0" fontId="12" fillId="4" borderId="115" xfId="0" applyFont="1" applyFill="1" applyBorder="1" applyAlignment="1" applyProtection="1">
      <alignment vertical="center" wrapText="1"/>
      <protection locked="0"/>
    </xf>
    <xf numFmtId="0" fontId="23" fillId="0" borderId="0" xfId="0" applyFont="1" applyAlignment="1">
      <alignment horizontal="left" vertical="center" wrapText="1"/>
    </xf>
    <xf numFmtId="0" fontId="12" fillId="0" borderId="0" xfId="0" applyFont="1" applyAlignment="1">
      <alignment horizontal="justify" vertical="center"/>
    </xf>
    <xf numFmtId="0" fontId="12" fillId="0" borderId="4" xfId="0" applyFont="1" applyBorder="1" applyAlignment="1">
      <alignment vertical="center" wrapText="1"/>
    </xf>
    <xf numFmtId="0" fontId="12" fillId="0" borderId="0" xfId="0" applyFont="1" applyAlignment="1">
      <alignment vertical="center" wrapText="1"/>
    </xf>
    <xf numFmtId="0" fontId="12" fillId="0" borderId="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9" xfId="0" applyFont="1" applyBorder="1" applyAlignment="1">
      <alignment horizontal="right" vertical="center" wrapText="1"/>
    </xf>
    <xf numFmtId="0" fontId="12" fillId="0" borderId="4" xfId="0" applyFont="1" applyBorder="1" applyAlignment="1">
      <alignment horizontal="right" vertical="center" wrapText="1"/>
    </xf>
    <xf numFmtId="0" fontId="12" fillId="0" borderId="61" xfId="0" applyFont="1" applyBorder="1" applyAlignment="1">
      <alignment horizontal="right" vertical="center" wrapText="1"/>
    </xf>
    <xf numFmtId="0" fontId="43" fillId="0" borderId="0" xfId="0" applyFont="1" applyAlignment="1">
      <alignment horizontal="center" vertical="center" wrapText="1"/>
    </xf>
    <xf numFmtId="0" fontId="12" fillId="0" borderId="36" xfId="0" applyFont="1" applyBorder="1" applyAlignment="1">
      <alignment horizontal="center" vertical="center" wrapText="1"/>
    </xf>
    <xf numFmtId="0" fontId="12" fillId="0" borderId="21" xfId="0" applyFont="1" applyBorder="1" applyAlignment="1">
      <alignment horizontal="center" vertical="center" wrapText="1"/>
    </xf>
    <xf numFmtId="0" fontId="22" fillId="4" borderId="83" xfId="0" applyFont="1" applyFill="1" applyBorder="1" applyAlignment="1" applyProtection="1">
      <alignment horizontal="center" vertical="center" wrapText="1"/>
      <protection locked="0"/>
    </xf>
    <xf numFmtId="0" fontId="12" fillId="0" borderId="8" xfId="0" applyFont="1" applyBorder="1" applyAlignment="1">
      <alignment horizontal="center" vertical="center" wrapText="1"/>
    </xf>
    <xf numFmtId="0" fontId="12" fillId="0" borderId="8" xfId="0" applyFont="1" applyBorder="1" applyAlignment="1">
      <alignment vertical="center" wrapText="1"/>
    </xf>
    <xf numFmtId="0" fontId="22" fillId="0" borderId="47" xfId="0" applyFont="1" applyBorder="1" applyAlignment="1">
      <alignment horizontal="center" vertical="center" wrapText="1"/>
    </xf>
    <xf numFmtId="0" fontId="22" fillId="4" borderId="84" xfId="0" applyFont="1" applyFill="1" applyBorder="1" applyAlignment="1" applyProtection="1">
      <alignment horizontal="center" vertical="center" wrapText="1"/>
      <protection locked="0"/>
    </xf>
    <xf numFmtId="0" fontId="22" fillId="4" borderId="85" xfId="0" applyFont="1" applyFill="1" applyBorder="1" applyAlignment="1" applyProtection="1">
      <alignment horizontal="center" vertical="center" wrapText="1"/>
      <protection locked="0"/>
    </xf>
    <xf numFmtId="0" fontId="12" fillId="0" borderId="12" xfId="0" applyFont="1" applyBorder="1" applyAlignment="1">
      <alignment vertical="center" wrapText="1"/>
    </xf>
    <xf numFmtId="0" fontId="22" fillId="0" borderId="152" xfId="0" applyFont="1" applyBorder="1" applyAlignment="1">
      <alignment horizontal="center" vertical="center" wrapText="1"/>
    </xf>
    <xf numFmtId="0" fontId="12" fillId="0" borderId="31" xfId="0" applyFont="1" applyBorder="1" applyAlignment="1">
      <alignment vertical="center" wrapText="1"/>
    </xf>
    <xf numFmtId="0" fontId="22" fillId="0" borderId="33" xfId="0" applyFont="1" applyBorder="1" applyAlignment="1">
      <alignment horizontal="center" vertical="center" wrapText="1"/>
    </xf>
    <xf numFmtId="0" fontId="12" fillId="0" borderId="36" xfId="0" applyFont="1" applyBorder="1" applyAlignment="1">
      <alignment vertical="center" wrapText="1"/>
    </xf>
    <xf numFmtId="0" fontId="22" fillId="0" borderId="45" xfId="0" applyFont="1" applyBorder="1" applyAlignment="1">
      <alignment horizontal="center" vertical="center" wrapText="1"/>
    </xf>
    <xf numFmtId="0" fontId="12" fillId="0" borderId="29" xfId="0" applyFont="1" applyBorder="1" applyAlignment="1">
      <alignment vertical="center" wrapText="1"/>
    </xf>
    <xf numFmtId="0" fontId="22" fillId="0" borderId="50" xfId="0" applyFont="1" applyBorder="1" applyAlignment="1">
      <alignment horizontal="center" vertical="center" wrapText="1"/>
    </xf>
    <xf numFmtId="0" fontId="12" fillId="0" borderId="31" xfId="0" applyFont="1" applyBorder="1" applyAlignment="1">
      <alignment horizontal="center" vertical="center" wrapText="1"/>
    </xf>
    <xf numFmtId="0" fontId="5" fillId="4" borderId="137" xfId="0" applyFont="1" applyFill="1" applyBorder="1" applyAlignment="1" applyProtection="1">
      <alignment horizontal="center" vertical="center"/>
      <protection locked="0"/>
    </xf>
    <xf numFmtId="0" fontId="5" fillId="0" borderId="7" xfId="0" applyFont="1" applyBorder="1" applyAlignment="1">
      <alignment horizontal="center" vertical="center"/>
    </xf>
    <xf numFmtId="0" fontId="44" fillId="4" borderId="82" xfId="0" applyFont="1" applyFill="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lignment vertical="center"/>
    </xf>
    <xf numFmtId="0" fontId="5" fillId="0" borderId="194" xfId="0" applyFont="1" applyBorder="1">
      <alignment vertical="center"/>
    </xf>
    <xf numFmtId="177" fontId="5" fillId="0" borderId="12" xfId="0" applyNumberFormat="1" applyFont="1" applyBorder="1" applyAlignment="1">
      <alignment horizontal="right" vertical="center"/>
    </xf>
    <xf numFmtId="177" fontId="5" fillId="0" borderId="13" xfId="0" applyNumberFormat="1" applyFont="1" applyBorder="1" applyAlignment="1">
      <alignment horizontal="right" vertical="center"/>
    </xf>
    <xf numFmtId="177" fontId="5" fillId="0" borderId="12" xfId="0" applyNumberFormat="1" applyFont="1" applyBorder="1">
      <alignment vertical="center"/>
    </xf>
    <xf numFmtId="177" fontId="5" fillId="0" borderId="13" xfId="0" applyNumberFormat="1" applyFont="1" applyBorder="1">
      <alignment vertical="center"/>
    </xf>
    <xf numFmtId="177" fontId="5" fillId="0" borderId="0" xfId="0" applyNumberFormat="1" applyFont="1">
      <alignment vertical="center"/>
    </xf>
    <xf numFmtId="177" fontId="5" fillId="0" borderId="195" xfId="0" applyNumberFormat="1" applyFont="1" applyBorder="1">
      <alignment vertical="center"/>
    </xf>
    <xf numFmtId="0" fontId="5" fillId="0" borderId="192" xfId="0" applyFont="1" applyBorder="1">
      <alignment vertical="center"/>
    </xf>
    <xf numFmtId="0" fontId="5" fillId="0" borderId="15" xfId="0" applyFont="1" applyBorder="1" applyAlignment="1">
      <alignment horizontal="left" vertical="center"/>
    </xf>
    <xf numFmtId="177" fontId="5" fillId="0" borderId="19" xfId="0" applyNumberFormat="1" applyFont="1" applyBorder="1">
      <alignment vertical="center"/>
    </xf>
    <xf numFmtId="0" fontId="5" fillId="0" borderId="10" xfId="0" applyFont="1" applyBorder="1" applyAlignment="1">
      <alignment horizontal="center" vertical="center"/>
    </xf>
    <xf numFmtId="0" fontId="37" fillId="0" borderId="1" xfId="0" applyFont="1" applyBorder="1" applyAlignment="1">
      <alignment horizontal="center" vertical="center" wrapText="1"/>
    </xf>
    <xf numFmtId="0" fontId="12" fillId="6" borderId="1" xfId="0" applyFont="1" applyFill="1" applyBorder="1" applyAlignment="1">
      <alignment vertical="center" wrapText="1"/>
    </xf>
    <xf numFmtId="0" fontId="12" fillId="6" borderId="1" xfId="0" applyFont="1" applyFill="1" applyBorder="1" applyAlignment="1" applyProtection="1">
      <alignment horizontal="center" vertical="center" wrapText="1"/>
      <protection locked="0"/>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22" fillId="0" borderId="1" xfId="0" applyFont="1" applyBorder="1" applyAlignment="1" applyProtection="1">
      <alignment horizontal="center" vertical="center" wrapText="1"/>
      <protection locked="0"/>
    </xf>
    <xf numFmtId="0" fontId="5" fillId="0" borderId="209" xfId="0" applyFont="1" applyBorder="1" applyAlignment="1">
      <alignment horizontal="center" vertical="center"/>
    </xf>
    <xf numFmtId="0" fontId="5" fillId="0" borderId="209" xfId="0" applyFont="1" applyBorder="1" applyAlignment="1">
      <alignment horizontal="center" vertical="center" wrapText="1"/>
    </xf>
    <xf numFmtId="0" fontId="5" fillId="5" borderId="0" xfId="0" applyFont="1" applyFill="1" applyAlignment="1">
      <alignment vertical="top"/>
    </xf>
    <xf numFmtId="0" fontId="14" fillId="5" borderId="0" xfId="0" applyFont="1" applyFill="1">
      <alignment vertical="center"/>
    </xf>
    <xf numFmtId="0" fontId="5" fillId="5" borderId="209" xfId="0" applyFont="1" applyFill="1" applyBorder="1" applyAlignment="1">
      <alignment horizontal="center" vertical="center"/>
    </xf>
    <xf numFmtId="0" fontId="5" fillId="5" borderId="209" xfId="0" applyFont="1" applyFill="1" applyBorder="1">
      <alignment vertical="center"/>
    </xf>
    <xf numFmtId="0" fontId="12" fillId="0" borderId="62" xfId="0" applyFont="1" applyBorder="1" applyAlignment="1">
      <alignment horizontal="center" vertical="center" textRotation="255"/>
    </xf>
    <xf numFmtId="0" fontId="22" fillId="4" borderId="87" xfId="0" applyFont="1" applyFill="1" applyBorder="1" applyAlignment="1" applyProtection="1">
      <alignment horizontal="center" vertical="center" wrapText="1"/>
      <protection locked="0"/>
    </xf>
    <xf numFmtId="0" fontId="22" fillId="4" borderId="90" xfId="0" applyFont="1" applyFill="1" applyBorder="1" applyAlignment="1" applyProtection="1">
      <alignment horizontal="center" vertical="center" wrapText="1"/>
      <protection locked="0"/>
    </xf>
    <xf numFmtId="0" fontId="22" fillId="4" borderId="93" xfId="0" applyFont="1" applyFill="1" applyBorder="1" applyAlignment="1" applyProtection="1">
      <alignment horizontal="center" vertical="center" wrapText="1"/>
      <protection locked="0"/>
    </xf>
    <xf numFmtId="0" fontId="4" fillId="0" borderId="107" xfId="0" applyFont="1" applyBorder="1" applyAlignment="1" applyProtection="1">
      <alignment horizontal="center" vertical="center"/>
      <protection locked="0"/>
    </xf>
    <xf numFmtId="0" fontId="4" fillId="0" borderId="0" xfId="0" applyFont="1" applyAlignment="1">
      <alignment horizontal="left" vertical="top"/>
    </xf>
    <xf numFmtId="0" fontId="14" fillId="0" borderId="0" xfId="0" applyFont="1" applyAlignment="1">
      <alignment horizontal="left" vertical="center" wrapText="1"/>
    </xf>
    <xf numFmtId="0" fontId="4" fillId="0" borderId="0" xfId="0" applyFont="1" applyAlignment="1" applyProtection="1">
      <alignment horizontal="left" vertical="center"/>
      <protection locked="0"/>
    </xf>
    <xf numFmtId="0" fontId="12" fillId="4" borderId="114" xfId="0" applyFont="1" applyFill="1" applyBorder="1" applyAlignment="1">
      <alignment horizontal="center" vertical="center" wrapText="1"/>
    </xf>
    <xf numFmtId="0" fontId="12" fillId="4" borderId="125" xfId="0" applyFont="1" applyFill="1" applyBorder="1" applyAlignment="1">
      <alignment horizontal="center" vertical="center" wrapText="1"/>
    </xf>
    <xf numFmtId="0" fontId="12" fillId="4" borderId="117" xfId="0" applyFont="1" applyFill="1" applyBorder="1" applyAlignment="1">
      <alignment horizontal="center" vertical="center" wrapText="1"/>
    </xf>
    <xf numFmtId="49" fontId="5" fillId="0" borderId="209" xfId="0" applyNumberFormat="1" applyFont="1" applyBorder="1" applyAlignment="1">
      <alignment horizontal="right" vertical="center"/>
    </xf>
    <xf numFmtId="0" fontId="4" fillId="0" borderId="0" xfId="0" applyFont="1" applyAlignment="1">
      <alignment horizontal="left" vertical="top" wrapText="1"/>
    </xf>
    <xf numFmtId="0" fontId="5" fillId="5" borderId="0" xfId="0" applyFont="1" applyFill="1" applyAlignment="1">
      <alignment horizontal="left" vertical="center"/>
    </xf>
    <xf numFmtId="0" fontId="5" fillId="5" borderId="0" xfId="0" applyFont="1" applyFill="1" applyAlignment="1" applyProtection="1">
      <alignment horizontal="left" vertical="center" wrapText="1"/>
      <protection locked="0"/>
    </xf>
    <xf numFmtId="0" fontId="18" fillId="0" borderId="0" xfId="0" applyFont="1">
      <alignment vertical="center"/>
    </xf>
    <xf numFmtId="0" fontId="4" fillId="0" borderId="0" xfId="0" applyFont="1" applyAlignment="1">
      <alignment horizontal="left" vertical="center" wrapText="1"/>
    </xf>
    <xf numFmtId="0" fontId="5" fillId="0" borderId="2" xfId="0" applyFont="1" applyBorder="1">
      <alignment vertical="center"/>
    </xf>
    <xf numFmtId="0" fontId="5" fillId="0" borderId="0" xfId="0" applyFont="1" applyAlignment="1">
      <alignment horizontal="right" vertical="center"/>
    </xf>
    <xf numFmtId="0" fontId="5" fillId="4" borderId="85" xfId="0" applyFont="1" applyFill="1" applyBorder="1" applyAlignment="1" applyProtection="1">
      <alignment horizontal="center" vertical="center"/>
      <protection locked="0"/>
    </xf>
    <xf numFmtId="0" fontId="4" fillId="0" borderId="158" xfId="0" applyFont="1" applyBorder="1" applyAlignment="1">
      <alignment horizontal="left" vertical="center"/>
    </xf>
    <xf numFmtId="0" fontId="4" fillId="0" borderId="0" xfId="0" applyFont="1" applyAlignment="1">
      <alignment horizontal="center" vertical="center" shrinkToFit="1"/>
    </xf>
    <xf numFmtId="0" fontId="4" fillId="0" borderId="105"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pplyProtection="1">
      <alignment horizontal="center" vertical="center"/>
      <protection locked="0"/>
    </xf>
    <xf numFmtId="0" fontId="31" fillId="0" borderId="0" xfId="0" applyFont="1">
      <alignment vertical="center"/>
    </xf>
    <xf numFmtId="0" fontId="4" fillId="0" borderId="86" xfId="0" applyFont="1" applyBorder="1" applyAlignment="1">
      <alignment horizontal="center" vertical="center"/>
    </xf>
    <xf numFmtId="0" fontId="4" fillId="5" borderId="0" xfId="0" applyFont="1" applyFill="1" applyAlignment="1">
      <alignment horizontal="left" vertical="center"/>
    </xf>
    <xf numFmtId="0" fontId="5" fillId="0" borderId="0" xfId="0" applyFont="1" applyAlignment="1">
      <alignment horizontal="left" vertical="center" wrapText="1"/>
    </xf>
    <xf numFmtId="0" fontId="5" fillId="4" borderId="89" xfId="0" applyFont="1" applyFill="1" applyBorder="1" applyAlignment="1">
      <alignment horizontal="center" vertical="center"/>
    </xf>
    <xf numFmtId="0" fontId="4" fillId="4" borderId="108" xfId="0" applyFont="1" applyFill="1" applyBorder="1" applyProtection="1">
      <alignment vertical="center"/>
      <protection locked="0"/>
    </xf>
    <xf numFmtId="0" fontId="5" fillId="4" borderId="237" xfId="0" applyFont="1" applyFill="1" applyBorder="1" applyAlignment="1">
      <alignment horizontal="center" vertical="center" wrapText="1"/>
    </xf>
    <xf numFmtId="0" fontId="5" fillId="4" borderId="239" xfId="0" applyFont="1" applyFill="1" applyBorder="1" applyAlignment="1">
      <alignment horizontal="center" vertical="center" wrapText="1"/>
    </xf>
    <xf numFmtId="0" fontId="5" fillId="4" borderId="238" xfId="0" applyFont="1" applyFill="1" applyBorder="1" applyAlignment="1">
      <alignment horizontal="left" vertical="center"/>
    </xf>
    <xf numFmtId="0" fontId="5" fillId="4" borderId="238" xfId="0" applyFont="1" applyFill="1" applyBorder="1" applyAlignment="1">
      <alignment horizontal="left" vertical="center" wrapText="1"/>
    </xf>
    <xf numFmtId="0" fontId="5" fillId="4" borderId="240" xfId="0" applyFont="1" applyFill="1" applyBorder="1" applyAlignment="1">
      <alignment horizontal="center" vertical="center"/>
    </xf>
    <xf numFmtId="0" fontId="5" fillId="4" borderId="8" xfId="0" applyFont="1" applyFill="1" applyBorder="1" applyAlignment="1">
      <alignment horizontal="center" vertical="center" wrapText="1"/>
    </xf>
    <xf numFmtId="0" fontId="14" fillId="4" borderId="8" xfId="0" applyFont="1" applyFill="1" applyBorder="1" applyAlignment="1">
      <alignment vertical="center" wrapText="1"/>
    </xf>
    <xf numFmtId="0" fontId="5" fillId="4" borderId="243" xfId="0" applyFont="1" applyFill="1" applyBorder="1" applyAlignment="1">
      <alignment horizontal="center" vertical="center" wrapText="1"/>
    </xf>
    <xf numFmtId="0" fontId="5" fillId="4" borderId="7" xfId="0" applyFont="1" applyFill="1" applyBorder="1" applyAlignment="1">
      <alignment horizontal="left" vertical="center"/>
    </xf>
    <xf numFmtId="0" fontId="5" fillId="4" borderId="7" xfId="0" applyFont="1" applyFill="1" applyBorder="1" applyAlignment="1">
      <alignment horizontal="left" vertical="center" wrapText="1"/>
    </xf>
    <xf numFmtId="0" fontId="5" fillId="4" borderId="244" xfId="0" applyFont="1" applyFill="1" applyBorder="1" applyAlignment="1">
      <alignment horizontal="center" vertical="center"/>
    </xf>
    <xf numFmtId="0" fontId="5" fillId="4" borderId="8" xfId="0" applyFont="1" applyFill="1" applyBorder="1" applyAlignment="1">
      <alignment vertical="center" wrapText="1"/>
    </xf>
    <xf numFmtId="0" fontId="5" fillId="4" borderId="12" xfId="0" applyFont="1" applyFill="1" applyBorder="1" applyAlignment="1">
      <alignment horizontal="center" vertical="center" wrapText="1"/>
    </xf>
    <xf numFmtId="0" fontId="5" fillId="4" borderId="11" xfId="0" applyFont="1" applyFill="1" applyBorder="1" applyAlignment="1">
      <alignment vertical="center" wrapText="1"/>
    </xf>
    <xf numFmtId="0" fontId="5" fillId="4" borderId="248" xfId="0" applyFont="1" applyFill="1" applyBorder="1" applyAlignment="1">
      <alignment horizontal="center" vertical="center" wrapText="1"/>
    </xf>
    <xf numFmtId="0" fontId="5" fillId="4" borderId="249" xfId="0" applyFont="1" applyFill="1" applyBorder="1" applyAlignment="1">
      <alignment horizontal="center" vertical="center" wrapText="1"/>
    </xf>
    <xf numFmtId="0" fontId="5" fillId="4" borderId="250" xfId="0" applyFont="1" applyFill="1" applyBorder="1" applyAlignment="1">
      <alignment horizontal="left" vertical="center"/>
    </xf>
    <xf numFmtId="0" fontId="5" fillId="4" borderId="250" xfId="0" applyFont="1" applyFill="1" applyBorder="1" applyAlignment="1">
      <alignment horizontal="left" vertical="center" wrapText="1"/>
    </xf>
    <xf numFmtId="0" fontId="5" fillId="4" borderId="251" xfId="0" applyFont="1" applyFill="1" applyBorder="1" applyAlignment="1">
      <alignment horizontal="center" vertical="center"/>
    </xf>
    <xf numFmtId="0" fontId="4" fillId="0" borderId="0" xfId="0" applyFont="1" applyAlignment="1" applyProtection="1">
      <alignment vertical="top" wrapText="1"/>
      <protection locked="0"/>
    </xf>
    <xf numFmtId="0" fontId="48" fillId="0" borderId="0" xfId="0" applyFont="1" applyAlignment="1">
      <alignment horizontal="left" vertical="center" wrapText="1"/>
    </xf>
    <xf numFmtId="0" fontId="4" fillId="0" borderId="0" xfId="0" applyFont="1" applyAlignment="1">
      <alignment horizontal="left" vertical="center" shrinkToFit="1"/>
    </xf>
    <xf numFmtId="0" fontId="5" fillId="0" borderId="1" xfId="0" applyFont="1" applyBorder="1" applyAlignment="1">
      <alignment horizontal="left" vertical="center"/>
    </xf>
    <xf numFmtId="0" fontId="5" fillId="0" borderId="74" xfId="0" applyFont="1" applyBorder="1" applyAlignment="1" applyProtection="1">
      <alignment horizontal="center" vertical="center"/>
      <protection locked="0"/>
    </xf>
    <xf numFmtId="0" fontId="48" fillId="0" borderId="0" xfId="0" applyFont="1" applyAlignment="1">
      <alignment horizontal="left" vertical="center"/>
    </xf>
    <xf numFmtId="0" fontId="5" fillId="0" borderId="5" xfId="0" applyFont="1" applyBorder="1" applyAlignment="1">
      <alignment horizontal="center" vertical="center" textRotation="255" shrinkToFit="1"/>
    </xf>
    <xf numFmtId="0" fontId="48" fillId="0" borderId="0" xfId="0" applyFont="1" applyAlignment="1">
      <alignment vertical="center" wrapText="1"/>
    </xf>
    <xf numFmtId="0" fontId="49" fillId="0" borderId="0" xfId="0" applyFont="1" applyAlignment="1">
      <alignment horizontal="left" vertical="center" wrapText="1"/>
    </xf>
    <xf numFmtId="0" fontId="49" fillId="0" borderId="0" xfId="0" applyFont="1" applyAlignment="1">
      <alignment vertical="center" wrapText="1"/>
    </xf>
    <xf numFmtId="0" fontId="14" fillId="0" borderId="15" xfId="0" applyFont="1" applyBorder="1" applyAlignment="1">
      <alignment vertical="center" wrapText="1"/>
    </xf>
    <xf numFmtId="0" fontId="14" fillId="0" borderId="19" xfId="0" applyFont="1" applyBorder="1" applyAlignment="1">
      <alignment vertical="center" wrapText="1"/>
    </xf>
    <xf numFmtId="0" fontId="5" fillId="0" borderId="266" xfId="0" applyFont="1" applyBorder="1" applyAlignment="1">
      <alignment horizontal="center" vertical="center"/>
    </xf>
    <xf numFmtId="0" fontId="5" fillId="0" borderId="267" xfId="0" applyFont="1" applyBorder="1" applyAlignment="1">
      <alignment horizontal="center" vertical="center"/>
    </xf>
    <xf numFmtId="0" fontId="5" fillId="0" borderId="268" xfId="0" applyFont="1" applyBorder="1" applyAlignment="1">
      <alignment horizontal="center" vertical="center"/>
    </xf>
    <xf numFmtId="0" fontId="5" fillId="0" borderId="269" xfId="0" applyFont="1" applyBorder="1" applyAlignment="1">
      <alignment horizontal="center" vertical="center"/>
    </xf>
    <xf numFmtId="0" fontId="21" fillId="0" borderId="0" xfId="0" applyFont="1" applyAlignment="1">
      <alignmen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13" fillId="0" borderId="6" xfId="0" applyFont="1" applyBorder="1" applyAlignment="1">
      <alignment horizontal="center" vertical="center" shrinkToFit="1"/>
    </xf>
    <xf numFmtId="0" fontId="14" fillId="0" borderId="6" xfId="0" applyFont="1" applyBorder="1" applyAlignment="1">
      <alignment horizontal="left" vertical="center"/>
    </xf>
    <xf numFmtId="0" fontId="14" fillId="0" borderId="8" xfId="0" applyFont="1" applyBorder="1">
      <alignment vertical="center"/>
    </xf>
    <xf numFmtId="0" fontId="14" fillId="0" borderId="11" xfId="0" applyFont="1" applyBorder="1">
      <alignment vertical="center"/>
    </xf>
    <xf numFmtId="0" fontId="14" fillId="0" borderId="12" xfId="0" applyFont="1" applyBorder="1">
      <alignment vertical="center"/>
    </xf>
    <xf numFmtId="0" fontId="14" fillId="0" borderId="6" xfId="0" applyFont="1" applyBorder="1">
      <alignment vertical="center"/>
    </xf>
    <xf numFmtId="0" fontId="21" fillId="0" borderId="3" xfId="0" applyFont="1" applyBorder="1" applyAlignment="1">
      <alignment horizontal="center" vertical="center" wrapText="1" shrinkToFit="1"/>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3" xfId="0" applyFont="1" applyBorder="1" applyAlignment="1">
      <alignment horizontal="left" vertical="center" wrapText="1"/>
    </xf>
    <xf numFmtId="0" fontId="5" fillId="0" borderId="67" xfId="0" applyFont="1" applyBorder="1" applyAlignment="1">
      <alignment horizontal="center" vertical="center"/>
    </xf>
    <xf numFmtId="0" fontId="5" fillId="0" borderId="6" xfId="0" applyFont="1" applyBorder="1" applyAlignment="1">
      <alignment horizontal="left" vertical="top" wrapText="1"/>
    </xf>
    <xf numFmtId="0" fontId="5" fillId="0" borderId="49" xfId="0" applyFont="1" applyBorder="1" applyAlignment="1">
      <alignment horizontal="left" vertical="top" wrapText="1"/>
    </xf>
    <xf numFmtId="0" fontId="21" fillId="0" borderId="0" xfId="0" applyFont="1" applyAlignment="1">
      <alignment horizontal="left" vertical="center"/>
    </xf>
    <xf numFmtId="0" fontId="5" fillId="0" borderId="49" xfId="0" applyFont="1" applyBorder="1" applyAlignment="1">
      <alignment vertical="center" wrapText="1"/>
    </xf>
    <xf numFmtId="0" fontId="5" fillId="0" borderId="6" xfId="0" applyFont="1" applyBorder="1" applyAlignment="1">
      <alignment vertical="top" wrapText="1"/>
    </xf>
    <xf numFmtId="0" fontId="5" fillId="0" borderId="49" xfId="0" applyFont="1" applyBorder="1" applyAlignment="1">
      <alignment vertical="top"/>
    </xf>
    <xf numFmtId="0" fontId="21" fillId="0" borderId="0" xfId="0" applyFont="1" applyAlignment="1">
      <alignment vertical="top" wrapText="1"/>
    </xf>
    <xf numFmtId="0" fontId="5" fillId="0" borderId="0" xfId="0" applyFont="1" applyAlignment="1">
      <alignment vertical="top"/>
    </xf>
    <xf numFmtId="0" fontId="5" fillId="0" borderId="47" xfId="0" applyFont="1" applyBorder="1" applyAlignment="1">
      <alignment vertical="center" wrapText="1"/>
    </xf>
    <xf numFmtId="0" fontId="5" fillId="0" borderId="49"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horizontal="left" vertical="center"/>
    </xf>
    <xf numFmtId="0" fontId="5" fillId="0" borderId="11" xfId="0" applyFont="1" applyBorder="1" applyAlignment="1">
      <alignment horizontal="left" vertical="center"/>
    </xf>
    <xf numFmtId="0" fontId="5" fillId="0" borderId="152" xfId="0" applyFont="1" applyBorder="1" applyAlignment="1">
      <alignment vertical="top"/>
    </xf>
    <xf numFmtId="0" fontId="5" fillId="0" borderId="53" xfId="0" applyFont="1" applyBorder="1" applyAlignment="1">
      <alignment vertical="center" wrapText="1"/>
    </xf>
    <xf numFmtId="0" fontId="5" fillId="0" borderId="54" xfId="0" applyFont="1" applyBorder="1" applyAlignment="1">
      <alignment horizontal="center" vertical="center"/>
    </xf>
    <xf numFmtId="0" fontId="25" fillId="0" borderId="0" xfId="0" applyFont="1" applyAlignment="1">
      <alignment horizontal="right" vertical="center"/>
    </xf>
    <xf numFmtId="0" fontId="52" fillId="0" borderId="0" xfId="0" applyFont="1" applyAlignment="1" applyProtection="1">
      <alignment horizontal="center" vertical="center"/>
      <protection locked="0"/>
    </xf>
    <xf numFmtId="0" fontId="5" fillId="4" borderId="120" xfId="0" applyFont="1" applyFill="1" applyBorder="1" applyAlignment="1" applyProtection="1">
      <alignment horizontal="center" vertical="center"/>
      <protection locked="0"/>
    </xf>
    <xf numFmtId="0" fontId="51" fillId="0" borderId="0" xfId="0" applyFont="1">
      <alignment vertical="center"/>
    </xf>
    <xf numFmtId="0" fontId="14" fillId="0" borderId="274" xfId="0" applyFont="1" applyBorder="1">
      <alignment vertical="center"/>
    </xf>
    <xf numFmtId="0" fontId="14" fillId="0" borderId="275" xfId="0" applyFont="1" applyBorder="1">
      <alignment vertical="center"/>
    </xf>
    <xf numFmtId="0" fontId="14" fillId="0" borderId="278" xfId="0" applyFont="1" applyBorder="1">
      <alignment vertical="center"/>
    </xf>
    <xf numFmtId="0" fontId="14" fillId="0" borderId="279" xfId="0" applyFont="1" applyBorder="1">
      <alignment vertical="center"/>
    </xf>
    <xf numFmtId="0" fontId="14" fillId="0" borderId="280" xfId="0" applyFont="1" applyBorder="1" applyAlignment="1">
      <alignment horizontal="left" vertical="center"/>
    </xf>
    <xf numFmtId="0" fontId="14" fillId="0" borderId="281" xfId="0" applyFont="1" applyBorder="1" applyAlignment="1">
      <alignment horizontal="left" vertical="center"/>
    </xf>
    <xf numFmtId="0" fontId="14" fillId="0" borderId="285" xfId="0" applyFont="1" applyBorder="1" applyAlignment="1">
      <alignment horizontal="left" vertical="center"/>
    </xf>
    <xf numFmtId="0" fontId="14" fillId="0" borderId="18" xfId="0" applyFont="1" applyBorder="1" applyAlignment="1">
      <alignment horizontal="left" vertical="center"/>
    </xf>
    <xf numFmtId="0" fontId="12" fillId="0" borderId="105" xfId="0" applyFont="1" applyBorder="1" applyAlignment="1">
      <alignment horizontal="left" vertical="center"/>
    </xf>
    <xf numFmtId="0" fontId="5" fillId="4" borderId="82" xfId="0" applyFont="1" applyFill="1" applyBorder="1" applyAlignment="1" applyProtection="1">
      <alignment horizontal="left" vertical="center"/>
      <protection locked="0"/>
    </xf>
    <xf numFmtId="0" fontId="5" fillId="0" borderId="86" xfId="0" applyFont="1" applyBorder="1">
      <alignment vertical="center"/>
    </xf>
    <xf numFmtId="0" fontId="33" fillId="0" borderId="0" xfId="0" applyFont="1" applyAlignment="1">
      <alignment horizontal="left" vertical="center"/>
    </xf>
    <xf numFmtId="0" fontId="14" fillId="0" borderId="1" xfId="0" applyFont="1" applyBorder="1">
      <alignment vertical="center"/>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5" fillId="0" borderId="1" xfId="0" applyFont="1" applyBorder="1">
      <alignment vertical="center"/>
    </xf>
    <xf numFmtId="0" fontId="5" fillId="0" borderId="287" xfId="0" applyFont="1" applyBorder="1" applyAlignment="1">
      <alignment horizontal="center" vertical="center"/>
    </xf>
    <xf numFmtId="0" fontId="5" fillId="0" borderId="47" xfId="0" applyFont="1" applyBorder="1" applyAlignment="1">
      <alignment horizontal="center" vertical="center"/>
    </xf>
    <xf numFmtId="0" fontId="5" fillId="0" borderId="288" xfId="0" applyFont="1" applyBorder="1">
      <alignment vertical="center"/>
    </xf>
    <xf numFmtId="0" fontId="5" fillId="0" borderId="289" xfId="0" applyFont="1" applyBorder="1">
      <alignment vertical="center"/>
    </xf>
    <xf numFmtId="0" fontId="5" fillId="0" borderId="290" xfId="0" applyFont="1" applyBorder="1">
      <alignment vertical="center"/>
    </xf>
    <xf numFmtId="0" fontId="5" fillId="0" borderId="287" xfId="0" applyFont="1" applyBorder="1">
      <alignment vertical="center"/>
    </xf>
    <xf numFmtId="0" fontId="5" fillId="0" borderId="47" xfId="0" applyFont="1" applyBorder="1">
      <alignment vertical="center"/>
    </xf>
    <xf numFmtId="0" fontId="5" fillId="0" borderId="291" xfId="0" applyFont="1" applyBorder="1">
      <alignment vertical="center"/>
    </xf>
    <xf numFmtId="0" fontId="5" fillId="0" borderId="292" xfId="0" applyFont="1" applyBorder="1">
      <alignment vertical="center"/>
    </xf>
    <xf numFmtId="0" fontId="5" fillId="0" borderId="293" xfId="0" applyFont="1" applyBorder="1">
      <alignment vertical="center"/>
    </xf>
    <xf numFmtId="0" fontId="5" fillId="0" borderId="294" xfId="0" applyFont="1" applyBorder="1">
      <alignment vertical="center"/>
    </xf>
    <xf numFmtId="0" fontId="5" fillId="0" borderId="50" xfId="0" applyFont="1" applyBorder="1">
      <alignment vertical="center"/>
    </xf>
    <xf numFmtId="0" fontId="14" fillId="0" borderId="11" xfId="0" applyFont="1" applyBorder="1" applyAlignment="1">
      <alignment horizontal="left" vertical="center" wrapText="1" shrinkToFit="1"/>
    </xf>
    <xf numFmtId="0" fontId="14" fillId="0" borderId="12" xfId="0" applyFont="1" applyBorder="1" applyAlignment="1">
      <alignment horizontal="left" vertical="center" wrapText="1" shrinkToFit="1"/>
    </xf>
    <xf numFmtId="0" fontId="14" fillId="0" borderId="159" xfId="0" applyFont="1" applyBorder="1" applyAlignment="1">
      <alignment horizontal="left" vertical="center" wrapText="1" shrinkToFit="1"/>
    </xf>
    <xf numFmtId="0" fontId="26" fillId="4" borderId="93" xfId="0" applyFont="1" applyFill="1" applyBorder="1" applyProtection="1">
      <alignment vertical="center"/>
      <protection locked="0"/>
    </xf>
    <xf numFmtId="0" fontId="26" fillId="4" borderId="94" xfId="0" applyFont="1" applyFill="1" applyBorder="1" applyProtection="1">
      <alignment vertical="center"/>
      <protection locked="0"/>
    </xf>
    <xf numFmtId="0" fontId="26" fillId="4" borderId="95" xfId="0" applyFont="1" applyFill="1" applyBorder="1" applyProtection="1">
      <alignment vertical="center"/>
      <protection locked="0"/>
    </xf>
    <xf numFmtId="0" fontId="26" fillId="4" borderId="90" xfId="0" applyFont="1" applyFill="1" applyBorder="1" applyProtection="1">
      <alignment vertical="center"/>
      <protection locked="0"/>
    </xf>
    <xf numFmtId="0" fontId="26" fillId="4" borderId="91" xfId="0" applyFont="1" applyFill="1" applyBorder="1" applyProtection="1">
      <alignment vertical="center"/>
      <protection locked="0"/>
    </xf>
    <xf numFmtId="0" fontId="26" fillId="4" borderId="92" xfId="0" applyFont="1" applyFill="1" applyBorder="1" applyProtection="1">
      <alignment vertical="center"/>
      <protection locked="0"/>
    </xf>
    <xf numFmtId="0" fontId="14" fillId="0" borderId="6" xfId="0" applyFont="1" applyBorder="1" applyAlignment="1">
      <alignment vertical="center" wrapText="1"/>
    </xf>
    <xf numFmtId="0" fontId="14" fillId="0" borderId="8" xfId="0" applyFont="1" applyBorder="1">
      <alignment vertical="center"/>
    </xf>
    <xf numFmtId="0" fontId="14" fillId="0" borderId="136" xfId="0" applyFont="1" applyBorder="1">
      <alignment vertical="center"/>
    </xf>
    <xf numFmtId="0" fontId="26" fillId="4" borderId="87" xfId="0" applyFont="1" applyFill="1" applyBorder="1" applyProtection="1">
      <alignment vertical="center"/>
      <protection locked="0"/>
    </xf>
    <xf numFmtId="0" fontId="26" fillId="4" borderId="88" xfId="0" applyFont="1" applyFill="1" applyBorder="1" applyProtection="1">
      <alignment vertical="center"/>
      <protection locked="0"/>
    </xf>
    <xf numFmtId="0" fontId="26" fillId="4" borderId="89" xfId="0" applyFont="1" applyFill="1" applyBorder="1" applyProtection="1">
      <alignment vertical="center"/>
      <protection locked="0"/>
    </xf>
    <xf numFmtId="0" fontId="50" fillId="0" borderId="0" xfId="0" applyFont="1" applyAlignment="1">
      <alignment horizontal="center" vertical="center"/>
    </xf>
    <xf numFmtId="0" fontId="14" fillId="0" borderId="276" xfId="0" applyFont="1" applyBorder="1" applyAlignment="1">
      <alignment horizontal="left" vertical="center"/>
    </xf>
    <xf numFmtId="0" fontId="14" fillId="0" borderId="277" xfId="0" applyFont="1" applyBorder="1" applyAlignment="1">
      <alignment horizontal="left" vertical="center"/>
    </xf>
    <xf numFmtId="0" fontId="14" fillId="0" borderId="280" xfId="0" applyFont="1" applyBorder="1" applyAlignment="1">
      <alignment horizontal="left" vertical="center"/>
    </xf>
    <xf numFmtId="0" fontId="14" fillId="0" borderId="281" xfId="0" applyFont="1" applyBorder="1" applyAlignment="1">
      <alignment horizontal="left" vertical="center"/>
    </xf>
    <xf numFmtId="0" fontId="14" fillId="0" borderId="271" xfId="0" applyFont="1" applyBorder="1" applyAlignment="1">
      <alignment horizontal="left" vertical="center"/>
    </xf>
    <xf numFmtId="0" fontId="14" fillId="0" borderId="282" xfId="0" applyFont="1" applyBorder="1" applyAlignment="1">
      <alignment horizontal="left" vertical="center"/>
    </xf>
    <xf numFmtId="0" fontId="15" fillId="0" borderId="283" xfId="0" applyFont="1" applyBorder="1" applyAlignment="1">
      <alignment horizontal="left" vertical="center"/>
    </xf>
    <xf numFmtId="0" fontId="15" fillId="0" borderId="193" xfId="0" applyFont="1" applyBorder="1" applyAlignment="1">
      <alignment horizontal="left" vertical="center"/>
    </xf>
    <xf numFmtId="0" fontId="15" fillId="0" borderId="16" xfId="0" applyFont="1" applyBorder="1" applyAlignment="1">
      <alignment horizontal="left" vertical="center"/>
    </xf>
    <xf numFmtId="0" fontId="15" fillId="0" borderId="284" xfId="0" applyFont="1" applyBorder="1" applyAlignment="1">
      <alignment horizontal="left" vertical="center"/>
    </xf>
    <xf numFmtId="0" fontId="5" fillId="4" borderId="124" xfId="0" applyFont="1" applyFill="1" applyBorder="1" applyAlignment="1">
      <alignment horizontal="center" vertical="center"/>
    </xf>
    <xf numFmtId="0" fontId="5" fillId="4" borderId="125" xfId="0" applyFont="1" applyFill="1" applyBorder="1" applyAlignment="1">
      <alignment horizontal="center" vertical="center"/>
    </xf>
    <xf numFmtId="0" fontId="4" fillId="4" borderId="106" xfId="0" applyFont="1" applyFill="1" applyBorder="1" applyAlignment="1" applyProtection="1">
      <alignment horizontal="left" vertical="top" wrapText="1"/>
      <protection locked="0"/>
    </xf>
    <xf numFmtId="0" fontId="4" fillId="4" borderId="107" xfId="0" applyFont="1" applyFill="1" applyBorder="1" applyAlignment="1" applyProtection="1">
      <alignment horizontal="left" vertical="top" wrapText="1"/>
      <protection locked="0"/>
    </xf>
    <xf numFmtId="0" fontId="4" fillId="4" borderId="108" xfId="0" applyFont="1" applyFill="1" applyBorder="1" applyAlignment="1" applyProtection="1">
      <alignment horizontal="left" vertical="top" wrapText="1"/>
      <protection locked="0"/>
    </xf>
    <xf numFmtId="0" fontId="4" fillId="4" borderId="109" xfId="0" applyFont="1" applyFill="1" applyBorder="1" applyAlignment="1" applyProtection="1">
      <alignment horizontal="left" vertical="top" wrapText="1"/>
      <protection locked="0"/>
    </xf>
    <xf numFmtId="0" fontId="4" fillId="4" borderId="110" xfId="0" applyFont="1" applyFill="1" applyBorder="1" applyAlignment="1" applyProtection="1">
      <alignment horizontal="left" vertical="top" wrapText="1"/>
      <protection locked="0"/>
    </xf>
    <xf numFmtId="0" fontId="4" fillId="4" borderId="111" xfId="0" applyFont="1" applyFill="1" applyBorder="1" applyAlignment="1" applyProtection="1">
      <alignment horizontal="left" vertical="top" wrapText="1"/>
      <protection locked="0"/>
    </xf>
    <xf numFmtId="0" fontId="5" fillId="4" borderId="245" xfId="0" applyFont="1" applyFill="1" applyBorder="1" applyAlignment="1" applyProtection="1">
      <alignment horizontal="center" vertical="center"/>
      <protection locked="0"/>
    </xf>
    <xf numFmtId="0" fontId="5" fillId="4" borderId="212" xfId="0" applyFont="1" applyFill="1" applyBorder="1" applyAlignment="1" applyProtection="1">
      <alignment horizontal="center" vertical="center"/>
      <protection locked="0"/>
    </xf>
    <xf numFmtId="0" fontId="5" fillId="4" borderId="246" xfId="0" applyFont="1" applyFill="1" applyBorder="1" applyAlignment="1" applyProtection="1">
      <alignment horizontal="center" vertical="center"/>
      <protection locked="0"/>
    </xf>
    <xf numFmtId="179" fontId="5" fillId="4" borderId="245" xfId="0" applyNumberFormat="1" applyFont="1" applyFill="1" applyBorder="1" applyAlignment="1" applyProtection="1">
      <alignment horizontal="center"/>
      <protection locked="0"/>
    </xf>
    <xf numFmtId="179" fontId="5" fillId="4" borderId="212" xfId="0" applyNumberFormat="1" applyFont="1" applyFill="1" applyBorder="1" applyAlignment="1" applyProtection="1">
      <alignment horizontal="center"/>
      <protection locked="0"/>
    </xf>
    <xf numFmtId="179" fontId="5" fillId="4" borderId="246" xfId="0" applyNumberFormat="1" applyFont="1" applyFill="1" applyBorder="1" applyAlignment="1" applyProtection="1">
      <alignment horizontal="center"/>
      <protection locked="0"/>
    </xf>
    <xf numFmtId="0" fontId="5" fillId="4" borderId="247" xfId="0" applyFont="1" applyFill="1" applyBorder="1" applyAlignment="1" applyProtection="1">
      <alignment horizontal="center" vertical="center"/>
      <protection locked="0"/>
    </xf>
    <xf numFmtId="0" fontId="5" fillId="4" borderId="214" xfId="0" applyFont="1" applyFill="1" applyBorder="1" applyAlignment="1" applyProtection="1">
      <alignment horizontal="center" vertical="center"/>
      <protection locked="0"/>
    </xf>
    <xf numFmtId="0" fontId="5" fillId="4" borderId="215" xfId="0" applyFont="1" applyFill="1" applyBorder="1" applyAlignment="1" applyProtection="1">
      <alignment horizontal="center" vertical="center"/>
      <protection locked="0"/>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5" fillId="4" borderId="249" xfId="0" applyFont="1" applyFill="1" applyBorder="1" applyAlignment="1">
      <alignment horizontal="center" vertical="center" wrapText="1"/>
    </xf>
    <xf numFmtId="0" fontId="15" fillId="4" borderId="250" xfId="0" applyFont="1" applyFill="1" applyBorder="1" applyAlignment="1">
      <alignment horizontal="center" vertical="center" wrapText="1"/>
    </xf>
    <xf numFmtId="0" fontId="15" fillId="0" borderId="252" xfId="0" applyFont="1" applyBorder="1" applyAlignment="1">
      <alignment horizontal="left" vertical="center" wrapText="1"/>
    </xf>
    <xf numFmtId="0" fontId="15" fillId="0" borderId="0" xfId="0" applyFont="1" applyAlignment="1">
      <alignment horizontal="left" vertical="center" wrapText="1"/>
    </xf>
    <xf numFmtId="0" fontId="21" fillId="0" borderId="0" xfId="0" applyFont="1" applyAlignment="1">
      <alignment horizontal="left" vertical="top" wrapText="1"/>
    </xf>
    <xf numFmtId="0" fontId="15" fillId="0" borderId="0" xfId="0" applyFont="1" applyAlignment="1">
      <alignment horizontal="left" vertical="top" wrapText="1"/>
    </xf>
    <xf numFmtId="0" fontId="4" fillId="0" borderId="0" xfId="0" applyFont="1" applyAlignment="1">
      <alignment horizontal="center" vertical="center" wrapText="1"/>
    </xf>
    <xf numFmtId="0" fontId="5" fillId="4" borderId="123" xfId="0" applyFont="1" applyFill="1" applyBorder="1" applyAlignment="1">
      <alignment horizontal="left" vertical="center"/>
    </xf>
    <xf numFmtId="0" fontId="5" fillId="4" borderId="124" xfId="0" applyFont="1" applyFill="1" applyBorder="1" applyAlignment="1">
      <alignment horizontal="left" vertical="center"/>
    </xf>
    <xf numFmtId="0" fontId="5" fillId="4" borderId="115" xfId="0" applyFont="1" applyFill="1" applyBorder="1" applyAlignment="1">
      <alignment horizontal="left" vertical="center"/>
    </xf>
    <xf numFmtId="0" fontId="5" fillId="4" borderId="116" xfId="0" applyFont="1" applyFill="1" applyBorder="1" applyAlignment="1">
      <alignment horizontal="left" vertical="center"/>
    </xf>
    <xf numFmtId="0" fontId="5" fillId="4" borderId="87" xfId="0" applyFont="1" applyFill="1" applyBorder="1" applyAlignment="1">
      <alignment horizontal="left" vertical="center"/>
    </xf>
    <xf numFmtId="0" fontId="5" fillId="4" borderId="88" xfId="0" applyFont="1" applyFill="1" applyBorder="1" applyAlignment="1">
      <alignment horizontal="left" vertical="center"/>
    </xf>
    <xf numFmtId="0" fontId="5" fillId="4" borderId="93" xfId="0" applyFont="1" applyFill="1" applyBorder="1" applyAlignment="1">
      <alignment horizontal="left" vertical="center"/>
    </xf>
    <xf numFmtId="0" fontId="5" fillId="4" borderId="94" xfId="0" applyFont="1" applyFill="1" applyBorder="1" applyAlignment="1">
      <alignment horizontal="left" vertical="center"/>
    </xf>
    <xf numFmtId="0" fontId="5" fillId="4" borderId="189" xfId="0" applyFont="1" applyFill="1" applyBorder="1" applyAlignment="1">
      <alignment horizontal="right" vertical="center"/>
    </xf>
    <xf numFmtId="0" fontId="5" fillId="4" borderId="94" xfId="0" applyFont="1" applyFill="1" applyBorder="1" applyAlignment="1">
      <alignment horizontal="right" vertical="center"/>
    </xf>
    <xf numFmtId="0" fontId="5" fillId="0" borderId="0" xfId="0" applyFont="1" applyAlignment="1">
      <alignment horizontal="left" vertical="center" wrapText="1"/>
    </xf>
    <xf numFmtId="0" fontId="5" fillId="0" borderId="0" xfId="0" applyFont="1">
      <alignment vertical="center"/>
    </xf>
    <xf numFmtId="0" fontId="4" fillId="4" borderId="99" xfId="0" applyFont="1" applyFill="1" applyBorder="1" applyAlignment="1" applyProtection="1">
      <alignment horizontal="center" vertical="center"/>
      <protection locked="0"/>
    </xf>
    <xf numFmtId="0" fontId="4" fillId="4" borderId="100" xfId="0" applyFont="1" applyFill="1" applyBorder="1" applyAlignment="1" applyProtection="1">
      <alignment horizontal="center" vertical="center"/>
      <protection locked="0"/>
    </xf>
    <xf numFmtId="0" fontId="4" fillId="4" borderId="101" xfId="0" applyFont="1" applyFill="1" applyBorder="1" applyAlignment="1" applyProtection="1">
      <alignment horizontal="center" vertical="center"/>
      <protection locked="0"/>
    </xf>
    <xf numFmtId="0" fontId="4" fillId="4" borderId="102" xfId="0" applyFont="1" applyFill="1" applyBorder="1" applyAlignment="1" applyProtection="1">
      <alignment horizontal="center" vertical="center"/>
      <protection locked="0"/>
    </xf>
    <xf numFmtId="0" fontId="4" fillId="4" borderId="103" xfId="0" applyFont="1" applyFill="1" applyBorder="1" applyAlignment="1" applyProtection="1">
      <alignment horizontal="center" vertical="center"/>
      <protection locked="0"/>
    </xf>
    <xf numFmtId="0" fontId="4" fillId="4" borderId="104" xfId="0" applyFont="1" applyFill="1" applyBorder="1" applyAlignment="1" applyProtection="1">
      <alignment horizontal="center" vertical="center"/>
      <protection locked="0"/>
    </xf>
    <xf numFmtId="0" fontId="5" fillId="0" borderId="0" xfId="0" applyFont="1" applyAlignment="1">
      <alignment vertical="center" wrapText="1"/>
    </xf>
    <xf numFmtId="0" fontId="4" fillId="0" borderId="0" xfId="0" applyFont="1">
      <alignment vertical="center"/>
    </xf>
    <xf numFmtId="0" fontId="5" fillId="4" borderId="113" xfId="0" applyFont="1" applyFill="1" applyBorder="1" applyAlignment="1">
      <alignment horizontal="left" vertical="center"/>
    </xf>
    <xf numFmtId="0" fontId="4" fillId="4" borderId="122" xfId="0" applyFont="1" applyFill="1" applyBorder="1" applyAlignment="1" applyProtection="1">
      <alignment horizontal="center" vertical="center"/>
      <protection locked="0"/>
    </xf>
    <xf numFmtId="0" fontId="4" fillId="4" borderId="79" xfId="0" applyFont="1" applyFill="1" applyBorder="1" applyAlignment="1" applyProtection="1">
      <alignment horizontal="center" vertical="center"/>
      <protection locked="0"/>
    </xf>
    <xf numFmtId="0" fontId="4" fillId="4" borderId="196" xfId="0" applyFont="1" applyFill="1" applyBorder="1" applyAlignment="1" applyProtection="1">
      <alignment horizontal="center" vertical="center"/>
      <protection locked="0"/>
    </xf>
    <xf numFmtId="0" fontId="5" fillId="4" borderId="241" xfId="0" applyFont="1" applyFill="1" applyBorder="1" applyAlignment="1" applyProtection="1">
      <alignment horizontal="center" vertical="center"/>
      <protection locked="0"/>
    </xf>
    <xf numFmtId="0" fontId="5" fillId="4" borderId="91" xfId="0" applyFont="1" applyFill="1" applyBorder="1" applyAlignment="1" applyProtection="1">
      <alignment horizontal="center" vertical="center"/>
      <protection locked="0"/>
    </xf>
    <xf numFmtId="0" fontId="5" fillId="4" borderId="208" xfId="0" applyFont="1" applyFill="1" applyBorder="1" applyAlignment="1" applyProtection="1">
      <alignment horizontal="center" vertical="center"/>
      <protection locked="0"/>
    </xf>
    <xf numFmtId="0" fontId="5" fillId="4" borderId="235" xfId="0" applyFont="1" applyFill="1" applyBorder="1" applyAlignment="1" applyProtection="1">
      <alignment horizontal="center" vertical="center"/>
      <protection locked="0"/>
    </xf>
    <xf numFmtId="0" fontId="5" fillId="4" borderId="207" xfId="0" applyFont="1" applyFill="1" applyBorder="1" applyAlignment="1" applyProtection="1">
      <alignment horizontal="center" vertical="center"/>
      <protection locked="0"/>
    </xf>
    <xf numFmtId="0" fontId="5" fillId="4" borderId="236" xfId="0" applyFont="1" applyFill="1" applyBorder="1" applyAlignment="1" applyProtection="1">
      <alignment horizontal="center" vertical="center"/>
      <protection locked="0"/>
    </xf>
    <xf numFmtId="179" fontId="5" fillId="4" borderId="241" xfId="0" applyNumberFormat="1" applyFont="1" applyFill="1" applyBorder="1" applyAlignment="1" applyProtection="1">
      <alignment horizontal="center"/>
      <protection locked="0"/>
    </xf>
    <xf numFmtId="179" fontId="5" fillId="4" borderId="91" xfId="0" applyNumberFormat="1" applyFont="1" applyFill="1" applyBorder="1" applyAlignment="1" applyProtection="1">
      <alignment horizontal="center"/>
      <protection locked="0"/>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4" fillId="4" borderId="124" xfId="0" applyFont="1" applyFill="1" applyBorder="1" applyAlignment="1" applyProtection="1">
      <alignment horizontal="center"/>
      <protection locked="0"/>
    </xf>
    <xf numFmtId="0" fontId="5" fillId="4" borderId="0" xfId="0" applyFont="1" applyFill="1" applyAlignment="1" applyProtection="1">
      <alignment horizontal="center" vertical="center"/>
      <protection locked="0"/>
    </xf>
    <xf numFmtId="0" fontId="5" fillId="4" borderId="242" xfId="0" applyFont="1" applyFill="1" applyBorder="1" applyAlignment="1" applyProtection="1">
      <alignment horizontal="center" vertical="center"/>
      <protection locked="0"/>
    </xf>
    <xf numFmtId="0" fontId="15" fillId="4" borderId="8"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237" xfId="0" applyFont="1" applyFill="1" applyBorder="1" applyAlignment="1">
      <alignment horizontal="center" vertical="center" wrapText="1"/>
    </xf>
    <xf numFmtId="0" fontId="15" fillId="4" borderId="238" xfId="0" applyFont="1" applyFill="1" applyBorder="1" applyAlignment="1">
      <alignment horizontal="center" vertical="center" wrapText="1"/>
    </xf>
    <xf numFmtId="0" fontId="14" fillId="4" borderId="237" xfId="0" applyFont="1" applyFill="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center" vertical="center"/>
    </xf>
    <xf numFmtId="0" fontId="5" fillId="0" borderId="19" xfId="0" applyFont="1" applyBorder="1" applyAlignment="1">
      <alignment horizontal="center" vertical="center"/>
    </xf>
    <xf numFmtId="0" fontId="47" fillId="0" borderId="11"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15" xfId="0" applyFont="1" applyBorder="1" applyAlignment="1">
      <alignment horizontal="center" vertical="center" wrapText="1"/>
    </xf>
    <xf numFmtId="0" fontId="47" fillId="0" borderId="19" xfId="0" applyFont="1" applyBorder="1" applyAlignment="1">
      <alignment horizontal="center" vertical="center" wrapText="1"/>
    </xf>
    <xf numFmtId="0" fontId="14" fillId="4" borderId="8" xfId="0" applyFont="1" applyFill="1" applyBorder="1" applyAlignment="1">
      <alignment horizontal="center" vertical="center" wrapText="1"/>
    </xf>
    <xf numFmtId="0" fontId="14" fillId="4" borderId="7" xfId="0" applyFont="1" applyFill="1" applyBorder="1" applyAlignment="1">
      <alignment horizontal="center" vertical="center" wrapText="1"/>
    </xf>
    <xf numFmtId="179" fontId="5" fillId="4" borderId="235" xfId="0" applyNumberFormat="1" applyFont="1" applyFill="1" applyBorder="1" applyAlignment="1" applyProtection="1">
      <alignment horizontal="center"/>
      <protection locked="0"/>
    </xf>
    <xf numFmtId="179" fontId="5" fillId="4" borderId="207" xfId="0" applyNumberFormat="1" applyFont="1" applyFill="1" applyBorder="1" applyAlignment="1" applyProtection="1">
      <alignment horizontal="center"/>
      <protection locked="0"/>
    </xf>
    <xf numFmtId="179" fontId="5" fillId="4" borderId="236" xfId="0" applyNumberFormat="1" applyFont="1" applyFill="1" applyBorder="1" applyAlignment="1" applyProtection="1">
      <alignment horizontal="center"/>
      <protection locked="0"/>
    </xf>
    <xf numFmtId="0" fontId="4" fillId="4" borderId="76" xfId="0" applyFont="1" applyFill="1" applyBorder="1" applyAlignment="1" applyProtection="1">
      <alignment horizontal="center" vertical="center"/>
      <protection locked="0"/>
    </xf>
    <xf numFmtId="0" fontId="4" fillId="4" borderId="77" xfId="0" applyFont="1" applyFill="1" applyBorder="1" applyAlignment="1" applyProtection="1">
      <alignment horizontal="center" vertical="center"/>
      <protection locked="0"/>
    </xf>
    <xf numFmtId="0" fontId="4" fillId="4" borderId="78" xfId="0"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5" fillId="4" borderId="113" xfId="0" applyFont="1" applyFill="1" applyBorder="1" applyAlignment="1">
      <alignment horizontal="center" vertical="center"/>
    </xf>
    <xf numFmtId="0" fontId="14" fillId="4" borderId="244"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xf>
    <xf numFmtId="0" fontId="4" fillId="4" borderId="96" xfId="0" applyFont="1" applyFill="1" applyBorder="1" applyAlignment="1" applyProtection="1">
      <alignment horizontal="center" vertical="center"/>
      <protection locked="0"/>
    </xf>
    <xf numFmtId="0" fontId="4" fillId="4" borderId="97" xfId="0" applyFont="1" applyFill="1" applyBorder="1" applyAlignment="1" applyProtection="1">
      <alignment horizontal="center" vertical="center"/>
      <protection locked="0"/>
    </xf>
    <xf numFmtId="0" fontId="4" fillId="4" borderId="98" xfId="0" applyFont="1" applyFill="1" applyBorder="1" applyAlignment="1" applyProtection="1">
      <alignment horizontal="center" vertical="center"/>
      <protection locked="0"/>
    </xf>
    <xf numFmtId="0" fontId="4" fillId="4" borderId="198"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199" xfId="0" applyFont="1" applyFill="1" applyBorder="1" applyAlignment="1" applyProtection="1">
      <alignment horizontal="center" vertical="center"/>
      <protection locked="0"/>
    </xf>
    <xf numFmtId="0" fontId="4" fillId="0" borderId="0" xfId="0" applyFont="1" applyAlignment="1">
      <alignment horizontal="left" vertical="center" shrinkToFit="1"/>
    </xf>
    <xf numFmtId="0" fontId="4" fillId="0" borderId="105" xfId="0" applyFont="1" applyBorder="1" applyAlignment="1">
      <alignment horizontal="left" vertical="center" shrinkToFit="1"/>
    </xf>
    <xf numFmtId="0" fontId="4" fillId="4" borderId="123" xfId="0" applyFont="1" applyFill="1" applyBorder="1" applyAlignment="1" applyProtection="1">
      <alignment horizontal="center" vertical="center"/>
      <protection locked="0"/>
    </xf>
    <xf numFmtId="0" fontId="4" fillId="4" borderId="124"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4" borderId="116" xfId="0" applyFont="1" applyFill="1" applyBorder="1" applyAlignment="1" applyProtection="1">
      <alignment horizontal="center"/>
      <protection locked="0"/>
    </xf>
    <xf numFmtId="0" fontId="5" fillId="4" borderId="123" xfId="0" applyFont="1" applyFill="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xf>
    <xf numFmtId="0" fontId="4" fillId="0" borderId="10" xfId="0" applyFont="1" applyBorder="1" applyAlignment="1">
      <alignment horizont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179" fontId="5" fillId="4" borderId="186" xfId="0" applyNumberFormat="1" applyFont="1" applyFill="1" applyBorder="1" applyAlignment="1">
      <alignment horizontal="right" vertical="center"/>
    </xf>
    <xf numFmtId="179" fontId="5" fillId="4" borderId="88" xfId="0" applyNumberFormat="1" applyFont="1" applyFill="1" applyBorder="1" applyAlignment="1">
      <alignment horizontal="right" vertical="center"/>
    </xf>
    <xf numFmtId="179" fontId="5" fillId="4" borderId="89" xfId="0" applyNumberFormat="1" applyFont="1" applyFill="1" applyBorder="1" applyAlignment="1">
      <alignment horizontal="right" vertical="center"/>
    </xf>
    <xf numFmtId="179" fontId="5" fillId="4" borderId="188" xfId="0" applyNumberFormat="1" applyFont="1" applyFill="1" applyBorder="1" applyAlignment="1">
      <alignment horizontal="right" vertical="center"/>
    </xf>
    <xf numFmtId="179" fontId="5" fillId="4" borderId="91" xfId="0" applyNumberFormat="1" applyFont="1" applyFill="1" applyBorder="1" applyAlignment="1">
      <alignment horizontal="right" vertical="center"/>
    </xf>
    <xf numFmtId="179" fontId="5" fillId="4" borderId="92" xfId="0" applyNumberFormat="1" applyFont="1" applyFill="1" applyBorder="1" applyAlignment="1">
      <alignment horizontal="right" vertical="center"/>
    </xf>
    <xf numFmtId="179" fontId="5" fillId="4" borderId="93" xfId="0" applyNumberFormat="1" applyFont="1" applyFill="1" applyBorder="1" applyAlignment="1">
      <alignment horizontal="right" vertical="center"/>
    </xf>
    <xf numFmtId="179" fontId="5" fillId="4" borderId="94" xfId="0" applyNumberFormat="1" applyFont="1" applyFill="1" applyBorder="1" applyAlignment="1">
      <alignment horizontal="right" vertical="center"/>
    </xf>
    <xf numFmtId="179" fontId="5" fillId="4" borderId="95" xfId="0" applyNumberFormat="1" applyFont="1" applyFill="1" applyBorder="1" applyAlignment="1">
      <alignment horizontal="right" vertical="center"/>
    </xf>
    <xf numFmtId="0" fontId="5" fillId="4" borderId="188" xfId="0" applyFont="1" applyFill="1" applyBorder="1" applyAlignment="1">
      <alignment horizontal="right" vertical="center"/>
    </xf>
    <xf numFmtId="0" fontId="5" fillId="4" borderId="91" xfId="0" applyFont="1" applyFill="1" applyBorder="1" applyAlignment="1">
      <alignment horizontal="right"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xf>
    <xf numFmtId="0" fontId="5" fillId="0" borderId="3" xfId="0" applyFont="1" applyBorder="1" applyAlignment="1">
      <alignment horizontal="center" vertical="center"/>
    </xf>
    <xf numFmtId="179" fontId="5" fillId="4" borderId="90" xfId="0" applyNumberFormat="1" applyFont="1" applyFill="1" applyBorder="1" applyAlignment="1">
      <alignment horizontal="right" vertical="center"/>
    </xf>
    <xf numFmtId="0" fontId="4" fillId="0" borderId="0" xfId="0" applyFont="1" applyAlignment="1">
      <alignment horizontal="left" vertical="center"/>
    </xf>
    <xf numFmtId="0" fontId="5" fillId="4" borderId="186" xfId="0" applyFont="1" applyFill="1" applyBorder="1" applyAlignment="1">
      <alignment horizontal="right" vertical="center"/>
    </xf>
    <xf numFmtId="0" fontId="5" fillId="4" borderId="88" xfId="0" applyFont="1" applyFill="1" applyBorder="1" applyAlignment="1">
      <alignment horizontal="right" vertical="center"/>
    </xf>
    <xf numFmtId="0" fontId="4" fillId="4" borderId="113" xfId="0" applyFont="1" applyFill="1" applyBorder="1" applyAlignment="1" applyProtection="1">
      <alignment horizontal="center"/>
      <protection locked="0"/>
    </xf>
    <xf numFmtId="0" fontId="4" fillId="0" borderId="6" xfId="0" applyFont="1" applyBorder="1" applyAlignment="1">
      <alignment horizontal="center"/>
    </xf>
    <xf numFmtId="0" fontId="4" fillId="0" borderId="7" xfId="0" applyFont="1" applyBorder="1" applyAlignment="1">
      <alignment horizontal="center"/>
    </xf>
    <xf numFmtId="0" fontId="4" fillId="0" borderId="1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33" xfId="0" applyFont="1" applyBorder="1" applyAlignment="1">
      <alignment horizontal="center" vertical="center" wrapText="1"/>
    </xf>
    <xf numFmtId="0" fontId="15" fillId="0" borderId="23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4" borderId="123" xfId="0" applyFont="1" applyFill="1" applyBorder="1" applyAlignment="1">
      <alignment horizontal="center" vertical="center" wrapText="1"/>
    </xf>
    <xf numFmtId="0" fontId="5" fillId="4" borderId="124" xfId="0" applyFont="1" applyFill="1" applyBorder="1" applyAlignment="1">
      <alignment horizontal="center" vertical="center" wrapText="1"/>
    </xf>
    <xf numFmtId="0" fontId="5" fillId="4" borderId="76" xfId="0" applyFont="1" applyFill="1" applyBorder="1" applyAlignment="1" applyProtection="1">
      <alignment horizontal="center" vertical="center"/>
      <protection locked="0"/>
    </xf>
    <xf numFmtId="0" fontId="5" fillId="4" borderId="77" xfId="0" applyFont="1" applyFill="1" applyBorder="1" applyAlignment="1" applyProtection="1">
      <alignment horizontal="center" vertical="center"/>
      <protection locked="0"/>
    </xf>
    <xf numFmtId="0" fontId="5" fillId="4" borderId="78" xfId="0" applyFont="1" applyFill="1" applyBorder="1" applyAlignment="1" applyProtection="1">
      <alignment horizontal="center" vertical="center"/>
      <protection locked="0"/>
    </xf>
    <xf numFmtId="0" fontId="4" fillId="0" borderId="0" xfId="0" applyFont="1" applyAlignment="1">
      <alignment vertical="center" wrapText="1"/>
    </xf>
    <xf numFmtId="0" fontId="12" fillId="0" borderId="0" xfId="0" applyFont="1">
      <alignment vertical="center"/>
    </xf>
    <xf numFmtId="0" fontId="4" fillId="4" borderId="106" xfId="0" applyFont="1" applyFill="1" applyBorder="1" applyAlignment="1" applyProtection="1">
      <alignment horizontal="left" vertical="center" wrapText="1"/>
      <protection locked="0"/>
    </xf>
    <xf numFmtId="0" fontId="4" fillId="4" borderId="107" xfId="0" applyFont="1" applyFill="1" applyBorder="1" applyAlignment="1" applyProtection="1">
      <alignment horizontal="left" vertical="center" wrapText="1"/>
      <protection locked="0"/>
    </xf>
    <xf numFmtId="0" fontId="4" fillId="4" borderId="108" xfId="0" applyFont="1" applyFill="1" applyBorder="1" applyAlignment="1" applyProtection="1">
      <alignment horizontal="left" vertical="center" wrapText="1"/>
      <protection locked="0"/>
    </xf>
    <xf numFmtId="0" fontId="4" fillId="4" borderId="109" xfId="0" applyFont="1" applyFill="1" applyBorder="1" applyAlignment="1" applyProtection="1">
      <alignment horizontal="left" vertical="center" wrapText="1"/>
      <protection locked="0"/>
    </xf>
    <xf numFmtId="0" fontId="4" fillId="4" borderId="110" xfId="0" applyFont="1" applyFill="1" applyBorder="1" applyAlignment="1" applyProtection="1">
      <alignment horizontal="left" vertical="center" wrapText="1"/>
      <protection locked="0"/>
    </xf>
    <xf numFmtId="0" fontId="4" fillId="4" borderId="0" xfId="0" applyFont="1" applyFill="1" applyAlignment="1" applyProtection="1">
      <alignment horizontal="left" vertical="center" wrapText="1"/>
      <protection locked="0"/>
    </xf>
    <xf numFmtId="0" fontId="4" fillId="4" borderId="105" xfId="0" applyFont="1" applyFill="1" applyBorder="1" applyAlignment="1" applyProtection="1">
      <alignment horizontal="left" vertical="center" wrapText="1"/>
      <protection locked="0"/>
    </xf>
    <xf numFmtId="0" fontId="4" fillId="4" borderId="90" xfId="0" applyFont="1" applyFill="1" applyBorder="1" applyAlignment="1" applyProtection="1">
      <alignment horizontal="center" vertical="center"/>
      <protection locked="0"/>
    </xf>
    <xf numFmtId="0" fontId="4" fillId="4" borderId="91" xfId="0" applyFont="1" applyFill="1" applyBorder="1" applyAlignment="1" applyProtection="1">
      <alignment horizontal="center" vertical="center"/>
      <protection locked="0"/>
    </xf>
    <xf numFmtId="0" fontId="4" fillId="4" borderId="92" xfId="0" applyFont="1" applyFill="1" applyBorder="1" applyAlignment="1" applyProtection="1">
      <alignment horizontal="center" vertical="center"/>
      <protection locked="0"/>
    </xf>
    <xf numFmtId="0" fontId="4" fillId="4" borderId="200" xfId="0" applyFont="1" applyFill="1" applyBorder="1" applyAlignment="1" applyProtection="1">
      <alignment horizontal="center" vertical="center"/>
      <protection locked="0"/>
    </xf>
    <xf numFmtId="0" fontId="4" fillId="4" borderId="201" xfId="0" applyFont="1" applyFill="1" applyBorder="1" applyAlignment="1" applyProtection="1">
      <alignment horizontal="center" vertical="center"/>
      <protection locked="0"/>
    </xf>
    <xf numFmtId="0" fontId="4" fillId="4" borderId="202" xfId="0" applyFont="1" applyFill="1" applyBorder="1" applyAlignment="1" applyProtection="1">
      <alignment horizontal="center" vertical="center"/>
      <protection locked="0"/>
    </xf>
    <xf numFmtId="0" fontId="4" fillId="0" borderId="0" xfId="0" applyFont="1" applyAlignment="1">
      <alignment horizontal="left" vertical="center" wrapText="1"/>
    </xf>
    <xf numFmtId="0" fontId="4" fillId="0" borderId="0" xfId="0" applyFont="1" applyAlignment="1">
      <alignment horizontal="right" vertical="center"/>
    </xf>
    <xf numFmtId="0" fontId="5" fillId="0" borderId="0" xfId="0" applyFont="1" applyAlignment="1">
      <alignment horizontal="right" vertical="center"/>
    </xf>
    <xf numFmtId="0" fontId="5" fillId="0" borderId="105" xfId="0" applyFont="1" applyBorder="1" applyAlignment="1">
      <alignment horizontal="right" vertical="center"/>
    </xf>
    <xf numFmtId="0" fontId="4" fillId="4" borderId="73" xfId="0" applyFont="1" applyFill="1" applyBorder="1" applyAlignment="1" applyProtection="1">
      <alignment horizontal="left" vertical="center"/>
      <protection locked="0"/>
    </xf>
    <xf numFmtId="0" fontId="4" fillId="4" borderId="74" xfId="0" applyFont="1" applyFill="1" applyBorder="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105" xfId="0" applyFont="1" applyFill="1" applyBorder="1" applyAlignment="1" applyProtection="1">
      <alignment horizontal="left" vertical="center"/>
      <protection locked="0"/>
    </xf>
    <xf numFmtId="0" fontId="4" fillId="4" borderId="211" xfId="0" applyFont="1" applyFill="1" applyBorder="1" applyAlignment="1" applyProtection="1">
      <alignment horizontal="center" vertical="center"/>
      <protection locked="0"/>
    </xf>
    <xf numFmtId="0" fontId="4" fillId="4" borderId="212" xfId="0" applyFont="1" applyFill="1" applyBorder="1" applyAlignment="1" applyProtection="1">
      <alignment horizontal="center" vertical="center"/>
      <protection locked="0"/>
    </xf>
    <xf numFmtId="0" fontId="4" fillId="4" borderId="213" xfId="0" applyFont="1" applyFill="1" applyBorder="1" applyAlignment="1" applyProtection="1">
      <alignment horizontal="center" vertical="center"/>
      <protection locked="0"/>
    </xf>
    <xf numFmtId="0" fontId="20" fillId="0" borderId="11" xfId="0" applyFont="1" applyBorder="1" applyAlignment="1">
      <alignment vertical="center" wrapText="1"/>
    </xf>
    <xf numFmtId="0" fontId="21" fillId="0" borderId="12" xfId="0" applyFont="1" applyBorder="1" applyAlignment="1">
      <alignment vertical="center" wrapText="1"/>
    </xf>
    <xf numFmtId="0" fontId="21" fillId="0" borderId="15" xfId="0" applyFont="1" applyBorder="1" applyAlignment="1">
      <alignment vertical="center" wrapText="1"/>
    </xf>
    <xf numFmtId="0" fontId="21" fillId="0" borderId="0" xfId="0" applyFont="1" applyAlignment="1">
      <alignment vertical="center" wrapText="1"/>
    </xf>
    <xf numFmtId="0" fontId="21" fillId="0" borderId="9" xfId="0" applyFont="1" applyBorder="1" applyAlignment="1">
      <alignment vertical="center" wrapText="1"/>
    </xf>
    <xf numFmtId="0" fontId="21" fillId="0" borderId="2" xfId="0" applyFont="1" applyBorder="1" applyAlignment="1">
      <alignment vertical="center" wrapText="1"/>
    </xf>
    <xf numFmtId="0" fontId="4" fillId="4" borderId="90" xfId="0" applyFont="1" applyFill="1" applyBorder="1" applyAlignment="1" applyProtection="1">
      <alignment horizontal="left" vertical="center"/>
      <protection locked="0"/>
    </xf>
    <xf numFmtId="0" fontId="4" fillId="4" borderId="91" xfId="0" applyFont="1" applyFill="1" applyBorder="1" applyAlignment="1" applyProtection="1">
      <alignment horizontal="left" vertical="center"/>
      <protection locked="0"/>
    </xf>
    <xf numFmtId="0" fontId="4" fillId="4" borderId="92" xfId="0" applyFont="1" applyFill="1" applyBorder="1" applyAlignment="1" applyProtection="1">
      <alignment horizontal="left" vertical="center"/>
      <protection locked="0"/>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2" xfId="0" applyFont="1" applyBorder="1" applyAlignment="1">
      <alignment horizontal="left" vertical="center" wrapText="1"/>
    </xf>
    <xf numFmtId="0" fontId="4" fillId="4" borderId="93" xfId="0" applyFont="1" applyFill="1" applyBorder="1" applyAlignment="1" applyProtection="1">
      <alignment horizontal="left" vertical="center"/>
      <protection locked="0"/>
    </xf>
    <xf numFmtId="0" fontId="4" fillId="4" borderId="94" xfId="0" applyFont="1" applyFill="1" applyBorder="1" applyAlignment="1" applyProtection="1">
      <alignment horizontal="left" vertical="center"/>
      <protection locked="0"/>
    </xf>
    <xf numFmtId="0" fontId="4" fillId="4" borderId="95" xfId="0" applyFont="1" applyFill="1" applyBorder="1" applyAlignment="1" applyProtection="1">
      <alignment horizontal="left" vertical="center"/>
      <protection locked="0"/>
    </xf>
    <xf numFmtId="0" fontId="4" fillId="4" borderId="197" xfId="0" applyFont="1" applyFill="1" applyBorder="1" applyAlignment="1" applyProtection="1">
      <alignment horizontal="left" vertical="center"/>
      <protection locked="0"/>
    </xf>
    <xf numFmtId="0" fontId="4" fillId="4" borderId="118" xfId="0" applyFont="1" applyFill="1" applyBorder="1" applyAlignment="1" applyProtection="1">
      <alignment horizontal="left" vertical="center"/>
      <protection locked="0"/>
    </xf>
    <xf numFmtId="0" fontId="4" fillId="4" borderId="119" xfId="0" applyFont="1" applyFill="1" applyBorder="1" applyAlignment="1" applyProtection="1">
      <alignment horizontal="left" vertical="center"/>
      <protection locked="0"/>
    </xf>
    <xf numFmtId="0" fontId="4" fillId="0" borderId="105" xfId="0" applyFont="1" applyBorder="1" applyAlignment="1">
      <alignment horizontal="right" vertical="center"/>
    </xf>
    <xf numFmtId="0" fontId="4" fillId="4" borderId="165" xfId="0" applyFont="1" applyFill="1" applyBorder="1" applyAlignment="1" applyProtection="1">
      <alignment horizontal="center" vertical="center"/>
      <protection locked="0"/>
    </xf>
    <xf numFmtId="0" fontId="4" fillId="4" borderId="166" xfId="0" applyFont="1" applyFill="1" applyBorder="1" applyAlignment="1" applyProtection="1">
      <alignment horizontal="center" vertical="center"/>
      <protection locked="0"/>
    </xf>
    <xf numFmtId="0" fontId="4" fillId="4" borderId="167" xfId="0" applyFont="1" applyFill="1" applyBorder="1" applyAlignment="1" applyProtection="1">
      <alignment horizontal="center" vertical="center"/>
      <protection locked="0"/>
    </xf>
    <xf numFmtId="0" fontId="7" fillId="0" borderId="0" xfId="0" applyFont="1">
      <alignment vertical="center"/>
    </xf>
    <xf numFmtId="0" fontId="5" fillId="4" borderId="93" xfId="0" applyFont="1" applyFill="1" applyBorder="1" applyAlignment="1" applyProtection="1">
      <alignment horizontal="center" vertical="center"/>
      <protection locked="0"/>
    </xf>
    <xf numFmtId="0" fontId="5" fillId="4" borderId="94" xfId="0" applyFont="1" applyFill="1" applyBorder="1" applyAlignment="1" applyProtection="1">
      <alignment horizontal="center" vertical="center"/>
      <protection locked="0"/>
    </xf>
    <xf numFmtId="0" fontId="5" fillId="4" borderId="95" xfId="0" applyFont="1" applyFill="1" applyBorder="1" applyAlignment="1" applyProtection="1">
      <alignment horizontal="center" vertical="center"/>
      <protection locked="0"/>
    </xf>
    <xf numFmtId="0" fontId="4" fillId="4" borderId="93" xfId="0" applyFont="1" applyFill="1" applyBorder="1" applyAlignment="1" applyProtection="1">
      <alignment horizontal="center" vertical="center"/>
      <protection locked="0"/>
    </xf>
    <xf numFmtId="0" fontId="4" fillId="4" borderId="94" xfId="0" applyFont="1" applyFill="1" applyBorder="1" applyAlignment="1" applyProtection="1">
      <alignment horizontal="center" vertical="center"/>
      <protection locked="0"/>
    </xf>
    <xf numFmtId="0" fontId="4" fillId="4" borderId="95" xfId="0" applyFont="1" applyFill="1" applyBorder="1" applyAlignment="1" applyProtection="1">
      <alignment horizontal="center" vertical="center"/>
      <protection locked="0"/>
    </xf>
    <xf numFmtId="0" fontId="5" fillId="5" borderId="0" xfId="0" applyFont="1" applyFill="1" applyAlignment="1" applyProtection="1">
      <alignment horizontal="right" vertical="center"/>
      <protection locked="0"/>
    </xf>
    <xf numFmtId="0" fontId="5" fillId="5" borderId="105" xfId="0" applyFont="1" applyFill="1" applyBorder="1" applyAlignment="1" applyProtection="1">
      <alignment horizontal="right" vertical="center"/>
      <protection locked="0"/>
    </xf>
    <xf numFmtId="179" fontId="5" fillId="4" borderId="93" xfId="0" applyNumberFormat="1" applyFont="1" applyFill="1" applyBorder="1" applyAlignment="1" applyProtection="1">
      <alignment horizontal="right" vertical="center"/>
      <protection locked="0"/>
    </xf>
    <xf numFmtId="179" fontId="5" fillId="4" borderId="94" xfId="0" applyNumberFormat="1" applyFont="1" applyFill="1" applyBorder="1" applyAlignment="1" applyProtection="1">
      <alignment horizontal="right" vertical="center"/>
      <protection locked="0"/>
    </xf>
    <xf numFmtId="179" fontId="5" fillId="4" borderId="95" xfId="0" applyNumberFormat="1" applyFont="1" applyFill="1" applyBorder="1" applyAlignment="1" applyProtection="1">
      <alignment horizontal="right" vertical="center"/>
      <protection locked="0"/>
    </xf>
    <xf numFmtId="0" fontId="4" fillId="4" borderId="73" xfId="0" applyFont="1" applyFill="1" applyBorder="1" applyAlignment="1">
      <alignment horizontal="left" vertical="center"/>
    </xf>
    <xf numFmtId="0" fontId="4" fillId="4" borderId="74" xfId="0" applyFont="1" applyFill="1" applyBorder="1" applyAlignment="1">
      <alignment horizontal="left" vertical="center"/>
    </xf>
    <xf numFmtId="0" fontId="4" fillId="4" borderId="75" xfId="0" applyFont="1" applyFill="1" applyBorder="1" applyAlignment="1">
      <alignment horizontal="left" vertical="center"/>
    </xf>
    <xf numFmtId="0" fontId="5" fillId="4" borderId="228" xfId="0" applyFont="1" applyFill="1" applyBorder="1" applyAlignment="1">
      <alignment horizontal="left" vertical="center"/>
    </xf>
    <xf numFmtId="0" fontId="5" fillId="4" borderId="229" xfId="0" applyFont="1" applyFill="1" applyBorder="1" applyAlignment="1">
      <alignment horizontal="left" vertical="center"/>
    </xf>
    <xf numFmtId="0" fontId="5" fillId="4" borderId="107" xfId="0" applyFont="1" applyFill="1" applyBorder="1" applyAlignment="1">
      <alignment horizontal="left" vertical="center"/>
    </xf>
    <xf numFmtId="0" fontId="5" fillId="4" borderId="108" xfId="0" applyFont="1" applyFill="1" applyBorder="1" applyAlignment="1">
      <alignment horizontal="left" vertical="center"/>
    </xf>
    <xf numFmtId="0" fontId="4" fillId="0" borderId="86" xfId="0" applyFont="1" applyBorder="1" applyAlignment="1">
      <alignment horizontal="right" vertical="center"/>
    </xf>
    <xf numFmtId="0" fontId="5" fillId="4" borderId="89" xfId="0" applyFont="1" applyFill="1" applyBorder="1" applyAlignment="1">
      <alignment horizontal="left" vertical="center"/>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5" xfId="0" applyFont="1" applyBorder="1" applyAlignment="1">
      <alignment horizontal="left" vertical="center" wrapText="1"/>
    </xf>
    <xf numFmtId="0" fontId="15" fillId="0" borderId="9" xfId="0" applyFont="1" applyBorder="1" applyAlignment="1">
      <alignment horizontal="left" vertical="center" wrapText="1"/>
    </xf>
    <xf numFmtId="0" fontId="15" fillId="0" borderId="2" xfId="0" applyFont="1" applyBorder="1" applyAlignment="1">
      <alignment horizontal="left" vertical="center" wrapText="1"/>
    </xf>
    <xf numFmtId="0" fontId="35" fillId="0" borderId="3"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105" xfId="0" applyFont="1" applyBorder="1">
      <alignment vertical="center"/>
    </xf>
    <xf numFmtId="0" fontId="34" fillId="0" borderId="0" xfId="0" applyFont="1">
      <alignment vertical="center"/>
    </xf>
    <xf numFmtId="0" fontId="4" fillId="4" borderId="203" xfId="0" applyFont="1" applyFill="1" applyBorder="1" applyAlignment="1" applyProtection="1">
      <alignment horizontal="center" vertical="center"/>
      <protection locked="0"/>
    </xf>
    <xf numFmtId="0" fontId="4" fillId="4" borderId="204" xfId="0" applyFont="1" applyFill="1" applyBorder="1" applyAlignment="1" applyProtection="1">
      <alignment horizontal="center" vertical="center"/>
      <protection locked="0"/>
    </xf>
    <xf numFmtId="0" fontId="4" fillId="4" borderId="205" xfId="0" applyFont="1" applyFill="1" applyBorder="1" applyAlignment="1" applyProtection="1">
      <alignment horizontal="center" vertical="center"/>
      <protection locked="0"/>
    </xf>
    <xf numFmtId="0" fontId="5" fillId="0" borderId="0" xfId="0" applyFont="1" applyAlignment="1">
      <alignment horizontal="left" vertical="center"/>
    </xf>
    <xf numFmtId="0" fontId="4" fillId="4" borderId="220" xfId="0" applyFont="1" applyFill="1" applyBorder="1" applyAlignment="1" applyProtection="1">
      <alignment horizontal="center" vertical="center" wrapText="1"/>
      <protection locked="0"/>
    </xf>
    <xf numFmtId="0" fontId="4" fillId="4" borderId="116" xfId="0" applyFont="1" applyFill="1" applyBorder="1" applyAlignment="1" applyProtection="1">
      <alignment horizontal="center" vertical="center" wrapText="1"/>
      <protection locked="0"/>
    </xf>
    <xf numFmtId="0" fontId="4" fillId="4" borderId="138" xfId="0" applyFont="1" applyFill="1" applyBorder="1" applyAlignment="1" applyProtection="1">
      <alignment horizontal="center" vertical="center" wrapText="1"/>
      <protection locked="0"/>
    </xf>
    <xf numFmtId="0" fontId="4" fillId="4" borderId="139" xfId="0" applyFont="1" applyFill="1" applyBorder="1" applyAlignment="1" applyProtection="1">
      <alignment horizontal="center" vertical="center" wrapText="1"/>
      <protection locked="0"/>
    </xf>
    <xf numFmtId="0" fontId="4" fillId="4" borderId="142" xfId="0" applyFont="1" applyFill="1" applyBorder="1" applyAlignment="1" applyProtection="1">
      <alignment horizontal="left" vertical="center" wrapText="1"/>
      <protection locked="0"/>
    </xf>
    <xf numFmtId="0" fontId="4" fillId="4" borderId="116" xfId="0" applyFont="1" applyFill="1" applyBorder="1" applyAlignment="1" applyProtection="1">
      <alignment horizontal="left" vertical="center" wrapText="1"/>
      <protection locked="0"/>
    </xf>
    <xf numFmtId="0" fontId="4" fillId="4" borderId="0" xfId="0" applyFont="1" applyFill="1" applyAlignment="1">
      <alignment horizontal="left" vertical="center"/>
    </xf>
    <xf numFmtId="0" fontId="4" fillId="4" borderId="105" xfId="0" applyFont="1" applyFill="1" applyBorder="1" applyAlignment="1">
      <alignment horizontal="left" vertical="center"/>
    </xf>
    <xf numFmtId="0" fontId="4" fillId="4" borderId="188" xfId="0" applyFont="1" applyFill="1" applyBorder="1" applyAlignment="1" applyProtection="1">
      <alignment horizontal="center" vertical="center" wrapText="1"/>
      <protection locked="0"/>
    </xf>
    <xf numFmtId="0" fontId="4" fillId="4" borderId="91" xfId="0" applyFont="1" applyFill="1" applyBorder="1" applyAlignment="1" applyProtection="1">
      <alignment horizontal="center" vertical="center" wrapText="1"/>
      <protection locked="0"/>
    </xf>
    <xf numFmtId="0" fontId="4" fillId="4" borderId="92" xfId="0" applyFont="1" applyFill="1" applyBorder="1" applyAlignment="1" applyProtection="1">
      <alignment horizontal="center" vertical="center" wrapText="1"/>
      <protection locked="0"/>
    </xf>
    <xf numFmtId="0" fontId="4" fillId="4" borderId="189" xfId="0" applyFont="1" applyFill="1" applyBorder="1" applyAlignment="1" applyProtection="1">
      <alignment horizontal="center" vertical="center" wrapText="1"/>
      <protection locked="0"/>
    </xf>
    <xf numFmtId="0" fontId="4" fillId="4" borderId="94" xfId="0" applyFont="1" applyFill="1" applyBorder="1" applyAlignment="1" applyProtection="1">
      <alignment horizontal="center" vertical="center" wrapText="1"/>
      <protection locked="0"/>
    </xf>
    <xf numFmtId="0" fontId="4" fillId="4" borderId="95" xfId="0" applyFont="1" applyFill="1" applyBorder="1" applyAlignment="1" applyProtection="1">
      <alignment horizontal="center" vertical="center" wrapText="1"/>
      <protection locked="0"/>
    </xf>
    <xf numFmtId="0" fontId="4" fillId="4" borderId="124" xfId="0" applyFont="1" applyFill="1" applyBorder="1" applyAlignment="1" applyProtection="1">
      <alignment horizontal="left" vertical="center" wrapText="1"/>
      <protection locked="0"/>
    </xf>
    <xf numFmtId="0" fontId="4" fillId="0" borderId="86" xfId="0" applyFont="1" applyBorder="1">
      <alignment vertical="center"/>
    </xf>
    <xf numFmtId="0" fontId="4" fillId="0" borderId="225" xfId="0" applyFont="1" applyBorder="1">
      <alignment vertical="center"/>
    </xf>
    <xf numFmtId="0" fontId="4" fillId="0" borderId="226" xfId="0" applyFont="1" applyBorder="1">
      <alignment vertical="center"/>
    </xf>
    <xf numFmtId="0" fontId="4" fillId="0" borderId="227" xfId="0" applyFont="1" applyBorder="1">
      <alignment vertical="center"/>
    </xf>
    <xf numFmtId="0" fontId="4" fillId="0" borderId="74" xfId="0" applyFont="1" applyBorder="1" applyAlignment="1" applyProtection="1">
      <alignment horizontal="center" vertical="center"/>
      <protection locked="0"/>
    </xf>
    <xf numFmtId="0" fontId="4" fillId="0" borderId="86" xfId="0" applyFont="1" applyBorder="1" applyAlignment="1">
      <alignment horizontal="left" vertical="center"/>
    </xf>
    <xf numFmtId="0" fontId="4" fillId="0" borderId="105" xfId="0" applyFont="1" applyBorder="1" applyAlignment="1">
      <alignment horizontal="left" vertical="center"/>
    </xf>
    <xf numFmtId="0" fontId="12" fillId="0" borderId="0" xfId="0" applyFont="1" applyAlignment="1">
      <alignment vertical="center" wrapText="1"/>
    </xf>
    <xf numFmtId="0" fontId="4" fillId="4" borderId="73" xfId="0" applyFont="1" applyFill="1" applyBorder="1" applyAlignment="1" applyProtection="1">
      <alignment horizontal="center" vertical="center"/>
      <protection locked="0"/>
    </xf>
    <xf numFmtId="0" fontId="4" fillId="4" borderId="74" xfId="0" applyFont="1" applyFill="1" applyBorder="1" applyAlignment="1" applyProtection="1">
      <alignment horizontal="center" vertical="center"/>
      <protection locked="0"/>
    </xf>
    <xf numFmtId="0" fontId="4" fillId="4" borderId="75" xfId="0" applyFont="1" applyFill="1" applyBorder="1" applyAlignment="1" applyProtection="1">
      <alignment horizontal="center" vertical="center"/>
      <protection locked="0"/>
    </xf>
    <xf numFmtId="0" fontId="4" fillId="4" borderId="87" xfId="0" applyFont="1" applyFill="1" applyBorder="1" applyAlignment="1" applyProtection="1">
      <alignment horizontal="center" vertical="center"/>
      <protection locked="0"/>
    </xf>
    <xf numFmtId="0" fontId="4" fillId="4" borderId="88" xfId="0" applyFont="1" applyFill="1" applyBorder="1" applyAlignment="1" applyProtection="1">
      <alignment horizontal="center" vertical="center"/>
      <protection locked="0"/>
    </xf>
    <xf numFmtId="0" fontId="4" fillId="4" borderId="89" xfId="0" applyFont="1" applyFill="1" applyBorder="1" applyAlignment="1" applyProtection="1">
      <alignment horizontal="center" vertical="center"/>
      <protection locked="0"/>
    </xf>
    <xf numFmtId="0" fontId="4" fillId="0" borderId="106" xfId="0" applyFont="1" applyBorder="1" applyAlignment="1">
      <alignment horizontal="center" vertical="center"/>
    </xf>
    <xf numFmtId="0" fontId="4" fillId="0" borderId="108" xfId="0" applyFont="1" applyBorder="1" applyAlignment="1">
      <alignment horizontal="center" vertical="center"/>
    </xf>
    <xf numFmtId="0" fontId="4" fillId="0" borderId="86" xfId="0" applyFont="1" applyBorder="1" applyAlignment="1">
      <alignment horizontal="center" vertical="center"/>
    </xf>
    <xf numFmtId="0" fontId="4" fillId="0" borderId="105" xfId="0" applyFont="1" applyBorder="1" applyAlignment="1">
      <alignment horizontal="center" vertical="center"/>
    </xf>
    <xf numFmtId="0" fontId="4" fillId="0" borderId="2" xfId="0" applyFont="1" applyBorder="1" applyAlignment="1">
      <alignment horizontal="left" vertical="center"/>
    </xf>
    <xf numFmtId="0" fontId="4" fillId="4" borderId="125" xfId="0" applyFont="1" applyFill="1" applyBorder="1" applyAlignment="1" applyProtection="1">
      <alignment horizontal="center"/>
      <protection locked="0"/>
    </xf>
    <xf numFmtId="0" fontId="31" fillId="0" borderId="0" xfId="0" applyFont="1">
      <alignment vertical="center"/>
    </xf>
    <xf numFmtId="0" fontId="4" fillId="0" borderId="110" xfId="0" applyFont="1" applyBorder="1">
      <alignment vertical="center"/>
    </xf>
    <xf numFmtId="0" fontId="4" fillId="0" borderId="107" xfId="0" applyFont="1" applyBorder="1">
      <alignment vertical="center"/>
    </xf>
    <xf numFmtId="176" fontId="4" fillId="4" borderId="113" xfId="0" applyNumberFormat="1" applyFont="1" applyFill="1" applyBorder="1" applyProtection="1">
      <alignment vertical="center"/>
      <protection locked="0"/>
    </xf>
    <xf numFmtId="176" fontId="4" fillId="4" borderId="114" xfId="0" applyNumberFormat="1" applyFont="1" applyFill="1" applyBorder="1" applyProtection="1">
      <alignment vertical="center"/>
      <protection locked="0"/>
    </xf>
    <xf numFmtId="0" fontId="4" fillId="4" borderId="73" xfId="0" applyFont="1" applyFill="1" applyBorder="1" applyAlignment="1">
      <alignment horizontal="center" vertical="center"/>
    </xf>
    <xf numFmtId="0" fontId="4" fillId="4" borderId="74" xfId="0" applyFont="1" applyFill="1" applyBorder="1" applyAlignment="1">
      <alignment horizontal="center" vertical="center"/>
    </xf>
    <xf numFmtId="0" fontId="4" fillId="4" borderId="75" xfId="0" applyFont="1" applyFill="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lignment vertical="center"/>
    </xf>
    <xf numFmtId="0" fontId="15" fillId="0" borderId="0" xfId="0" quotePrefix="1" applyFont="1" applyAlignment="1">
      <alignment horizontal="right" vertical="center"/>
    </xf>
    <xf numFmtId="0" fontId="15" fillId="0" borderId="105" xfId="0" quotePrefix="1" applyFont="1" applyBorder="1" applyAlignment="1">
      <alignment horizontal="right" vertical="center"/>
    </xf>
    <xf numFmtId="0" fontId="5" fillId="0" borderId="0" xfId="0" quotePrefix="1" applyFont="1" applyAlignment="1">
      <alignment horizontal="center" vertical="center"/>
    </xf>
    <xf numFmtId="0" fontId="4" fillId="0" borderId="110" xfId="0" applyFont="1" applyBorder="1" applyAlignment="1">
      <alignment horizontal="right" vertical="center"/>
    </xf>
    <xf numFmtId="0" fontId="4" fillId="0" borderId="111" xfId="0" applyFont="1" applyBorder="1" applyAlignment="1">
      <alignment horizontal="right" vertical="center"/>
    </xf>
    <xf numFmtId="0" fontId="4" fillId="4" borderId="75" xfId="0" applyFont="1" applyFill="1" applyBorder="1" applyAlignment="1" applyProtection="1">
      <alignment horizontal="left" vertical="center"/>
      <protection locked="0"/>
    </xf>
    <xf numFmtId="0" fontId="5" fillId="0" borderId="105" xfId="0" applyFont="1" applyBorder="1" applyAlignment="1">
      <alignment vertical="center" wrapText="1"/>
    </xf>
    <xf numFmtId="0" fontId="5" fillId="4" borderId="109" xfId="0" applyFont="1" applyFill="1" applyBorder="1" applyAlignment="1" applyProtection="1">
      <alignment horizontal="left" vertical="center"/>
      <protection locked="0"/>
    </xf>
    <xf numFmtId="0" fontId="5" fillId="4" borderId="110" xfId="0" applyFont="1" applyFill="1" applyBorder="1" applyAlignment="1" applyProtection="1">
      <alignment horizontal="left" vertical="center"/>
      <protection locked="0"/>
    </xf>
    <xf numFmtId="0" fontId="5" fillId="4" borderId="111" xfId="0" applyFont="1" applyFill="1" applyBorder="1" applyAlignment="1" applyProtection="1">
      <alignment horizontal="left" vertical="center"/>
      <protection locked="0"/>
    </xf>
    <xf numFmtId="0" fontId="5" fillId="4" borderId="99" xfId="0" applyFont="1" applyFill="1" applyBorder="1" applyAlignment="1" applyProtection="1">
      <alignment horizontal="center" vertical="center"/>
      <protection locked="0"/>
    </xf>
    <xf numFmtId="0" fontId="5" fillId="4" borderId="100" xfId="0" applyFont="1" applyFill="1" applyBorder="1" applyAlignment="1" applyProtection="1">
      <alignment horizontal="center" vertical="center"/>
      <protection locked="0"/>
    </xf>
    <xf numFmtId="0" fontId="5" fillId="4" borderId="101" xfId="0" applyFont="1" applyFill="1" applyBorder="1" applyAlignment="1" applyProtection="1">
      <alignment horizontal="center" vertical="center"/>
      <protection locked="0"/>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left" vertical="top" wrapText="1"/>
    </xf>
    <xf numFmtId="0" fontId="5" fillId="4" borderId="85" xfId="0" applyFont="1" applyFill="1" applyBorder="1" applyAlignment="1">
      <alignment horizontal="left" vertical="center"/>
    </xf>
    <xf numFmtId="0" fontId="5" fillId="0" borderId="105" xfId="0" applyFont="1" applyBorder="1" applyAlignment="1">
      <alignment horizontal="left" vertical="center" wrapText="1"/>
    </xf>
    <xf numFmtId="0" fontId="4" fillId="0" borderId="10" xfId="0" applyFont="1" applyBorder="1" applyAlignment="1">
      <alignment horizontal="center"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12" fillId="4" borderId="83" xfId="0" applyFont="1" applyFill="1" applyBorder="1" applyAlignment="1">
      <alignment horizontal="center" vertical="center"/>
    </xf>
    <xf numFmtId="0" fontId="5" fillId="4" borderId="83" xfId="0" applyFont="1" applyFill="1" applyBorder="1" applyAlignment="1">
      <alignment horizontal="center" vertical="center"/>
    </xf>
    <xf numFmtId="0" fontId="12" fillId="0" borderId="110" xfId="0" applyFont="1" applyBorder="1">
      <alignment vertical="center"/>
    </xf>
    <xf numFmtId="0" fontId="4" fillId="4" borderId="107" xfId="0" applyFont="1" applyFill="1" applyBorder="1" applyAlignment="1" applyProtection="1">
      <alignment horizontal="left" vertical="top"/>
      <protection locked="0"/>
    </xf>
    <xf numFmtId="0" fontId="4" fillId="4" borderId="108" xfId="0" applyFont="1" applyFill="1" applyBorder="1" applyAlignment="1" applyProtection="1">
      <alignment horizontal="left" vertical="top"/>
      <protection locked="0"/>
    </xf>
    <xf numFmtId="0" fontId="4" fillId="4" borderId="109" xfId="0" applyFont="1" applyFill="1" applyBorder="1" applyAlignment="1" applyProtection="1">
      <alignment horizontal="left" vertical="top"/>
      <protection locked="0"/>
    </xf>
    <xf numFmtId="0" fontId="4" fillId="4" borderId="110" xfId="0" applyFont="1" applyFill="1" applyBorder="1" applyAlignment="1" applyProtection="1">
      <alignment horizontal="left" vertical="top"/>
      <protection locked="0"/>
    </xf>
    <xf numFmtId="0" fontId="4" fillId="4" borderId="111" xfId="0" applyFont="1" applyFill="1" applyBorder="1" applyAlignment="1" applyProtection="1">
      <alignment horizontal="left" vertical="top"/>
      <protection locked="0"/>
    </xf>
    <xf numFmtId="0" fontId="4" fillId="0" borderId="171" xfId="0" applyFont="1" applyBorder="1" applyAlignment="1">
      <alignment horizontal="left" vertical="center"/>
    </xf>
    <xf numFmtId="0" fontId="4" fillId="0" borderId="12" xfId="0" applyFont="1" applyBorder="1" applyAlignment="1">
      <alignment horizontal="left" vertical="center"/>
    </xf>
    <xf numFmtId="0" fontId="4" fillId="0" borderId="159" xfId="0" applyFont="1" applyBorder="1" applyAlignment="1">
      <alignment horizontal="left" vertical="center"/>
    </xf>
    <xf numFmtId="0" fontId="23" fillId="0" borderId="0" xfId="0" applyFont="1">
      <alignment vertical="center"/>
    </xf>
    <xf numFmtId="0" fontId="4" fillId="4" borderId="109" xfId="0" applyFont="1" applyFill="1" applyBorder="1" applyProtection="1">
      <alignment vertical="center"/>
      <protection locked="0"/>
    </xf>
    <xf numFmtId="0" fontId="4" fillId="4" borderId="110" xfId="0" applyFont="1" applyFill="1" applyBorder="1" applyProtection="1">
      <alignment vertical="center"/>
      <protection locked="0"/>
    </xf>
    <xf numFmtId="0" fontId="4" fillId="4" borderId="74" xfId="0" applyFont="1" applyFill="1" applyBorder="1" applyProtection="1">
      <alignment vertical="center"/>
      <protection locked="0"/>
    </xf>
    <xf numFmtId="0" fontId="4" fillId="4" borderId="75" xfId="0" applyFont="1" applyFill="1" applyBorder="1" applyProtection="1">
      <alignment vertical="center"/>
      <protection locked="0"/>
    </xf>
    <xf numFmtId="0" fontId="5" fillId="4" borderId="83" xfId="0" applyFont="1" applyFill="1" applyBorder="1" applyAlignment="1" applyProtection="1">
      <alignment horizontal="center" vertical="center"/>
      <protection locked="0"/>
    </xf>
    <xf numFmtId="0" fontId="4" fillId="0" borderId="13" xfId="0" applyFont="1" applyBorder="1" applyAlignment="1">
      <alignment horizontal="left" vertical="center"/>
    </xf>
    <xf numFmtId="0" fontId="5" fillId="4" borderId="83" xfId="0" applyFont="1" applyFill="1" applyBorder="1" applyAlignment="1">
      <alignment horizontal="left" vertical="center"/>
    </xf>
    <xf numFmtId="0" fontId="4" fillId="4" borderId="87" xfId="0" applyFont="1" applyFill="1" applyBorder="1" applyAlignment="1" applyProtection="1">
      <alignment horizontal="left" vertical="center"/>
      <protection locked="0"/>
    </xf>
    <xf numFmtId="0" fontId="4" fillId="4" borderId="88" xfId="0" applyFont="1" applyFill="1" applyBorder="1" applyAlignment="1" applyProtection="1">
      <alignment horizontal="left" vertical="center"/>
      <protection locked="0"/>
    </xf>
    <xf numFmtId="0" fontId="4" fillId="4" borderId="87" xfId="0" applyFont="1" applyFill="1" applyBorder="1" applyProtection="1">
      <alignment vertical="center"/>
      <protection locked="0"/>
    </xf>
    <xf numFmtId="0" fontId="4" fillId="4" borderId="88" xfId="0" applyFont="1" applyFill="1" applyBorder="1" applyProtection="1">
      <alignment vertical="center"/>
      <protection locked="0"/>
    </xf>
    <xf numFmtId="0" fontId="4" fillId="4" borderId="89" xfId="0" applyFont="1" applyFill="1" applyBorder="1" applyProtection="1">
      <alignment vertical="center"/>
      <protection locked="0"/>
    </xf>
    <xf numFmtId="0" fontId="4" fillId="0" borderId="178" xfId="0" applyFont="1" applyBorder="1" applyAlignment="1">
      <alignment horizontal="left" vertical="center"/>
    </xf>
    <xf numFmtId="0" fontId="4" fillId="0" borderId="179" xfId="0" applyFont="1" applyBorder="1" applyAlignment="1">
      <alignment horizontal="left" vertical="center"/>
    </xf>
    <xf numFmtId="0" fontId="4" fillId="0" borderId="180" xfId="0" applyFont="1" applyBorder="1" applyAlignment="1">
      <alignment horizontal="left"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4" fillId="0" borderId="173" xfId="0" applyFont="1" applyBorder="1" applyAlignment="1">
      <alignment horizontal="left" vertical="center"/>
    </xf>
    <xf numFmtId="0" fontId="4" fillId="0" borderId="158" xfId="0" applyFont="1" applyBorder="1" applyAlignment="1">
      <alignment horizontal="left" vertical="center"/>
    </xf>
    <xf numFmtId="0" fontId="33" fillId="0" borderId="0" xfId="0" applyFont="1">
      <alignment vertical="center"/>
    </xf>
    <xf numFmtId="0" fontId="5" fillId="4" borderId="73" xfId="0" applyFont="1" applyFill="1" applyBorder="1" applyAlignment="1">
      <alignment horizontal="left" vertical="center"/>
    </xf>
    <xf numFmtId="0" fontId="5" fillId="4" borderId="74" xfId="0" applyFont="1" applyFill="1" applyBorder="1" applyAlignment="1">
      <alignment horizontal="left" vertical="center"/>
    </xf>
    <xf numFmtId="0" fontId="5" fillId="4" borderId="110" xfId="0" applyFont="1" applyFill="1" applyBorder="1" applyAlignment="1">
      <alignment horizontal="left" vertical="center"/>
    </xf>
    <xf numFmtId="0" fontId="5" fillId="4" borderId="111" xfId="0" applyFont="1" applyFill="1" applyBorder="1" applyAlignment="1">
      <alignment horizontal="left" vertical="center"/>
    </xf>
    <xf numFmtId="0" fontId="4" fillId="4" borderId="106" xfId="0" applyFont="1" applyFill="1" applyBorder="1" applyAlignment="1" applyProtection="1">
      <alignment horizontal="left" vertical="center"/>
      <protection locked="0"/>
    </xf>
    <xf numFmtId="0" fontId="4" fillId="4" borderId="107" xfId="0" applyFont="1" applyFill="1" applyBorder="1" applyAlignment="1" applyProtection="1">
      <alignment horizontal="left" vertical="center"/>
      <protection locked="0"/>
    </xf>
    <xf numFmtId="0" fontId="4" fillId="4" borderId="108" xfId="0" applyFont="1" applyFill="1" applyBorder="1" applyAlignment="1" applyProtection="1">
      <alignment horizontal="left" vertical="center"/>
      <protection locked="0"/>
    </xf>
    <xf numFmtId="0" fontId="4" fillId="4" borderId="106" xfId="0" applyFont="1" applyFill="1" applyBorder="1" applyAlignment="1">
      <alignment horizontal="left" vertical="top"/>
    </xf>
    <xf numFmtId="0" fontId="4" fillId="4" borderId="107" xfId="0" applyFont="1" applyFill="1" applyBorder="1" applyAlignment="1">
      <alignment horizontal="left" vertical="top"/>
    </xf>
    <xf numFmtId="0" fontId="4" fillId="4" borderId="108" xfId="0" applyFont="1" applyFill="1" applyBorder="1" applyAlignment="1">
      <alignment horizontal="left" vertical="top"/>
    </xf>
    <xf numFmtId="0" fontId="4" fillId="4" borderId="109" xfId="0" applyFont="1" applyFill="1" applyBorder="1" applyAlignment="1">
      <alignment horizontal="left" vertical="top"/>
    </xf>
    <xf numFmtId="0" fontId="4" fillId="4" borderId="110" xfId="0" applyFont="1" applyFill="1" applyBorder="1" applyAlignment="1">
      <alignment horizontal="left" vertical="top"/>
    </xf>
    <xf numFmtId="0" fontId="4" fillId="4" borderId="111" xfId="0" applyFont="1" applyFill="1" applyBorder="1" applyAlignment="1">
      <alignment horizontal="left" vertical="top"/>
    </xf>
    <xf numFmtId="0" fontId="4" fillId="0" borderId="174" xfId="0" applyFont="1" applyBorder="1" applyAlignment="1">
      <alignment horizontal="left" vertical="center"/>
    </xf>
    <xf numFmtId="0" fontId="4" fillId="0" borderId="176" xfId="0" applyFont="1" applyBorder="1" applyAlignment="1">
      <alignment horizontal="left" vertical="center"/>
    </xf>
    <xf numFmtId="0" fontId="4" fillId="0" borderId="177" xfId="0" applyFont="1" applyBorder="1" applyAlignment="1">
      <alignment horizontal="left" vertical="center"/>
    </xf>
    <xf numFmtId="0" fontId="27" fillId="0" borderId="174" xfId="0" applyFont="1" applyBorder="1" applyAlignment="1">
      <alignment horizontal="left" vertical="center"/>
    </xf>
    <xf numFmtId="0" fontId="14" fillId="0" borderId="176" xfId="0" applyFont="1" applyBorder="1" applyAlignment="1">
      <alignment horizontal="left" vertical="center"/>
    </xf>
    <xf numFmtId="0" fontId="4" fillId="0" borderId="172" xfId="0" applyFont="1" applyBorder="1" applyAlignment="1">
      <alignment horizontal="left" vertical="center"/>
    </xf>
    <xf numFmtId="0" fontId="4" fillId="0" borderId="136" xfId="0" applyFont="1" applyBorder="1" applyAlignment="1">
      <alignment horizontal="left" vertical="center"/>
    </xf>
    <xf numFmtId="0" fontId="4" fillId="0" borderId="8" xfId="0" applyFont="1" applyBorder="1" applyAlignment="1">
      <alignment horizontal="left" vertical="center"/>
    </xf>
    <xf numFmtId="0" fontId="5" fillId="0" borderId="105" xfId="0" applyFont="1" applyBorder="1" applyAlignment="1">
      <alignment horizontal="left" vertical="center"/>
    </xf>
    <xf numFmtId="0" fontId="4" fillId="4" borderId="73" xfId="0" applyFont="1" applyFill="1" applyBorder="1" applyProtection="1">
      <alignment vertical="center"/>
      <protection locked="0"/>
    </xf>
    <xf numFmtId="0" fontId="4" fillId="4" borderId="111" xfId="0" applyFont="1" applyFill="1" applyBorder="1" applyProtection="1">
      <alignment vertical="center"/>
      <protection locked="0"/>
    </xf>
    <xf numFmtId="0" fontId="5" fillId="5" borderId="0" xfId="0" applyFont="1" applyFill="1" applyAlignment="1" applyProtection="1">
      <alignment horizontal="left" vertical="center" wrapText="1"/>
      <protection locked="0"/>
    </xf>
    <xf numFmtId="0" fontId="5" fillId="4" borderId="203" xfId="0" applyFont="1" applyFill="1" applyBorder="1" applyAlignment="1" applyProtection="1">
      <alignment horizontal="center" vertical="center"/>
      <protection locked="0"/>
    </xf>
    <xf numFmtId="0" fontId="5" fillId="4" borderId="204" xfId="0" applyFont="1" applyFill="1" applyBorder="1" applyAlignment="1" applyProtection="1">
      <alignment horizontal="center" vertical="center"/>
      <protection locked="0"/>
    </xf>
    <xf numFmtId="0" fontId="5" fillId="4" borderId="205" xfId="0" applyFont="1" applyFill="1" applyBorder="1" applyAlignment="1" applyProtection="1">
      <alignment horizontal="center" vertical="center"/>
      <protection locked="0"/>
    </xf>
    <xf numFmtId="0" fontId="5" fillId="4" borderId="84" xfId="0" applyFont="1" applyFill="1" applyBorder="1" applyAlignment="1">
      <alignment horizontal="center" vertical="center"/>
    </xf>
    <xf numFmtId="0" fontId="5" fillId="4" borderId="84" xfId="0" applyFont="1" applyFill="1" applyBorder="1" applyAlignment="1" applyProtection="1">
      <alignment horizontal="center" vertical="center"/>
      <protection locked="0"/>
    </xf>
    <xf numFmtId="0" fontId="5" fillId="4" borderId="96" xfId="0" applyFont="1" applyFill="1" applyBorder="1" applyAlignment="1" applyProtection="1">
      <alignment horizontal="center" vertical="center"/>
      <protection locked="0"/>
    </xf>
    <xf numFmtId="0" fontId="5" fillId="4" borderId="97" xfId="0" applyFont="1" applyFill="1" applyBorder="1" applyAlignment="1" applyProtection="1">
      <alignment horizontal="center" vertical="center"/>
      <protection locked="0"/>
    </xf>
    <xf numFmtId="0" fontId="5" fillId="4" borderId="98" xfId="0" applyFont="1" applyFill="1" applyBorder="1" applyAlignment="1" applyProtection="1">
      <alignment horizontal="center" vertical="center"/>
      <protection locked="0"/>
    </xf>
    <xf numFmtId="0" fontId="5" fillId="4" borderId="84" xfId="0" applyFont="1" applyFill="1" applyBorder="1" applyAlignment="1">
      <alignment horizontal="left" vertical="center"/>
    </xf>
    <xf numFmtId="0" fontId="5" fillId="4" borderId="85" xfId="0" applyFont="1" applyFill="1" applyBorder="1" applyAlignment="1">
      <alignment horizontal="center" vertical="center"/>
    </xf>
    <xf numFmtId="0" fontId="5" fillId="4" borderId="85" xfId="0" applyFont="1" applyFill="1" applyBorder="1" applyAlignment="1" applyProtection="1">
      <alignment horizontal="center" vertical="center"/>
      <protection locked="0"/>
    </xf>
    <xf numFmtId="0" fontId="5" fillId="4" borderId="74" xfId="0" applyFont="1" applyFill="1" applyBorder="1" applyAlignment="1" applyProtection="1">
      <alignment horizontal="left" vertical="center"/>
      <protection locked="0"/>
    </xf>
    <xf numFmtId="0" fontId="5" fillId="4" borderId="0" xfId="0" applyFont="1" applyFill="1" applyAlignment="1" applyProtection="1">
      <alignment horizontal="left" vertical="center"/>
      <protection locked="0"/>
    </xf>
    <xf numFmtId="0" fontId="5" fillId="4" borderId="105" xfId="0" applyFont="1" applyFill="1" applyBorder="1" applyAlignment="1" applyProtection="1">
      <alignment horizontal="left" vertical="center"/>
      <protection locked="0"/>
    </xf>
    <xf numFmtId="0" fontId="4" fillId="4" borderId="109" xfId="0" applyFont="1" applyFill="1" applyBorder="1" applyAlignment="1" applyProtection="1">
      <alignment horizontal="center" vertical="center"/>
      <protection locked="0"/>
    </xf>
    <xf numFmtId="0" fontId="4" fillId="4" borderId="110" xfId="0" applyFont="1" applyFill="1" applyBorder="1" applyAlignment="1" applyProtection="1">
      <alignment horizontal="center" vertical="center"/>
      <protection locked="0"/>
    </xf>
    <xf numFmtId="0" fontId="4" fillId="4" borderId="111" xfId="0" applyFont="1" applyFill="1" applyBorder="1" applyAlignment="1" applyProtection="1">
      <alignment horizontal="center" vertical="center"/>
      <protection locked="0"/>
    </xf>
    <xf numFmtId="0" fontId="4" fillId="4" borderId="197" xfId="0" applyFont="1" applyFill="1" applyBorder="1" applyAlignment="1" applyProtection="1">
      <alignment horizontal="center" vertical="center" shrinkToFit="1"/>
      <protection locked="0"/>
    </xf>
    <xf numFmtId="0" fontId="4" fillId="4" borderId="118" xfId="0" applyFont="1" applyFill="1" applyBorder="1" applyAlignment="1" applyProtection="1">
      <alignment horizontal="center" vertical="center" shrinkToFit="1"/>
      <protection locked="0"/>
    </xf>
    <xf numFmtId="0" fontId="4" fillId="4" borderId="119" xfId="0" applyFont="1" applyFill="1" applyBorder="1" applyAlignment="1" applyProtection="1">
      <alignment horizontal="center" vertical="center" shrinkToFit="1"/>
      <protection locked="0"/>
    </xf>
    <xf numFmtId="0" fontId="4" fillId="0" borderId="19"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0" xfId="0" applyFont="1" applyAlignment="1">
      <alignment horizontal="center" vertical="center" shrinkToFit="1"/>
    </xf>
    <xf numFmtId="0" fontId="27" fillId="0" borderId="0" xfId="0" applyFont="1" applyAlignment="1">
      <alignment vertical="center" wrapText="1"/>
    </xf>
    <xf numFmtId="0" fontId="4" fillId="4" borderId="76" xfId="0" applyFont="1" applyFill="1" applyBorder="1" applyAlignment="1" applyProtection="1">
      <alignment horizontal="center" vertical="center" shrinkToFit="1"/>
      <protection locked="0"/>
    </xf>
    <xf numFmtId="0" fontId="4" fillId="4" borderId="77" xfId="0" applyFont="1" applyFill="1" applyBorder="1" applyAlignment="1" applyProtection="1">
      <alignment horizontal="center" vertical="center" shrinkToFit="1"/>
      <protection locked="0"/>
    </xf>
    <xf numFmtId="0" fontId="4" fillId="4" borderId="78" xfId="0" applyFont="1" applyFill="1" applyBorder="1" applyAlignment="1" applyProtection="1">
      <alignment horizontal="center" vertical="center" shrinkToFit="1"/>
      <protection locked="0"/>
    </xf>
    <xf numFmtId="0" fontId="4" fillId="4" borderId="106" xfId="0" applyFont="1" applyFill="1" applyBorder="1" applyAlignment="1" applyProtection="1">
      <alignment horizontal="center" vertical="center"/>
      <protection locked="0"/>
    </xf>
    <xf numFmtId="0" fontId="4" fillId="4" borderId="107" xfId="0" applyFont="1" applyFill="1" applyBorder="1" applyAlignment="1" applyProtection="1">
      <alignment horizontal="center" vertical="center"/>
      <protection locked="0"/>
    </xf>
    <xf numFmtId="57" fontId="4" fillId="0" borderId="11" xfId="0" applyNumberFormat="1" applyFont="1" applyBorder="1" applyAlignment="1">
      <alignment horizontal="center" vertical="center"/>
    </xf>
    <xf numFmtId="57" fontId="4" fillId="0" borderId="12" xfId="0" applyNumberFormat="1" applyFont="1" applyBorder="1" applyAlignment="1">
      <alignment horizontal="center" vertical="center"/>
    </xf>
    <xf numFmtId="57" fontId="4" fillId="0" borderId="13" xfId="0" applyNumberFormat="1" applyFont="1" applyBorder="1" applyAlignment="1">
      <alignment horizontal="center" vertical="center"/>
    </xf>
    <xf numFmtId="0" fontId="4" fillId="4" borderId="93" xfId="0" applyFont="1" applyFill="1" applyBorder="1" applyProtection="1">
      <alignment vertical="center"/>
      <protection locked="0"/>
    </xf>
    <xf numFmtId="0" fontId="4" fillId="4" borderId="94" xfId="0" applyFont="1" applyFill="1" applyBorder="1" applyProtection="1">
      <alignment vertical="center"/>
      <protection locked="0"/>
    </xf>
    <xf numFmtId="0" fontId="4" fillId="4" borderId="95" xfId="0" applyFont="1" applyFill="1" applyBorder="1" applyProtection="1">
      <alignment vertical="center"/>
      <protection locked="0"/>
    </xf>
    <xf numFmtId="0" fontId="29" fillId="0" borderId="1" xfId="0" applyFont="1" applyBorder="1" applyAlignment="1">
      <alignment horizontal="center" vertical="center"/>
    </xf>
    <xf numFmtId="0" fontId="12" fillId="0" borderId="0" xfId="0" applyFont="1" applyAlignment="1">
      <alignment horizontal="left" vertical="center"/>
    </xf>
    <xf numFmtId="57" fontId="4" fillId="0" borderId="3" xfId="0" applyNumberFormat="1" applyFont="1" applyBorder="1" applyAlignment="1">
      <alignment horizontal="center" vertical="center"/>
    </xf>
    <xf numFmtId="176" fontId="4" fillId="4" borderId="112" xfId="0" applyNumberFormat="1" applyFont="1" applyFill="1" applyBorder="1" applyProtection="1">
      <alignment vertical="center"/>
      <protection locked="0"/>
    </xf>
    <xf numFmtId="0" fontId="5" fillId="4" borderId="102" xfId="0" applyFont="1" applyFill="1" applyBorder="1" applyAlignment="1" applyProtection="1">
      <alignment horizontal="center" vertical="center"/>
      <protection locked="0"/>
    </xf>
    <xf numFmtId="0" fontId="5" fillId="4" borderId="103" xfId="0" applyFont="1" applyFill="1" applyBorder="1" applyAlignment="1" applyProtection="1">
      <alignment horizontal="center" vertical="center"/>
      <protection locked="0"/>
    </xf>
    <xf numFmtId="0" fontId="5" fillId="4" borderId="104" xfId="0" applyFont="1" applyFill="1" applyBorder="1" applyAlignment="1" applyProtection="1">
      <alignment horizontal="center" vertical="center"/>
      <protection locked="0"/>
    </xf>
    <xf numFmtId="176" fontId="4" fillId="4" borderId="116" xfId="0" applyNumberFormat="1" applyFont="1" applyFill="1" applyBorder="1" applyProtection="1">
      <alignment vertical="center"/>
      <protection locked="0"/>
    </xf>
    <xf numFmtId="0" fontId="28" fillId="0" borderId="0" xfId="0" applyFont="1">
      <alignment vertical="center"/>
    </xf>
    <xf numFmtId="176" fontId="4" fillId="4" borderId="117" xfId="0" applyNumberFormat="1" applyFont="1" applyFill="1" applyBorder="1" applyProtection="1">
      <alignment vertical="center"/>
      <protection locked="0"/>
    </xf>
    <xf numFmtId="0" fontId="4" fillId="5" borderId="107" xfId="0" applyFont="1" applyFill="1" applyBorder="1" applyAlignment="1" applyProtection="1">
      <alignment horizontal="left" vertical="center" wrapText="1"/>
      <protection locked="0"/>
    </xf>
    <xf numFmtId="0" fontId="4" fillId="4" borderId="82" xfId="0" applyFont="1" applyFill="1" applyBorder="1" applyAlignment="1">
      <alignment horizontal="left" vertical="top"/>
    </xf>
    <xf numFmtId="0" fontId="4" fillId="0" borderId="80" xfId="0" applyFont="1" applyBorder="1" applyAlignment="1">
      <alignment horizontal="center" vertical="center" shrinkToFit="1"/>
    </xf>
    <xf numFmtId="0" fontId="4" fillId="0" borderId="77" xfId="0" applyFont="1" applyBorder="1" applyAlignment="1">
      <alignment horizontal="center" vertical="center" shrinkToFit="1"/>
    </xf>
    <xf numFmtId="0" fontId="4" fillId="0" borderId="81" xfId="0" applyFont="1" applyBorder="1" applyAlignment="1">
      <alignment horizontal="center" vertical="center" shrinkToFit="1"/>
    </xf>
    <xf numFmtId="0" fontId="5" fillId="0" borderId="0" xfId="0" applyFont="1" applyAlignment="1">
      <alignment horizontal="left" vertical="top" wrapText="1"/>
    </xf>
    <xf numFmtId="176" fontId="4" fillId="4" borderId="115" xfId="0" applyNumberFormat="1" applyFont="1" applyFill="1" applyBorder="1" applyProtection="1">
      <alignment vertical="center"/>
      <protection locked="0"/>
    </xf>
    <xf numFmtId="0" fontId="4" fillId="4" borderId="222" xfId="0" applyFont="1" applyFill="1" applyBorder="1" applyAlignment="1" applyProtection="1">
      <alignment horizontal="center" vertical="center"/>
      <protection locked="0"/>
    </xf>
    <xf numFmtId="0" fontId="4" fillId="4" borderId="223" xfId="0" applyFont="1" applyFill="1" applyBorder="1" applyAlignment="1" applyProtection="1">
      <alignment horizontal="center" vertical="center"/>
      <protection locked="0"/>
    </xf>
    <xf numFmtId="0" fontId="4" fillId="4" borderId="224" xfId="0" applyFont="1" applyFill="1" applyBorder="1" applyAlignment="1" applyProtection="1">
      <alignment horizontal="center" vertical="center"/>
      <protection locked="0"/>
    </xf>
    <xf numFmtId="0" fontId="4" fillId="4" borderId="216" xfId="0" applyFont="1" applyFill="1" applyBorder="1" applyAlignment="1" applyProtection="1">
      <alignment horizontal="center" vertical="center"/>
      <protection locked="0"/>
    </xf>
    <xf numFmtId="0" fontId="4" fillId="4" borderId="82" xfId="0" applyFont="1" applyFill="1" applyBorder="1" applyAlignment="1" applyProtection="1">
      <alignment horizontal="center" vertical="center"/>
      <protection locked="0"/>
    </xf>
    <xf numFmtId="57" fontId="4" fillId="0" borderId="155" xfId="0" applyNumberFormat="1" applyFont="1" applyBorder="1" applyAlignment="1">
      <alignment horizontal="center" vertical="center"/>
    </xf>
    <xf numFmtId="57" fontId="4" fillId="0" borderId="255" xfId="0" applyNumberFormat="1" applyFont="1" applyBorder="1" applyAlignment="1">
      <alignment horizontal="center" vertical="center"/>
    </xf>
    <xf numFmtId="57" fontId="4" fillId="0" borderId="156" xfId="0" applyNumberFormat="1" applyFont="1" applyBorder="1" applyAlignment="1">
      <alignment horizontal="center" vertical="center"/>
    </xf>
    <xf numFmtId="0" fontId="5" fillId="0" borderId="110" xfId="0" applyFont="1" applyBorder="1">
      <alignment vertical="center"/>
    </xf>
    <xf numFmtId="0" fontId="27" fillId="0" borderId="11" xfId="0" applyFont="1" applyBorder="1" applyAlignment="1">
      <alignment vertical="center" wrapText="1"/>
    </xf>
    <xf numFmtId="0" fontId="14" fillId="0" borderId="12" xfId="0" applyFont="1" applyBorder="1" applyAlignment="1">
      <alignment vertical="center" wrapText="1"/>
    </xf>
    <xf numFmtId="0" fontId="14" fillId="0" borderId="15" xfId="0" applyFont="1" applyBorder="1" applyAlignment="1">
      <alignment vertical="center" wrapText="1"/>
    </xf>
    <xf numFmtId="0" fontId="14" fillId="0" borderId="0" xfId="0" applyFont="1" applyAlignment="1">
      <alignment vertical="center" wrapText="1"/>
    </xf>
    <xf numFmtId="0" fontId="14" fillId="0" borderId="9" xfId="0" applyFont="1" applyBorder="1" applyAlignment="1">
      <alignment vertical="center" wrapText="1"/>
    </xf>
    <xf numFmtId="0" fontId="14" fillId="0" borderId="2" xfId="0" applyFont="1" applyBorder="1" applyAlignment="1">
      <alignment vertical="center" wrapText="1"/>
    </xf>
    <xf numFmtId="0" fontId="4" fillId="4" borderId="87" xfId="0" applyFont="1" applyFill="1" applyBorder="1" applyAlignment="1">
      <alignment horizontal="left" vertical="center"/>
    </xf>
    <xf numFmtId="0" fontId="4" fillId="4" borderId="88" xfId="0" applyFont="1" applyFill="1" applyBorder="1" applyAlignment="1">
      <alignment horizontal="left" vertical="center"/>
    </xf>
    <xf numFmtId="0" fontId="4" fillId="4" borderId="89" xfId="0" applyFont="1" applyFill="1" applyBorder="1" applyAlignment="1">
      <alignment horizontal="left" vertical="center"/>
    </xf>
    <xf numFmtId="0" fontId="4" fillId="4" borderId="90" xfId="0" applyFont="1" applyFill="1" applyBorder="1" applyAlignment="1">
      <alignment horizontal="left" vertical="center"/>
    </xf>
    <xf numFmtId="0" fontId="4" fillId="4" borderId="91" xfId="0" applyFont="1" applyFill="1" applyBorder="1" applyAlignment="1">
      <alignment horizontal="left" vertical="center"/>
    </xf>
    <xf numFmtId="0" fontId="4" fillId="4" borderId="92" xfId="0" applyFont="1" applyFill="1" applyBorder="1" applyAlignment="1">
      <alignment horizontal="left" vertical="center"/>
    </xf>
    <xf numFmtId="178" fontId="5" fillId="4" borderId="73" xfId="0" applyNumberFormat="1" applyFont="1" applyFill="1" applyBorder="1" applyAlignment="1" applyProtection="1">
      <alignment horizontal="center" vertical="center"/>
      <protection locked="0"/>
    </xf>
    <xf numFmtId="178" fontId="5" fillId="4" borderId="74" xfId="0" applyNumberFormat="1" applyFont="1" applyFill="1" applyBorder="1" applyAlignment="1" applyProtection="1">
      <alignment horizontal="center" vertical="center"/>
      <protection locked="0"/>
    </xf>
    <xf numFmtId="178" fontId="5" fillId="4" borderId="80" xfId="0" applyNumberFormat="1" applyFont="1" applyFill="1" applyBorder="1" applyAlignment="1" applyProtection="1">
      <alignment horizontal="center" vertical="center"/>
      <protection locked="0"/>
    </xf>
    <xf numFmtId="0" fontId="5" fillId="0" borderId="105" xfId="0" applyFont="1" applyBorder="1" applyAlignment="1">
      <alignment horizontal="center" vertical="center"/>
    </xf>
    <xf numFmtId="178" fontId="5" fillId="4" borderId="75" xfId="0" applyNumberFormat="1" applyFont="1" applyFill="1" applyBorder="1" applyAlignment="1" applyProtection="1">
      <alignment horizontal="center" vertical="center"/>
      <protection locked="0"/>
    </xf>
    <xf numFmtId="0" fontId="4" fillId="0" borderId="0" xfId="0" applyFont="1" applyAlignment="1">
      <alignment horizontal="left" vertical="top"/>
    </xf>
    <xf numFmtId="0" fontId="4" fillId="0" borderId="155" xfId="0" applyFont="1" applyBorder="1" applyAlignment="1">
      <alignment horizontal="center"/>
    </xf>
    <xf numFmtId="0" fontId="4" fillId="0" borderId="156" xfId="0" applyFont="1" applyBorder="1" applyAlignment="1">
      <alignment horizontal="center"/>
    </xf>
    <xf numFmtId="0" fontId="4" fillId="4" borderId="112" xfId="0" applyFont="1" applyFill="1" applyBorder="1" applyAlignment="1" applyProtection="1">
      <alignment horizontal="center" vertical="center"/>
      <protection locked="0"/>
    </xf>
    <xf numFmtId="0" fontId="4" fillId="4" borderId="113" xfId="0" applyFont="1" applyFill="1" applyBorder="1" applyAlignment="1" applyProtection="1">
      <alignment horizontal="center" vertical="center"/>
      <protection locked="0"/>
    </xf>
    <xf numFmtId="0" fontId="4" fillId="0" borderId="155" xfId="0" applyFont="1" applyBorder="1" applyAlignment="1">
      <alignment horizontal="center" vertical="center"/>
    </xf>
    <xf numFmtId="0" fontId="4" fillId="0" borderId="156" xfId="0" applyFont="1" applyBorder="1" applyAlignment="1">
      <alignment horizontal="center" vertical="center"/>
    </xf>
    <xf numFmtId="0" fontId="4" fillId="4" borderId="117" xfId="0" applyFont="1" applyFill="1" applyBorder="1" applyAlignment="1" applyProtection="1">
      <alignment horizontal="center"/>
      <protection locked="0"/>
    </xf>
    <xf numFmtId="0" fontId="5" fillId="4" borderId="116" xfId="0" applyFont="1" applyFill="1" applyBorder="1" applyAlignment="1">
      <alignment horizontal="center" vertical="center"/>
    </xf>
    <xf numFmtId="0" fontId="5" fillId="4" borderId="117" xfId="0" applyFont="1" applyFill="1" applyBorder="1" applyAlignment="1">
      <alignment horizontal="center" vertical="center"/>
    </xf>
    <xf numFmtId="0" fontId="5" fillId="0" borderId="7" xfId="0" applyFont="1" applyBorder="1" applyAlignment="1">
      <alignment horizontal="center" vertical="center" wrapText="1"/>
    </xf>
    <xf numFmtId="0" fontId="5" fillId="4" borderId="115" xfId="0" applyFont="1" applyFill="1" applyBorder="1" applyAlignment="1">
      <alignment horizontal="center" vertical="center"/>
    </xf>
    <xf numFmtId="0" fontId="5" fillId="4" borderId="261" xfId="0" applyFont="1" applyFill="1" applyBorder="1" applyAlignment="1">
      <alignment horizontal="center" vertical="center" wrapText="1"/>
    </xf>
    <xf numFmtId="0" fontId="5" fillId="4" borderId="107" xfId="0" applyFont="1" applyFill="1" applyBorder="1" applyAlignment="1">
      <alignment horizontal="center" vertical="center" wrapText="1"/>
    </xf>
    <xf numFmtId="0" fontId="5" fillId="4" borderId="260" xfId="0" applyFont="1" applyFill="1" applyBorder="1" applyAlignment="1">
      <alignment horizontal="center" vertical="center" wrapText="1"/>
    </xf>
    <xf numFmtId="0" fontId="5" fillId="4" borderId="108" xfId="0" applyFont="1" applyFill="1" applyBorder="1" applyAlignment="1">
      <alignment horizontal="center" vertical="center" wrapText="1"/>
    </xf>
    <xf numFmtId="0" fontId="5" fillId="0" borderId="3" xfId="0" applyFont="1" applyBorder="1" applyAlignment="1">
      <alignment horizontal="center" vertical="top"/>
    </xf>
    <xf numFmtId="0" fontId="5" fillId="4" borderId="106" xfId="0" applyFont="1" applyFill="1" applyBorder="1" applyAlignment="1">
      <alignment horizontal="center" vertical="center" wrapText="1"/>
    </xf>
    <xf numFmtId="0" fontId="5" fillId="4" borderId="112" xfId="0" applyFont="1" applyFill="1" applyBorder="1" applyAlignment="1">
      <alignment horizontal="center" vertical="center"/>
    </xf>
    <xf numFmtId="0" fontId="5" fillId="4" borderId="125" xfId="0" applyFont="1" applyFill="1" applyBorder="1" applyAlignment="1">
      <alignment horizontal="center" vertical="center" wrapText="1"/>
    </xf>
    <xf numFmtId="0" fontId="5" fillId="4" borderId="116" xfId="0" applyFont="1" applyFill="1" applyBorder="1" applyAlignment="1">
      <alignment horizontal="center" vertical="center" wrapText="1"/>
    </xf>
    <xf numFmtId="0" fontId="5" fillId="4" borderId="117" xfId="0" applyFont="1" applyFill="1" applyBorder="1" applyAlignment="1">
      <alignment horizontal="center" vertical="center" wrapText="1"/>
    </xf>
    <xf numFmtId="0" fontId="5" fillId="4" borderId="115" xfId="0" applyFont="1" applyFill="1" applyBorder="1" applyAlignment="1">
      <alignment horizontal="center" vertical="center" wrapText="1"/>
    </xf>
    <xf numFmtId="0" fontId="5" fillId="4" borderId="114" xfId="0" applyFont="1" applyFill="1" applyBorder="1" applyAlignment="1">
      <alignment horizontal="center" vertical="center"/>
    </xf>
    <xf numFmtId="0" fontId="5" fillId="0" borderId="136" xfId="0" applyFont="1" applyBorder="1" applyAlignment="1">
      <alignment horizontal="center" vertical="center" wrapText="1"/>
    </xf>
    <xf numFmtId="0" fontId="18" fillId="0" borderId="0" xfId="0" applyFont="1">
      <alignment vertical="center"/>
    </xf>
    <xf numFmtId="0" fontId="5" fillId="4" borderId="90" xfId="0" applyFont="1" applyFill="1" applyBorder="1" applyAlignment="1" applyProtection="1">
      <alignment horizontal="center" vertical="center"/>
      <protection locked="0"/>
    </xf>
    <xf numFmtId="0" fontId="5" fillId="4" borderId="92" xfId="0" applyFont="1" applyFill="1" applyBorder="1" applyAlignment="1" applyProtection="1">
      <alignment horizontal="center" vertical="center"/>
      <protection locked="0"/>
    </xf>
    <xf numFmtId="0" fontId="5" fillId="4" borderId="112" xfId="0" applyFont="1" applyFill="1" applyBorder="1" applyAlignment="1" applyProtection="1">
      <alignment horizontal="left" vertical="center"/>
      <protection locked="0"/>
    </xf>
    <xf numFmtId="0" fontId="5" fillId="4" borderId="113" xfId="0" applyFont="1" applyFill="1" applyBorder="1" applyAlignment="1" applyProtection="1">
      <alignment horizontal="left" vertical="center"/>
      <protection locked="0"/>
    </xf>
    <xf numFmtId="38" fontId="5" fillId="4" borderId="113" xfId="1" applyFont="1" applyFill="1" applyBorder="1" applyAlignment="1" applyProtection="1">
      <alignment horizontal="right" vertical="center"/>
      <protection locked="0"/>
    </xf>
    <xf numFmtId="38" fontId="5" fillId="4" borderId="90" xfId="1" applyFont="1" applyFill="1" applyBorder="1" applyAlignment="1" applyProtection="1">
      <alignment vertical="center"/>
      <protection locked="0"/>
    </xf>
    <xf numFmtId="38" fontId="5" fillId="4" borderId="91" xfId="1" applyFont="1" applyFill="1" applyBorder="1" applyAlignment="1" applyProtection="1">
      <alignment vertical="center"/>
      <protection locked="0"/>
    </xf>
    <xf numFmtId="38" fontId="5" fillId="4" borderId="92" xfId="1" applyFont="1" applyFill="1" applyBorder="1" applyAlignment="1" applyProtection="1">
      <alignment vertical="center"/>
      <protection locked="0"/>
    </xf>
    <xf numFmtId="0" fontId="5" fillId="4" borderId="115" xfId="0" applyFont="1" applyFill="1" applyBorder="1" applyAlignment="1" applyProtection="1">
      <alignment horizontal="left" vertical="center"/>
      <protection locked="0"/>
    </xf>
    <xf numFmtId="0" fontId="5" fillId="4" borderId="116" xfId="0" applyFont="1" applyFill="1" applyBorder="1" applyAlignment="1" applyProtection="1">
      <alignment horizontal="left" vertical="center"/>
      <protection locked="0"/>
    </xf>
    <xf numFmtId="0" fontId="5" fillId="0" borderId="2" xfId="0" applyFont="1" applyBorder="1">
      <alignment vertical="center"/>
    </xf>
    <xf numFmtId="0" fontId="5" fillId="0" borderId="86" xfId="0" applyFont="1" applyBorder="1" applyAlignment="1">
      <alignment horizontal="right" vertical="center"/>
    </xf>
    <xf numFmtId="38" fontId="5" fillId="4" borderId="73" xfId="1" applyFont="1" applyFill="1" applyBorder="1" applyAlignment="1" applyProtection="1">
      <alignment vertical="center"/>
      <protection locked="0"/>
    </xf>
    <xf numFmtId="38" fontId="5" fillId="4" borderId="74" xfId="1" applyFont="1" applyFill="1" applyBorder="1" applyAlignment="1" applyProtection="1">
      <alignment vertical="center"/>
      <protection locked="0"/>
    </xf>
    <xf numFmtId="38" fontId="5" fillId="4" borderId="75" xfId="1" applyFont="1" applyFill="1" applyBorder="1" applyAlignment="1" applyProtection="1">
      <alignment vertical="center"/>
      <protection locked="0"/>
    </xf>
    <xf numFmtId="0" fontId="15" fillId="0" borderId="0" xfId="0" applyFont="1" applyAlignment="1">
      <alignment horizontal="right" vertical="center"/>
    </xf>
    <xf numFmtId="0" fontId="15" fillId="0" borderId="105" xfId="0" applyFont="1" applyBorder="1" applyAlignment="1">
      <alignment horizontal="right" vertical="center"/>
    </xf>
    <xf numFmtId="0" fontId="5" fillId="4" borderId="114" xfId="0" applyFont="1" applyFill="1" applyBorder="1" applyAlignment="1" applyProtection="1">
      <alignment horizontal="left" vertical="center"/>
      <protection locked="0"/>
    </xf>
    <xf numFmtId="0" fontId="5" fillId="0" borderId="105" xfId="0" applyFont="1" applyBorder="1">
      <alignment vertical="center"/>
    </xf>
    <xf numFmtId="178" fontId="13" fillId="0" borderId="0" xfId="0" applyNumberFormat="1" applyFont="1" applyAlignment="1">
      <alignment horizontal="right" vertical="center"/>
    </xf>
    <xf numFmtId="38" fontId="5" fillId="4" borderId="116" xfId="1" applyFont="1" applyFill="1" applyBorder="1" applyAlignment="1" applyProtection="1">
      <alignment horizontal="right" vertical="center"/>
      <protection locked="0"/>
    </xf>
    <xf numFmtId="0" fontId="5" fillId="4" borderId="117" xfId="0" applyFont="1" applyFill="1" applyBorder="1" applyAlignment="1" applyProtection="1">
      <alignment horizontal="left" vertical="center"/>
      <protection locked="0"/>
    </xf>
    <xf numFmtId="0" fontId="5" fillId="4" borderId="128" xfId="0" applyFont="1" applyFill="1" applyBorder="1" applyAlignment="1" applyProtection="1">
      <alignment horizontal="left" vertical="center" wrapText="1"/>
      <protection locked="0"/>
    </xf>
    <xf numFmtId="0" fontId="5" fillId="4" borderId="129" xfId="0" applyFont="1" applyFill="1" applyBorder="1" applyAlignment="1" applyProtection="1">
      <alignment horizontal="left" vertical="center" wrapText="1"/>
      <protection locked="0"/>
    </xf>
    <xf numFmtId="0" fontId="5" fillId="4" borderId="132" xfId="0" applyFont="1" applyFill="1" applyBorder="1" applyAlignment="1" applyProtection="1">
      <alignment horizontal="left" vertical="center" wrapText="1"/>
      <protection locked="0"/>
    </xf>
    <xf numFmtId="0" fontId="5" fillId="4" borderId="133" xfId="0" applyFont="1" applyFill="1" applyBorder="1" applyAlignment="1" applyProtection="1">
      <alignment horizontal="left" vertical="center" wrapText="1"/>
      <protection locked="0"/>
    </xf>
    <xf numFmtId="0" fontId="5" fillId="4" borderId="128" xfId="0" applyFont="1" applyFill="1" applyBorder="1" applyAlignment="1" applyProtection="1">
      <alignment horizontal="center" vertical="center"/>
      <protection locked="0"/>
    </xf>
    <xf numFmtId="0" fontId="5" fillId="4" borderId="132" xfId="0" applyFont="1" applyFill="1" applyBorder="1" applyAlignment="1" applyProtection="1">
      <alignment horizontal="center" vertical="center"/>
      <protection locked="0"/>
    </xf>
    <xf numFmtId="38" fontId="5" fillId="4" borderId="134" xfId="1" applyFont="1" applyFill="1" applyBorder="1" applyAlignment="1" applyProtection="1">
      <alignment horizontal="right" vertical="center"/>
      <protection locked="0"/>
    </xf>
    <xf numFmtId="38" fontId="5" fillId="4" borderId="128" xfId="1" applyFont="1" applyFill="1" applyBorder="1" applyAlignment="1" applyProtection="1">
      <alignment horizontal="right" vertical="center"/>
      <protection locked="0"/>
    </xf>
    <xf numFmtId="38" fontId="5" fillId="4" borderId="135" xfId="1" applyFont="1" applyFill="1" applyBorder="1" applyAlignment="1" applyProtection="1">
      <alignment horizontal="right" vertical="center"/>
      <protection locked="0"/>
    </xf>
    <xf numFmtId="38" fontId="5" fillId="4" borderId="132" xfId="1" applyFont="1" applyFill="1" applyBorder="1" applyAlignment="1" applyProtection="1">
      <alignment horizontal="right" vertical="center"/>
      <protection locked="0"/>
    </xf>
    <xf numFmtId="0" fontId="4" fillId="4" borderId="115" xfId="0" applyFont="1" applyFill="1" applyBorder="1" applyAlignment="1" applyProtection="1">
      <alignment horizontal="center" vertical="center"/>
      <protection locked="0"/>
    </xf>
    <xf numFmtId="0" fontId="4" fillId="4" borderId="116" xfId="0" applyFont="1" applyFill="1" applyBorder="1" applyAlignment="1" applyProtection="1">
      <alignment horizontal="center" vertical="center"/>
      <protection locked="0"/>
    </xf>
    <xf numFmtId="0" fontId="14" fillId="0" borderId="0" xfId="0" applyFont="1">
      <alignment vertical="center"/>
    </xf>
    <xf numFmtId="0" fontId="27" fillId="0" borderId="0" xfId="0" applyFont="1">
      <alignment vertical="center"/>
    </xf>
    <xf numFmtId="0" fontId="4" fillId="4" borderId="206" xfId="0" applyFont="1" applyFill="1" applyBorder="1" applyAlignment="1" applyProtection="1">
      <alignment horizontal="center" vertical="center" wrapText="1"/>
      <protection locked="0"/>
    </xf>
    <xf numFmtId="0" fontId="4" fillId="4" borderId="124" xfId="0" applyFont="1" applyFill="1" applyBorder="1" applyAlignment="1" applyProtection="1">
      <alignment horizontal="center" vertical="center" wrapText="1"/>
      <protection locked="0"/>
    </xf>
    <xf numFmtId="0" fontId="4" fillId="0" borderId="107" xfId="0" applyFont="1" applyBorder="1" applyAlignment="1">
      <alignment horizontal="left" vertical="top" wrapText="1"/>
    </xf>
    <xf numFmtId="0" fontId="4" fillId="4" borderId="114" xfId="0" applyFont="1" applyFill="1" applyBorder="1" applyAlignment="1" applyProtection="1">
      <alignment horizontal="center"/>
      <protection locked="0"/>
    </xf>
    <xf numFmtId="0" fontId="4" fillId="0" borderId="155" xfId="0" applyFont="1" applyBorder="1" applyAlignment="1">
      <alignment horizontal="center" vertical="top"/>
    </xf>
    <xf numFmtId="0" fontId="4" fillId="0" borderId="156" xfId="0" applyFont="1" applyBorder="1" applyAlignment="1">
      <alignment horizontal="center" vertical="top"/>
    </xf>
    <xf numFmtId="0" fontId="5" fillId="4" borderId="87" xfId="0" applyFont="1" applyFill="1" applyBorder="1" applyAlignment="1" applyProtection="1">
      <alignment horizontal="center" vertical="center"/>
      <protection locked="0"/>
    </xf>
    <xf numFmtId="0" fontId="5" fillId="4" borderId="88" xfId="0" applyFont="1" applyFill="1" applyBorder="1" applyAlignment="1" applyProtection="1">
      <alignment horizontal="center" vertical="center"/>
      <protection locked="0"/>
    </xf>
    <xf numFmtId="0" fontId="5" fillId="4" borderId="89" xfId="0" applyFont="1" applyFill="1" applyBorder="1" applyAlignment="1" applyProtection="1">
      <alignment horizontal="center" vertical="center"/>
      <protection locked="0"/>
    </xf>
    <xf numFmtId="38" fontId="5" fillId="4" borderId="127" xfId="1" applyFont="1" applyFill="1" applyBorder="1" applyAlignment="1" applyProtection="1">
      <alignment horizontal="right" vertical="center"/>
      <protection locked="0"/>
    </xf>
    <xf numFmtId="38" fontId="5" fillId="4" borderId="131" xfId="1" applyFont="1" applyFill="1" applyBorder="1" applyAlignment="1" applyProtection="1">
      <alignment horizontal="right" vertical="center"/>
      <protection locked="0"/>
    </xf>
    <xf numFmtId="0" fontId="5" fillId="4" borderId="126" xfId="0" applyFont="1" applyFill="1" applyBorder="1" applyAlignment="1" applyProtection="1">
      <alignment horizontal="left" vertical="center"/>
      <protection locked="0"/>
    </xf>
    <xf numFmtId="0" fontId="5" fillId="4" borderId="127" xfId="0" applyFont="1" applyFill="1" applyBorder="1" applyAlignment="1" applyProtection="1">
      <alignment horizontal="left" vertical="center"/>
      <protection locked="0"/>
    </xf>
    <xf numFmtId="0" fontId="5" fillId="4" borderId="130" xfId="0" applyFont="1" applyFill="1" applyBorder="1" applyAlignment="1" applyProtection="1">
      <alignment horizontal="left" vertical="center"/>
      <protection locked="0"/>
    </xf>
    <xf numFmtId="0" fontId="5" fillId="4" borderId="131" xfId="0" applyFont="1" applyFill="1" applyBorder="1" applyAlignment="1" applyProtection="1">
      <alignment horizontal="left" vertical="center"/>
      <protection locked="0"/>
    </xf>
    <xf numFmtId="179" fontId="5" fillId="4" borderId="124" xfId="0" applyNumberFormat="1" applyFont="1" applyFill="1" applyBorder="1" applyAlignment="1">
      <alignment horizontal="right" vertical="center"/>
    </xf>
    <xf numFmtId="179" fontId="5" fillId="4" borderId="125" xfId="0" applyNumberFormat="1" applyFont="1" applyFill="1" applyBorder="1" applyAlignment="1">
      <alignment horizontal="right" vertical="center"/>
    </xf>
    <xf numFmtId="38" fontId="5" fillId="4" borderId="87" xfId="1" applyFont="1" applyFill="1" applyBorder="1" applyAlignment="1" applyProtection="1">
      <alignment vertical="center"/>
      <protection locked="0"/>
    </xf>
    <xf numFmtId="38" fontId="5" fillId="4" borderId="88" xfId="1" applyFont="1" applyFill="1" applyBorder="1" applyAlignment="1" applyProtection="1">
      <alignment vertical="center"/>
      <protection locked="0"/>
    </xf>
    <xf numFmtId="38" fontId="5" fillId="4" borderId="89" xfId="1" applyFont="1" applyFill="1" applyBorder="1" applyAlignment="1" applyProtection="1">
      <alignment vertical="center"/>
      <protection locked="0"/>
    </xf>
    <xf numFmtId="179" fontId="5" fillId="4" borderId="87" xfId="0" applyNumberFormat="1" applyFont="1" applyFill="1" applyBorder="1" applyAlignment="1">
      <alignment horizontal="right" vertical="center"/>
    </xf>
    <xf numFmtId="0" fontId="5" fillId="0" borderId="7"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38" fontId="5" fillId="4" borderId="93" xfId="1" applyFont="1" applyFill="1" applyBorder="1" applyAlignment="1" applyProtection="1">
      <alignment vertical="center"/>
      <protection locked="0"/>
    </xf>
    <xf numFmtId="38" fontId="5" fillId="4" borderId="94" xfId="1" applyFont="1" applyFill="1" applyBorder="1" applyAlignment="1" applyProtection="1">
      <alignment vertical="center"/>
      <protection locked="0"/>
    </xf>
    <xf numFmtId="38" fontId="5" fillId="4" borderId="95" xfId="1" applyFont="1" applyFill="1" applyBorder="1" applyAlignment="1" applyProtection="1">
      <alignment vertical="center"/>
      <protection locked="0"/>
    </xf>
    <xf numFmtId="179" fontId="5" fillId="4" borderId="113" xfId="0" applyNumberFormat="1" applyFont="1" applyFill="1" applyBorder="1" applyAlignment="1">
      <alignment horizontal="right" vertical="center"/>
    </xf>
    <xf numFmtId="179" fontId="5" fillId="4" borderId="114" xfId="0" applyNumberFormat="1" applyFont="1" applyFill="1" applyBorder="1" applyAlignment="1">
      <alignment horizontal="right" vertical="center"/>
    </xf>
    <xf numFmtId="0" fontId="5" fillId="4" borderId="112" xfId="0" applyFont="1" applyFill="1" applyBorder="1" applyAlignment="1">
      <alignment horizontal="left" vertical="center"/>
    </xf>
    <xf numFmtId="0" fontId="4" fillId="5" borderId="0" xfId="0" applyFont="1" applyFill="1" applyAlignment="1">
      <alignment horizontal="left" vertical="center"/>
    </xf>
    <xf numFmtId="179" fontId="5" fillId="4" borderId="106" xfId="0" applyNumberFormat="1" applyFont="1" applyFill="1" applyBorder="1" applyAlignment="1" applyProtection="1">
      <alignment horizontal="right" vertical="center"/>
      <protection locked="0"/>
    </xf>
    <xf numFmtId="179" fontId="5" fillId="4" borderId="107" xfId="0" applyNumberFormat="1" applyFont="1" applyFill="1" applyBorder="1" applyAlignment="1" applyProtection="1">
      <alignment horizontal="right" vertical="center"/>
      <protection locked="0"/>
    </xf>
    <xf numFmtId="179" fontId="5" fillId="4" borderId="0" xfId="0" applyNumberFormat="1" applyFont="1" applyFill="1" applyAlignment="1" applyProtection="1">
      <alignment horizontal="right" vertical="center"/>
      <protection locked="0"/>
    </xf>
    <xf numFmtId="179" fontId="5" fillId="4" borderId="105" xfId="0" applyNumberFormat="1" applyFont="1" applyFill="1" applyBorder="1" applyAlignment="1" applyProtection="1">
      <alignment horizontal="right" vertical="center"/>
      <protection locked="0"/>
    </xf>
    <xf numFmtId="0" fontId="4" fillId="4" borderId="82" xfId="0" applyFont="1" applyFill="1" applyBorder="1" applyAlignment="1">
      <alignment horizontal="left" vertical="center"/>
    </xf>
    <xf numFmtId="0" fontId="4" fillId="4" borderId="175" xfId="0" applyFont="1" applyFill="1" applyBorder="1" applyAlignment="1">
      <alignment horizontal="left" vertical="center"/>
    </xf>
    <xf numFmtId="0" fontId="5" fillId="5" borderId="0" xfId="0" applyFont="1" applyFill="1" applyAlignment="1">
      <alignment horizontal="left" vertical="center"/>
    </xf>
    <xf numFmtId="0" fontId="4" fillId="4" borderId="137" xfId="0" applyFont="1" applyFill="1" applyBorder="1" applyAlignment="1" applyProtection="1">
      <alignment horizontal="center" vertical="center" wrapText="1"/>
      <protection locked="0"/>
    </xf>
    <xf numFmtId="0" fontId="4" fillId="4" borderId="221" xfId="0" applyFont="1" applyFill="1" applyBorder="1" applyAlignment="1" applyProtection="1">
      <alignment horizontal="center" vertical="center" wrapText="1"/>
      <protection locked="0"/>
    </xf>
    <xf numFmtId="0" fontId="4" fillId="4" borderId="142"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4" borderId="161" xfId="0" applyFont="1" applyFill="1" applyBorder="1" applyAlignment="1" applyProtection="1">
      <alignment horizontal="center" vertical="center" wrapText="1"/>
      <protection locked="0"/>
    </xf>
    <xf numFmtId="0" fontId="4" fillId="4" borderId="110" xfId="0" applyFont="1" applyFill="1" applyBorder="1" applyAlignment="1" applyProtection="1">
      <alignment horizontal="left" vertical="center"/>
      <protection locked="0"/>
    </xf>
    <xf numFmtId="0" fontId="4" fillId="4" borderId="111" xfId="0" applyFont="1" applyFill="1" applyBorder="1" applyAlignment="1" applyProtection="1">
      <alignment horizontal="left" vertical="center"/>
      <protection locked="0"/>
    </xf>
    <xf numFmtId="0" fontId="4" fillId="4" borderId="89" xfId="0" applyFont="1" applyFill="1" applyBorder="1" applyAlignment="1" applyProtection="1">
      <alignment horizontal="left" vertical="center"/>
      <protection locked="0"/>
    </xf>
    <xf numFmtId="0" fontId="4" fillId="0" borderId="110" xfId="0" applyFont="1" applyBorder="1" applyAlignment="1">
      <alignment horizontal="left" vertical="center"/>
    </xf>
    <xf numFmtId="0" fontId="4" fillId="4" borderId="187" xfId="0" applyFont="1" applyFill="1" applyBorder="1" applyAlignment="1" applyProtection="1">
      <alignment horizontal="center" vertical="center" wrapText="1"/>
      <protection locked="0"/>
    </xf>
    <xf numFmtId="0" fontId="4" fillId="4" borderId="118" xfId="0" applyFont="1" applyFill="1" applyBorder="1" applyAlignment="1" applyProtection="1">
      <alignment horizontal="center" vertical="center" wrapText="1"/>
      <protection locked="0"/>
    </xf>
    <xf numFmtId="0" fontId="4" fillId="4" borderId="119" xfId="0" applyFont="1" applyFill="1" applyBorder="1" applyAlignment="1" applyProtection="1">
      <alignment horizontal="center" vertical="center" wrapText="1"/>
      <protection locked="0"/>
    </xf>
    <xf numFmtId="0" fontId="27" fillId="0" borderId="11" xfId="0" applyFont="1" applyBorder="1" applyAlignment="1">
      <alignment horizontal="left" vertical="center" wrapText="1"/>
    </xf>
    <xf numFmtId="0" fontId="4" fillId="4" borderId="262" xfId="0" applyFont="1" applyFill="1" applyBorder="1" applyAlignment="1" applyProtection="1">
      <alignment horizontal="center" vertical="center"/>
      <protection locked="0"/>
    </xf>
    <xf numFmtId="0" fontId="4" fillId="4" borderId="263" xfId="0" applyFont="1" applyFill="1" applyBorder="1" applyAlignment="1" applyProtection="1">
      <alignment horizontal="center" vertical="center"/>
      <protection locked="0"/>
    </xf>
    <xf numFmtId="0" fontId="4" fillId="4" borderId="264" xfId="0" applyFont="1" applyFill="1" applyBorder="1" applyAlignment="1" applyProtection="1">
      <alignment horizontal="center" vertical="center"/>
      <protection locked="0"/>
    </xf>
    <xf numFmtId="0" fontId="4" fillId="4" borderId="265" xfId="0" applyFont="1" applyFill="1" applyBorder="1" applyAlignment="1" applyProtection="1">
      <alignment horizontal="center" vertical="center"/>
      <protection locked="0"/>
    </xf>
    <xf numFmtId="0" fontId="5" fillId="4" borderId="256" xfId="0" applyFont="1" applyFill="1" applyBorder="1" applyAlignment="1">
      <alignment horizontal="center" vertical="center"/>
    </xf>
    <xf numFmtId="0" fontId="5" fillId="4" borderId="257" xfId="0" applyFont="1" applyFill="1" applyBorder="1" applyAlignment="1">
      <alignment horizontal="center" vertical="center"/>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center" vertical="center" wrapText="1"/>
    </xf>
    <xf numFmtId="0" fontId="5" fillId="4" borderId="135" xfId="0" applyFont="1" applyFill="1" applyBorder="1" applyAlignment="1">
      <alignment horizontal="center" vertical="center"/>
    </xf>
    <xf numFmtId="0" fontId="5" fillId="4" borderId="132" xfId="0" applyFont="1" applyFill="1" applyBorder="1" applyAlignment="1">
      <alignment horizontal="center" vertical="center"/>
    </xf>
    <xf numFmtId="0" fontId="5" fillId="4" borderId="259" xfId="0" applyFont="1" applyFill="1" applyBorder="1" applyAlignment="1">
      <alignment horizontal="center" vertical="center"/>
    </xf>
    <xf numFmtId="0" fontId="5" fillId="4" borderId="183" xfId="0" applyFont="1" applyFill="1" applyBorder="1" applyAlignment="1">
      <alignment horizontal="center" vertical="center"/>
    </xf>
    <xf numFmtId="0" fontId="5" fillId="4" borderId="184" xfId="0" applyFont="1" applyFill="1" applyBorder="1" applyAlignment="1">
      <alignment horizontal="center" vertical="center"/>
    </xf>
    <xf numFmtId="0" fontId="5" fillId="4" borderId="258" xfId="0" applyFont="1" applyFill="1" applyBorder="1" applyAlignment="1">
      <alignment horizontal="center" vertical="center"/>
    </xf>
    <xf numFmtId="0" fontId="4" fillId="0" borderId="253" xfId="0" applyFont="1" applyBorder="1" applyAlignment="1" applyProtection="1">
      <alignment horizontal="center" vertical="center"/>
      <protection locked="0"/>
    </xf>
    <xf numFmtId="0" fontId="4" fillId="0" borderId="79" xfId="0" applyFont="1" applyBorder="1" applyAlignment="1" applyProtection="1">
      <alignment horizontal="center" vertical="center"/>
      <protection locked="0"/>
    </xf>
    <xf numFmtId="0" fontId="4" fillId="0" borderId="254" xfId="0" applyFont="1" applyBorder="1" applyAlignment="1" applyProtection="1">
      <alignment horizontal="center" vertical="center"/>
      <protection locked="0"/>
    </xf>
    <xf numFmtId="0" fontId="4" fillId="0" borderId="10" xfId="0" applyFont="1" applyBorder="1" applyAlignment="1">
      <alignment horizontal="left" vertical="center"/>
    </xf>
    <xf numFmtId="0" fontId="12" fillId="0" borderId="52"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4" borderId="113" xfId="0" applyFont="1" applyFill="1" applyBorder="1" applyAlignment="1" applyProtection="1">
      <alignment horizontal="center" vertical="center" wrapText="1"/>
      <protection locked="0"/>
    </xf>
    <xf numFmtId="0" fontId="12" fillId="4" borderId="124" xfId="0" applyFont="1" applyFill="1" applyBorder="1" applyAlignment="1" applyProtection="1">
      <alignment horizontal="center" vertical="center" wrapText="1"/>
      <protection locked="0"/>
    </xf>
    <xf numFmtId="0" fontId="12" fillId="4" borderId="116" xfId="0" applyFont="1" applyFill="1" applyBorder="1" applyAlignment="1" applyProtection="1">
      <alignment horizontal="center" vertical="center" wrapText="1"/>
      <protection locked="0"/>
    </xf>
    <xf numFmtId="0" fontId="12" fillId="0" borderId="143" xfId="0" applyFont="1" applyBorder="1" applyAlignment="1">
      <alignment horizontal="center" vertical="center"/>
    </xf>
    <xf numFmtId="0" fontId="12" fillId="0" borderId="64" xfId="0" applyFont="1" applyBorder="1" applyAlignment="1">
      <alignment horizontal="left" vertical="center" wrapText="1"/>
    </xf>
    <xf numFmtId="0" fontId="12" fillId="0" borderId="65" xfId="0" applyFont="1" applyBorder="1" applyAlignment="1">
      <alignment horizontal="left" vertical="center" wrapText="1"/>
    </xf>
    <xf numFmtId="0" fontId="12" fillId="0" borderId="35" xfId="0" applyFont="1" applyBorder="1" applyAlignment="1">
      <alignment horizontal="left" vertical="center" wrapText="1"/>
    </xf>
    <xf numFmtId="0" fontId="12" fillId="0" borderId="34" xfId="0" applyFont="1" applyBorder="1" applyAlignment="1">
      <alignment horizontal="center" vertical="center"/>
    </xf>
    <xf numFmtId="0" fontId="12" fillId="0" borderId="55" xfId="0" applyFont="1" applyBorder="1" applyAlignment="1">
      <alignment horizontal="center" vertical="center"/>
    </xf>
    <xf numFmtId="0" fontId="12" fillId="0" borderId="51" xfId="0" applyFont="1" applyBorder="1" applyAlignment="1">
      <alignment vertical="center" wrapText="1"/>
    </xf>
    <xf numFmtId="0" fontId="12" fillId="0" borderId="52" xfId="0" applyFont="1" applyBorder="1" applyAlignment="1">
      <alignment vertical="center" wrapText="1"/>
    </xf>
    <xf numFmtId="0" fontId="12" fillId="0" borderId="53" xfId="0" applyFont="1" applyBorder="1" applyAlignment="1">
      <alignment vertical="center" wrapText="1"/>
    </xf>
    <xf numFmtId="0" fontId="12" fillId="0" borderId="48" xfId="0" applyFont="1" applyBorder="1" applyAlignment="1">
      <alignment vertical="center" wrapText="1"/>
    </xf>
    <xf numFmtId="0" fontId="12" fillId="0" borderId="1" xfId="0" applyFont="1" applyBorder="1" applyAlignment="1">
      <alignment vertical="center" wrapText="1"/>
    </xf>
    <xf numFmtId="0" fontId="12" fillId="0" borderId="6" xfId="0" applyFont="1" applyBorder="1" applyAlignment="1">
      <alignment vertical="center" wrapText="1"/>
    </xf>
    <xf numFmtId="0" fontId="12" fillId="0" borderId="48" xfId="0" applyFont="1" applyBorder="1" applyAlignment="1">
      <alignment horizontal="left" vertical="center" wrapText="1"/>
    </xf>
    <xf numFmtId="0" fontId="12" fillId="0" borderId="1" xfId="0" applyFont="1" applyBorder="1" applyAlignment="1">
      <alignment horizontal="left" vertical="center" wrapText="1"/>
    </xf>
    <xf numFmtId="0" fontId="12" fillId="0" borderId="6" xfId="0" applyFont="1" applyBorder="1" applyAlignment="1">
      <alignment horizontal="left" vertical="center" wrapText="1"/>
    </xf>
    <xf numFmtId="0" fontId="12" fillId="4" borderId="115" xfId="0" applyFont="1" applyFill="1" applyBorder="1" applyAlignment="1" applyProtection="1">
      <alignment horizontal="center" vertical="center" wrapText="1"/>
      <protection locked="0"/>
    </xf>
    <xf numFmtId="0" fontId="12" fillId="4" borderId="123" xfId="0" applyFont="1" applyFill="1" applyBorder="1" applyAlignment="1" applyProtection="1">
      <alignment horizontal="center" vertical="center" wrapText="1"/>
      <protection locked="0"/>
    </xf>
    <xf numFmtId="0" fontId="12" fillId="4" borderId="112" xfId="0" applyFont="1" applyFill="1" applyBorder="1" applyAlignment="1" applyProtection="1">
      <alignment horizontal="center" vertical="center" wrapText="1"/>
      <protection locked="0"/>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12" fillId="2" borderId="55" xfId="0" applyFont="1" applyFill="1" applyBorder="1" applyAlignment="1">
      <alignment horizontal="center" vertical="center" wrapText="1"/>
    </xf>
    <xf numFmtId="0" fontId="23" fillId="0" borderId="0" xfId="0" applyFont="1" applyAlignment="1">
      <alignment horizontal="left" vertical="center" wrapText="1"/>
    </xf>
    <xf numFmtId="0" fontId="12" fillId="0" borderId="163" xfId="0" applyFont="1" applyBorder="1" applyAlignment="1">
      <alignment horizontal="center" vertical="center" wrapText="1"/>
    </xf>
    <xf numFmtId="0" fontId="12" fillId="0" borderId="164" xfId="0" applyFont="1" applyBorder="1" applyAlignment="1">
      <alignment horizontal="center" vertical="center" wrapText="1"/>
    </xf>
    <xf numFmtId="0" fontId="12" fillId="0" borderId="67"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2" fillId="0" borderId="0" xfId="0" applyFont="1" applyAlignment="1">
      <alignment horizontal="left" vertical="center" wrapText="1"/>
    </xf>
    <xf numFmtId="49" fontId="12" fillId="0" borderId="6" xfId="0" applyNumberFormat="1" applyFont="1" applyBorder="1" applyAlignment="1">
      <alignment horizontal="center" vertical="center" wrapText="1"/>
    </xf>
    <xf numFmtId="0" fontId="12" fillId="0" borderId="49"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66" xfId="0" applyFont="1" applyBorder="1" applyAlignment="1">
      <alignment horizontal="center" vertical="center" wrapText="1"/>
    </xf>
    <xf numFmtId="0" fontId="12" fillId="4" borderId="182" xfId="0" applyFont="1" applyFill="1" applyBorder="1" applyAlignment="1" applyProtection="1">
      <alignment horizontal="center" vertical="center" wrapText="1"/>
      <protection locked="0"/>
    </xf>
    <xf numFmtId="0" fontId="12" fillId="4" borderId="183" xfId="0" applyFont="1" applyFill="1" applyBorder="1" applyAlignment="1" applyProtection="1">
      <alignment horizontal="center" vertical="center" wrapText="1"/>
      <protection locked="0"/>
    </xf>
    <xf numFmtId="0" fontId="12" fillId="4" borderId="184" xfId="0" applyFont="1" applyFill="1" applyBorder="1" applyAlignment="1" applyProtection="1">
      <alignment horizontal="center" vertical="center" wrapText="1"/>
      <protection locked="0"/>
    </xf>
    <xf numFmtId="0" fontId="12" fillId="0" borderId="155" xfId="0" applyFont="1" applyBorder="1" applyAlignment="1">
      <alignment horizontal="center" wrapText="1"/>
    </xf>
    <xf numFmtId="0" fontId="12" fillId="0" borderId="156" xfId="0" applyFont="1" applyBorder="1" applyAlignment="1">
      <alignment horizontal="center" wrapText="1"/>
    </xf>
    <xf numFmtId="0" fontId="12" fillId="0" borderId="3" xfId="0" applyFont="1" applyBorder="1" applyAlignment="1">
      <alignment horizontal="center" wrapText="1"/>
    </xf>
    <xf numFmtId="0" fontId="12" fillId="4" borderId="114" xfId="0" applyFont="1" applyFill="1" applyBorder="1" applyAlignment="1" applyProtection="1">
      <alignment horizontal="center" vertical="center" wrapText="1"/>
      <protection locked="0"/>
    </xf>
    <xf numFmtId="0" fontId="12" fillId="4" borderId="125" xfId="0" applyFont="1" applyFill="1" applyBorder="1" applyAlignment="1" applyProtection="1">
      <alignment horizontal="center" vertical="center" wrapText="1"/>
      <protection locked="0"/>
    </xf>
    <xf numFmtId="0" fontId="12" fillId="0" borderId="35" xfId="0" applyFont="1" applyBorder="1" applyAlignment="1">
      <alignment horizontal="right" vertical="center" wrapText="1"/>
    </xf>
    <xf numFmtId="0" fontId="12" fillId="0" borderId="36" xfId="0" applyFont="1" applyBorder="1" applyAlignment="1">
      <alignment horizontal="right" vertical="center" wrapText="1"/>
    </xf>
    <xf numFmtId="0" fontId="12" fillId="0" borderId="36" xfId="0" applyFont="1" applyBorder="1" applyAlignment="1">
      <alignment horizontal="left" vertical="center" wrapText="1"/>
    </xf>
    <xf numFmtId="0" fontId="12" fillId="0" borderId="45" xfId="0" applyFont="1" applyBorder="1" applyAlignment="1">
      <alignment horizontal="left" vertical="center" wrapText="1"/>
    </xf>
    <xf numFmtId="0" fontId="12" fillId="0" borderId="64" xfId="0" applyFont="1" applyBorder="1" applyAlignment="1">
      <alignment horizontal="center" vertical="center"/>
    </xf>
    <xf numFmtId="0" fontId="12" fillId="0" borderId="48"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2" fillId="0" borderId="181"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69" xfId="0" applyFont="1" applyBorder="1" applyAlignment="1">
      <alignment horizontal="center" vertical="center"/>
    </xf>
    <xf numFmtId="0" fontId="12" fillId="0" borderId="1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171" xfId="0" applyFont="1" applyBorder="1" applyAlignment="1">
      <alignment horizontal="center" vertical="center" wrapText="1"/>
    </xf>
    <xf numFmtId="0" fontId="12" fillId="0" borderId="152" xfId="0" applyFont="1" applyBorder="1" applyAlignment="1">
      <alignment horizontal="center" vertical="center" wrapText="1"/>
    </xf>
    <xf numFmtId="0" fontId="12" fillId="0" borderId="173" xfId="0" applyFont="1" applyBorder="1" applyAlignment="1">
      <alignment horizontal="center" vertical="center" wrapText="1"/>
    </xf>
    <xf numFmtId="0" fontId="12" fillId="0" borderId="185" xfId="0" applyFont="1" applyBorder="1" applyAlignment="1">
      <alignment horizontal="center" vertical="center" wrapText="1"/>
    </xf>
    <xf numFmtId="0" fontId="12" fillId="0" borderId="159" xfId="0" applyFont="1" applyBorder="1" applyAlignment="1">
      <alignment horizontal="center" vertical="center" wrapText="1"/>
    </xf>
    <xf numFmtId="0" fontId="12" fillId="0" borderId="158" xfId="0" applyFont="1" applyBorder="1" applyAlignment="1">
      <alignment horizontal="center" vertical="center" wrapText="1"/>
    </xf>
    <xf numFmtId="0" fontId="12" fillId="4" borderId="117" xfId="0" applyFont="1" applyFill="1" applyBorder="1" applyAlignment="1" applyProtection="1">
      <alignment horizontal="center" vertical="center" wrapText="1"/>
      <protection locked="0"/>
    </xf>
    <xf numFmtId="0" fontId="12" fillId="0" borderId="144" xfId="0" applyFont="1" applyBorder="1" applyAlignment="1">
      <alignment horizontal="center" vertical="center"/>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2" borderId="30"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10"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0" borderId="48" xfId="0" applyFont="1" applyBorder="1" applyAlignment="1">
      <alignment horizontal="center" vertical="center" textRotation="255"/>
    </xf>
    <xf numFmtId="0" fontId="12" fillId="0" borderId="51" xfId="0" applyFont="1" applyBorder="1" applyAlignment="1">
      <alignment horizontal="center" vertical="center" textRotation="255"/>
    </xf>
    <xf numFmtId="0" fontId="12" fillId="2" borderId="7" xfId="0" applyFont="1" applyFill="1" applyBorder="1" applyAlignment="1">
      <alignment horizontal="center" vertical="center" textRotation="255" wrapText="1"/>
    </xf>
    <xf numFmtId="0" fontId="12" fillId="2" borderId="1" xfId="0" applyFont="1" applyFill="1" applyBorder="1" applyAlignment="1">
      <alignment horizontal="center" vertical="center" textRotation="255" wrapText="1"/>
    </xf>
    <xf numFmtId="0" fontId="12" fillId="2" borderId="6" xfId="0" applyFont="1" applyFill="1" applyBorder="1" applyAlignment="1">
      <alignment horizontal="center" vertical="center" textRotation="255" wrapText="1"/>
    </xf>
    <xf numFmtId="0" fontId="12" fillId="0" borderId="1" xfId="0" applyFont="1" applyBorder="1" applyAlignment="1">
      <alignment horizontal="left" vertical="center"/>
    </xf>
    <xf numFmtId="0" fontId="12" fillId="0" borderId="6" xfId="0" applyFont="1" applyBorder="1" applyAlignment="1">
      <alignment horizontal="left" vertical="center"/>
    </xf>
    <xf numFmtId="0" fontId="12" fillId="2" borderId="7"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6" xfId="0" applyFont="1" applyFill="1" applyBorder="1" applyAlignment="1">
      <alignment horizontal="center" vertical="top" wrapText="1"/>
    </xf>
    <xf numFmtId="0" fontId="12" fillId="0" borderId="59"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63" xfId="0" applyFont="1" applyBorder="1" applyAlignment="1">
      <alignment horizontal="justify" vertical="center" wrapText="1"/>
    </xf>
    <xf numFmtId="0" fontId="12" fillId="0" borderId="145" xfId="0" applyFont="1" applyBorder="1" applyAlignment="1">
      <alignment horizontal="justify" vertical="center" wrapText="1"/>
    </xf>
    <xf numFmtId="0" fontId="36" fillId="0" borderId="20" xfId="0" applyFont="1" applyBorder="1" applyAlignment="1">
      <alignment horizontal="center" vertical="center"/>
    </xf>
    <xf numFmtId="0" fontId="36" fillId="0" borderId="44" xfId="0" applyFont="1" applyBorder="1" applyAlignment="1">
      <alignment horizontal="center" vertical="center"/>
    </xf>
    <xf numFmtId="0" fontId="36" fillId="0" borderId="23" xfId="0" applyFont="1" applyBorder="1" applyAlignment="1">
      <alignment horizontal="center" vertical="center"/>
    </xf>
    <xf numFmtId="0" fontId="36" fillId="0" borderId="60" xfId="0" applyFont="1" applyBorder="1" applyAlignment="1">
      <alignment horizontal="center" vertical="center"/>
    </xf>
    <xf numFmtId="0" fontId="36" fillId="0" borderId="25" xfId="0" applyFont="1" applyBorder="1" applyAlignment="1">
      <alignment horizontal="center" vertical="center"/>
    </xf>
    <xf numFmtId="0" fontId="36" fillId="0" borderId="43" xfId="0" applyFont="1" applyBorder="1" applyAlignment="1">
      <alignment horizontal="center" vertical="center"/>
    </xf>
    <xf numFmtId="0" fontId="12" fillId="0" borderId="21" xfId="0" applyFont="1" applyBorder="1" applyAlignment="1">
      <alignment horizontal="center" vertical="center" wrapText="1"/>
    </xf>
    <xf numFmtId="0" fontId="12" fillId="0" borderId="0" xfId="0" applyFont="1" applyAlignment="1">
      <alignment horizontal="center" vertical="center" wrapText="1"/>
    </xf>
    <xf numFmtId="0" fontId="12" fillId="0" borderId="57" xfId="0" applyFont="1" applyBorder="1" applyAlignment="1">
      <alignment horizontal="left" vertical="center" wrapText="1"/>
    </xf>
    <xf numFmtId="0" fontId="12" fillId="0" borderId="4" xfId="0" applyFont="1" applyBorder="1" applyAlignment="1">
      <alignment horizontal="left" vertical="center" wrapText="1"/>
    </xf>
    <xf numFmtId="0" fontId="12" fillId="0" borderId="35" xfId="0" applyFont="1" applyBorder="1" applyAlignment="1">
      <alignment horizontal="center" vertical="center"/>
    </xf>
    <xf numFmtId="0" fontId="12" fillId="0" borderId="58" xfId="0" applyFont="1" applyBorder="1" applyAlignment="1">
      <alignment horizontal="center" vertical="center"/>
    </xf>
    <xf numFmtId="0" fontId="12" fillId="0" borderId="37" xfId="0" applyFont="1" applyBorder="1" applyAlignment="1">
      <alignment horizontal="justify" vertical="center" wrapText="1"/>
    </xf>
    <xf numFmtId="0" fontId="12" fillId="0" borderId="38" xfId="0" applyFont="1" applyBorder="1" applyAlignment="1">
      <alignment horizontal="justify" vertical="center" wrapText="1"/>
    </xf>
    <xf numFmtId="0" fontId="12" fillId="0" borderId="63" xfId="0" applyFont="1" applyBorder="1" applyAlignment="1">
      <alignment horizontal="left" vertical="center" wrapText="1"/>
    </xf>
    <xf numFmtId="0" fontId="12" fillId="0" borderId="145" xfId="0" applyFont="1" applyBorder="1" applyAlignment="1">
      <alignment horizontal="left" vertical="center" wrapText="1"/>
    </xf>
    <xf numFmtId="0" fontId="12" fillId="0" borderId="41" xfId="0" applyFont="1" applyBorder="1" applyAlignment="1">
      <alignment horizontal="justify" vertical="center" wrapText="1"/>
    </xf>
    <xf numFmtId="0" fontId="12" fillId="0" borderId="42" xfId="0" applyFont="1" applyBorder="1" applyAlignment="1">
      <alignment horizontal="justify" vertical="center" wrapText="1"/>
    </xf>
    <xf numFmtId="0" fontId="12" fillId="0" borderId="23" xfId="0" applyFont="1" applyBorder="1" applyAlignment="1">
      <alignment horizontal="justify" vertical="center" wrapText="1"/>
    </xf>
    <xf numFmtId="0" fontId="12" fillId="0" borderId="0" xfId="0" applyFont="1" applyAlignment="1">
      <alignment horizontal="justify" vertical="center" wrapText="1"/>
    </xf>
    <xf numFmtId="0" fontId="12" fillId="0" borderId="31" xfId="0" applyFont="1" applyBorder="1" applyAlignment="1">
      <alignment horizontal="justify" vertical="center" wrapText="1"/>
    </xf>
    <xf numFmtId="0" fontId="12" fillId="0" borderId="32" xfId="0" applyFont="1" applyBorder="1" applyAlignment="1">
      <alignment horizontal="justify" vertical="center" wrapText="1"/>
    </xf>
    <xf numFmtId="0" fontId="12" fillId="0" borderId="154" xfId="0" applyFont="1" applyBorder="1" applyAlignment="1">
      <alignment horizontal="center" vertical="center" textRotation="255" wrapText="1"/>
    </xf>
    <xf numFmtId="0" fontId="12" fillId="0" borderId="39" xfId="0" applyFont="1" applyBorder="1" applyAlignment="1">
      <alignment horizontal="center" vertical="center" textRotation="255" wrapText="1"/>
    </xf>
    <xf numFmtId="0" fontId="12" fillId="0" borderId="153" xfId="0" applyFont="1" applyBorder="1" applyAlignment="1">
      <alignment horizontal="center" vertical="center" textRotation="255" wrapText="1"/>
    </xf>
    <xf numFmtId="0" fontId="12" fillId="0" borderId="39"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67" xfId="0" applyFont="1" applyBorder="1" applyAlignment="1">
      <alignment horizontal="left" vertical="center" wrapText="1"/>
    </xf>
    <xf numFmtId="0" fontId="12" fillId="0" borderId="68" xfId="0" applyFont="1" applyBorder="1" applyAlignment="1">
      <alignment horizontal="left" vertical="center" wrapText="1"/>
    </xf>
    <xf numFmtId="0" fontId="12" fillId="0" borderId="67" xfId="0" applyFont="1" applyBorder="1" applyAlignment="1">
      <alignment vertical="top" wrapText="1"/>
    </xf>
    <xf numFmtId="0" fontId="12" fillId="0" borderId="144" xfId="0" applyFont="1" applyBorder="1" applyAlignment="1">
      <alignment vertical="top"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2" fillId="3" borderId="67" xfId="0" applyFont="1" applyFill="1" applyBorder="1" applyAlignment="1">
      <alignment horizontal="center" vertical="center" wrapText="1"/>
    </xf>
    <xf numFmtId="0" fontId="22" fillId="3" borderId="68" xfId="0" applyFont="1" applyFill="1" applyBorder="1" applyAlignment="1">
      <alignment horizontal="center" vertical="center" wrapText="1"/>
    </xf>
    <xf numFmtId="181" fontId="22" fillId="0" borderId="27" xfId="0" applyNumberFormat="1" applyFont="1" applyBorder="1" applyAlignment="1">
      <alignment horizontal="center" vertical="center" wrapText="1"/>
    </xf>
    <xf numFmtId="181" fontId="22" fillId="0" borderId="2" xfId="0" applyNumberFormat="1" applyFont="1" applyBorder="1" applyAlignment="1">
      <alignment horizontal="center" vertical="center" wrapText="1"/>
    </xf>
    <xf numFmtId="181" fontId="22" fillId="0" borderId="10" xfId="0" applyNumberFormat="1" applyFont="1" applyBorder="1" applyAlignment="1">
      <alignment horizontal="center" vertical="center" wrapText="1"/>
    </xf>
    <xf numFmtId="0" fontId="12" fillId="0" borderId="69" xfId="0" applyFont="1" applyBorder="1" applyAlignment="1">
      <alignment horizontal="justify" vertical="top" wrapText="1"/>
    </xf>
    <xf numFmtId="0" fontId="12" fillId="0" borderId="3" xfId="0" applyFont="1" applyBorder="1" applyAlignment="1">
      <alignment horizontal="justify" vertical="top" wrapText="1"/>
    </xf>
    <xf numFmtId="0" fontId="12" fillId="3" borderId="4" xfId="0" applyFont="1" applyFill="1" applyBorder="1" applyAlignment="1">
      <alignment horizontal="center" vertical="center" wrapText="1"/>
    </xf>
    <xf numFmtId="0" fontId="22" fillId="3" borderId="61" xfId="0" applyFont="1" applyFill="1" applyBorder="1" applyAlignment="1">
      <alignment horizontal="center" vertical="center" wrapText="1"/>
    </xf>
    <xf numFmtId="180" fontId="22" fillId="0" borderId="23" xfId="0" applyNumberFormat="1" applyFont="1" applyBorder="1" applyAlignment="1">
      <alignment horizontal="center" vertical="center" wrapText="1"/>
    </xf>
    <xf numFmtId="180" fontId="22" fillId="0" borderId="0" xfId="0" applyNumberFormat="1" applyFont="1" applyAlignment="1">
      <alignment horizontal="center" vertical="center" wrapText="1"/>
    </xf>
    <xf numFmtId="180" fontId="22" fillId="0" borderId="19" xfId="0" applyNumberFormat="1" applyFont="1" applyBorder="1" applyAlignment="1">
      <alignment horizontal="center" vertical="center" wrapText="1"/>
    </xf>
    <xf numFmtId="0" fontId="12" fillId="3" borderId="4" xfId="0" applyFont="1" applyFill="1" applyBorder="1" applyAlignment="1">
      <alignment horizontal="center" vertical="top" wrapText="1"/>
    </xf>
    <xf numFmtId="0" fontId="12" fillId="3" borderId="5" xfId="0" applyFont="1" applyFill="1" applyBorder="1" applyAlignment="1">
      <alignment horizontal="center" vertical="top" wrapText="1"/>
    </xf>
    <xf numFmtId="0" fontId="12" fillId="0" borderId="33" xfId="0" applyFont="1" applyBorder="1" applyAlignment="1">
      <alignment horizontal="justify" vertical="center" wrapText="1"/>
    </xf>
    <xf numFmtId="0" fontId="22" fillId="0" borderId="34" xfId="0" applyFont="1" applyBorder="1" applyAlignment="1">
      <alignment horizontal="center" vertical="center" wrapText="1"/>
    </xf>
    <xf numFmtId="0" fontId="22" fillId="0" borderId="55" xfId="0" applyFont="1" applyBorder="1" applyAlignment="1">
      <alignment horizontal="center" vertical="center" wrapText="1"/>
    </xf>
    <xf numFmtId="0" fontId="12" fillId="0" borderId="25" xfId="0" applyFont="1" applyBorder="1" applyAlignment="1">
      <alignment horizontal="justify" vertical="center" wrapText="1"/>
    </xf>
    <xf numFmtId="0" fontId="12" fillId="0" borderId="43" xfId="0" applyFont="1" applyBorder="1" applyAlignment="1">
      <alignment horizontal="justify" vertical="center" wrapText="1"/>
    </xf>
    <xf numFmtId="0" fontId="12" fillId="0" borderId="46"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168" xfId="0" applyFont="1" applyBorder="1" applyAlignment="1">
      <alignment horizontal="center" vertical="center" wrapText="1"/>
    </xf>
    <xf numFmtId="0" fontId="22" fillId="4" borderId="87" xfId="0" applyFont="1" applyFill="1" applyBorder="1" applyAlignment="1" applyProtection="1">
      <alignment horizontal="center" vertical="center" wrapText="1"/>
      <protection locked="0"/>
    </xf>
    <xf numFmtId="0" fontId="22" fillId="4" borderId="89" xfId="0" applyFont="1" applyFill="1" applyBorder="1" applyAlignment="1" applyProtection="1">
      <alignment horizontal="center" vertical="center" wrapText="1"/>
      <protection locked="0"/>
    </xf>
    <xf numFmtId="0" fontId="22" fillId="4" borderId="90" xfId="0" applyFont="1" applyFill="1" applyBorder="1" applyAlignment="1" applyProtection="1">
      <alignment horizontal="center" vertical="center" wrapText="1"/>
      <protection locked="0"/>
    </xf>
    <xf numFmtId="0" fontId="22" fillId="4" borderId="92" xfId="0" applyFont="1" applyFill="1" applyBorder="1" applyAlignment="1" applyProtection="1">
      <alignment horizontal="center" vertical="center" wrapText="1"/>
      <protection locked="0"/>
    </xf>
    <xf numFmtId="0" fontId="12" fillId="0" borderId="169" xfId="0" applyFont="1" applyBorder="1" applyAlignment="1">
      <alignment horizontal="center" vertical="center" wrapText="1"/>
    </xf>
    <xf numFmtId="0" fontId="22" fillId="4" borderId="93" xfId="0" applyFont="1" applyFill="1" applyBorder="1" applyAlignment="1" applyProtection="1">
      <alignment horizontal="center" vertical="center" wrapText="1"/>
      <protection locked="0"/>
    </xf>
    <xf numFmtId="0" fontId="22" fillId="4" borderId="95" xfId="0" applyFont="1" applyFill="1" applyBorder="1" applyAlignment="1" applyProtection="1">
      <alignment horizontal="center" vertical="center" wrapText="1"/>
      <protection locked="0"/>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170"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43"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6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71" xfId="0" applyFont="1" applyBorder="1" applyAlignment="1">
      <alignment horizontal="left" vertical="top" wrapText="1"/>
    </xf>
    <xf numFmtId="0" fontId="12" fillId="0" borderId="44" xfId="0" applyFont="1" applyBorder="1" applyAlignment="1">
      <alignment horizontal="left" vertical="top" wrapText="1"/>
    </xf>
    <xf numFmtId="0" fontId="12" fillId="0" borderId="19" xfId="0" applyFont="1" applyBorder="1" applyAlignment="1">
      <alignment horizontal="center" vertical="center" wrapText="1"/>
    </xf>
    <xf numFmtId="0" fontId="12" fillId="0" borderId="70" xfId="0" applyFont="1" applyBorder="1" applyAlignment="1">
      <alignment horizontal="center" vertical="center" wrapText="1"/>
    </xf>
    <xf numFmtId="0" fontId="22" fillId="4" borderId="106" xfId="0" applyFont="1" applyFill="1" applyBorder="1" applyAlignment="1" applyProtection="1">
      <alignment horizontal="center" vertical="center" wrapText="1"/>
      <protection locked="0"/>
    </xf>
    <xf numFmtId="0" fontId="22" fillId="4" borderId="108" xfId="0" applyFont="1" applyFill="1" applyBorder="1" applyAlignment="1" applyProtection="1">
      <alignment horizontal="center" vertical="center" wrapText="1"/>
      <protection locked="0"/>
    </xf>
    <xf numFmtId="0" fontId="22" fillId="4" borderId="86" xfId="0" applyFont="1" applyFill="1" applyBorder="1" applyAlignment="1" applyProtection="1">
      <alignment horizontal="center" vertical="center" wrapText="1"/>
      <protection locked="0"/>
    </xf>
    <xf numFmtId="0" fontId="22" fillId="4" borderId="105" xfId="0" applyFont="1" applyFill="1" applyBorder="1" applyAlignment="1" applyProtection="1">
      <alignment horizontal="center" vertical="center" wrapText="1"/>
      <protection locked="0"/>
    </xf>
    <xf numFmtId="0" fontId="22" fillId="4" borderId="109" xfId="0" applyFont="1" applyFill="1" applyBorder="1" applyAlignment="1" applyProtection="1">
      <alignment horizontal="center" vertical="center" wrapText="1"/>
      <protection locked="0"/>
    </xf>
    <xf numFmtId="0" fontId="22" fillId="4" borderId="111" xfId="0"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5" fillId="0" borderId="155" xfId="0" applyFont="1" applyBorder="1" applyAlignment="1">
      <alignment horizontal="center" vertical="center"/>
    </xf>
    <xf numFmtId="0" fontId="5" fillId="0" borderId="156" xfId="0" applyFont="1" applyBorder="1" applyAlignment="1">
      <alignment horizontal="center" vertical="center"/>
    </xf>
    <xf numFmtId="0" fontId="14" fillId="0" borderId="0" xfId="0" applyFont="1" applyAlignment="1">
      <alignment horizontal="left" vertical="center" wrapText="1" indent="2"/>
    </xf>
    <xf numFmtId="0" fontId="5" fillId="4" borderId="160" xfId="0" applyFont="1" applyFill="1" applyBorder="1" applyAlignment="1" applyProtection="1">
      <alignment horizontal="center" vertical="center"/>
      <protection locked="0"/>
    </xf>
    <xf numFmtId="0" fontId="5" fillId="4" borderId="161" xfId="0" applyFont="1" applyFill="1" applyBorder="1" applyAlignment="1" applyProtection="1">
      <alignment horizontal="center" vertical="center"/>
      <protection locked="0"/>
    </xf>
    <xf numFmtId="0" fontId="5" fillId="4" borderId="75" xfId="0" applyFont="1" applyFill="1" applyBorder="1" applyAlignment="1" applyProtection="1">
      <alignment horizontal="center" vertical="center"/>
      <protection locked="0"/>
    </xf>
    <xf numFmtId="0" fontId="5" fillId="4" borderId="122" xfId="0" applyFont="1" applyFill="1" applyBorder="1" applyAlignment="1" applyProtection="1">
      <alignment horizontal="center" vertical="center"/>
      <protection locked="0"/>
    </xf>
    <xf numFmtId="0" fontId="5" fillId="4" borderId="79" xfId="0" applyFont="1" applyFill="1" applyBorder="1" applyAlignment="1" applyProtection="1">
      <alignment horizontal="center" vertical="center"/>
      <protection locked="0"/>
    </xf>
    <xf numFmtId="0" fontId="5" fillId="4" borderId="196" xfId="0" applyFont="1" applyFill="1" applyBorder="1" applyAlignment="1" applyProtection="1">
      <alignment horizontal="center" vertical="center"/>
      <protection locked="0"/>
    </xf>
    <xf numFmtId="0" fontId="5" fillId="0" borderId="0" xfId="0" applyFont="1" applyAlignment="1">
      <alignment horizontal="left" vertical="center" wrapText="1" indent="2"/>
    </xf>
    <xf numFmtId="0" fontId="5" fillId="0" borderId="10" xfId="0" applyFont="1" applyBorder="1" applyAlignment="1">
      <alignment horizontal="center" vertical="center"/>
    </xf>
    <xf numFmtId="0" fontId="14" fillId="0" borderId="12"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5" fillId="0" borderId="15" xfId="0" applyFont="1" applyBorder="1">
      <alignment vertical="center"/>
    </xf>
    <xf numFmtId="0" fontId="5" fillId="0" borderId="19" xfId="0" applyFont="1" applyBorder="1">
      <alignment vertical="center"/>
    </xf>
    <xf numFmtId="0" fontId="45" fillId="0" borderId="15" xfId="0" applyFont="1" applyBorder="1" applyAlignment="1">
      <alignment vertical="center" wrapText="1"/>
    </xf>
    <xf numFmtId="0" fontId="45" fillId="0" borderId="0" xfId="0" applyFont="1" applyAlignment="1">
      <alignment vertical="center" wrapText="1"/>
    </xf>
    <xf numFmtId="0" fontId="45" fillId="0" borderId="105" xfId="0" applyFont="1" applyBorder="1" applyAlignment="1">
      <alignment vertical="center" wrapText="1"/>
    </xf>
    <xf numFmtId="177" fontId="5" fillId="0" borderId="0" xfId="0" applyNumberFormat="1" applyFont="1" applyAlignment="1">
      <alignment horizontal="right" vertical="center"/>
    </xf>
    <xf numFmtId="177" fontId="5" fillId="0" borderId="19" xfId="0" applyNumberFormat="1" applyFont="1" applyBorder="1" applyAlignment="1">
      <alignment horizontal="right" vertical="center"/>
    </xf>
    <xf numFmtId="0" fontId="14" fillId="0" borderId="19" xfId="0" applyFont="1" applyBorder="1" applyAlignment="1">
      <alignment vertical="center" wrapText="1"/>
    </xf>
    <xf numFmtId="177" fontId="5" fillId="4" borderId="87" xfId="0" applyNumberFormat="1" applyFont="1" applyFill="1" applyBorder="1" applyProtection="1">
      <alignment vertical="center"/>
      <protection locked="0"/>
    </xf>
    <xf numFmtId="177" fontId="5" fillId="4" borderId="89" xfId="0" applyNumberFormat="1" applyFont="1" applyFill="1" applyBorder="1" applyProtection="1">
      <alignment vertical="center"/>
      <protection locked="0"/>
    </xf>
    <xf numFmtId="177" fontId="5" fillId="4" borderId="93" xfId="0" applyNumberFormat="1" applyFont="1" applyFill="1" applyBorder="1" applyProtection="1">
      <alignment vertical="center"/>
      <protection locked="0"/>
    </xf>
    <xf numFmtId="177" fontId="5" fillId="4" borderId="95" xfId="0" applyNumberFormat="1" applyFont="1" applyFill="1" applyBorder="1" applyProtection="1">
      <alignment vertical="center"/>
      <protection locked="0"/>
    </xf>
    <xf numFmtId="0" fontId="5" fillId="0" borderId="191" xfId="0" applyFont="1" applyBorder="1" applyAlignment="1">
      <alignment horizontal="center" vertical="center"/>
    </xf>
    <xf numFmtId="0" fontId="5" fillId="0" borderId="192" xfId="0" applyFont="1" applyBorder="1" applyAlignment="1">
      <alignment horizontal="center" vertical="center"/>
    </xf>
    <xf numFmtId="177" fontId="5" fillId="0" borderId="192" xfId="0" applyNumberFormat="1" applyFont="1" applyBorder="1" applyAlignment="1">
      <alignment horizontal="right" vertical="center"/>
    </xf>
    <xf numFmtId="177" fontId="5" fillId="0" borderId="193" xfId="0" applyNumberFormat="1" applyFont="1" applyBorder="1" applyAlignment="1">
      <alignment horizontal="right" vertical="center"/>
    </xf>
    <xf numFmtId="0" fontId="5" fillId="0" borderId="266" xfId="0" applyFont="1" applyBorder="1" applyAlignment="1">
      <alignment horizontal="center" vertical="center"/>
    </xf>
    <xf numFmtId="177" fontId="5" fillId="4" borderId="90" xfId="0" applyNumberFormat="1" applyFont="1" applyFill="1" applyBorder="1" applyProtection="1">
      <alignment vertical="center"/>
      <protection locked="0"/>
    </xf>
    <xf numFmtId="177" fontId="5" fillId="4" borderId="92" xfId="0" applyNumberFormat="1" applyFont="1" applyFill="1" applyBorder="1" applyProtection="1">
      <alignment vertical="center"/>
      <protection locked="0"/>
    </xf>
    <xf numFmtId="0" fontId="5" fillId="0" borderId="157" xfId="0" applyFont="1" applyBorder="1" applyAlignment="1">
      <alignment horizontal="center" vertical="center"/>
    </xf>
    <xf numFmtId="0" fontId="5" fillId="0" borderId="14" xfId="0" applyFont="1" applyBorder="1" applyAlignment="1">
      <alignment horizontal="center" vertical="center"/>
    </xf>
    <xf numFmtId="177" fontId="5" fillId="0" borderId="14" xfId="0" applyNumberFormat="1" applyFont="1" applyBorder="1" applyAlignment="1">
      <alignment horizontal="right" vertical="center"/>
    </xf>
    <xf numFmtId="177" fontId="5" fillId="0" borderId="270" xfId="0" applyNumberFormat="1" applyFont="1" applyBorder="1" applyAlignment="1">
      <alignment horizontal="right" vertical="center"/>
    </xf>
    <xf numFmtId="0" fontId="5" fillId="0" borderId="268" xfId="0" applyFont="1" applyBorder="1" applyAlignment="1">
      <alignment horizontal="center" vertical="center"/>
    </xf>
    <xf numFmtId="0" fontId="5" fillId="4" borderId="90" xfId="0" applyFont="1" applyFill="1" applyBorder="1" applyAlignment="1">
      <alignment horizontal="center" vertical="center"/>
    </xf>
    <xf numFmtId="0" fontId="5" fillId="4" borderId="92" xfId="0" applyFont="1" applyFill="1" applyBorder="1" applyAlignment="1">
      <alignment horizontal="center" vertical="center"/>
    </xf>
    <xf numFmtId="0" fontId="5" fillId="0" borderId="271" xfId="0" applyFont="1" applyBorder="1" applyAlignment="1">
      <alignment horizontal="center" vertical="center"/>
    </xf>
    <xf numFmtId="0" fontId="5" fillId="0" borderId="272"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73" xfId="0" applyFont="1" applyBorder="1" applyAlignment="1">
      <alignment horizontal="center" vertical="center"/>
    </xf>
    <xf numFmtId="177" fontId="5" fillId="4" borderId="73" xfId="0" applyNumberFormat="1" applyFont="1" applyFill="1" applyBorder="1" applyProtection="1">
      <alignment vertical="center"/>
      <protection locked="0"/>
    </xf>
    <xf numFmtId="177" fontId="5" fillId="4" borderId="75" xfId="0" applyNumberFormat="1" applyFont="1" applyFill="1" applyBorder="1" applyProtection="1">
      <alignment vertical="center"/>
      <protection locked="0"/>
    </xf>
    <xf numFmtId="0" fontId="5" fillId="4" borderId="93" xfId="0" applyFont="1" applyFill="1" applyBorder="1" applyAlignment="1">
      <alignment horizontal="center" vertical="center"/>
    </xf>
    <xf numFmtId="0" fontId="5" fillId="4" borderId="95" xfId="0" applyFont="1" applyFill="1" applyBorder="1" applyAlignment="1">
      <alignment horizontal="center" vertical="center"/>
    </xf>
    <xf numFmtId="0" fontId="46" fillId="0" borderId="17" xfId="0" applyFont="1" applyBorder="1" applyAlignment="1">
      <alignment vertical="center" wrapText="1"/>
    </xf>
    <xf numFmtId="0" fontId="46" fillId="0" borderId="2" xfId="0" applyFont="1" applyBorder="1" applyAlignment="1">
      <alignment vertical="center" wrapText="1"/>
    </xf>
    <xf numFmtId="177" fontId="5" fillId="0" borderId="17" xfId="0" applyNumberFormat="1" applyFont="1" applyBorder="1" applyAlignment="1">
      <alignment horizontal="right" vertical="center"/>
    </xf>
    <xf numFmtId="177" fontId="5" fillId="0" borderId="18" xfId="0" applyNumberFormat="1" applyFont="1" applyBorder="1" applyAlignment="1">
      <alignment horizontal="right" vertical="center"/>
    </xf>
    <xf numFmtId="0" fontId="45" fillId="0" borderId="15" xfId="0" applyFont="1" applyBorder="1" applyAlignment="1">
      <alignment horizontal="center" vertical="center" wrapText="1"/>
    </xf>
    <xf numFmtId="0" fontId="45" fillId="0" borderId="0" xfId="0" applyFont="1" applyAlignment="1">
      <alignment horizontal="center" vertical="center" wrapText="1"/>
    </xf>
    <xf numFmtId="0" fontId="5" fillId="4" borderId="87" xfId="0" applyFont="1" applyFill="1" applyBorder="1" applyAlignment="1">
      <alignment horizontal="center" vertical="center"/>
    </xf>
    <xf numFmtId="0" fontId="5" fillId="4" borderId="89" xfId="0" applyFont="1" applyFill="1" applyBorder="1" applyAlignment="1">
      <alignment horizontal="center" vertical="center"/>
    </xf>
    <xf numFmtId="0" fontId="37" fillId="0" borderId="1" xfId="0" applyFont="1" applyBorder="1" applyAlignment="1">
      <alignment horizontal="center" vertical="center" wrapText="1"/>
    </xf>
    <xf numFmtId="0" fontId="22" fillId="6" borderId="1" xfId="0" applyFont="1" applyFill="1" applyBorder="1" applyAlignment="1" applyProtection="1">
      <alignment horizontal="center" vertical="center" wrapText="1"/>
      <protection locked="0"/>
    </xf>
    <xf numFmtId="0" fontId="22" fillId="6" borderId="1" xfId="0" applyFont="1" applyFill="1" applyBorder="1" applyAlignment="1">
      <alignment horizontal="center" vertical="center" wrapText="1"/>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center" vertical="center" wrapText="1"/>
    </xf>
    <xf numFmtId="0" fontId="5" fillId="0" borderId="230" xfId="0" applyFont="1" applyBorder="1" applyAlignment="1">
      <alignment horizontal="center" vertical="center" textRotation="255" wrapText="1"/>
    </xf>
    <xf numFmtId="0" fontId="5" fillId="0" borderId="231" xfId="0" applyFont="1" applyBorder="1" applyAlignment="1">
      <alignment horizontal="center" vertical="center" textRotation="255" wrapText="1"/>
    </xf>
    <xf numFmtId="0" fontId="5" fillId="0" borderId="232" xfId="0" applyFont="1" applyBorder="1" applyAlignment="1">
      <alignment horizontal="center" vertical="center" textRotation="255" wrapText="1"/>
    </xf>
    <xf numFmtId="0" fontId="5" fillId="0" borderId="209" xfId="0" applyFont="1" applyBorder="1" applyAlignment="1">
      <alignment horizontal="center" vertical="center" textRotation="255" wrapText="1"/>
    </xf>
    <xf numFmtId="0" fontId="5" fillId="0" borderId="210" xfId="0" applyFont="1" applyBorder="1" applyAlignment="1">
      <alignment horizontal="center" vertical="center" wrapText="1"/>
    </xf>
    <xf numFmtId="0" fontId="5" fillId="5" borderId="0" xfId="0" applyFont="1" applyFill="1" applyAlignment="1">
      <alignment horizontal="left" vertical="center" wrapText="1"/>
    </xf>
    <xf numFmtId="0" fontId="5" fillId="5" borderId="209" xfId="0" applyFont="1" applyFill="1" applyBorder="1" applyAlignment="1">
      <alignment horizontal="center" vertical="center"/>
    </xf>
    <xf numFmtId="0" fontId="5" fillId="5" borderId="209" xfId="0" applyFont="1" applyFill="1" applyBorder="1" applyAlignment="1">
      <alignment horizontal="center" vertical="center" textRotation="255" wrapText="1"/>
    </xf>
    <xf numFmtId="0" fontId="5" fillId="5" borderId="209" xfId="0" applyFont="1" applyFill="1" applyBorder="1" applyAlignment="1">
      <alignment horizontal="left" vertical="center"/>
    </xf>
    <xf numFmtId="0" fontId="14" fillId="0" borderId="286" xfId="0" applyFont="1" applyBorder="1" applyAlignment="1">
      <alignment horizontal="center" vertical="center" wrapText="1"/>
    </xf>
    <xf numFmtId="0" fontId="14" fillId="0" borderId="287"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7" xfId="0" applyFont="1" applyBorder="1" applyAlignment="1">
      <alignment horizontal="center" vertical="center" wrapText="1"/>
    </xf>
    <xf numFmtId="0" fontId="14" fillId="0" borderId="1" xfId="0" applyFont="1" applyBorder="1" applyAlignment="1">
      <alignment horizontal="center" vertical="center"/>
    </xf>
    <xf numFmtId="0" fontId="14" fillId="0" borderId="6" xfId="0" applyFont="1" applyBorder="1" applyAlignment="1">
      <alignment horizontal="left" vertical="top" wrapText="1"/>
    </xf>
    <xf numFmtId="0" fontId="14" fillId="0" borderId="47" xfId="0" applyFont="1" applyBorder="1" applyAlignment="1">
      <alignment horizontal="left" vertical="top" wrapText="1"/>
    </xf>
    <xf numFmtId="0" fontId="5" fillId="0" borderId="69" xfId="0" applyFont="1" applyBorder="1" applyAlignment="1">
      <alignment horizontal="center" vertical="center" textRotation="255" wrapText="1"/>
    </xf>
    <xf numFmtId="0" fontId="5" fillId="0" borderId="39" xfId="0" applyFont="1" applyBorder="1" applyAlignment="1">
      <alignment horizontal="center" vertical="center" textRotation="255" wrapText="1"/>
    </xf>
    <xf numFmtId="0" fontId="5" fillId="0" borderId="295" xfId="0" applyFont="1" applyBorder="1" applyAlignment="1">
      <alignment horizontal="center" vertical="center" textRotation="255" wrapText="1"/>
    </xf>
    <xf numFmtId="0" fontId="5" fillId="0" borderId="153" xfId="0" applyFont="1" applyBorder="1" applyAlignment="1">
      <alignment horizontal="center" vertical="center" textRotation="255" wrapText="1"/>
    </xf>
    <xf numFmtId="0" fontId="5" fillId="0" borderId="60" xfId="0" applyFont="1" applyBorder="1" applyAlignment="1">
      <alignment horizontal="left" vertical="top" wrapText="1"/>
    </xf>
    <xf numFmtId="0" fontId="5" fillId="0" borderId="12" xfId="0" applyFont="1" applyBorder="1" applyAlignment="1">
      <alignment horizontal="left" vertical="center" wrapText="1"/>
    </xf>
    <xf numFmtId="0" fontId="5" fillId="0" borderId="152" xfId="0" applyFont="1" applyBorder="1" applyAlignment="1">
      <alignment horizontal="left" vertical="center" wrapText="1"/>
    </xf>
    <xf numFmtId="0" fontId="5" fillId="0" borderId="6" xfId="0" applyFont="1" applyBorder="1" applyAlignment="1">
      <alignment horizontal="left" vertical="top" wrapText="1"/>
    </xf>
    <xf numFmtId="0" fontId="5" fillId="0" borderId="47" xfId="0" applyFont="1" applyBorder="1" applyAlignment="1">
      <alignment horizontal="left" vertical="top" wrapText="1"/>
    </xf>
    <xf numFmtId="0" fontId="7" fillId="0" borderId="0" xfId="0" applyFont="1" applyAlignment="1">
      <alignment horizontal="center" vertical="center"/>
    </xf>
    <xf numFmtId="0" fontId="5" fillId="0" borderId="11" xfId="0" applyFont="1" applyBorder="1" applyAlignment="1">
      <alignment horizontal="left" vertical="top" wrapText="1"/>
    </xf>
    <xf numFmtId="0" fontId="5" fillId="0" borderId="152" xfId="0" applyFont="1" applyBorder="1" applyAlignment="1">
      <alignment horizontal="left" vertical="top" wrapText="1"/>
    </xf>
    <xf numFmtId="0" fontId="5" fillId="0" borderId="9" xfId="0" applyFont="1" applyBorder="1" applyAlignment="1">
      <alignment horizontal="left" vertical="top" wrapText="1"/>
    </xf>
    <xf numFmtId="0" fontId="5" fillId="0" borderId="185" xfId="0" applyFont="1" applyBorder="1" applyAlignment="1">
      <alignment horizontal="left" vertical="top" wrapText="1"/>
    </xf>
    <xf numFmtId="0" fontId="14" fillId="0" borderId="1"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color rgb="FFFFFFFF"/>
      <color rgb="FFFFCC66"/>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171451</xdr:colOff>
      <xdr:row>1</xdr:row>
      <xdr:rowOff>3508</xdr:rowOff>
    </xdr:from>
    <xdr:to>
      <xdr:col>13</xdr:col>
      <xdr:colOff>609601</xdr:colOff>
      <xdr:row>7</xdr:row>
      <xdr:rowOff>150394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43676" y="70183"/>
          <a:ext cx="5238750" cy="2451936"/>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留意事項</a:t>
          </a:r>
          <a:r>
            <a:rPr kumimoji="1" lang="en-US" altLang="ja-JP" sz="1000">
              <a:solidFill>
                <a:srgbClr val="002060"/>
              </a:solidFill>
            </a:rPr>
            <a:t>】</a:t>
          </a:r>
        </a:p>
        <a:p>
          <a:r>
            <a:rPr kumimoji="1" lang="ja-JP" altLang="en-US" sz="1000">
              <a:solidFill>
                <a:srgbClr val="002060"/>
              </a:solidFill>
            </a:rPr>
            <a:t>◆この表紙の他、監査調書、表１～表７、別表「保育所等における虐待等の防止及び発生時の対応等について」の記入・作成をお願いします。</a:t>
          </a:r>
          <a:endParaRPr kumimoji="1" lang="en-US" altLang="ja-JP" sz="1000">
            <a:solidFill>
              <a:srgbClr val="002060"/>
            </a:solidFill>
          </a:endParaRPr>
        </a:p>
        <a:p>
          <a:r>
            <a:rPr kumimoji="1" lang="ja-JP" altLang="en-US" sz="1000">
              <a:solidFill>
                <a:srgbClr val="002060"/>
              </a:solidFill>
            </a:rPr>
            <a:t>◆赤枠・黄色に着色したセルに記入してください。</a:t>
          </a:r>
          <a:endParaRPr kumimoji="1" lang="en-US" altLang="ja-JP" sz="1000">
            <a:solidFill>
              <a:srgbClr val="002060"/>
            </a:solidFill>
          </a:endParaRPr>
        </a:p>
        <a:p>
          <a:r>
            <a:rPr kumimoji="1" lang="ja-JP" altLang="en-US" sz="1000">
              <a:solidFill>
                <a:srgbClr val="002060"/>
              </a:solidFill>
            </a:rPr>
            <a:t>◆行・列・シートの挿入・削除、シート名の変更はしないようにお願いします。</a:t>
          </a:r>
          <a:endParaRPr kumimoji="1" lang="en-US" altLang="ja-JP" sz="1000">
            <a:solidFill>
              <a:srgbClr val="002060"/>
            </a:solidFill>
          </a:endParaRPr>
        </a:p>
        <a:p>
          <a:r>
            <a:rPr kumimoji="1" lang="ja-JP" altLang="en-US" sz="1000">
              <a:solidFill>
                <a:srgbClr val="002060"/>
              </a:solidFill>
            </a:rPr>
            <a:t>◆下表の書類の添付がある場合は、「添付の有無」の欄に、プルダウンメニューから「○」を選んで記入してください。</a:t>
          </a:r>
          <a:endParaRPr kumimoji="1" lang="en-US" altLang="ja-JP" sz="1000">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66674</xdr:colOff>
      <xdr:row>0</xdr:row>
      <xdr:rowOff>66676</xdr:rowOff>
    </xdr:from>
    <xdr:to>
      <xdr:col>41</xdr:col>
      <xdr:colOff>0</xdr:colOff>
      <xdr:row>5</xdr:row>
      <xdr:rowOff>190500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6674" y="66676"/>
          <a:ext cx="9725026" cy="1314449"/>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002060"/>
              </a:solidFill>
            </a:rPr>
            <a:t>【</a:t>
          </a:r>
          <a:r>
            <a:rPr kumimoji="1" lang="ja-JP" altLang="en-US" sz="900">
              <a:solidFill>
                <a:srgbClr val="002060"/>
              </a:solidFill>
            </a:rPr>
            <a:t>留意事項</a:t>
          </a:r>
          <a:r>
            <a:rPr kumimoji="1" lang="en-US" altLang="ja-JP" sz="900">
              <a:solidFill>
                <a:srgbClr val="002060"/>
              </a:solidFill>
            </a:rPr>
            <a:t>】</a:t>
          </a:r>
        </a:p>
        <a:p>
          <a:r>
            <a:rPr kumimoji="1" lang="ja-JP" altLang="en-US" sz="900">
              <a:solidFill>
                <a:srgbClr val="002060"/>
              </a:solidFill>
            </a:rPr>
            <a:t>◆子ども・子育て支援新制度においては、従来の認可権者による監査（就学前の子どもに関する教育、保育等の総合的な提供の推進に関する法律（認定こども園法）第</a:t>
          </a:r>
          <a:r>
            <a:rPr kumimoji="1" lang="en-US" altLang="ja-JP" sz="900">
              <a:solidFill>
                <a:srgbClr val="002060"/>
              </a:solidFill>
            </a:rPr>
            <a:t>19</a:t>
          </a:r>
          <a:r>
            <a:rPr kumimoji="1" lang="ja-JP" altLang="en-US" sz="900">
              <a:solidFill>
                <a:srgbClr val="002060"/>
              </a:solidFill>
            </a:rPr>
            <a:t>条）のほか、確認権者による監査（子ども・子育て支援法第</a:t>
          </a:r>
          <a:r>
            <a:rPr kumimoji="1" lang="en-US" altLang="ja-JP" sz="900">
              <a:solidFill>
                <a:srgbClr val="002060"/>
              </a:solidFill>
            </a:rPr>
            <a:t>14</a:t>
          </a:r>
          <a:r>
            <a:rPr kumimoji="1" lang="ja-JP" altLang="en-US" sz="900">
              <a:solidFill>
                <a:srgbClr val="002060"/>
              </a:solidFill>
            </a:rPr>
            <a:t>条・第</a:t>
          </a:r>
          <a:r>
            <a:rPr kumimoji="1" lang="en-US" altLang="ja-JP" sz="900">
              <a:solidFill>
                <a:srgbClr val="002060"/>
              </a:solidFill>
            </a:rPr>
            <a:t>38</a:t>
          </a:r>
          <a:r>
            <a:rPr kumimoji="1" lang="ja-JP" altLang="en-US" sz="900">
              <a:solidFill>
                <a:srgbClr val="002060"/>
              </a:solidFill>
            </a:rPr>
            <a:t>条）を行うこととなり、監査事項が一部重複することなどから、統一の監査調書を用いています。</a:t>
          </a:r>
          <a:endParaRPr kumimoji="1" lang="en-US" altLang="ja-JP" sz="900">
            <a:solidFill>
              <a:srgbClr val="002060"/>
            </a:solidFill>
          </a:endParaRPr>
        </a:p>
        <a:p>
          <a:r>
            <a:rPr kumimoji="1" lang="ja-JP" altLang="en-US" sz="900">
              <a:solidFill>
                <a:srgbClr val="002060"/>
              </a:solidFill>
            </a:rPr>
            <a:t>　　</a:t>
          </a:r>
          <a:r>
            <a:rPr kumimoji="1" lang="en-US" altLang="ja-JP" sz="900">
              <a:solidFill>
                <a:srgbClr val="002060"/>
              </a:solidFill>
            </a:rPr>
            <a:t>※</a:t>
          </a:r>
          <a:r>
            <a:rPr kumimoji="1" lang="ja-JP" altLang="en-US" sz="900">
              <a:solidFill>
                <a:srgbClr val="002060"/>
              </a:solidFill>
            </a:rPr>
            <a:t>いずれの監査事項に該当であるかについては、各設問において明示しています。　⇒　○：監査、□：確認監査、◎：監査・確認監査</a:t>
          </a:r>
          <a:endParaRPr kumimoji="1" lang="en-US" altLang="ja-JP" sz="900">
            <a:solidFill>
              <a:srgbClr val="002060"/>
            </a:solidFill>
          </a:endParaRPr>
        </a:p>
        <a:p>
          <a:r>
            <a:rPr kumimoji="1" lang="ja-JP" altLang="en-US" sz="900">
              <a:solidFill>
                <a:srgbClr val="002060"/>
              </a:solidFill>
            </a:rPr>
            <a:t>◆調書の作成にあたっては、該当する記入欄（赤枠・黄色に着色したセル）に記入またはプルダウンメニューより選択し、記入漏れのないようにしてください。</a:t>
          </a:r>
          <a:endParaRPr kumimoji="1" lang="en-US" altLang="ja-JP" sz="900">
            <a:solidFill>
              <a:srgbClr val="002060"/>
            </a:solidFill>
          </a:endParaRPr>
        </a:p>
        <a:p>
          <a:r>
            <a:rPr kumimoji="1" lang="ja-JP" altLang="en-US" sz="900">
              <a:solidFill>
                <a:srgbClr val="002060"/>
              </a:solidFill>
            </a:rPr>
            <a:t>◆行・列・シートの挿入・削除・シート名の変更は行わないようにお願いします。</a:t>
          </a:r>
          <a:endParaRPr kumimoji="1" lang="en-US" altLang="ja-JP" sz="900">
            <a:solidFill>
              <a:srgbClr val="002060"/>
            </a:solidFill>
          </a:endParaRP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63</xdr:row>
          <xdr:rowOff>0</xdr:rowOff>
        </xdr:from>
        <xdr:to>
          <xdr:col>13</xdr:col>
          <xdr:colOff>104775</xdr:colOff>
          <xdr:row>64</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タイムカード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63</xdr:row>
          <xdr:rowOff>0</xdr:rowOff>
        </xdr:from>
        <xdr:to>
          <xdr:col>17</xdr:col>
          <xdr:colOff>161925</xdr:colOff>
          <xdr:row>64</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ICカード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63</xdr:row>
          <xdr:rowOff>0</xdr:rowOff>
        </xdr:from>
        <xdr:to>
          <xdr:col>21</xdr:col>
          <xdr:colOff>180975</xdr:colOff>
          <xdr:row>64</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733</xdr:row>
          <xdr:rowOff>19050</xdr:rowOff>
        </xdr:from>
        <xdr:to>
          <xdr:col>39</xdr:col>
          <xdr:colOff>152400</xdr:colOff>
          <xdr:row>734</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732</xdr:row>
          <xdr:rowOff>200025</xdr:rowOff>
        </xdr:from>
        <xdr:to>
          <xdr:col>36</xdr:col>
          <xdr:colOff>152400</xdr:colOff>
          <xdr:row>733</xdr:row>
          <xdr:rowOff>219075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733</xdr:row>
          <xdr:rowOff>200025</xdr:rowOff>
        </xdr:from>
        <xdr:to>
          <xdr:col>36</xdr:col>
          <xdr:colOff>152400</xdr:colOff>
          <xdr:row>734</xdr:row>
          <xdr:rowOff>228600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734</xdr:row>
          <xdr:rowOff>200025</xdr:rowOff>
        </xdr:from>
        <xdr:to>
          <xdr:col>36</xdr:col>
          <xdr:colOff>152400</xdr:colOff>
          <xdr:row>736</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735</xdr:row>
          <xdr:rowOff>200025</xdr:rowOff>
        </xdr:from>
        <xdr:to>
          <xdr:col>36</xdr:col>
          <xdr:colOff>152400</xdr:colOff>
          <xdr:row>736</xdr:row>
          <xdr:rowOff>228600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732</xdr:row>
          <xdr:rowOff>190500</xdr:rowOff>
        </xdr:from>
        <xdr:to>
          <xdr:col>33</xdr:col>
          <xdr:colOff>152400</xdr:colOff>
          <xdr:row>734</xdr:row>
          <xdr:rowOff>19050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733</xdr:row>
          <xdr:rowOff>190500</xdr:rowOff>
        </xdr:from>
        <xdr:to>
          <xdr:col>33</xdr:col>
          <xdr:colOff>152400</xdr:colOff>
          <xdr:row>735</xdr:row>
          <xdr:rowOff>28575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736</xdr:row>
          <xdr:rowOff>200025</xdr:rowOff>
        </xdr:from>
        <xdr:to>
          <xdr:col>36</xdr:col>
          <xdr:colOff>152400</xdr:colOff>
          <xdr:row>737</xdr:row>
          <xdr:rowOff>228600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733</xdr:row>
          <xdr:rowOff>19050</xdr:rowOff>
        </xdr:from>
        <xdr:to>
          <xdr:col>39</xdr:col>
          <xdr:colOff>152400</xdr:colOff>
          <xdr:row>734</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734</xdr:row>
          <xdr:rowOff>19050</xdr:rowOff>
        </xdr:from>
        <xdr:to>
          <xdr:col>39</xdr:col>
          <xdr:colOff>152400</xdr:colOff>
          <xdr:row>735</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734</xdr:row>
          <xdr:rowOff>19050</xdr:rowOff>
        </xdr:from>
        <xdr:to>
          <xdr:col>39</xdr:col>
          <xdr:colOff>152400</xdr:colOff>
          <xdr:row>735</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735</xdr:row>
          <xdr:rowOff>19050</xdr:rowOff>
        </xdr:from>
        <xdr:to>
          <xdr:col>39</xdr:col>
          <xdr:colOff>152400</xdr:colOff>
          <xdr:row>736</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735</xdr:row>
          <xdr:rowOff>19050</xdr:rowOff>
        </xdr:from>
        <xdr:to>
          <xdr:col>39</xdr:col>
          <xdr:colOff>152400</xdr:colOff>
          <xdr:row>736</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736</xdr:row>
          <xdr:rowOff>19050</xdr:rowOff>
        </xdr:from>
        <xdr:to>
          <xdr:col>39</xdr:col>
          <xdr:colOff>152400</xdr:colOff>
          <xdr:row>737</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736</xdr:row>
          <xdr:rowOff>19050</xdr:rowOff>
        </xdr:from>
        <xdr:to>
          <xdr:col>39</xdr:col>
          <xdr:colOff>152400</xdr:colOff>
          <xdr:row>737</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737</xdr:row>
          <xdr:rowOff>19050</xdr:rowOff>
        </xdr:from>
        <xdr:to>
          <xdr:col>39</xdr:col>
          <xdr:colOff>152400</xdr:colOff>
          <xdr:row>738</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734</xdr:row>
          <xdr:rowOff>190500</xdr:rowOff>
        </xdr:from>
        <xdr:to>
          <xdr:col>33</xdr:col>
          <xdr:colOff>152400</xdr:colOff>
          <xdr:row>736</xdr:row>
          <xdr:rowOff>28575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735</xdr:row>
          <xdr:rowOff>190500</xdr:rowOff>
        </xdr:from>
        <xdr:to>
          <xdr:col>33</xdr:col>
          <xdr:colOff>152400</xdr:colOff>
          <xdr:row>737</xdr:row>
          <xdr:rowOff>28575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736</xdr:row>
          <xdr:rowOff>190500</xdr:rowOff>
        </xdr:from>
        <xdr:to>
          <xdr:col>33</xdr:col>
          <xdr:colOff>152400</xdr:colOff>
          <xdr:row>738</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732</xdr:row>
          <xdr:rowOff>190500</xdr:rowOff>
        </xdr:from>
        <xdr:to>
          <xdr:col>18</xdr:col>
          <xdr:colOff>152400</xdr:colOff>
          <xdr:row>734</xdr:row>
          <xdr:rowOff>19050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733</xdr:row>
          <xdr:rowOff>190500</xdr:rowOff>
        </xdr:from>
        <xdr:to>
          <xdr:col>18</xdr:col>
          <xdr:colOff>152400</xdr:colOff>
          <xdr:row>735</xdr:row>
          <xdr:rowOff>28575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734</xdr:row>
          <xdr:rowOff>190500</xdr:rowOff>
        </xdr:from>
        <xdr:to>
          <xdr:col>18</xdr:col>
          <xdr:colOff>152400</xdr:colOff>
          <xdr:row>736</xdr:row>
          <xdr:rowOff>28575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735</xdr:row>
          <xdr:rowOff>190500</xdr:rowOff>
        </xdr:from>
        <xdr:to>
          <xdr:col>18</xdr:col>
          <xdr:colOff>152400</xdr:colOff>
          <xdr:row>737</xdr:row>
          <xdr:rowOff>28575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736</xdr:row>
          <xdr:rowOff>190500</xdr:rowOff>
        </xdr:from>
        <xdr:to>
          <xdr:col>18</xdr:col>
          <xdr:colOff>152400</xdr:colOff>
          <xdr:row>738</xdr:row>
          <xdr:rowOff>19050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732</xdr:row>
          <xdr:rowOff>200025</xdr:rowOff>
        </xdr:from>
        <xdr:to>
          <xdr:col>22</xdr:col>
          <xdr:colOff>142875</xdr:colOff>
          <xdr:row>733</xdr:row>
          <xdr:rowOff>219075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733</xdr:row>
          <xdr:rowOff>200025</xdr:rowOff>
        </xdr:from>
        <xdr:to>
          <xdr:col>22</xdr:col>
          <xdr:colOff>142875</xdr:colOff>
          <xdr:row>734</xdr:row>
          <xdr:rowOff>228600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734</xdr:row>
          <xdr:rowOff>200025</xdr:rowOff>
        </xdr:from>
        <xdr:to>
          <xdr:col>22</xdr:col>
          <xdr:colOff>142875</xdr:colOff>
          <xdr:row>736</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735</xdr:row>
          <xdr:rowOff>200025</xdr:rowOff>
        </xdr:from>
        <xdr:to>
          <xdr:col>22</xdr:col>
          <xdr:colOff>142875</xdr:colOff>
          <xdr:row>736</xdr:row>
          <xdr:rowOff>228600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736</xdr:row>
          <xdr:rowOff>200025</xdr:rowOff>
        </xdr:from>
        <xdr:to>
          <xdr:col>22</xdr:col>
          <xdr:colOff>142875</xdr:colOff>
          <xdr:row>737</xdr:row>
          <xdr:rowOff>228600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8</xdr:col>
          <xdr:colOff>161925</xdr:colOff>
          <xdr:row>58</xdr:row>
          <xdr:rowOff>238125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掲示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58</xdr:row>
          <xdr:rowOff>0</xdr:rowOff>
        </xdr:from>
        <xdr:to>
          <xdr:col>13</xdr:col>
          <xdr:colOff>142875</xdr:colOff>
          <xdr:row>59</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備え付け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58</xdr:row>
          <xdr:rowOff>0</xdr:rowOff>
        </xdr:from>
        <xdr:to>
          <xdr:col>18</xdr:col>
          <xdr:colOff>161925</xdr:colOff>
          <xdr:row>59</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交付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0</xdr:colOff>
      <xdr:row>1</xdr:row>
      <xdr:rowOff>0</xdr:rowOff>
    </xdr:from>
    <xdr:to>
      <xdr:col>27</xdr:col>
      <xdr:colOff>0</xdr:colOff>
      <xdr:row>6</xdr:row>
      <xdr:rowOff>169333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244667" y="243417"/>
          <a:ext cx="3439583" cy="1142999"/>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a:t>
          </a:r>
          <a:r>
            <a:rPr kumimoji="1" lang="ja-JP" altLang="en-US" sz="1000">
              <a:solidFill>
                <a:srgbClr val="002060"/>
              </a:solidFill>
            </a:rPr>
            <a:t>ください。</a:t>
          </a:r>
          <a:endParaRPr kumimoji="1" lang="en-US" altLang="ja-JP" sz="1000">
            <a:solidFill>
              <a:srgbClr val="002060"/>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169334</xdr:colOff>
      <xdr:row>0</xdr:row>
      <xdr:rowOff>222250</xdr:rowOff>
    </xdr:from>
    <xdr:to>
      <xdr:col>16</xdr:col>
      <xdr:colOff>169333</xdr:colOff>
      <xdr:row>5</xdr:row>
      <xdr:rowOff>296333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869084" y="222250"/>
          <a:ext cx="2751666" cy="1386416"/>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a:t>
          </a:r>
          <a:r>
            <a:rPr kumimoji="1" lang="ja-JP" altLang="en-US" sz="1000">
              <a:solidFill>
                <a:srgbClr val="002060"/>
              </a:solidFill>
            </a:rPr>
            <a:t>赤枠・黄色に着色したセルに記入してください。</a:t>
          </a:r>
          <a:endParaRPr kumimoji="1" lang="en-US" altLang="ja-JP" sz="1000">
            <a:solidFill>
              <a:srgbClr val="002060"/>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xdr:colOff>
      <xdr:row>0</xdr:row>
      <xdr:rowOff>233891</xdr:rowOff>
    </xdr:from>
    <xdr:to>
      <xdr:col>18</xdr:col>
      <xdr:colOff>0</xdr:colOff>
      <xdr:row>7</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181168" y="233891"/>
          <a:ext cx="3439582" cy="1999192"/>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endParaRPr kumimoji="1" lang="en-US" altLang="ja-JP" sz="1000">
            <a:solidFill>
              <a:srgbClr val="002060"/>
            </a:solidFill>
          </a:endParaRPr>
        </a:p>
        <a:p>
          <a:r>
            <a:rPr kumimoji="1" lang="ja-JP" altLang="en-US" sz="1000">
              <a:solidFill>
                <a:srgbClr val="002060"/>
              </a:solidFill>
            </a:rPr>
            <a:t>◆赤枠・黄色に着色したセルに記入してください。</a:t>
          </a:r>
          <a:endParaRPr kumimoji="1" lang="en-US" altLang="ja-JP" sz="1000">
            <a:solidFill>
              <a:srgbClr val="002060"/>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1</xdr:row>
      <xdr:rowOff>0</xdr:rowOff>
    </xdr:from>
    <xdr:to>
      <xdr:col>24</xdr:col>
      <xdr:colOff>10583</xdr:colOff>
      <xdr:row>5</xdr:row>
      <xdr:rowOff>152399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858250" y="85725"/>
          <a:ext cx="3439583" cy="1142999"/>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a:t>
          </a:r>
          <a:r>
            <a:rPr kumimoji="1" lang="ja-JP" altLang="en-US" sz="1000">
              <a:solidFill>
                <a:srgbClr val="002060"/>
              </a:solidFill>
            </a:rPr>
            <a:t>ください。</a:t>
          </a:r>
          <a:endParaRPr kumimoji="1" lang="en-US" altLang="ja-JP" sz="1000">
            <a:solidFill>
              <a:srgbClr val="002060"/>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twoCellAnchor>
    <xdr:from>
      <xdr:col>19</xdr:col>
      <xdr:colOff>0</xdr:colOff>
      <xdr:row>14</xdr:row>
      <xdr:rowOff>1</xdr:rowOff>
    </xdr:from>
    <xdr:to>
      <xdr:col>24</xdr:col>
      <xdr:colOff>0</xdr:colOff>
      <xdr:row>16</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858250" y="3438526"/>
          <a:ext cx="3429000" cy="561974"/>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運営基準附則第</a:t>
          </a:r>
          <a:r>
            <a:rPr kumimoji="1" lang="en-US" altLang="ja-JP" sz="1000">
              <a:solidFill>
                <a:srgbClr val="002060"/>
              </a:solidFill>
            </a:rPr>
            <a:t>4</a:t>
          </a:r>
          <a:r>
            <a:rPr kumimoji="1" lang="ja-JP" altLang="en-US" sz="1000">
              <a:solidFill>
                <a:srgbClr val="002060"/>
              </a:solidFill>
            </a:rPr>
            <a:t>条</a:t>
          </a:r>
          <a:endParaRPr kumimoji="1" lang="en-US" altLang="ja-JP" sz="1000">
            <a:solidFill>
              <a:srgbClr val="002060"/>
            </a:solidFill>
          </a:endParaRPr>
        </a:p>
        <a:p>
          <a:r>
            <a:rPr kumimoji="1" lang="ja-JP" altLang="en-US" sz="900">
              <a:solidFill>
                <a:srgbClr val="002060"/>
              </a:solidFill>
            </a:rPr>
            <a:t>（幼保連携型認定こども園の設置に係る特例）</a:t>
          </a:r>
          <a:endParaRPr kumimoji="1" lang="en-US" altLang="ja-JP" sz="900">
            <a:solidFill>
              <a:srgbClr val="00206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123825</xdr:colOff>
      <xdr:row>2</xdr:row>
      <xdr:rowOff>1057</xdr:rowOff>
    </xdr:from>
    <xdr:to>
      <xdr:col>14</xdr:col>
      <xdr:colOff>542925</xdr:colOff>
      <xdr:row>6</xdr:row>
      <xdr:rowOff>95249</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8896350" y="439207"/>
          <a:ext cx="2781300" cy="1284817"/>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chemeClr val="accent5">
                  <a:lumMod val="50000"/>
                </a:schemeClr>
              </a:solidFill>
            </a:rPr>
            <a:t>【</a:t>
          </a:r>
          <a:r>
            <a:rPr kumimoji="1" lang="ja-JP" altLang="en-US" sz="1100" b="1">
              <a:solidFill>
                <a:schemeClr val="accent5">
                  <a:lumMod val="50000"/>
                </a:schemeClr>
              </a:solidFill>
            </a:rPr>
            <a:t>留意事項</a:t>
          </a:r>
          <a:r>
            <a:rPr kumimoji="1" lang="en-US" altLang="ja-JP" sz="1100" b="1">
              <a:solidFill>
                <a:schemeClr val="accent5">
                  <a:lumMod val="50000"/>
                </a:schemeClr>
              </a:solidFill>
            </a:rPr>
            <a:t>】</a:t>
          </a:r>
        </a:p>
        <a:p>
          <a:r>
            <a:rPr kumimoji="1" lang="ja-JP" altLang="en-US" sz="1100" b="1">
              <a:solidFill>
                <a:schemeClr val="accent5">
                  <a:lumMod val="50000"/>
                </a:schemeClr>
              </a:solidFill>
            </a:rPr>
            <a:t>◆園で作成された会議等の実施状況が分かる</a:t>
          </a:r>
          <a:r>
            <a:rPr kumimoji="1" lang="ja-JP" altLang="en-US" sz="1100" b="1">
              <a:solidFill>
                <a:sysClr val="windowText" lastClr="000000"/>
              </a:solidFill>
            </a:rPr>
            <a:t>もの</a:t>
          </a:r>
          <a:r>
            <a:rPr kumimoji="1" lang="ja-JP" altLang="en-US" sz="1100" b="1">
              <a:solidFill>
                <a:schemeClr val="accent5">
                  <a:lumMod val="50000"/>
                </a:schemeClr>
              </a:solidFill>
            </a:rPr>
            <a:t>を提出する</a:t>
          </a:r>
          <a:r>
            <a:rPr kumimoji="1" lang="ja-JP" altLang="en-US" sz="1100" b="1">
              <a:solidFill>
                <a:sysClr val="windowText" lastClr="000000"/>
              </a:solidFill>
            </a:rPr>
            <a:t>ことも</a:t>
          </a:r>
          <a:r>
            <a:rPr kumimoji="1" lang="ja-JP" altLang="en-US" sz="1100" b="1">
              <a:solidFill>
                <a:schemeClr val="accent5">
                  <a:lumMod val="50000"/>
                </a:schemeClr>
              </a:solidFill>
            </a:rPr>
            <a:t>可</a:t>
          </a:r>
          <a:endParaRPr kumimoji="1" lang="en-US" altLang="ja-JP" sz="1100" b="1">
            <a:solidFill>
              <a:schemeClr val="accent5">
                <a:lumMod val="50000"/>
              </a:schemeClr>
            </a:solidFill>
          </a:endParaRPr>
        </a:p>
        <a:p>
          <a:endParaRPr kumimoji="1" lang="en-US" altLang="ja-JP" sz="1000">
            <a:solidFill>
              <a:schemeClr val="accent5">
                <a:lumMod val="50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228600</xdr:colOff>
      <xdr:row>1</xdr:row>
      <xdr:rowOff>0</xdr:rowOff>
    </xdr:from>
    <xdr:to>
      <xdr:col>9</xdr:col>
      <xdr:colOff>494241</xdr:colOff>
      <xdr:row>5</xdr:row>
      <xdr:rowOff>38100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457950" y="314325"/>
          <a:ext cx="2323041" cy="107632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chemeClr val="accent5">
                  <a:lumMod val="50000"/>
                </a:schemeClr>
              </a:solidFill>
            </a:rPr>
            <a:t>【</a:t>
          </a:r>
          <a:r>
            <a:rPr kumimoji="1" lang="ja-JP" altLang="en-US" sz="1100" b="1">
              <a:solidFill>
                <a:schemeClr val="accent5">
                  <a:lumMod val="50000"/>
                </a:schemeClr>
              </a:solidFill>
            </a:rPr>
            <a:t>留意事項</a:t>
          </a:r>
          <a:r>
            <a:rPr kumimoji="1" lang="en-US" altLang="ja-JP" sz="1100" b="1">
              <a:solidFill>
                <a:schemeClr val="accent5">
                  <a:lumMod val="50000"/>
                </a:schemeClr>
              </a:solidFill>
            </a:rPr>
            <a:t>】</a:t>
          </a:r>
        </a:p>
        <a:p>
          <a:r>
            <a:rPr kumimoji="1" lang="ja-JP" altLang="en-US" sz="1100" b="1">
              <a:solidFill>
                <a:schemeClr val="accent5">
                  <a:lumMod val="50000"/>
                </a:schemeClr>
              </a:solidFill>
            </a:rPr>
            <a:t>◆園で作成された職員研修の状況が分かるものを提出することも可</a:t>
          </a:r>
          <a:endParaRPr kumimoji="1" lang="en-US" altLang="ja-JP" sz="1100" b="1">
            <a:solidFill>
              <a:schemeClr val="accent5">
                <a:lumMod val="50000"/>
              </a:schemeClr>
            </a:solidFill>
          </a:endParaRPr>
        </a:p>
        <a:p>
          <a:endParaRPr kumimoji="1" lang="en-US" altLang="ja-JP" sz="1000">
            <a:solidFill>
              <a:schemeClr val="accent5">
                <a:lumMod val="5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4</xdr:row>
          <xdr:rowOff>161925</xdr:rowOff>
        </xdr:from>
        <xdr:to>
          <xdr:col>2</xdr:col>
          <xdr:colOff>523875</xdr:colOff>
          <xdr:row>4</xdr:row>
          <xdr:rowOff>504825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4</xdr:row>
          <xdr:rowOff>152400</xdr:rowOff>
        </xdr:from>
        <xdr:to>
          <xdr:col>2</xdr:col>
          <xdr:colOff>1028700</xdr:colOff>
          <xdr:row>4</xdr:row>
          <xdr:rowOff>504825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38100</xdr:rowOff>
        </xdr:from>
        <xdr:to>
          <xdr:col>2</xdr:col>
          <xdr:colOff>666750</xdr:colOff>
          <xdr:row>18</xdr:row>
          <xdr:rowOff>276225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A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18</xdr:row>
          <xdr:rowOff>28575</xdr:rowOff>
        </xdr:from>
        <xdr:to>
          <xdr:col>3</xdr:col>
          <xdr:colOff>19050</xdr:colOff>
          <xdr:row>18</xdr:row>
          <xdr:rowOff>266700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47625</xdr:rowOff>
        </xdr:from>
        <xdr:to>
          <xdr:col>2</xdr:col>
          <xdr:colOff>657225</xdr:colOff>
          <xdr:row>19</xdr:row>
          <xdr:rowOff>285750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A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21</xdr:row>
          <xdr:rowOff>66675</xdr:rowOff>
        </xdr:from>
        <xdr:to>
          <xdr:col>3</xdr:col>
          <xdr:colOff>47625</xdr:colOff>
          <xdr:row>21</xdr:row>
          <xdr:rowOff>304800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66675</xdr:rowOff>
        </xdr:from>
        <xdr:to>
          <xdr:col>2</xdr:col>
          <xdr:colOff>657225</xdr:colOff>
          <xdr:row>20</xdr:row>
          <xdr:rowOff>304800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A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20</xdr:row>
          <xdr:rowOff>66675</xdr:rowOff>
        </xdr:from>
        <xdr:to>
          <xdr:col>3</xdr:col>
          <xdr:colOff>9525</xdr:colOff>
          <xdr:row>20</xdr:row>
          <xdr:rowOff>304800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A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152400</xdr:rowOff>
        </xdr:from>
        <xdr:to>
          <xdr:col>2</xdr:col>
          <xdr:colOff>647700</xdr:colOff>
          <xdr:row>26</xdr:row>
          <xdr:rowOff>400050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A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26</xdr:row>
          <xdr:rowOff>152400</xdr:rowOff>
        </xdr:from>
        <xdr:to>
          <xdr:col>3</xdr:col>
          <xdr:colOff>0</xdr:colOff>
          <xdr:row>26</xdr:row>
          <xdr:rowOff>390525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A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19050</xdr:rowOff>
        </xdr:from>
        <xdr:to>
          <xdr:col>2</xdr:col>
          <xdr:colOff>523875</xdr:colOff>
          <xdr:row>13</xdr:row>
          <xdr:rowOff>295275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A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13</xdr:row>
          <xdr:rowOff>38100</xdr:rowOff>
        </xdr:from>
        <xdr:to>
          <xdr:col>2</xdr:col>
          <xdr:colOff>1009650</xdr:colOff>
          <xdr:row>13</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A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47625</xdr:rowOff>
        </xdr:from>
        <xdr:to>
          <xdr:col>2</xdr:col>
          <xdr:colOff>685800</xdr:colOff>
          <xdr:row>21</xdr:row>
          <xdr:rowOff>314325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A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19</xdr:row>
          <xdr:rowOff>47625</xdr:rowOff>
        </xdr:from>
        <xdr:to>
          <xdr:col>3</xdr:col>
          <xdr:colOff>19050</xdr:colOff>
          <xdr:row>19</xdr:row>
          <xdr:rowOff>285750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A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1</xdr:col>
      <xdr:colOff>85724</xdr:colOff>
      <xdr:row>28</xdr:row>
      <xdr:rowOff>219075</xdr:rowOff>
    </xdr:from>
    <xdr:to>
      <xdr:col>2</xdr:col>
      <xdr:colOff>1066800</xdr:colOff>
      <xdr:row>28</xdr:row>
      <xdr:rowOff>795131</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466724" y="11763375"/>
          <a:ext cx="9182101" cy="576056"/>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17</xdr:row>
          <xdr:rowOff>19050</xdr:rowOff>
        </xdr:from>
        <xdr:to>
          <xdr:col>2</xdr:col>
          <xdr:colOff>676275</xdr:colOff>
          <xdr:row>17</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A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17</xdr:row>
          <xdr:rowOff>9525</xdr:rowOff>
        </xdr:from>
        <xdr:to>
          <xdr:col>3</xdr:col>
          <xdr:colOff>47625</xdr:colOff>
          <xdr:row>17</xdr:row>
          <xdr:rowOff>257175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A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28575</xdr:rowOff>
        </xdr:from>
        <xdr:to>
          <xdr:col>2</xdr:col>
          <xdr:colOff>676275</xdr:colOff>
          <xdr:row>16</xdr:row>
          <xdr:rowOff>247650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A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16</xdr:row>
          <xdr:rowOff>28575</xdr:rowOff>
        </xdr:from>
        <xdr:to>
          <xdr:col>3</xdr:col>
          <xdr:colOff>9525</xdr:colOff>
          <xdr:row>16</xdr:row>
          <xdr:rowOff>238125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A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19050</xdr:rowOff>
        </xdr:from>
        <xdr:to>
          <xdr:col>2</xdr:col>
          <xdr:colOff>523875</xdr:colOff>
          <xdr:row>13</xdr:row>
          <xdr:rowOff>295275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A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14</xdr:row>
          <xdr:rowOff>57150</xdr:rowOff>
        </xdr:from>
        <xdr:to>
          <xdr:col>2</xdr:col>
          <xdr:colOff>1047750</xdr:colOff>
          <xdr:row>14</xdr:row>
          <xdr:rowOff>295275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A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47625</xdr:rowOff>
        </xdr:from>
        <xdr:to>
          <xdr:col>2</xdr:col>
          <xdr:colOff>533400</xdr:colOff>
          <xdr:row>14</xdr:row>
          <xdr:rowOff>314325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A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0</xdr:rowOff>
        </xdr:from>
        <xdr:to>
          <xdr:col>2</xdr:col>
          <xdr:colOff>514350</xdr:colOff>
          <xdr:row>8</xdr:row>
          <xdr:rowOff>47625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A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7</xdr:row>
          <xdr:rowOff>19050</xdr:rowOff>
        </xdr:from>
        <xdr:to>
          <xdr:col>2</xdr:col>
          <xdr:colOff>1038225</xdr:colOff>
          <xdr:row>8</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A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133350</xdr:rowOff>
        </xdr:from>
        <xdr:to>
          <xdr:col>2</xdr:col>
          <xdr:colOff>666750</xdr:colOff>
          <xdr:row>15</xdr:row>
          <xdr:rowOff>371475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A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15</xdr:row>
          <xdr:rowOff>133350</xdr:rowOff>
        </xdr:from>
        <xdr:to>
          <xdr:col>3</xdr:col>
          <xdr:colOff>28575</xdr:colOff>
          <xdr:row>15</xdr:row>
          <xdr:rowOff>371475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219075</xdr:rowOff>
        </xdr:from>
        <xdr:to>
          <xdr:col>2</xdr:col>
          <xdr:colOff>666750</xdr:colOff>
          <xdr:row>19</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0</xdr:rowOff>
        </xdr:from>
        <xdr:to>
          <xdr:col>2</xdr:col>
          <xdr:colOff>647700</xdr:colOff>
          <xdr:row>29</xdr:row>
          <xdr:rowOff>238125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29</xdr:row>
          <xdr:rowOff>0</xdr:rowOff>
        </xdr:from>
        <xdr:to>
          <xdr:col>3</xdr:col>
          <xdr:colOff>19050</xdr:colOff>
          <xdr:row>29</xdr:row>
          <xdr:rowOff>238125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238125</xdr:rowOff>
        </xdr:from>
        <xdr:to>
          <xdr:col>2</xdr:col>
          <xdr:colOff>638175</xdr:colOff>
          <xdr:row>29</xdr:row>
          <xdr:rowOff>476250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twoCellAnchor>
    <xdr:from>
      <xdr:col>1</xdr:col>
      <xdr:colOff>85724</xdr:colOff>
      <xdr:row>25</xdr:row>
      <xdr:rowOff>219075</xdr:rowOff>
    </xdr:from>
    <xdr:to>
      <xdr:col>2</xdr:col>
      <xdr:colOff>1066800</xdr:colOff>
      <xdr:row>25</xdr:row>
      <xdr:rowOff>803413</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466724" y="10058400"/>
          <a:ext cx="9182101" cy="584338"/>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22</xdr:row>
          <xdr:rowOff>38100</xdr:rowOff>
        </xdr:from>
        <xdr:to>
          <xdr:col>2</xdr:col>
          <xdr:colOff>676275</xdr:colOff>
          <xdr:row>22</xdr:row>
          <xdr:rowOff>285750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38100</xdr:rowOff>
        </xdr:from>
        <xdr:to>
          <xdr:col>2</xdr:col>
          <xdr:colOff>676275</xdr:colOff>
          <xdr:row>23</xdr:row>
          <xdr:rowOff>285750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A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22</xdr:row>
          <xdr:rowOff>47625</xdr:rowOff>
        </xdr:from>
        <xdr:to>
          <xdr:col>3</xdr:col>
          <xdr:colOff>66675</xdr:colOff>
          <xdr:row>22</xdr:row>
          <xdr:rowOff>285750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23</xdr:row>
          <xdr:rowOff>38100</xdr:rowOff>
        </xdr:from>
        <xdr:to>
          <xdr:col>3</xdr:col>
          <xdr:colOff>76200</xdr:colOff>
          <xdr:row>23</xdr:row>
          <xdr:rowOff>276225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9" Type="http://schemas.openxmlformats.org/officeDocument/2006/relationships/ctrlProp" Target="../ctrlProps/ctrlProp32.xml"/><Relationship Id="rId3" Type="http://schemas.openxmlformats.org/officeDocument/2006/relationships/printerSettings" Target="../printerSettings/printerSettings8.bin"/><Relationship Id="rId21" Type="http://schemas.openxmlformats.org/officeDocument/2006/relationships/ctrlProp" Target="../ctrlProps/ctrlProp14.xml"/><Relationship Id="rId34" Type="http://schemas.openxmlformats.org/officeDocument/2006/relationships/ctrlProp" Target="../ctrlProps/ctrlProp27.xml"/><Relationship Id="rId42" Type="http://schemas.openxmlformats.org/officeDocument/2006/relationships/ctrlProp" Target="../ctrlProps/ctrlProp35.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2" Type="http://schemas.openxmlformats.org/officeDocument/2006/relationships/printerSettings" Target="../printerSettings/printerSettings7.bin"/><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41" Type="http://schemas.openxmlformats.org/officeDocument/2006/relationships/ctrlProp" Target="../ctrlProps/ctrlProp34.xml"/><Relationship Id="rId1" Type="http://schemas.openxmlformats.org/officeDocument/2006/relationships/printerSettings" Target="../printerSettings/printerSettings6.bin"/><Relationship Id="rId6" Type="http://schemas.openxmlformats.org/officeDocument/2006/relationships/drawing" Target="../drawings/drawing2.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40" Type="http://schemas.openxmlformats.org/officeDocument/2006/relationships/ctrlProp" Target="../ctrlProps/ctrlProp33.xml"/><Relationship Id="rId5" Type="http://schemas.openxmlformats.org/officeDocument/2006/relationships/printerSettings" Target="../printerSettings/printerSettings10.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 Type="http://schemas.openxmlformats.org/officeDocument/2006/relationships/printerSettings" Target="../printerSettings/printerSettings9.bin"/><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3.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4.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5.x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drawing" Target="../drawings/drawing7.xml"/><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drawing" Target="../drawings/drawing8.xml"/><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2" Type="http://schemas.openxmlformats.org/officeDocument/2006/relationships/drawing" Target="../drawings/drawing9.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3.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F39"/>
  <sheetViews>
    <sheetView showGridLines="0" tabSelected="1" view="pageBreakPreview" zoomScaleNormal="95" zoomScaleSheetLayoutView="100" workbookViewId="0">
      <selection activeCell="C9" sqref="C9:E9"/>
    </sheetView>
  </sheetViews>
  <sheetFormatPr defaultRowHeight="18.75" x14ac:dyDescent="0.4"/>
  <cols>
    <col min="1" max="1" width="1.375" style="7" customWidth="1"/>
    <col min="2" max="2" width="22.125" style="7" customWidth="1"/>
    <col min="3" max="3" width="29.625" style="7" customWidth="1"/>
    <col min="4" max="4" width="23.125" style="7" customWidth="1"/>
    <col min="5" max="5" width="7.875" style="7" customWidth="1"/>
    <col min="6" max="6" width="0.5" style="7" hidden="1" customWidth="1"/>
    <col min="7" max="16384" width="9" style="7"/>
  </cols>
  <sheetData>
    <row r="1" spans="2:5" ht="5.25" customHeight="1" x14ac:dyDescent="0.4"/>
    <row r="2" spans="2:5" ht="30" x14ac:dyDescent="0.4">
      <c r="B2" s="332" t="s">
        <v>271</v>
      </c>
      <c r="C2" s="333">
        <v>6</v>
      </c>
      <c r="D2" s="99" t="s">
        <v>686</v>
      </c>
    </row>
    <row r="3" spans="2:5" ht="30" customHeight="1" thickBot="1" x14ac:dyDescent="0.45">
      <c r="B3" s="379" t="s">
        <v>374</v>
      </c>
      <c r="C3" s="379"/>
      <c r="D3" s="379"/>
      <c r="E3" s="379"/>
    </row>
    <row r="4" spans="2:5" ht="17.25" customHeight="1" thickTop="1" x14ac:dyDescent="0.4">
      <c r="B4" s="304" t="s">
        <v>0</v>
      </c>
      <c r="C4" s="376"/>
      <c r="D4" s="377"/>
      <c r="E4" s="378"/>
    </row>
    <row r="5" spans="2:5" ht="17.25" customHeight="1" x14ac:dyDescent="0.4">
      <c r="B5" s="304" t="s">
        <v>1</v>
      </c>
      <c r="C5" s="370"/>
      <c r="D5" s="371"/>
      <c r="E5" s="372"/>
    </row>
    <row r="6" spans="2:5" ht="17.25" customHeight="1" x14ac:dyDescent="0.4">
      <c r="B6" s="304" t="s">
        <v>308</v>
      </c>
      <c r="C6" s="370"/>
      <c r="D6" s="371"/>
      <c r="E6" s="372"/>
    </row>
    <row r="7" spans="2:5" ht="17.25" customHeight="1" x14ac:dyDescent="0.4">
      <c r="B7" s="304" t="s">
        <v>2</v>
      </c>
      <c r="C7" s="370"/>
      <c r="D7" s="371"/>
      <c r="E7" s="372"/>
    </row>
    <row r="8" spans="2:5" ht="17.25" customHeight="1" x14ac:dyDescent="0.4">
      <c r="B8" s="304" t="s">
        <v>3</v>
      </c>
      <c r="C8" s="370"/>
      <c r="D8" s="371"/>
      <c r="E8" s="372"/>
    </row>
    <row r="9" spans="2:5" ht="17.25" customHeight="1" x14ac:dyDescent="0.4">
      <c r="B9" s="304" t="s">
        <v>4</v>
      </c>
      <c r="C9" s="370"/>
      <c r="D9" s="371"/>
      <c r="E9" s="372"/>
    </row>
    <row r="10" spans="2:5" ht="17.25" customHeight="1" x14ac:dyDescent="0.4">
      <c r="B10" s="304" t="s">
        <v>309</v>
      </c>
      <c r="C10" s="370"/>
      <c r="D10" s="371"/>
      <c r="E10" s="372"/>
    </row>
    <row r="11" spans="2:5" ht="17.25" customHeight="1" thickBot="1" x14ac:dyDescent="0.45">
      <c r="B11" s="304" t="s">
        <v>5</v>
      </c>
      <c r="C11" s="367"/>
      <c r="D11" s="368"/>
      <c r="E11" s="369"/>
    </row>
    <row r="12" spans="2:5" ht="13.5" customHeight="1" thickTop="1" x14ac:dyDescent="0.4">
      <c r="B12" s="100"/>
    </row>
    <row r="13" spans="2:5" ht="21.75" customHeight="1" thickBot="1" x14ac:dyDescent="0.45">
      <c r="B13" s="1" t="s">
        <v>485</v>
      </c>
      <c r="C13" s="23"/>
      <c r="D13" s="24"/>
      <c r="E13" s="310" t="s">
        <v>140</v>
      </c>
    </row>
    <row r="14" spans="2:5" ht="16.5" customHeight="1" thickTop="1" x14ac:dyDescent="0.4">
      <c r="B14" s="305" t="s">
        <v>709</v>
      </c>
      <c r="C14" s="306"/>
      <c r="D14" s="306"/>
      <c r="E14" s="101"/>
    </row>
    <row r="15" spans="2:5" ht="68.25" customHeight="1" x14ac:dyDescent="0.4">
      <c r="B15" s="373" t="s">
        <v>710</v>
      </c>
      <c r="C15" s="374"/>
      <c r="D15" s="375"/>
      <c r="E15" s="102"/>
    </row>
    <row r="16" spans="2:5" ht="16.5" customHeight="1" x14ac:dyDescent="0.4">
      <c r="B16" s="307" t="s">
        <v>1085</v>
      </c>
      <c r="C16" s="308"/>
      <c r="D16" s="308"/>
      <c r="E16" s="334"/>
    </row>
    <row r="17" spans="2:5" ht="16.5" customHeight="1" x14ac:dyDescent="0.4">
      <c r="B17" s="309" t="str">
        <f>"◇"&amp;表紙!B2&amp;DBCS(表紙!C2)&amp;"年度認定こども園収支予算書の写し"</f>
        <v>◇令和６年度認定こども園収支予算書の写し</v>
      </c>
      <c r="C17" s="306"/>
      <c r="D17" s="306"/>
      <c r="E17" s="102"/>
    </row>
    <row r="18" spans="2:5" ht="16.5" customHeight="1" x14ac:dyDescent="0.4">
      <c r="B18" s="309" t="s">
        <v>139</v>
      </c>
      <c r="C18" s="306"/>
      <c r="D18" s="306"/>
      <c r="E18" s="102"/>
    </row>
    <row r="19" spans="2:5" ht="16.5" customHeight="1" x14ac:dyDescent="0.4">
      <c r="B19" s="307" t="s">
        <v>1086</v>
      </c>
      <c r="C19" s="308"/>
      <c r="D19" s="308"/>
      <c r="E19" s="102"/>
    </row>
    <row r="20" spans="2:5" ht="16.5" customHeight="1" x14ac:dyDescent="0.4">
      <c r="B20" s="307" t="s">
        <v>844</v>
      </c>
      <c r="C20" s="308"/>
      <c r="D20" s="308"/>
      <c r="E20" s="102"/>
    </row>
    <row r="21" spans="2:5" ht="16.5" customHeight="1" x14ac:dyDescent="0.4">
      <c r="B21" s="364" t="s">
        <v>1021</v>
      </c>
      <c r="C21" s="365"/>
      <c r="D21" s="366"/>
      <c r="E21" s="102"/>
    </row>
    <row r="22" spans="2:5" ht="16.5" customHeight="1" x14ac:dyDescent="0.4">
      <c r="B22" s="309" t="s">
        <v>707</v>
      </c>
      <c r="C22" s="306"/>
      <c r="D22" s="306"/>
      <c r="E22" s="102"/>
    </row>
    <row r="23" spans="2:5" ht="16.5" customHeight="1" x14ac:dyDescent="0.4">
      <c r="B23" s="309" t="s">
        <v>708</v>
      </c>
      <c r="C23" s="306"/>
      <c r="D23" s="306"/>
      <c r="E23" s="102"/>
    </row>
    <row r="24" spans="2:5" ht="16.5" customHeight="1" x14ac:dyDescent="0.4">
      <c r="B24" s="309" t="s">
        <v>923</v>
      </c>
      <c r="C24" s="306"/>
      <c r="D24" s="306"/>
      <c r="E24" s="102"/>
    </row>
    <row r="25" spans="2:5" ht="16.5" customHeight="1" thickBot="1" x14ac:dyDescent="0.45">
      <c r="B25" s="309" t="s">
        <v>711</v>
      </c>
      <c r="C25" s="306"/>
      <c r="D25" s="306"/>
      <c r="E25" s="254"/>
    </row>
    <row r="26" spans="2:5" ht="18" customHeight="1" thickTop="1" x14ac:dyDescent="0.4">
      <c r="B26" s="335" t="s">
        <v>1087</v>
      </c>
    </row>
    <row r="27" spans="2:5" x14ac:dyDescent="0.4">
      <c r="B27" s="336" t="s">
        <v>998</v>
      </c>
      <c r="C27" s="337"/>
      <c r="D27" s="380" t="s">
        <v>999</v>
      </c>
      <c r="E27" s="381"/>
    </row>
    <row r="28" spans="2:5" x14ac:dyDescent="0.4">
      <c r="B28" s="338" t="s">
        <v>1000</v>
      </c>
      <c r="C28" s="339"/>
      <c r="D28" s="382" t="s">
        <v>1001</v>
      </c>
      <c r="E28" s="383"/>
    </row>
    <row r="29" spans="2:5" x14ac:dyDescent="0.4">
      <c r="B29" s="338" t="s">
        <v>1002</v>
      </c>
      <c r="C29" s="339"/>
      <c r="D29" s="382" t="s">
        <v>1003</v>
      </c>
      <c r="E29" s="383"/>
    </row>
    <row r="30" spans="2:5" x14ac:dyDescent="0.4">
      <c r="B30" s="384" t="s">
        <v>1022</v>
      </c>
      <c r="C30" s="385"/>
      <c r="D30" s="386" t="s">
        <v>1004</v>
      </c>
      <c r="E30" s="387"/>
    </row>
    <row r="31" spans="2:5" x14ac:dyDescent="0.4">
      <c r="B31" s="384" t="s">
        <v>1005</v>
      </c>
      <c r="C31" s="385"/>
      <c r="D31" s="382" t="s">
        <v>1006</v>
      </c>
      <c r="E31" s="383"/>
    </row>
    <row r="32" spans="2:5" x14ac:dyDescent="0.4">
      <c r="B32" s="384" t="s">
        <v>1007</v>
      </c>
      <c r="C32" s="385"/>
      <c r="D32" s="340" t="s">
        <v>1008</v>
      </c>
      <c r="E32" s="341"/>
    </row>
    <row r="33" spans="2:5" x14ac:dyDescent="0.4">
      <c r="B33" s="384" t="s">
        <v>1009</v>
      </c>
      <c r="C33" s="385"/>
      <c r="D33" s="340" t="s">
        <v>1010</v>
      </c>
      <c r="E33" s="341"/>
    </row>
    <row r="34" spans="2:5" x14ac:dyDescent="0.4">
      <c r="B34" s="384" t="s">
        <v>1011</v>
      </c>
      <c r="C34" s="385"/>
      <c r="D34" s="340" t="s">
        <v>1012</v>
      </c>
      <c r="E34" s="341"/>
    </row>
    <row r="35" spans="2:5" x14ac:dyDescent="0.4">
      <c r="B35" s="384" t="s">
        <v>1013</v>
      </c>
      <c r="C35" s="385"/>
      <c r="D35" s="340" t="s">
        <v>1014</v>
      </c>
      <c r="E35" s="341"/>
    </row>
    <row r="36" spans="2:5" x14ac:dyDescent="0.4">
      <c r="B36" s="384" t="s">
        <v>1015</v>
      </c>
      <c r="C36" s="385"/>
      <c r="D36" s="340" t="s">
        <v>1016</v>
      </c>
      <c r="E36" s="341"/>
    </row>
    <row r="37" spans="2:5" x14ac:dyDescent="0.4">
      <c r="B37" s="384" t="s">
        <v>1017</v>
      </c>
      <c r="C37" s="385"/>
      <c r="D37" s="340" t="s">
        <v>1018</v>
      </c>
      <c r="E37" s="341"/>
    </row>
    <row r="38" spans="2:5" x14ac:dyDescent="0.4">
      <c r="B38" s="384" t="s">
        <v>1019</v>
      </c>
      <c r="C38" s="385"/>
      <c r="D38" s="340" t="s">
        <v>1020</v>
      </c>
      <c r="E38" s="341"/>
    </row>
    <row r="39" spans="2:5" x14ac:dyDescent="0.4">
      <c r="B39" s="388" t="s">
        <v>1023</v>
      </c>
      <c r="C39" s="389"/>
      <c r="D39" s="342"/>
      <c r="E39" s="343"/>
    </row>
  </sheetData>
  <sheetProtection selectLockedCells="1"/>
  <customSheetViews>
    <customSheetView guid="{C3AD20A6-3328-4303-8F17-34FEC5275D94}" scale="95" showGridLines="0">
      <selection activeCell="I25" sqref="I25"/>
      <pageMargins left="0.51181102362204722" right="0.51181102362204722" top="0.74803149606299213" bottom="0.74803149606299213" header="0.31496062992125984" footer="0.31496062992125984"/>
      <pageSetup paperSize="9" orientation="portrait" r:id="rId1"/>
    </customSheetView>
    <customSheetView guid="{6DC44FDF-0C09-47FB-A5AF-824CD1BC2305}" scale="95" showGridLines="0">
      <selection activeCell="I25" sqref="I25"/>
      <pageMargins left="0.51181102362204722" right="0.51181102362204722" top="0.74803149606299213" bottom="0.74803149606299213" header="0.31496062992125984" footer="0.31496062992125984"/>
      <pageSetup paperSize="9" orientation="portrait" r:id="rId2"/>
    </customSheetView>
    <customSheetView guid="{9A1E6C0C-79D8-4967-8200-E07361298C76}" scale="95" showGridLines="0">
      <selection activeCell="I25" sqref="I25"/>
      <pageMargins left="0.51181102362204722" right="0.51181102362204722" top="0.74803149606299213" bottom="0.74803149606299213" header="0.31496062992125984" footer="0.31496062992125984"/>
      <pageSetup paperSize="9" orientation="portrait" r:id="rId3"/>
    </customSheetView>
    <customSheetView guid="{2551AA87-C8AC-44D2-9B59-889D51388544}" scale="95" showGridLines="0">
      <selection activeCell="L6" sqref="L6"/>
      <pageMargins left="0.51181102362204722" right="0.51181102362204722" top="0.74803149606299213" bottom="0.74803149606299213" header="0.31496062992125984" footer="0.31496062992125984"/>
      <pageSetup paperSize="9" orientation="portrait" r:id="rId4"/>
    </customSheetView>
  </customSheetViews>
  <mergeCells count="26">
    <mergeCell ref="B35:C35"/>
    <mergeCell ref="B36:C36"/>
    <mergeCell ref="B37:C37"/>
    <mergeCell ref="B38:C38"/>
    <mergeCell ref="B39:C39"/>
    <mergeCell ref="B31:C31"/>
    <mergeCell ref="D31:E31"/>
    <mergeCell ref="B32:C32"/>
    <mergeCell ref="B33:C33"/>
    <mergeCell ref="B34:C34"/>
    <mergeCell ref="D27:E27"/>
    <mergeCell ref="D28:E28"/>
    <mergeCell ref="D29:E29"/>
    <mergeCell ref="B30:C30"/>
    <mergeCell ref="D30:E30"/>
    <mergeCell ref="C7:E7"/>
    <mergeCell ref="C5:E5"/>
    <mergeCell ref="C4:E4"/>
    <mergeCell ref="B3:E3"/>
    <mergeCell ref="C6:E6"/>
    <mergeCell ref="B21:D21"/>
    <mergeCell ref="C11:E11"/>
    <mergeCell ref="C9:E9"/>
    <mergeCell ref="C8:E8"/>
    <mergeCell ref="C10:E10"/>
    <mergeCell ref="B15:D15"/>
  </mergeCells>
  <phoneticPr fontId="1"/>
  <dataValidations count="5">
    <dataValidation imeMode="on" allowBlank="1" showInputMessage="1" showErrorMessage="1" sqref="C11:D11 C7:D7 C4:D5" xr:uid="{00000000-0002-0000-0000-000000000000}"/>
    <dataValidation imeMode="off" allowBlank="1" showInputMessage="1" showErrorMessage="1" sqref="C8:D10" xr:uid="{00000000-0002-0000-0000-000001000000}"/>
    <dataValidation type="list" allowBlank="1" showInputMessage="1" showErrorMessage="1" sqref="C13:D13" xr:uid="{00000000-0002-0000-0000-000002000000}">
      <formula1>#REF!</formula1>
    </dataValidation>
    <dataValidation imeMode="on" allowBlank="1" showInputMessage="1" showErrorMessage="1" prompt="市町村以降の所在地を記入してください" sqref="C6:E6" xr:uid="{00000000-0002-0000-0000-000003000000}"/>
    <dataValidation type="list" allowBlank="1" showInputMessage="1" showErrorMessage="1" sqref="E14:E16 E17:E25" xr:uid="{00000000-0002-0000-0000-000004000000}">
      <formula1>"○"</formula1>
    </dataValidation>
  </dataValidations>
  <pageMargins left="0.51181102362204722" right="0.51181102362204722" top="0.74803149606299213" bottom="0.74803149606299213" header="0.31496062992125984" footer="0.31496062992125984"/>
  <pageSetup paperSize="9" orientation="portrait"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fitToPage="1"/>
  </sheetPr>
  <dimension ref="A2:AO915"/>
  <sheetViews>
    <sheetView showGridLines="0" view="pageBreakPreview" zoomScaleNormal="100" zoomScaleSheetLayoutView="100" workbookViewId="0">
      <selection activeCell="A9" sqref="A9:AH9"/>
    </sheetView>
  </sheetViews>
  <sheetFormatPr defaultRowHeight="18.75" x14ac:dyDescent="0.4"/>
  <cols>
    <col min="1" max="10" width="2.625" style="91" customWidth="1"/>
    <col min="11" max="11" width="3.375" style="91" bestFit="1" customWidth="1"/>
    <col min="12" max="41" width="2.625" style="91" customWidth="1"/>
    <col min="42" max="16384" width="9" style="91"/>
  </cols>
  <sheetData>
    <row r="2" spans="1:41" x14ac:dyDescent="0.4">
      <c r="B2" s="250"/>
      <c r="C2" s="250"/>
    </row>
    <row r="3" spans="1:41" ht="18.75" customHeight="1" x14ac:dyDescent="0.4">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row>
    <row r="4" spans="1:41" ht="18.75" customHeight="1" x14ac:dyDescent="0.4">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row>
    <row r="5" spans="1:41" x14ac:dyDescent="0.4">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row>
    <row r="6" spans="1:41" x14ac:dyDescent="0.4">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row>
    <row r="7" spans="1:41" ht="18.75" customHeight="1" x14ac:dyDescent="0.4">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row>
    <row r="8" spans="1:41" ht="19.5" x14ac:dyDescent="0.4">
      <c r="A8" s="593" t="s">
        <v>9</v>
      </c>
      <c r="B8" s="593"/>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row>
    <row r="9" spans="1:41" x14ac:dyDescent="0.4">
      <c r="A9" s="435" t="s">
        <v>375</v>
      </c>
      <c r="B9" s="435"/>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row>
    <row r="10" spans="1:41" ht="28.15" customHeight="1" x14ac:dyDescent="0.4">
      <c r="B10" s="542" t="s">
        <v>713</v>
      </c>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95"/>
      <c r="AJ10" s="251"/>
    </row>
    <row r="11" spans="1:41" ht="28.15" customHeight="1" thickBot="1" x14ac:dyDescent="0.45">
      <c r="B11" s="542"/>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95"/>
      <c r="AJ11" s="781"/>
      <c r="AK11" s="782"/>
      <c r="AL11" s="782"/>
      <c r="AM11" s="782"/>
      <c r="AN11" s="783"/>
      <c r="AO11" s="103"/>
    </row>
    <row r="12" spans="1:41" ht="19.5" thickTop="1" x14ac:dyDescent="0.4">
      <c r="B12" s="435" t="s">
        <v>141</v>
      </c>
      <c r="C12" s="435"/>
      <c r="D12" s="435"/>
      <c r="E12" s="435"/>
      <c r="F12" s="435"/>
      <c r="G12" s="435"/>
      <c r="H12" s="435"/>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J12" s="482"/>
      <c r="AK12" s="483"/>
      <c r="AL12" s="483"/>
      <c r="AM12" s="483"/>
      <c r="AN12" s="484"/>
      <c r="AO12" s="104"/>
    </row>
    <row r="13" spans="1:41" ht="18.75" customHeight="1" thickBot="1" x14ac:dyDescent="0.45">
      <c r="B13" s="542" t="s">
        <v>377</v>
      </c>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J13" s="431"/>
      <c r="AK13" s="432"/>
      <c r="AL13" s="432"/>
      <c r="AM13" s="432"/>
      <c r="AN13" s="433"/>
      <c r="AO13" s="104"/>
    </row>
    <row r="14" spans="1:41" ht="18.75" customHeight="1" thickTop="1" thickBot="1" x14ac:dyDescent="0.45">
      <c r="B14" s="542"/>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J14" s="784"/>
      <c r="AK14" s="784"/>
      <c r="AL14" s="784"/>
      <c r="AM14" s="784"/>
      <c r="AN14" s="784"/>
      <c r="AO14" s="104"/>
    </row>
    <row r="15" spans="1:41" ht="19.5" thickTop="1" x14ac:dyDescent="0.4">
      <c r="B15" s="435" t="s">
        <v>376</v>
      </c>
      <c r="C15" s="435"/>
      <c r="D15" s="435"/>
      <c r="E15" s="435"/>
      <c r="F15" s="435"/>
      <c r="G15" s="435"/>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J15" s="482"/>
      <c r="AK15" s="483"/>
      <c r="AL15" s="483"/>
      <c r="AM15" s="483"/>
      <c r="AN15" s="484"/>
      <c r="AO15" s="104"/>
    </row>
    <row r="16" spans="1:41" ht="18.75" customHeight="1" thickBot="1" x14ac:dyDescent="0.45">
      <c r="B16" s="542" t="s">
        <v>378</v>
      </c>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J16" s="431"/>
      <c r="AK16" s="432"/>
      <c r="AL16" s="432"/>
      <c r="AM16" s="432"/>
      <c r="AN16" s="433"/>
      <c r="AO16" s="104"/>
    </row>
    <row r="17" spans="2:41" ht="18.75" customHeight="1" thickTop="1" thickBot="1" x14ac:dyDescent="0.45">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J17" s="784"/>
      <c r="AK17" s="784"/>
      <c r="AL17" s="784"/>
      <c r="AM17" s="784"/>
      <c r="AN17" s="784"/>
      <c r="AO17" s="104"/>
    </row>
    <row r="18" spans="2:41" ht="18.75" customHeight="1" thickTop="1" thickBot="1" x14ac:dyDescent="0.45">
      <c r="B18" s="542" t="s">
        <v>379</v>
      </c>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J18" s="473"/>
      <c r="AK18" s="474"/>
      <c r="AL18" s="474"/>
      <c r="AM18" s="474"/>
      <c r="AN18" s="475"/>
      <c r="AO18" s="104"/>
    </row>
    <row r="19" spans="2:41" ht="18.75" customHeight="1" thickTop="1" thickBot="1" x14ac:dyDescent="0.45">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J19" s="784"/>
      <c r="AK19" s="784"/>
      <c r="AL19" s="784"/>
      <c r="AM19" s="784"/>
      <c r="AN19" s="784"/>
      <c r="AO19" s="104"/>
    </row>
    <row r="20" spans="2:41" ht="19.5" thickTop="1" x14ac:dyDescent="0.4">
      <c r="B20" s="435" t="s">
        <v>330</v>
      </c>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J20" s="482"/>
      <c r="AK20" s="483"/>
      <c r="AL20" s="483"/>
      <c r="AM20" s="483"/>
      <c r="AN20" s="484"/>
      <c r="AO20" s="104"/>
    </row>
    <row r="21" spans="2:41" ht="18.75" customHeight="1" thickBot="1" x14ac:dyDescent="0.45">
      <c r="B21" s="542" t="s">
        <v>933</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J21" s="431"/>
      <c r="AK21" s="432"/>
      <c r="AL21" s="432"/>
      <c r="AM21" s="432"/>
      <c r="AN21" s="433"/>
      <c r="AO21" s="104"/>
    </row>
    <row r="22" spans="2:41" ht="18.75" customHeight="1" thickTop="1" thickBot="1" x14ac:dyDescent="0.45">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J22" s="784"/>
      <c r="AK22" s="784"/>
      <c r="AL22" s="784"/>
      <c r="AM22" s="784"/>
      <c r="AN22" s="784"/>
      <c r="AO22" s="104"/>
    </row>
    <row r="23" spans="2:41" ht="19.5" thickTop="1" x14ac:dyDescent="0.4">
      <c r="B23" s="435" t="s">
        <v>331</v>
      </c>
      <c r="C23" s="435"/>
      <c r="D23" s="435"/>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J23" s="482"/>
      <c r="AK23" s="483"/>
      <c r="AL23" s="483"/>
      <c r="AM23" s="483"/>
      <c r="AN23" s="484"/>
      <c r="AO23" s="104"/>
    </row>
    <row r="24" spans="2:41" x14ac:dyDescent="0.4">
      <c r="B24" s="435" t="s">
        <v>332</v>
      </c>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J24" s="428"/>
      <c r="AK24" s="429"/>
      <c r="AL24" s="429"/>
      <c r="AM24" s="429"/>
      <c r="AN24" s="430"/>
      <c r="AO24" s="104"/>
    </row>
    <row r="25" spans="2:41" x14ac:dyDescent="0.4">
      <c r="B25" s="435" t="s">
        <v>333</v>
      </c>
      <c r="C25" s="435"/>
      <c r="D25" s="435"/>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J25" s="428"/>
      <c r="AK25" s="429"/>
      <c r="AL25" s="429"/>
      <c r="AM25" s="429"/>
      <c r="AN25" s="430"/>
      <c r="AO25" s="104"/>
    </row>
    <row r="26" spans="2:41" ht="19.5" thickBot="1" x14ac:dyDescent="0.45">
      <c r="B26" s="435" t="s">
        <v>934</v>
      </c>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J26" s="431"/>
      <c r="AK26" s="432"/>
      <c r="AL26" s="432"/>
      <c r="AM26" s="432"/>
      <c r="AN26" s="433"/>
      <c r="AO26" s="104"/>
    </row>
    <row r="27" spans="2:41" ht="37.5" customHeight="1" thickTop="1" x14ac:dyDescent="0.4">
      <c r="B27" s="785" t="s">
        <v>935</v>
      </c>
      <c r="C27" s="785"/>
      <c r="D27" s="785"/>
      <c r="E27" s="785"/>
      <c r="F27" s="785"/>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251"/>
    </row>
    <row r="28" spans="2:41" ht="37.5" customHeight="1" thickBot="1" x14ac:dyDescent="0.45">
      <c r="B28" s="785"/>
      <c r="C28" s="785"/>
      <c r="D28" s="785"/>
      <c r="E28" s="785"/>
      <c r="F28" s="785"/>
      <c r="G28" s="785"/>
      <c r="H28" s="785"/>
      <c r="I28" s="785"/>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4"/>
      <c r="AK28" s="784"/>
      <c r="AL28" s="784"/>
      <c r="AM28" s="784"/>
      <c r="AN28" s="784"/>
    </row>
    <row r="29" spans="2:41" ht="20.25" thickTop="1" thickBot="1" x14ac:dyDescent="0.45">
      <c r="B29" s="542" t="s">
        <v>714</v>
      </c>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J29" s="473"/>
      <c r="AK29" s="474"/>
      <c r="AL29" s="474"/>
      <c r="AM29" s="474"/>
      <c r="AN29" s="475"/>
      <c r="AO29" s="103"/>
    </row>
    <row r="30" spans="2:41" ht="20.25" thickTop="1" thickBot="1" x14ac:dyDescent="0.45">
      <c r="B30" s="542"/>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J30" s="784"/>
      <c r="AK30" s="784"/>
      <c r="AL30" s="784"/>
      <c r="AM30" s="784"/>
      <c r="AN30" s="784"/>
      <c r="AO30" s="104"/>
    </row>
    <row r="31" spans="2:41" ht="20.25" thickTop="1" thickBot="1" x14ac:dyDescent="0.45">
      <c r="B31" s="542" t="s">
        <v>1089</v>
      </c>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J31" s="473"/>
      <c r="AK31" s="474"/>
      <c r="AL31" s="474"/>
      <c r="AM31" s="474"/>
      <c r="AN31" s="475"/>
      <c r="AO31" s="256"/>
    </row>
    <row r="32" spans="2:41" ht="20.25" thickTop="1" thickBot="1" x14ac:dyDescent="0.45">
      <c r="B32" s="542"/>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O32" s="104"/>
    </row>
    <row r="33" spans="1:41" ht="20.25" customHeight="1" thickTop="1" x14ac:dyDescent="0.4">
      <c r="B33" s="698" t="s">
        <v>715</v>
      </c>
      <c r="C33" s="698"/>
      <c r="D33" s="698"/>
      <c r="E33" s="698"/>
      <c r="F33" s="698"/>
      <c r="G33" s="698"/>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J33" s="482"/>
      <c r="AK33" s="483"/>
      <c r="AL33" s="483"/>
      <c r="AM33" s="483"/>
      <c r="AN33" s="484"/>
      <c r="AO33" s="104"/>
    </row>
    <row r="34" spans="1:41" ht="19.5" thickBot="1" x14ac:dyDescent="0.45">
      <c r="B34" s="698" t="s">
        <v>716</v>
      </c>
      <c r="C34" s="698"/>
      <c r="D34" s="698"/>
      <c r="E34" s="698"/>
      <c r="F34" s="698"/>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J34" s="437"/>
      <c r="AK34" s="438"/>
      <c r="AL34" s="438"/>
      <c r="AM34" s="438"/>
      <c r="AN34" s="439"/>
    </row>
    <row r="35" spans="1:41" ht="20.25" thickTop="1" thickBot="1" x14ac:dyDescent="0.45">
      <c r="B35" s="812" t="s">
        <v>926</v>
      </c>
      <c r="C35" s="698"/>
      <c r="D35" s="698"/>
      <c r="E35" s="698"/>
      <c r="F35" s="698"/>
      <c r="G35" s="698"/>
      <c r="H35" s="698"/>
      <c r="I35" s="698"/>
      <c r="J35" s="698"/>
      <c r="K35" s="698"/>
      <c r="L35" s="698"/>
      <c r="M35" s="698"/>
      <c r="N35" s="698"/>
      <c r="O35" s="698"/>
      <c r="P35" s="698"/>
      <c r="Q35" s="698"/>
      <c r="R35" s="698"/>
      <c r="S35" s="698"/>
      <c r="T35" s="698"/>
      <c r="U35" s="698"/>
      <c r="V35" s="698"/>
      <c r="W35" s="698"/>
      <c r="X35" s="698"/>
      <c r="Y35" s="698"/>
      <c r="Z35" s="698"/>
      <c r="AA35" s="698"/>
      <c r="AB35" s="698"/>
      <c r="AC35" s="698"/>
      <c r="AD35" s="698"/>
      <c r="AE35" s="698"/>
      <c r="AF35" s="698"/>
      <c r="AG35" s="698"/>
      <c r="AH35" s="698"/>
      <c r="AJ35" s="437"/>
      <c r="AK35" s="438"/>
      <c r="AL35" s="438"/>
      <c r="AM35" s="438"/>
      <c r="AN35" s="439"/>
    </row>
    <row r="36" spans="1:41" ht="19.5" thickTop="1" x14ac:dyDescent="0.4">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row>
    <row r="37" spans="1:41" ht="19.5" thickBot="1" x14ac:dyDescent="0.45">
      <c r="A37" s="435" t="s">
        <v>142</v>
      </c>
      <c r="B37" s="435"/>
      <c r="C37" s="435"/>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O37" s="256"/>
    </row>
    <row r="38" spans="1:41" ht="20.25" thickTop="1" thickBot="1" x14ac:dyDescent="0.45">
      <c r="B38" s="435" t="s">
        <v>10</v>
      </c>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621"/>
      <c r="AJ38" s="473"/>
      <c r="AK38" s="474"/>
      <c r="AL38" s="474"/>
      <c r="AM38" s="474"/>
      <c r="AN38" s="475"/>
      <c r="AO38" s="104"/>
    </row>
    <row r="39" spans="1:41" ht="20.25" thickTop="1" thickBot="1" x14ac:dyDescent="0.45">
      <c r="B39" s="558" t="s">
        <v>273</v>
      </c>
      <c r="C39" s="558"/>
      <c r="D39" s="558"/>
      <c r="E39" s="558"/>
      <c r="F39" s="558"/>
      <c r="G39" s="558"/>
      <c r="H39" s="558"/>
      <c r="I39" s="589"/>
      <c r="J39" s="650"/>
      <c r="K39" s="651"/>
      <c r="L39" s="651"/>
      <c r="M39" s="651"/>
      <c r="N39" s="651"/>
      <c r="O39" s="651"/>
      <c r="P39" s="651"/>
      <c r="Q39" s="651"/>
      <c r="R39" s="652"/>
      <c r="S39" s="612" t="s">
        <v>272</v>
      </c>
      <c r="T39" s="558"/>
      <c r="U39" s="589"/>
      <c r="V39" s="650"/>
      <c r="W39" s="651"/>
      <c r="X39" s="651"/>
      <c r="Y39" s="651"/>
      <c r="Z39" s="651"/>
      <c r="AA39" s="651"/>
      <c r="AB39" s="651"/>
      <c r="AC39" s="651"/>
      <c r="AD39" s="651"/>
      <c r="AE39" s="651"/>
      <c r="AF39" s="651"/>
      <c r="AG39" s="652"/>
      <c r="AH39" s="104"/>
      <c r="AI39" s="104"/>
      <c r="AJ39" s="809"/>
      <c r="AK39" s="810"/>
      <c r="AL39" s="810"/>
      <c r="AM39" s="810"/>
      <c r="AN39" s="811"/>
      <c r="AO39" s="256"/>
    </row>
    <row r="40" spans="1:41" ht="18.75" customHeight="1" thickTop="1" thickBot="1" x14ac:dyDescent="0.45">
      <c r="B40" s="542" t="s">
        <v>334</v>
      </c>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95"/>
      <c r="AJ40" s="473"/>
      <c r="AK40" s="474"/>
      <c r="AL40" s="474"/>
      <c r="AM40" s="474"/>
      <c r="AN40" s="475"/>
      <c r="AO40" s="104"/>
    </row>
    <row r="41" spans="1:41" ht="18.75" customHeight="1" thickTop="1" x14ac:dyDescent="0.4">
      <c r="B41" s="542"/>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2"/>
      <c r="AH41" s="542"/>
      <c r="AI41" s="95"/>
      <c r="AK41" s="104"/>
      <c r="AL41" s="104"/>
      <c r="AM41" s="104"/>
      <c r="AN41" s="104"/>
      <c r="AO41" s="104"/>
    </row>
    <row r="42" spans="1:41" ht="18.75" customHeight="1" x14ac:dyDescent="0.4">
      <c r="B42" s="542" t="s">
        <v>335</v>
      </c>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542"/>
      <c r="AI42" s="95"/>
    </row>
    <row r="43" spans="1:41" x14ac:dyDescent="0.4">
      <c r="B43" s="542"/>
      <c r="C43" s="542"/>
      <c r="D43" s="542"/>
      <c r="E43" s="542"/>
      <c r="F43" s="542"/>
      <c r="G43" s="542"/>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2"/>
      <c r="AI43" s="95"/>
    </row>
    <row r="44" spans="1:41" x14ac:dyDescent="0.4">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row>
    <row r="45" spans="1:41" ht="19.5" thickBot="1" x14ac:dyDescent="0.45">
      <c r="A45" s="435" t="s">
        <v>143</v>
      </c>
      <c r="B45" s="435"/>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O45" s="256"/>
    </row>
    <row r="46" spans="1:41" ht="19.5" thickTop="1" x14ac:dyDescent="0.4">
      <c r="B46" s="435" t="s">
        <v>11</v>
      </c>
      <c r="C46" s="435"/>
      <c r="D46" s="435"/>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c r="AG46" s="435"/>
      <c r="AH46" s="435"/>
      <c r="AJ46" s="482"/>
      <c r="AK46" s="483"/>
      <c r="AL46" s="483"/>
      <c r="AM46" s="483"/>
      <c r="AN46" s="484"/>
      <c r="AO46" s="104"/>
    </row>
    <row r="47" spans="1:41" ht="19.5" thickBot="1" x14ac:dyDescent="0.45">
      <c r="B47" s="435" t="s">
        <v>12</v>
      </c>
      <c r="C47" s="435"/>
      <c r="D47" s="435"/>
      <c r="E47" s="435"/>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J47" s="431"/>
      <c r="AK47" s="432"/>
      <c r="AL47" s="432"/>
      <c r="AM47" s="432"/>
      <c r="AN47" s="433"/>
      <c r="AO47" s="104"/>
    </row>
    <row r="48" spans="1:41" ht="20.25" thickTop="1" thickBot="1" x14ac:dyDescent="0.45">
      <c r="B48" s="435" t="s">
        <v>13</v>
      </c>
      <c r="C48" s="435"/>
      <c r="D48" s="435"/>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c r="AG48" s="435"/>
      <c r="AH48" s="435"/>
      <c r="AJ48" s="781"/>
      <c r="AK48" s="782"/>
      <c r="AL48" s="782"/>
      <c r="AM48" s="782"/>
      <c r="AN48" s="783"/>
      <c r="AO48" s="103"/>
    </row>
    <row r="49" spans="1:41" ht="19.5" thickTop="1" x14ac:dyDescent="0.4">
      <c r="B49" s="435" t="s">
        <v>14</v>
      </c>
      <c r="C49" s="435"/>
      <c r="D49" s="435"/>
      <c r="E49" s="435"/>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H49" s="435"/>
      <c r="AJ49" s="482"/>
      <c r="AK49" s="483"/>
      <c r="AL49" s="483"/>
      <c r="AM49" s="483"/>
      <c r="AN49" s="484"/>
      <c r="AO49" s="104"/>
    </row>
    <row r="50" spans="1:41" x14ac:dyDescent="0.4">
      <c r="B50" s="435" t="s">
        <v>15</v>
      </c>
      <c r="C50" s="435"/>
      <c r="D50" s="435"/>
      <c r="E50" s="435"/>
      <c r="F50" s="435"/>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H50" s="435"/>
      <c r="AJ50" s="428"/>
      <c r="AK50" s="429"/>
      <c r="AL50" s="429"/>
      <c r="AM50" s="429"/>
      <c r="AN50" s="430"/>
      <c r="AO50" s="104"/>
    </row>
    <row r="51" spans="1:41" x14ac:dyDescent="0.4">
      <c r="B51" s="435" t="s">
        <v>16</v>
      </c>
      <c r="C51" s="435"/>
      <c r="D51" s="435"/>
      <c r="E51" s="435"/>
      <c r="F51" s="435"/>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c r="AH51" s="435"/>
      <c r="AJ51" s="428"/>
      <c r="AK51" s="429"/>
      <c r="AL51" s="429"/>
      <c r="AM51" s="429"/>
      <c r="AN51" s="430"/>
      <c r="AO51" s="104"/>
    </row>
    <row r="52" spans="1:41" x14ac:dyDescent="0.4">
      <c r="B52" s="435" t="s">
        <v>17</v>
      </c>
      <c r="C52" s="435"/>
      <c r="D52" s="435"/>
      <c r="E52" s="435"/>
      <c r="F52" s="435"/>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35"/>
      <c r="AG52" s="435"/>
      <c r="AH52" s="435"/>
      <c r="AJ52" s="428"/>
      <c r="AK52" s="429"/>
      <c r="AL52" s="429"/>
      <c r="AM52" s="429"/>
      <c r="AN52" s="430"/>
      <c r="AO52" s="104"/>
    </row>
    <row r="53" spans="1:41" ht="19.5" thickBot="1" x14ac:dyDescent="0.45">
      <c r="B53" s="435" t="s">
        <v>18</v>
      </c>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J53" s="431"/>
      <c r="AK53" s="432"/>
      <c r="AL53" s="432"/>
      <c r="AM53" s="432"/>
      <c r="AN53" s="433"/>
      <c r="AO53" s="104"/>
    </row>
    <row r="54" spans="1:41" ht="19.5" thickTop="1" x14ac:dyDescent="0.4">
      <c r="AJ54" s="104"/>
      <c r="AK54" s="104"/>
      <c r="AL54" s="104"/>
      <c r="AM54" s="104"/>
      <c r="AN54" s="104"/>
      <c r="AO54" s="104"/>
    </row>
    <row r="55" spans="1:41" x14ac:dyDescent="0.4">
      <c r="A55" s="435" t="s">
        <v>144</v>
      </c>
      <c r="B55" s="435"/>
      <c r="C55" s="435"/>
      <c r="D55" s="435"/>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row>
    <row r="56" spans="1:41" ht="19.5" thickBot="1" x14ac:dyDescent="0.45">
      <c r="B56" s="435" t="s">
        <v>936</v>
      </c>
      <c r="C56" s="435"/>
      <c r="D56" s="435"/>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J56" s="784"/>
      <c r="AK56" s="784"/>
      <c r="AL56" s="784"/>
      <c r="AM56" s="784"/>
      <c r="AN56" s="784"/>
      <c r="AO56" s="256"/>
    </row>
    <row r="57" spans="1:41" ht="19.5" thickTop="1" x14ac:dyDescent="0.4">
      <c r="B57" s="435" t="s">
        <v>19</v>
      </c>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J57" s="482"/>
      <c r="AK57" s="483"/>
      <c r="AL57" s="483"/>
      <c r="AM57" s="483"/>
      <c r="AN57" s="484"/>
      <c r="AO57" s="104"/>
    </row>
    <row r="58" spans="1:41" ht="19.5" thickBot="1" x14ac:dyDescent="0.45">
      <c r="B58" s="435" t="s">
        <v>657</v>
      </c>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J58" s="428"/>
      <c r="AK58" s="429"/>
      <c r="AL58" s="429"/>
      <c r="AM58" s="429"/>
      <c r="AN58" s="430"/>
      <c r="AO58" s="104"/>
    </row>
    <row r="59" spans="1:41" ht="20.25" thickTop="1" thickBot="1" x14ac:dyDescent="0.45">
      <c r="C59" s="91" t="s">
        <v>869</v>
      </c>
      <c r="AJ59" s="289"/>
      <c r="AK59" s="289"/>
      <c r="AL59" s="289"/>
      <c r="AM59" s="289"/>
      <c r="AN59" s="289"/>
      <c r="AO59" s="7"/>
    </row>
    <row r="60" spans="1:41" ht="20.25" thickTop="1" thickBot="1" x14ac:dyDescent="0.45">
      <c r="B60" s="435" t="s">
        <v>845</v>
      </c>
      <c r="C60" s="435"/>
      <c r="D60" s="435"/>
      <c r="E60" s="435"/>
      <c r="F60" s="43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35"/>
      <c r="AG60" s="435"/>
      <c r="AH60" s="435"/>
      <c r="AJ60" s="688"/>
      <c r="AK60" s="689"/>
      <c r="AL60" s="689"/>
      <c r="AM60" s="689"/>
      <c r="AN60" s="690"/>
      <c r="AO60" s="8"/>
    </row>
    <row r="61" spans="1:41" ht="20.25" thickTop="1" thickBot="1" x14ac:dyDescent="0.45">
      <c r="C61" s="91" t="s">
        <v>870</v>
      </c>
      <c r="D61" s="7"/>
      <c r="E61" s="7"/>
      <c r="G61" s="667"/>
      <c r="H61" s="668"/>
      <c r="I61" s="668"/>
      <c r="J61" s="669"/>
      <c r="K61" s="91" t="s">
        <v>159</v>
      </c>
      <c r="M61" s="667"/>
      <c r="N61" s="668"/>
      <c r="O61" s="668"/>
      <c r="P61" s="669"/>
      <c r="Q61" s="91" t="s">
        <v>299</v>
      </c>
      <c r="S61" s="667"/>
      <c r="T61" s="668"/>
      <c r="U61" s="668"/>
      <c r="V61" s="669"/>
      <c r="W61" s="91" t="s">
        <v>160</v>
      </c>
      <c r="AJ61" s="141"/>
      <c r="AK61" s="141"/>
      <c r="AL61" s="141"/>
      <c r="AM61" s="141"/>
      <c r="AN61" s="141"/>
    </row>
    <row r="62" spans="1:41" ht="19.5" customHeight="1" thickTop="1" thickBot="1" x14ac:dyDescent="0.45">
      <c r="B62" s="4" t="s">
        <v>846</v>
      </c>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J62" s="801"/>
      <c r="AK62" s="802"/>
      <c r="AL62" s="802"/>
      <c r="AM62" s="802"/>
      <c r="AN62" s="803"/>
      <c r="AO62" s="8"/>
    </row>
    <row r="63" spans="1:41" ht="19.5" customHeight="1" thickTop="1" x14ac:dyDescent="0.4">
      <c r="B63" s="4" t="s">
        <v>712</v>
      </c>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J63" s="7"/>
      <c r="AK63" s="7"/>
      <c r="AL63" s="7"/>
      <c r="AM63" s="7"/>
      <c r="AN63" s="7"/>
      <c r="AO63" s="8"/>
    </row>
    <row r="64" spans="1:41" ht="19.5" thickBot="1" x14ac:dyDescent="0.45">
      <c r="B64" s="6" t="s">
        <v>571</v>
      </c>
      <c r="C64" s="4"/>
      <c r="D64" s="4"/>
      <c r="E64" s="4"/>
      <c r="F64" s="4"/>
      <c r="G64" s="4"/>
      <c r="H64" s="4"/>
      <c r="I64" s="4"/>
      <c r="J64" s="4"/>
      <c r="K64" s="4"/>
      <c r="L64" s="4"/>
      <c r="M64" s="4"/>
      <c r="N64" s="4"/>
      <c r="O64" s="4"/>
      <c r="P64" s="4"/>
      <c r="Q64" s="4"/>
      <c r="R64" s="4"/>
      <c r="S64" s="4"/>
      <c r="T64" s="4"/>
      <c r="U64" s="4"/>
      <c r="V64" s="4" t="s">
        <v>261</v>
      </c>
      <c r="W64" s="105" t="s">
        <v>624</v>
      </c>
      <c r="X64" s="105"/>
      <c r="Y64" s="105"/>
      <c r="Z64" s="105"/>
      <c r="AA64" s="106"/>
      <c r="AB64" s="106"/>
      <c r="AC64" s="106"/>
      <c r="AD64" s="4"/>
      <c r="AE64" s="4"/>
      <c r="AF64" s="4"/>
      <c r="AG64" s="4"/>
      <c r="AH64" s="4"/>
      <c r="AJ64" s="107"/>
      <c r="AK64" s="107"/>
      <c r="AL64" s="107"/>
      <c r="AM64" s="107"/>
      <c r="AN64" s="107"/>
      <c r="AO64" s="104"/>
    </row>
    <row r="65" spans="2:41" ht="19.5" thickTop="1" x14ac:dyDescent="0.4">
      <c r="B65" s="435" t="s">
        <v>717</v>
      </c>
      <c r="C65" s="435"/>
      <c r="D65" s="435"/>
      <c r="E65" s="435"/>
      <c r="F65" s="435"/>
      <c r="G65" s="435"/>
      <c r="H65" s="435"/>
      <c r="I65" s="435"/>
      <c r="J65" s="435"/>
      <c r="K65" s="435"/>
      <c r="L65" s="435"/>
      <c r="M65" s="435"/>
      <c r="N65" s="435"/>
      <c r="O65" s="435"/>
      <c r="P65" s="435"/>
      <c r="Q65" s="435"/>
      <c r="R65" s="435"/>
      <c r="S65" s="435"/>
      <c r="T65" s="435"/>
      <c r="U65" s="435"/>
      <c r="V65" s="435"/>
      <c r="W65" s="435"/>
      <c r="X65" s="435"/>
      <c r="Y65" s="435"/>
      <c r="Z65" s="435"/>
      <c r="AA65" s="435"/>
      <c r="AB65" s="435"/>
      <c r="AC65" s="435"/>
      <c r="AD65" s="435"/>
      <c r="AE65" s="435"/>
      <c r="AF65" s="435"/>
      <c r="AG65" s="435"/>
      <c r="AH65" s="435"/>
      <c r="AJ65" s="482"/>
      <c r="AK65" s="483"/>
      <c r="AL65" s="483"/>
      <c r="AM65" s="483"/>
      <c r="AN65" s="484"/>
      <c r="AO65" s="104"/>
    </row>
    <row r="66" spans="2:41" ht="19.5" customHeight="1" thickBot="1" x14ac:dyDescent="0.45">
      <c r="B66" s="542" t="s">
        <v>690</v>
      </c>
      <c r="C66" s="542"/>
      <c r="D66" s="54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c r="AE66" s="542"/>
      <c r="AF66" s="542"/>
      <c r="AG66" s="542"/>
      <c r="AH66" s="542"/>
      <c r="AJ66" s="597"/>
      <c r="AK66" s="598"/>
      <c r="AL66" s="598"/>
      <c r="AM66" s="598"/>
      <c r="AN66" s="599"/>
      <c r="AO66" s="256"/>
    </row>
    <row r="67" spans="2:41" ht="20.25" thickTop="1" thickBot="1" x14ac:dyDescent="0.45">
      <c r="B67" s="542"/>
      <c r="C67" s="542"/>
      <c r="D67" s="542"/>
      <c r="E67" s="542"/>
      <c r="F67" s="542"/>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J67" s="108"/>
      <c r="AK67" s="108"/>
      <c r="AL67" s="108"/>
      <c r="AM67" s="108"/>
      <c r="AN67" s="104"/>
      <c r="AO67" s="104"/>
    </row>
    <row r="68" spans="2:41" ht="19.5" thickTop="1" x14ac:dyDescent="0.4">
      <c r="B68" s="557" t="s">
        <v>847</v>
      </c>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c r="AE68" s="557"/>
      <c r="AF68" s="557"/>
      <c r="AG68" s="557"/>
      <c r="AH68" s="557"/>
      <c r="AI68" s="109"/>
      <c r="AJ68" s="653"/>
      <c r="AK68" s="654"/>
      <c r="AL68" s="654"/>
      <c r="AM68" s="654"/>
      <c r="AN68" s="655"/>
      <c r="AO68" s="104"/>
    </row>
    <row r="69" spans="2:41" x14ac:dyDescent="0.4">
      <c r="B69" s="435" t="s">
        <v>20</v>
      </c>
      <c r="C69" s="435"/>
      <c r="D69" s="435"/>
      <c r="E69" s="435"/>
      <c r="F69" s="435"/>
      <c r="G69" s="435"/>
      <c r="H69" s="435"/>
      <c r="I69" s="435"/>
      <c r="J69" s="435"/>
      <c r="K69" s="435"/>
      <c r="L69" s="435"/>
      <c r="M69" s="435"/>
      <c r="N69" s="435"/>
      <c r="O69" s="435"/>
      <c r="P69" s="435"/>
      <c r="Q69" s="435"/>
      <c r="R69" s="435"/>
      <c r="S69" s="435"/>
      <c r="T69" s="435"/>
      <c r="U69" s="435"/>
      <c r="V69" s="435"/>
      <c r="W69" s="435"/>
      <c r="X69" s="435"/>
      <c r="Y69" s="435"/>
      <c r="Z69" s="435"/>
      <c r="AA69" s="435"/>
      <c r="AB69" s="435"/>
      <c r="AC69" s="435"/>
      <c r="AD69" s="435"/>
      <c r="AE69" s="435"/>
      <c r="AF69" s="435"/>
      <c r="AG69" s="435"/>
      <c r="AH69" s="435"/>
      <c r="AI69" s="109"/>
      <c r="AJ69" s="623"/>
      <c r="AK69" s="624"/>
      <c r="AL69" s="624"/>
      <c r="AM69" s="624"/>
      <c r="AN69" s="625"/>
      <c r="AO69" s="104"/>
    </row>
    <row r="70" spans="2:41" x14ac:dyDescent="0.4">
      <c r="B70" s="522" t="s">
        <v>718</v>
      </c>
      <c r="C70" s="522"/>
      <c r="D70" s="522"/>
      <c r="E70" s="522"/>
      <c r="F70" s="522"/>
      <c r="G70" s="522"/>
      <c r="H70" s="522"/>
      <c r="I70" s="522"/>
      <c r="J70" s="522"/>
      <c r="K70" s="522"/>
      <c r="L70" s="522"/>
      <c r="M70" s="522"/>
      <c r="N70" s="522"/>
      <c r="O70" s="522"/>
      <c r="P70" s="522"/>
      <c r="Q70" s="522"/>
      <c r="R70" s="522"/>
      <c r="S70" s="522"/>
      <c r="T70" s="522"/>
      <c r="U70" s="522"/>
      <c r="V70" s="522"/>
      <c r="W70" s="522"/>
      <c r="X70" s="522"/>
      <c r="Y70" s="522"/>
      <c r="Z70" s="522"/>
      <c r="AA70" s="522"/>
      <c r="AB70" s="522"/>
      <c r="AC70" s="522"/>
      <c r="AD70" s="522"/>
      <c r="AE70" s="522"/>
      <c r="AF70" s="522"/>
      <c r="AG70" s="522"/>
      <c r="AH70" s="522"/>
      <c r="AI70" s="109"/>
      <c r="AJ70" s="428"/>
      <c r="AK70" s="429"/>
      <c r="AL70" s="429"/>
      <c r="AM70" s="429"/>
      <c r="AN70" s="430"/>
      <c r="AO70" s="104"/>
    </row>
    <row r="71" spans="2:41" x14ac:dyDescent="0.4">
      <c r="B71" s="435" t="s">
        <v>21</v>
      </c>
      <c r="C71" s="435"/>
      <c r="D71" s="435"/>
      <c r="E71" s="435"/>
      <c r="F71" s="435"/>
      <c r="G71" s="435"/>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109"/>
      <c r="AJ71" s="428"/>
      <c r="AK71" s="429"/>
      <c r="AL71" s="429"/>
      <c r="AM71" s="429"/>
      <c r="AN71" s="430"/>
      <c r="AO71" s="104"/>
    </row>
    <row r="72" spans="2:41" x14ac:dyDescent="0.4">
      <c r="B72" s="435" t="s">
        <v>22</v>
      </c>
      <c r="C72" s="435"/>
      <c r="D72" s="435"/>
      <c r="E72" s="435"/>
      <c r="F72" s="435"/>
      <c r="G72" s="435"/>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109"/>
      <c r="AJ72" s="554"/>
      <c r="AK72" s="555"/>
      <c r="AL72" s="555"/>
      <c r="AM72" s="555"/>
      <c r="AN72" s="556"/>
      <c r="AO72" s="104"/>
    </row>
    <row r="73" spans="2:41" ht="19.5" thickBot="1" x14ac:dyDescent="0.45">
      <c r="B73" s="522" t="s">
        <v>572</v>
      </c>
      <c r="C73" s="522"/>
      <c r="D73" s="522"/>
      <c r="E73" s="522"/>
      <c r="F73" s="522"/>
      <c r="G73" s="522"/>
      <c r="H73" s="522"/>
      <c r="I73" s="522"/>
      <c r="J73" s="522"/>
      <c r="K73" s="522"/>
      <c r="L73" s="522"/>
      <c r="M73" s="522"/>
      <c r="N73" s="522"/>
      <c r="O73" s="522"/>
      <c r="P73" s="522"/>
      <c r="Q73" s="522"/>
      <c r="R73" s="522"/>
      <c r="S73" s="522"/>
      <c r="T73" s="522"/>
      <c r="U73" s="522"/>
      <c r="V73" s="522"/>
      <c r="W73" s="522"/>
      <c r="X73" s="522"/>
      <c r="Y73" s="522"/>
      <c r="Z73" s="522"/>
      <c r="AA73" s="522"/>
      <c r="AB73" s="522"/>
      <c r="AC73" s="522"/>
      <c r="AD73" s="522"/>
      <c r="AE73" s="522"/>
      <c r="AF73" s="522"/>
      <c r="AG73" s="522"/>
      <c r="AH73" s="522"/>
      <c r="AJ73" s="814"/>
      <c r="AK73" s="815"/>
      <c r="AL73" s="815"/>
      <c r="AM73" s="815"/>
      <c r="AN73" s="816"/>
      <c r="AO73" s="104"/>
    </row>
    <row r="74" spans="2:41" ht="19.5" thickBot="1" x14ac:dyDescent="0.45">
      <c r="B74" s="522" t="s">
        <v>719</v>
      </c>
      <c r="C74" s="522"/>
      <c r="D74" s="522"/>
      <c r="E74" s="522"/>
      <c r="F74" s="522"/>
      <c r="G74" s="522"/>
      <c r="H74" s="522"/>
      <c r="I74" s="522"/>
      <c r="J74" s="522"/>
      <c r="K74" s="522"/>
      <c r="L74" s="522"/>
      <c r="M74" s="522"/>
      <c r="N74" s="522"/>
      <c r="O74" s="522"/>
      <c r="P74" s="522"/>
      <c r="Q74" s="522"/>
      <c r="R74" s="522"/>
      <c r="S74" s="522"/>
      <c r="T74" s="522"/>
      <c r="U74" s="522"/>
      <c r="V74" s="522"/>
      <c r="W74" s="522"/>
      <c r="X74" s="522"/>
      <c r="Y74" s="522"/>
      <c r="Z74" s="522"/>
      <c r="AA74" s="522"/>
      <c r="AB74" s="522"/>
      <c r="AC74" s="522"/>
      <c r="AD74" s="522"/>
      <c r="AE74" s="522"/>
      <c r="AF74" s="522"/>
      <c r="AG74" s="522"/>
      <c r="AH74" s="522"/>
      <c r="AO74" s="104"/>
    </row>
    <row r="75" spans="2:41" ht="20.25" thickTop="1" thickBot="1" x14ac:dyDescent="0.45">
      <c r="B75" s="91" t="s">
        <v>336</v>
      </c>
      <c r="H75" s="93"/>
      <c r="J75" s="558" t="s">
        <v>337</v>
      </c>
      <c r="K75" s="589"/>
      <c r="L75" s="650"/>
      <c r="M75" s="651"/>
      <c r="N75" s="652"/>
      <c r="O75" s="91" t="s">
        <v>199</v>
      </c>
      <c r="P75" s="558" t="s">
        <v>200</v>
      </c>
      <c r="Q75" s="558"/>
      <c r="R75" s="589"/>
      <c r="S75" s="650"/>
      <c r="T75" s="651"/>
      <c r="U75" s="652"/>
      <c r="V75" s="91" t="s">
        <v>146</v>
      </c>
      <c r="Y75" s="558" t="s">
        <v>147</v>
      </c>
      <c r="Z75" s="558"/>
      <c r="AA75" s="589"/>
      <c r="AB75" s="650"/>
      <c r="AC75" s="651"/>
      <c r="AD75" s="652"/>
      <c r="AE75" s="91" t="s">
        <v>145</v>
      </c>
      <c r="AJ75" s="107"/>
      <c r="AK75" s="107"/>
      <c r="AL75" s="107"/>
      <c r="AM75" s="107"/>
      <c r="AN75" s="107"/>
    </row>
    <row r="76" spans="2:41" ht="20.25" thickTop="1" thickBot="1" x14ac:dyDescent="0.45">
      <c r="B76" s="522" t="s">
        <v>720</v>
      </c>
      <c r="C76" s="522"/>
      <c r="D76" s="522"/>
      <c r="E76" s="522"/>
      <c r="F76" s="522"/>
      <c r="G76" s="522"/>
      <c r="H76" s="522"/>
      <c r="I76" s="522"/>
      <c r="J76" s="522"/>
      <c r="K76" s="522"/>
      <c r="L76" s="522"/>
      <c r="M76" s="522"/>
      <c r="N76" s="522"/>
      <c r="O76" s="522"/>
      <c r="P76" s="522"/>
      <c r="Q76" s="522"/>
      <c r="R76" s="522"/>
      <c r="S76" s="522"/>
      <c r="T76" s="522"/>
      <c r="U76" s="522"/>
      <c r="V76" s="522"/>
      <c r="W76" s="522"/>
      <c r="X76" s="522"/>
      <c r="Y76" s="522"/>
      <c r="Z76" s="522"/>
      <c r="AA76" s="522"/>
      <c r="AB76" s="522"/>
      <c r="AC76" s="522"/>
      <c r="AD76" s="522"/>
      <c r="AE76" s="522"/>
      <c r="AF76" s="522"/>
      <c r="AG76" s="522"/>
      <c r="AH76" s="522"/>
      <c r="AI76" s="109"/>
      <c r="AJ76" s="473"/>
      <c r="AK76" s="474"/>
      <c r="AL76" s="474"/>
      <c r="AM76" s="474"/>
      <c r="AN76" s="475"/>
    </row>
    <row r="77" spans="2:41" ht="19.5" thickTop="1" x14ac:dyDescent="0.4">
      <c r="B77" s="4" t="s">
        <v>570</v>
      </c>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J77" s="620"/>
      <c r="AK77" s="620"/>
      <c r="AL77" s="620"/>
      <c r="AM77" s="620"/>
      <c r="AN77" s="620"/>
    </row>
    <row r="78" spans="2:41" x14ac:dyDescent="0.4">
      <c r="B78" s="6" t="s">
        <v>860</v>
      </c>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6"/>
    </row>
    <row r="79" spans="2:41" x14ac:dyDescent="0.4">
      <c r="B79" s="4" t="s">
        <v>861</v>
      </c>
      <c r="C79" s="4"/>
      <c r="D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6"/>
    </row>
    <row r="80" spans="2:41" ht="19.5" thickBot="1" x14ac:dyDescent="0.45">
      <c r="B80" s="6" t="s">
        <v>862</v>
      </c>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6"/>
      <c r="AJ80" s="107"/>
      <c r="AK80" s="107"/>
      <c r="AL80" s="107"/>
      <c r="AM80" s="107"/>
      <c r="AN80" s="107"/>
    </row>
    <row r="81" spans="1:41" ht="19.5" thickTop="1" x14ac:dyDescent="0.4">
      <c r="B81" s="435" t="s">
        <v>658</v>
      </c>
      <c r="C81" s="435"/>
      <c r="D81" s="435"/>
      <c r="E81" s="435"/>
      <c r="F81" s="43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109"/>
      <c r="AJ81" s="482"/>
      <c r="AK81" s="483"/>
      <c r="AL81" s="483"/>
      <c r="AM81" s="483"/>
      <c r="AN81" s="484"/>
      <c r="AO81" s="256"/>
    </row>
    <row r="82" spans="1:41" x14ac:dyDescent="0.4">
      <c r="B82" s="427" t="s">
        <v>973</v>
      </c>
      <c r="C82" s="427"/>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427"/>
      <c r="AC82" s="427"/>
      <c r="AD82" s="427"/>
      <c r="AE82" s="427"/>
      <c r="AF82" s="427"/>
      <c r="AG82" s="427"/>
      <c r="AH82" s="427"/>
      <c r="AI82" s="109"/>
      <c r="AJ82" s="817"/>
      <c r="AK82" s="429"/>
      <c r="AL82" s="429"/>
      <c r="AM82" s="429"/>
      <c r="AN82" s="430"/>
      <c r="AO82" s="104"/>
    </row>
    <row r="83" spans="1:41" ht="18.2" customHeight="1" thickBot="1" x14ac:dyDescent="0.45">
      <c r="B83" s="698" t="s">
        <v>721</v>
      </c>
      <c r="C83" s="698"/>
      <c r="D83" s="698"/>
      <c r="E83" s="698"/>
      <c r="F83" s="698"/>
      <c r="G83" s="698"/>
      <c r="H83" s="698"/>
      <c r="I83" s="698"/>
      <c r="J83" s="698"/>
      <c r="K83" s="698"/>
      <c r="L83" s="698"/>
      <c r="M83" s="698"/>
      <c r="N83" s="698"/>
      <c r="O83" s="698"/>
      <c r="P83" s="698"/>
      <c r="Q83" s="698"/>
      <c r="R83" s="698"/>
      <c r="S83" s="698"/>
      <c r="T83" s="698"/>
      <c r="U83" s="698"/>
      <c r="V83" s="698"/>
      <c r="W83" s="698"/>
      <c r="X83" s="698"/>
      <c r="Y83" s="698"/>
      <c r="Z83" s="698"/>
      <c r="AA83" s="698"/>
      <c r="AB83" s="698"/>
      <c r="AC83" s="698"/>
      <c r="AD83" s="698"/>
      <c r="AE83" s="698"/>
      <c r="AF83" s="698"/>
      <c r="AG83" s="698"/>
      <c r="AH83" s="698"/>
      <c r="AI83" s="109"/>
      <c r="AJ83" s="566"/>
      <c r="AK83" s="566"/>
      <c r="AL83" s="566"/>
      <c r="AM83" s="566"/>
      <c r="AN83" s="567"/>
      <c r="AO83" s="104"/>
    </row>
    <row r="84" spans="1:41" ht="18.2" customHeight="1" thickTop="1" thickBot="1" x14ac:dyDescent="0.45">
      <c r="B84" s="698"/>
      <c r="C84" s="698"/>
      <c r="D84" s="698"/>
      <c r="E84" s="698"/>
      <c r="F84" s="698"/>
      <c r="G84" s="698"/>
      <c r="H84" s="698"/>
      <c r="I84" s="698"/>
      <c r="J84" s="698"/>
      <c r="K84" s="698"/>
      <c r="L84" s="698"/>
      <c r="M84" s="698"/>
      <c r="N84" s="698"/>
      <c r="O84" s="698"/>
      <c r="P84" s="698"/>
      <c r="Q84" s="698"/>
      <c r="R84" s="698"/>
      <c r="S84" s="698"/>
      <c r="T84" s="698"/>
      <c r="U84" s="698"/>
      <c r="V84" s="698"/>
      <c r="W84" s="698"/>
      <c r="X84" s="698"/>
      <c r="Y84" s="698"/>
      <c r="Z84" s="698"/>
      <c r="AA84" s="698"/>
      <c r="AB84" s="698"/>
      <c r="AC84" s="698"/>
      <c r="AD84" s="698"/>
      <c r="AE84" s="698"/>
      <c r="AF84" s="698"/>
      <c r="AG84" s="698"/>
      <c r="AH84" s="698"/>
      <c r="AJ84" s="110"/>
      <c r="AK84" s="110"/>
      <c r="AL84" s="110"/>
      <c r="AM84" s="110"/>
      <c r="AN84" s="110"/>
      <c r="AO84" s="104"/>
    </row>
    <row r="85" spans="1:41" ht="18.2" customHeight="1" thickTop="1" thickBot="1" x14ac:dyDescent="0.45">
      <c r="B85" s="426" t="s">
        <v>722</v>
      </c>
      <c r="C85" s="426"/>
      <c r="D85" s="426"/>
      <c r="E85" s="426"/>
      <c r="F85" s="426"/>
      <c r="G85" s="426"/>
      <c r="H85" s="426"/>
      <c r="I85" s="426"/>
      <c r="J85" s="426"/>
      <c r="K85" s="426"/>
      <c r="L85" s="426"/>
      <c r="M85" s="426"/>
      <c r="N85" s="426"/>
      <c r="O85" s="426"/>
      <c r="P85" s="426"/>
      <c r="Q85" s="426"/>
      <c r="R85" s="426"/>
      <c r="S85" s="426"/>
      <c r="T85" s="426"/>
      <c r="U85" s="426"/>
      <c r="V85" s="426"/>
      <c r="W85" s="426"/>
      <c r="X85" s="426"/>
      <c r="Y85" s="426"/>
      <c r="Z85" s="426"/>
      <c r="AA85" s="426"/>
      <c r="AB85" s="426"/>
      <c r="AC85" s="426"/>
      <c r="AD85" s="426"/>
      <c r="AE85" s="426"/>
      <c r="AF85" s="426"/>
      <c r="AG85" s="426"/>
      <c r="AH85" s="426"/>
      <c r="AI85" s="109"/>
      <c r="AJ85" s="650"/>
      <c r="AK85" s="651"/>
      <c r="AL85" s="651"/>
      <c r="AM85" s="651"/>
      <c r="AN85" s="652"/>
      <c r="AO85" s="104"/>
    </row>
    <row r="86" spans="1:41" ht="18.2" customHeight="1" thickTop="1" thickBot="1" x14ac:dyDescent="0.45">
      <c r="B86" s="426" t="s">
        <v>513</v>
      </c>
      <c r="C86" s="426"/>
      <c r="D86" s="426"/>
      <c r="E86" s="426"/>
      <c r="F86" s="426"/>
      <c r="G86" s="426"/>
      <c r="H86" s="426"/>
      <c r="I86" s="426"/>
      <c r="J86" s="426"/>
      <c r="K86" s="426"/>
      <c r="L86" s="426"/>
      <c r="M86" s="426"/>
      <c r="N86" s="426"/>
      <c r="O86" s="426"/>
      <c r="P86" s="426"/>
      <c r="Q86" s="426"/>
      <c r="R86" s="426"/>
      <c r="S86" s="426"/>
      <c r="T86" s="426"/>
      <c r="U86" s="426"/>
      <c r="V86" s="426"/>
      <c r="W86" s="426"/>
      <c r="X86" s="426"/>
      <c r="Y86" s="426"/>
      <c r="Z86" s="426"/>
      <c r="AA86" s="426"/>
      <c r="AB86" s="426"/>
      <c r="AC86" s="426"/>
      <c r="AD86" s="426"/>
      <c r="AE86" s="426"/>
      <c r="AF86" s="426"/>
      <c r="AG86" s="426"/>
      <c r="AH86" s="426"/>
      <c r="AO86" s="104"/>
    </row>
    <row r="87" spans="1:41" ht="30" customHeight="1" thickTop="1" thickBot="1" x14ac:dyDescent="0.45">
      <c r="A87" s="109"/>
      <c r="B87" s="808"/>
      <c r="C87" s="808"/>
      <c r="D87" s="808"/>
      <c r="E87" s="808"/>
      <c r="F87" s="808"/>
      <c r="G87" s="808"/>
      <c r="H87" s="808"/>
      <c r="I87" s="808"/>
      <c r="J87" s="808"/>
      <c r="K87" s="808"/>
      <c r="L87" s="808"/>
      <c r="M87" s="808"/>
      <c r="N87" s="808"/>
      <c r="O87" s="808"/>
      <c r="P87" s="808"/>
      <c r="Q87" s="808"/>
      <c r="R87" s="808"/>
      <c r="S87" s="808"/>
      <c r="T87" s="808"/>
      <c r="U87" s="808"/>
      <c r="V87" s="808"/>
      <c r="W87" s="808"/>
      <c r="X87" s="808"/>
      <c r="Y87" s="808"/>
      <c r="Z87" s="808"/>
      <c r="AA87" s="808"/>
      <c r="AB87" s="808"/>
      <c r="AC87" s="808"/>
      <c r="AD87" s="808"/>
      <c r="AE87" s="808"/>
      <c r="AF87" s="808"/>
      <c r="AG87" s="808"/>
      <c r="AH87" s="808"/>
      <c r="AO87" s="104"/>
    </row>
    <row r="88" spans="1:41" ht="30" customHeight="1" thickTop="1" thickBot="1" x14ac:dyDescent="0.45">
      <c r="A88" s="109"/>
      <c r="B88" s="808"/>
      <c r="C88" s="808"/>
      <c r="D88" s="808"/>
      <c r="E88" s="808"/>
      <c r="F88" s="808"/>
      <c r="G88" s="808"/>
      <c r="H88" s="808"/>
      <c r="I88" s="808"/>
      <c r="J88" s="808"/>
      <c r="K88" s="808"/>
      <c r="L88" s="808"/>
      <c r="M88" s="808"/>
      <c r="N88" s="808"/>
      <c r="O88" s="808"/>
      <c r="P88" s="808"/>
      <c r="Q88" s="808"/>
      <c r="R88" s="808"/>
      <c r="S88" s="808"/>
      <c r="T88" s="808"/>
      <c r="U88" s="808"/>
      <c r="V88" s="808"/>
      <c r="W88" s="808"/>
      <c r="X88" s="808"/>
      <c r="Y88" s="808"/>
      <c r="Z88" s="808"/>
      <c r="AA88" s="808"/>
      <c r="AB88" s="808"/>
      <c r="AC88" s="808"/>
      <c r="AD88" s="808"/>
      <c r="AE88" s="808"/>
      <c r="AF88" s="808"/>
      <c r="AG88" s="808"/>
      <c r="AH88" s="808"/>
      <c r="AO88" s="104"/>
    </row>
    <row r="89" spans="1:41" ht="20.25" thickTop="1" thickBot="1" x14ac:dyDescent="0.45">
      <c r="B89" s="435" t="s">
        <v>723</v>
      </c>
      <c r="C89" s="435"/>
      <c r="D89" s="435"/>
      <c r="E89" s="435"/>
      <c r="F89" s="435"/>
      <c r="G89" s="435"/>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109"/>
      <c r="AJ89" s="818"/>
      <c r="AK89" s="818"/>
      <c r="AL89" s="818"/>
      <c r="AM89" s="818"/>
      <c r="AN89" s="818"/>
      <c r="AO89" s="104"/>
    </row>
    <row r="90" spans="1:41" ht="20.25" thickTop="1" thickBot="1" x14ac:dyDescent="0.45">
      <c r="B90" s="663" t="s">
        <v>23</v>
      </c>
      <c r="C90" s="663"/>
      <c r="D90" s="663"/>
      <c r="E90" s="663"/>
      <c r="F90" s="663"/>
      <c r="G90" s="663"/>
      <c r="H90" s="663"/>
      <c r="I90" s="663"/>
      <c r="J90" s="663"/>
      <c r="K90" s="663"/>
      <c r="L90" s="663"/>
      <c r="M90" s="663"/>
      <c r="N90" s="663"/>
      <c r="O90" s="663"/>
      <c r="P90" s="663"/>
      <c r="Q90" s="663"/>
      <c r="R90" s="663"/>
      <c r="S90" s="663"/>
      <c r="T90" s="663"/>
      <c r="U90" s="663"/>
      <c r="V90" s="663"/>
      <c r="W90" s="663"/>
      <c r="X90" s="663"/>
      <c r="Y90" s="663"/>
      <c r="Z90" s="663"/>
      <c r="AA90" s="663"/>
      <c r="AB90" s="663"/>
      <c r="AC90" s="663"/>
      <c r="AD90" s="663"/>
      <c r="AE90" s="663"/>
      <c r="AF90" s="663"/>
      <c r="AG90" s="663"/>
      <c r="AH90" s="663"/>
    </row>
    <row r="91" spans="1:41" ht="30" customHeight="1" thickTop="1" x14ac:dyDescent="0.4">
      <c r="B91" s="392"/>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c r="AG91" s="393"/>
      <c r="AH91" s="394"/>
      <c r="AI91" s="104"/>
    </row>
    <row r="92" spans="1:41" ht="30" customHeight="1" thickBot="1" x14ac:dyDescent="0.45">
      <c r="B92" s="395"/>
      <c r="C92" s="396"/>
      <c r="D92" s="396"/>
      <c r="E92" s="396"/>
      <c r="F92" s="396"/>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7"/>
      <c r="AI92" s="104"/>
    </row>
    <row r="93" spans="1:41" ht="20.25" thickTop="1" thickBot="1" x14ac:dyDescent="0.45">
      <c r="B93" s="664" t="s">
        <v>724</v>
      </c>
      <c r="C93" s="664"/>
      <c r="D93" s="664"/>
      <c r="E93" s="664"/>
      <c r="F93" s="664"/>
      <c r="G93" s="664"/>
      <c r="H93" s="664"/>
      <c r="I93" s="664"/>
      <c r="J93" s="664"/>
      <c r="K93" s="664"/>
      <c r="L93" s="664"/>
      <c r="M93" s="664"/>
      <c r="N93" s="664"/>
      <c r="O93" s="664"/>
      <c r="P93" s="664"/>
      <c r="Q93" s="664"/>
      <c r="R93" s="664"/>
      <c r="S93" s="664"/>
      <c r="T93" s="664"/>
      <c r="U93" s="664"/>
      <c r="V93" s="664"/>
      <c r="W93" s="664"/>
      <c r="X93" s="664"/>
      <c r="Y93" s="664"/>
      <c r="Z93" s="664"/>
      <c r="AA93" s="664"/>
      <c r="AB93" s="664"/>
      <c r="AC93" s="664"/>
      <c r="AD93" s="664"/>
      <c r="AE93" s="664"/>
      <c r="AF93" s="664"/>
      <c r="AG93" s="664"/>
      <c r="AH93" s="664"/>
      <c r="AJ93" s="473"/>
      <c r="AK93" s="474"/>
      <c r="AL93" s="474"/>
      <c r="AM93" s="474"/>
      <c r="AN93" s="475"/>
      <c r="AO93" s="256"/>
    </row>
    <row r="94" spans="1:41" ht="20.25" thickTop="1" thickBot="1" x14ac:dyDescent="0.45">
      <c r="B94" s="663" t="s">
        <v>24</v>
      </c>
      <c r="C94" s="663"/>
      <c r="D94" s="663"/>
      <c r="E94" s="663"/>
      <c r="F94" s="663"/>
      <c r="G94" s="663"/>
      <c r="H94" s="663"/>
      <c r="I94" s="663"/>
      <c r="J94" s="663"/>
      <c r="K94" s="663"/>
      <c r="L94" s="663"/>
      <c r="M94" s="663"/>
      <c r="N94" s="663"/>
      <c r="O94" s="663"/>
      <c r="P94" s="663"/>
      <c r="Q94" s="663"/>
      <c r="R94" s="663"/>
      <c r="S94" s="663"/>
      <c r="T94" s="663"/>
      <c r="U94" s="663"/>
      <c r="V94" s="663"/>
      <c r="W94" s="663"/>
      <c r="X94" s="663"/>
      <c r="Y94" s="663"/>
      <c r="Z94" s="663"/>
      <c r="AA94" s="663"/>
      <c r="AB94" s="663"/>
      <c r="AC94" s="663"/>
      <c r="AD94" s="663"/>
      <c r="AE94" s="663"/>
      <c r="AF94" s="663"/>
      <c r="AG94" s="663"/>
      <c r="AH94" s="663"/>
    </row>
    <row r="95" spans="1:41" ht="30" customHeight="1" thickTop="1" x14ac:dyDescent="0.4">
      <c r="B95" s="392"/>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c r="AG95" s="393"/>
      <c r="AH95" s="394"/>
      <c r="AI95" s="104"/>
    </row>
    <row r="96" spans="1:41" ht="30" customHeight="1" thickBot="1" x14ac:dyDescent="0.45">
      <c r="B96" s="395"/>
      <c r="C96" s="396"/>
      <c r="D96" s="396"/>
      <c r="E96" s="396"/>
      <c r="F96" s="396"/>
      <c r="G96" s="396"/>
      <c r="H96" s="396"/>
      <c r="I96" s="396"/>
      <c r="J96" s="396"/>
      <c r="K96" s="396"/>
      <c r="L96" s="396"/>
      <c r="M96" s="396"/>
      <c r="N96" s="396"/>
      <c r="O96" s="396"/>
      <c r="P96" s="396"/>
      <c r="Q96" s="396"/>
      <c r="R96" s="396"/>
      <c r="S96" s="396"/>
      <c r="T96" s="396"/>
      <c r="U96" s="396"/>
      <c r="V96" s="396"/>
      <c r="W96" s="396"/>
      <c r="X96" s="396"/>
      <c r="Y96" s="396"/>
      <c r="Z96" s="396"/>
      <c r="AA96" s="396"/>
      <c r="AB96" s="396"/>
      <c r="AC96" s="396"/>
      <c r="AD96" s="396"/>
      <c r="AE96" s="396"/>
      <c r="AF96" s="396"/>
      <c r="AG96" s="396"/>
      <c r="AH96" s="397"/>
      <c r="AI96" s="104"/>
    </row>
    <row r="97" spans="1:41" ht="20.25" customHeight="1" thickTop="1" thickBot="1" x14ac:dyDescent="0.45">
      <c r="B97" s="807" t="s">
        <v>514</v>
      </c>
      <c r="C97" s="807"/>
      <c r="D97" s="807"/>
      <c r="E97" s="807"/>
      <c r="F97" s="807"/>
      <c r="G97" s="807"/>
      <c r="H97" s="807"/>
      <c r="I97" s="807"/>
      <c r="J97" s="807"/>
      <c r="K97" s="807"/>
      <c r="L97" s="807"/>
      <c r="M97" s="807"/>
      <c r="N97" s="807"/>
      <c r="O97" s="807"/>
      <c r="P97" s="807"/>
      <c r="Q97" s="807"/>
      <c r="R97" s="807"/>
      <c r="S97" s="807"/>
      <c r="T97" s="807"/>
      <c r="U97" s="807"/>
      <c r="V97" s="807"/>
      <c r="W97" s="807"/>
      <c r="X97" s="807"/>
      <c r="Y97" s="807"/>
      <c r="Z97" s="807"/>
      <c r="AA97" s="807"/>
      <c r="AB97" s="807"/>
      <c r="AC97" s="807"/>
      <c r="AD97" s="807"/>
      <c r="AE97" s="807"/>
      <c r="AF97" s="807"/>
      <c r="AG97" s="807"/>
      <c r="AH97" s="807"/>
      <c r="AI97" s="104"/>
      <c r="AJ97" s="473"/>
      <c r="AK97" s="474"/>
      <c r="AL97" s="474"/>
      <c r="AM97" s="474"/>
      <c r="AN97" s="475"/>
    </row>
    <row r="98" spans="1:41" ht="20.25" customHeight="1" thickTop="1" thickBot="1" x14ac:dyDescent="0.45">
      <c r="B98" s="760"/>
      <c r="C98" s="760"/>
      <c r="D98" s="760"/>
      <c r="E98" s="760"/>
      <c r="F98" s="760"/>
      <c r="G98" s="760"/>
      <c r="H98" s="760"/>
      <c r="I98" s="760"/>
      <c r="J98" s="760"/>
      <c r="K98" s="760"/>
      <c r="L98" s="760"/>
      <c r="M98" s="760"/>
      <c r="N98" s="760"/>
      <c r="O98" s="760"/>
      <c r="P98" s="760"/>
      <c r="Q98" s="760"/>
      <c r="R98" s="760"/>
      <c r="S98" s="760"/>
      <c r="T98" s="760"/>
      <c r="U98" s="760"/>
      <c r="V98" s="760"/>
      <c r="W98" s="760"/>
      <c r="X98" s="760"/>
      <c r="Y98" s="760"/>
      <c r="Z98" s="760"/>
      <c r="AA98" s="760"/>
      <c r="AB98" s="760"/>
      <c r="AC98" s="760"/>
      <c r="AD98" s="760"/>
      <c r="AE98" s="760"/>
      <c r="AF98" s="760"/>
      <c r="AG98" s="760"/>
      <c r="AH98" s="760"/>
      <c r="AI98" s="104"/>
    </row>
    <row r="99" spans="1:41" ht="20.25" thickTop="1" thickBot="1" x14ac:dyDescent="0.45">
      <c r="B99" s="91" t="s">
        <v>834</v>
      </c>
      <c r="AJ99" s="473"/>
      <c r="AK99" s="474"/>
      <c r="AL99" s="474"/>
      <c r="AM99" s="474"/>
      <c r="AN99" s="475"/>
      <c r="AO99" s="256"/>
    </row>
    <row r="100" spans="1:41" ht="19.5" thickTop="1" x14ac:dyDescent="0.4">
      <c r="B100" s="6" t="s">
        <v>1080</v>
      </c>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J100" s="259"/>
      <c r="AK100" s="259"/>
      <c r="AL100" s="259"/>
      <c r="AM100" s="259"/>
      <c r="AN100" s="259"/>
      <c r="AO100" s="256"/>
    </row>
    <row r="102" spans="1:41" ht="19.5" thickBot="1" x14ac:dyDescent="0.45">
      <c r="A102" s="435" t="s">
        <v>837</v>
      </c>
      <c r="B102" s="435"/>
      <c r="C102" s="435"/>
      <c r="D102" s="435"/>
      <c r="E102" s="435"/>
      <c r="F102" s="435"/>
      <c r="G102" s="435"/>
      <c r="H102" s="435"/>
      <c r="I102" s="435"/>
      <c r="J102" s="435"/>
      <c r="K102" s="435"/>
      <c r="L102" s="435"/>
      <c r="M102" s="435"/>
      <c r="N102" s="435"/>
      <c r="O102" s="435"/>
      <c r="P102" s="435"/>
      <c r="Q102" s="435"/>
      <c r="R102" s="435"/>
      <c r="S102" s="435"/>
      <c r="T102" s="435"/>
      <c r="U102" s="435"/>
      <c r="V102" s="435"/>
      <c r="W102" s="435"/>
      <c r="X102" s="435"/>
      <c r="Y102" s="435"/>
      <c r="Z102" s="435"/>
      <c r="AA102" s="435"/>
      <c r="AB102" s="435"/>
      <c r="AC102" s="435"/>
      <c r="AD102" s="435"/>
      <c r="AE102" s="435"/>
      <c r="AF102" s="435"/>
      <c r="AG102" s="435"/>
      <c r="AH102" s="435"/>
    </row>
    <row r="103" spans="1:41" ht="19.5" thickTop="1" x14ac:dyDescent="0.4">
      <c r="B103" s="435" t="s">
        <v>25</v>
      </c>
      <c r="C103" s="435"/>
      <c r="D103" s="435"/>
      <c r="E103" s="435"/>
      <c r="F103" s="435"/>
      <c r="G103" s="435"/>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35"/>
      <c r="AD103" s="435"/>
      <c r="AE103" s="435"/>
      <c r="AF103" s="435"/>
      <c r="AG103" s="435"/>
      <c r="AH103" s="435"/>
      <c r="AJ103" s="482"/>
      <c r="AK103" s="483"/>
      <c r="AL103" s="483"/>
      <c r="AM103" s="483"/>
      <c r="AN103" s="484"/>
      <c r="AO103" s="104"/>
    </row>
    <row r="104" spans="1:41" x14ac:dyDescent="0.4">
      <c r="B104" s="435" t="s">
        <v>26</v>
      </c>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J104" s="554"/>
      <c r="AK104" s="555"/>
      <c r="AL104" s="555"/>
      <c r="AM104" s="555"/>
      <c r="AN104" s="556"/>
      <c r="AO104" s="104"/>
    </row>
    <row r="105" spans="1:41" x14ac:dyDescent="0.4">
      <c r="B105" s="7" t="s">
        <v>974</v>
      </c>
      <c r="AJ105" s="428"/>
      <c r="AK105" s="429"/>
      <c r="AL105" s="429"/>
      <c r="AM105" s="429"/>
      <c r="AN105" s="430"/>
    </row>
    <row r="106" spans="1:41" ht="19.5" thickBot="1" x14ac:dyDescent="0.45">
      <c r="B106" s="7" t="s">
        <v>954</v>
      </c>
      <c r="AJ106" s="437"/>
      <c r="AK106" s="438"/>
      <c r="AL106" s="438"/>
      <c r="AM106" s="438"/>
      <c r="AN106" s="439"/>
    </row>
    <row r="107" spans="1:41" ht="19.5" thickTop="1" x14ac:dyDescent="0.4">
      <c r="AJ107" s="104"/>
      <c r="AK107" s="104"/>
      <c r="AL107" s="104"/>
      <c r="AM107" s="104"/>
      <c r="AN107" s="104"/>
      <c r="AO107" s="104"/>
    </row>
    <row r="108" spans="1:41" ht="19.5" thickBot="1" x14ac:dyDescent="0.45">
      <c r="A108" s="435" t="s">
        <v>972</v>
      </c>
      <c r="B108" s="435"/>
      <c r="C108" s="435"/>
      <c r="D108" s="435"/>
      <c r="E108" s="435"/>
      <c r="F108" s="435"/>
      <c r="G108" s="435"/>
      <c r="H108" s="435"/>
      <c r="I108" s="435"/>
      <c r="J108" s="435"/>
      <c r="K108" s="435"/>
      <c r="L108" s="435"/>
      <c r="M108" s="435"/>
      <c r="N108" s="435"/>
      <c r="O108" s="435"/>
      <c r="P108" s="435"/>
      <c r="Q108" s="435"/>
      <c r="R108" s="435"/>
      <c r="S108" s="435"/>
      <c r="T108" s="435"/>
      <c r="U108" s="435"/>
      <c r="V108" s="435"/>
      <c r="W108" s="435"/>
      <c r="X108" s="435"/>
      <c r="Y108" s="435"/>
      <c r="Z108" s="435"/>
      <c r="AA108" s="435"/>
      <c r="AB108" s="435"/>
      <c r="AC108" s="435"/>
      <c r="AD108" s="435"/>
      <c r="AE108" s="435"/>
      <c r="AF108" s="435"/>
      <c r="AG108" s="435"/>
      <c r="AH108" s="435"/>
    </row>
    <row r="109" spans="1:41" ht="20.25" thickTop="1" thickBot="1" x14ac:dyDescent="0.45">
      <c r="B109" s="435" t="s">
        <v>148</v>
      </c>
      <c r="C109" s="621"/>
      <c r="D109" s="650"/>
      <c r="E109" s="651"/>
      <c r="F109" s="652"/>
      <c r="G109" s="91" t="s">
        <v>149</v>
      </c>
      <c r="AJ109" s="789"/>
      <c r="AK109" s="790"/>
      <c r="AL109" s="790"/>
      <c r="AM109" s="790"/>
      <c r="AN109" s="265" t="s">
        <v>838</v>
      </c>
    </row>
    <row r="110" spans="1:41" ht="20.25" customHeight="1" thickTop="1" thickBot="1" x14ac:dyDescent="0.45">
      <c r="B110" s="522" t="s">
        <v>725</v>
      </c>
      <c r="C110" s="522"/>
      <c r="D110" s="522"/>
      <c r="E110" s="522"/>
      <c r="F110" s="522"/>
      <c r="G110" s="522"/>
      <c r="H110" s="522"/>
      <c r="I110" s="522"/>
      <c r="J110" s="522"/>
      <c r="K110" s="522"/>
      <c r="L110" s="522"/>
      <c r="M110" s="522"/>
      <c r="N110" s="522"/>
      <c r="O110" s="522"/>
      <c r="P110" s="522"/>
      <c r="Q110" s="522"/>
      <c r="R110" s="522"/>
      <c r="S110" s="522"/>
      <c r="T110" s="522"/>
      <c r="U110" s="522"/>
      <c r="V110" s="522"/>
      <c r="W110" s="522"/>
      <c r="X110" s="522"/>
      <c r="Y110" s="522"/>
      <c r="Z110" s="522"/>
      <c r="AA110" s="522"/>
      <c r="AB110" s="522"/>
      <c r="AC110" s="522"/>
      <c r="AD110" s="522"/>
      <c r="AE110" s="522"/>
      <c r="AF110" s="522"/>
      <c r="AG110" s="522"/>
      <c r="AH110" s="522"/>
      <c r="AJ110" s="431"/>
      <c r="AK110" s="432"/>
      <c r="AL110" s="432"/>
      <c r="AM110" s="432"/>
      <c r="AN110" s="433"/>
    </row>
    <row r="111" spans="1:41" ht="20.25" customHeight="1" thickTop="1" x14ac:dyDescent="0.4">
      <c r="B111" s="242" t="s">
        <v>726</v>
      </c>
      <c r="C111" s="242"/>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104"/>
      <c r="AJ111" s="482"/>
      <c r="AK111" s="483"/>
      <c r="AL111" s="483"/>
      <c r="AM111" s="483"/>
      <c r="AN111" s="484"/>
    </row>
    <row r="112" spans="1:41" ht="19.5" thickBot="1" x14ac:dyDescent="0.45">
      <c r="B112" s="626" t="s">
        <v>727</v>
      </c>
      <c r="C112" s="626"/>
      <c r="D112" s="626"/>
      <c r="E112" s="626"/>
      <c r="F112" s="626"/>
      <c r="G112" s="626"/>
      <c r="H112" s="626"/>
      <c r="I112" s="626"/>
      <c r="J112" s="626"/>
      <c r="K112" s="626"/>
      <c r="L112" s="626"/>
      <c r="M112" s="626"/>
      <c r="N112" s="626"/>
      <c r="O112" s="626"/>
      <c r="P112" s="626"/>
      <c r="Q112" s="626"/>
      <c r="R112" s="626"/>
      <c r="S112" s="626"/>
      <c r="T112" s="626"/>
      <c r="U112" s="626"/>
      <c r="V112" s="626"/>
      <c r="W112" s="626"/>
      <c r="X112" s="626"/>
      <c r="Y112" s="626"/>
      <c r="Z112" s="626"/>
      <c r="AA112" s="626"/>
      <c r="AB112" s="626"/>
      <c r="AC112" s="626"/>
      <c r="AD112" s="626"/>
      <c r="AE112" s="626"/>
      <c r="AF112" s="626"/>
      <c r="AG112" s="626"/>
      <c r="AH112" s="626"/>
      <c r="AI112" s="104"/>
      <c r="AJ112" s="431"/>
      <c r="AK112" s="432"/>
      <c r="AL112" s="432"/>
      <c r="AM112" s="432"/>
      <c r="AN112" s="433"/>
    </row>
    <row r="113" spans="1:41" ht="19.5" thickTop="1" x14ac:dyDescent="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row>
    <row r="114" spans="1:41" x14ac:dyDescent="0.4">
      <c r="A114" s="805" t="s">
        <v>380</v>
      </c>
      <c r="B114" s="805"/>
      <c r="C114" s="805"/>
      <c r="D114" s="805"/>
      <c r="E114" s="805"/>
      <c r="F114" s="805"/>
      <c r="G114" s="805"/>
      <c r="H114" s="805"/>
      <c r="I114" s="805"/>
      <c r="J114" s="805"/>
      <c r="K114" s="805"/>
      <c r="L114" s="805"/>
      <c r="M114" s="805"/>
      <c r="N114" s="805"/>
      <c r="O114" s="805"/>
      <c r="P114" s="805"/>
      <c r="Q114" s="805"/>
      <c r="R114" s="805"/>
      <c r="S114" s="805"/>
      <c r="T114" s="805"/>
      <c r="U114" s="805"/>
      <c r="V114" s="805"/>
      <c r="W114" s="805"/>
      <c r="X114" s="805"/>
      <c r="Y114" s="805"/>
      <c r="Z114" s="805"/>
      <c r="AA114" s="805"/>
      <c r="AB114" s="805"/>
      <c r="AC114" s="805"/>
      <c r="AD114" s="805"/>
      <c r="AE114" s="805"/>
      <c r="AF114" s="805"/>
      <c r="AG114" s="805"/>
      <c r="AH114" s="805"/>
    </row>
    <row r="115" spans="1:41" x14ac:dyDescent="0.4">
      <c r="A115" s="543" t="s">
        <v>381</v>
      </c>
      <c r="B115" s="543"/>
      <c r="C115" s="543"/>
      <c r="D115" s="543"/>
      <c r="E115" s="543"/>
      <c r="F115" s="543"/>
      <c r="G115" s="543"/>
      <c r="H115" s="543"/>
      <c r="I115" s="543"/>
      <c r="J115" s="543"/>
      <c r="K115" s="543"/>
      <c r="L115" s="543"/>
      <c r="M115" s="543"/>
      <c r="N115" s="543"/>
      <c r="O115" s="543"/>
      <c r="P115" s="543"/>
      <c r="Q115" s="543"/>
      <c r="R115" s="543"/>
      <c r="S115" s="543"/>
      <c r="T115" s="543"/>
      <c r="U115" s="543"/>
      <c r="V115" s="543"/>
      <c r="W115" s="543"/>
      <c r="X115" s="543"/>
      <c r="Y115" s="543"/>
      <c r="Z115" s="543"/>
      <c r="AA115" s="543"/>
      <c r="AB115" s="543"/>
      <c r="AC115" s="543"/>
      <c r="AD115" s="543"/>
      <c r="AE115" s="543"/>
      <c r="AF115" s="543"/>
      <c r="AG115" s="543"/>
      <c r="AH115" s="543"/>
    </row>
    <row r="116" spans="1:41" x14ac:dyDescent="0.4">
      <c r="B116" s="543" t="s">
        <v>382</v>
      </c>
      <c r="C116" s="543"/>
      <c r="D116" s="543"/>
      <c r="E116" s="543"/>
      <c r="F116" s="543"/>
      <c r="G116" s="543"/>
      <c r="H116" s="543"/>
      <c r="I116" s="543"/>
      <c r="J116" s="543"/>
      <c r="K116" s="543"/>
      <c r="L116" s="543"/>
      <c r="M116" s="543"/>
      <c r="N116" s="543"/>
      <c r="O116" s="543"/>
      <c r="P116" s="543"/>
      <c r="Q116" s="543"/>
      <c r="R116" s="543"/>
      <c r="S116" s="543"/>
      <c r="T116" s="543"/>
      <c r="U116" s="543"/>
      <c r="V116" s="543"/>
      <c r="W116" s="543"/>
      <c r="X116" s="543"/>
      <c r="Y116" s="543"/>
      <c r="Z116" s="543"/>
      <c r="AA116" s="543"/>
      <c r="AB116" s="543"/>
      <c r="AC116" s="543"/>
      <c r="AD116" s="543"/>
      <c r="AE116" s="543"/>
      <c r="AF116" s="543"/>
      <c r="AG116" s="543"/>
      <c r="AH116" s="543"/>
    </row>
    <row r="117" spans="1:41" ht="19.5" thickBot="1" x14ac:dyDescent="0.45">
      <c r="B117" s="797"/>
      <c r="C117" s="797"/>
      <c r="D117" s="797"/>
      <c r="E117" s="797"/>
      <c r="F117" s="797"/>
      <c r="G117" s="797"/>
      <c r="H117" s="791">
        <v>44652</v>
      </c>
      <c r="I117" s="792"/>
      <c r="J117" s="792"/>
      <c r="K117" s="792"/>
      <c r="L117" s="793"/>
      <c r="M117" s="799" t="str">
        <f>"R"&amp;表紙!C2-1&amp;".4.1"</f>
        <v>R5.4.1</v>
      </c>
      <c r="N117" s="799"/>
      <c r="O117" s="799"/>
      <c r="P117" s="799"/>
      <c r="Q117" s="799"/>
      <c r="R117" s="799" t="str">
        <f>"R"&amp;表紙!C2&amp;".4.1"</f>
        <v>R6.4.1</v>
      </c>
      <c r="S117" s="799"/>
      <c r="T117" s="799"/>
      <c r="U117" s="799"/>
      <c r="V117" s="799"/>
    </row>
    <row r="118" spans="1:41" ht="19.5" thickTop="1" x14ac:dyDescent="0.4">
      <c r="B118" s="731" t="s">
        <v>27</v>
      </c>
      <c r="C118" s="731"/>
      <c r="D118" s="731"/>
      <c r="E118" s="731"/>
      <c r="F118" s="731"/>
      <c r="G118" s="732"/>
      <c r="H118" s="800"/>
      <c r="I118" s="665"/>
      <c r="J118" s="665"/>
      <c r="K118" s="665"/>
      <c r="L118" s="665"/>
      <c r="M118" s="665"/>
      <c r="N118" s="665"/>
      <c r="O118" s="665"/>
      <c r="P118" s="665"/>
      <c r="Q118" s="665"/>
      <c r="R118" s="665"/>
      <c r="S118" s="665"/>
      <c r="T118" s="665"/>
      <c r="U118" s="665"/>
      <c r="V118" s="666"/>
    </row>
    <row r="119" spans="1:41" ht="19.5" thickBot="1" x14ac:dyDescent="0.45">
      <c r="B119" s="731" t="s">
        <v>28</v>
      </c>
      <c r="C119" s="731"/>
      <c r="D119" s="731"/>
      <c r="E119" s="731"/>
      <c r="F119" s="731"/>
      <c r="G119" s="732"/>
      <c r="H119" s="813"/>
      <c r="I119" s="804"/>
      <c r="J119" s="804"/>
      <c r="K119" s="804"/>
      <c r="L119" s="804"/>
      <c r="M119" s="804"/>
      <c r="N119" s="804"/>
      <c r="O119" s="804"/>
      <c r="P119" s="804"/>
      <c r="Q119" s="804"/>
      <c r="R119" s="804"/>
      <c r="S119" s="804"/>
      <c r="T119" s="804"/>
      <c r="U119" s="804"/>
      <c r="V119" s="806"/>
    </row>
    <row r="120" spans="1:41" ht="20.25" thickTop="1" thickBot="1" x14ac:dyDescent="0.45">
      <c r="B120" s="706" t="s">
        <v>265</v>
      </c>
      <c r="C120" s="706"/>
      <c r="D120" s="706"/>
      <c r="E120" s="706"/>
      <c r="F120" s="706"/>
      <c r="G120" s="706"/>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c r="AH120" s="706"/>
    </row>
    <row r="121" spans="1:41" ht="30" customHeight="1" thickTop="1" x14ac:dyDescent="0.4">
      <c r="B121" s="392"/>
      <c r="C121" s="707"/>
      <c r="D121" s="707"/>
      <c r="E121" s="707"/>
      <c r="F121" s="707"/>
      <c r="G121" s="707"/>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8"/>
      <c r="AI121" s="111"/>
      <c r="AJ121" s="94"/>
      <c r="AK121" s="94"/>
      <c r="AL121" s="94"/>
      <c r="AM121" s="94"/>
      <c r="AN121" s="94"/>
      <c r="AO121" s="94"/>
    </row>
    <row r="122" spans="1:41" ht="30" customHeight="1" thickBot="1" x14ac:dyDescent="0.45">
      <c r="B122" s="709"/>
      <c r="C122" s="710"/>
      <c r="D122" s="710"/>
      <c r="E122" s="710"/>
      <c r="F122" s="710"/>
      <c r="G122" s="710"/>
      <c r="H122" s="710"/>
      <c r="I122" s="710"/>
      <c r="J122" s="710"/>
      <c r="K122" s="710"/>
      <c r="L122" s="710"/>
      <c r="M122" s="710"/>
      <c r="N122" s="710"/>
      <c r="O122" s="710"/>
      <c r="P122" s="710"/>
      <c r="Q122" s="710"/>
      <c r="R122" s="710"/>
      <c r="S122" s="710"/>
      <c r="T122" s="710"/>
      <c r="U122" s="710"/>
      <c r="V122" s="710"/>
      <c r="W122" s="710"/>
      <c r="X122" s="710"/>
      <c r="Y122" s="710"/>
      <c r="Z122" s="710"/>
      <c r="AA122" s="710"/>
      <c r="AB122" s="710"/>
      <c r="AC122" s="710"/>
      <c r="AD122" s="710"/>
      <c r="AE122" s="710"/>
      <c r="AF122" s="710"/>
      <c r="AG122" s="710"/>
      <c r="AH122" s="711"/>
      <c r="AI122" s="111"/>
      <c r="AJ122" s="94"/>
      <c r="AK122" s="94"/>
      <c r="AL122" s="94"/>
      <c r="AM122" s="94"/>
      <c r="AN122" s="94"/>
      <c r="AO122" s="94"/>
    </row>
    <row r="123" spans="1:41" ht="19.5" thickTop="1" x14ac:dyDescent="0.4">
      <c r="B123" s="94"/>
      <c r="C123" s="112"/>
    </row>
    <row r="124" spans="1:41" x14ac:dyDescent="0.4">
      <c r="A124" s="543" t="s">
        <v>384</v>
      </c>
      <c r="B124" s="543"/>
      <c r="C124" s="543"/>
      <c r="D124" s="543"/>
      <c r="E124" s="543"/>
      <c r="F124" s="543"/>
      <c r="G124" s="543"/>
      <c r="H124" s="543"/>
      <c r="I124" s="543"/>
      <c r="J124" s="543"/>
      <c r="K124" s="543"/>
      <c r="L124" s="543"/>
      <c r="M124" s="543"/>
      <c r="N124" s="543"/>
      <c r="O124" s="543"/>
      <c r="P124" s="543"/>
      <c r="Q124" s="543"/>
      <c r="R124" s="543"/>
      <c r="S124" s="543"/>
      <c r="T124" s="543"/>
      <c r="U124" s="543"/>
      <c r="V124" s="543"/>
      <c r="W124" s="543"/>
      <c r="X124" s="543"/>
      <c r="Y124" s="543"/>
      <c r="Z124" s="543"/>
      <c r="AA124" s="543"/>
      <c r="AB124" s="543"/>
      <c r="AC124" s="543"/>
      <c r="AD124" s="543"/>
      <c r="AE124" s="543"/>
      <c r="AF124" s="543"/>
      <c r="AG124" s="543"/>
      <c r="AH124" s="543"/>
    </row>
    <row r="125" spans="1:41" x14ac:dyDescent="0.4">
      <c r="B125" s="543" t="s">
        <v>383</v>
      </c>
      <c r="C125" s="543"/>
      <c r="D125" s="543"/>
      <c r="E125" s="543"/>
      <c r="F125" s="543"/>
      <c r="G125" s="543"/>
      <c r="H125" s="543"/>
      <c r="I125" s="543"/>
      <c r="J125" s="543"/>
      <c r="K125" s="543"/>
      <c r="L125" s="543"/>
      <c r="M125" s="543"/>
      <c r="N125" s="543"/>
      <c r="O125" s="543"/>
      <c r="P125" s="543"/>
      <c r="Q125" s="543"/>
      <c r="R125" s="543"/>
      <c r="S125" s="543"/>
      <c r="T125" s="543"/>
      <c r="U125" s="543"/>
      <c r="V125" s="543"/>
      <c r="W125" s="543"/>
      <c r="X125" s="543"/>
      <c r="Y125" s="543"/>
      <c r="Z125" s="543"/>
      <c r="AA125" s="543"/>
      <c r="AB125" s="543"/>
      <c r="AC125" s="543"/>
      <c r="AD125" s="543"/>
      <c r="AE125" s="543"/>
      <c r="AF125" s="543"/>
      <c r="AG125" s="543"/>
      <c r="AH125" s="543"/>
    </row>
    <row r="126" spans="1:41" ht="19.5" thickBot="1" x14ac:dyDescent="0.45">
      <c r="B126" s="797"/>
      <c r="C126" s="797"/>
      <c r="D126" s="797"/>
      <c r="E126" s="797"/>
      <c r="F126" s="797"/>
      <c r="G126" s="797"/>
      <c r="H126" s="791">
        <v>44652</v>
      </c>
      <c r="I126" s="792"/>
      <c r="J126" s="792"/>
      <c r="K126" s="792"/>
      <c r="L126" s="793"/>
      <c r="M126" s="819" t="str">
        <f>"R"&amp;表紙!C2-1&amp;".4.1"</f>
        <v>R5.4.1</v>
      </c>
      <c r="N126" s="820"/>
      <c r="O126" s="820"/>
      <c r="P126" s="820"/>
      <c r="Q126" s="821"/>
      <c r="R126" s="819" t="str">
        <f>"R"&amp;表紙!C2&amp;".4.1"</f>
        <v>R6.4.1</v>
      </c>
      <c r="S126" s="820"/>
      <c r="T126" s="820"/>
      <c r="U126" s="820"/>
      <c r="V126" s="821"/>
    </row>
    <row r="127" spans="1:41" ht="19.5" thickTop="1" x14ac:dyDescent="0.4">
      <c r="B127" s="731" t="s">
        <v>27</v>
      </c>
      <c r="C127" s="731"/>
      <c r="D127" s="731"/>
      <c r="E127" s="731"/>
      <c r="F127" s="731"/>
      <c r="G127" s="732"/>
      <c r="H127" s="800"/>
      <c r="I127" s="665"/>
      <c r="J127" s="665"/>
      <c r="K127" s="665"/>
      <c r="L127" s="665"/>
      <c r="M127" s="665"/>
      <c r="N127" s="665"/>
      <c r="O127" s="665"/>
      <c r="P127" s="665"/>
      <c r="Q127" s="665"/>
      <c r="R127" s="665"/>
      <c r="S127" s="665"/>
      <c r="T127" s="665"/>
      <c r="U127" s="665"/>
      <c r="V127" s="666"/>
    </row>
    <row r="128" spans="1:41" ht="19.5" thickBot="1" x14ac:dyDescent="0.45">
      <c r="B128" s="731" t="s">
        <v>28</v>
      </c>
      <c r="C128" s="731"/>
      <c r="D128" s="731"/>
      <c r="E128" s="731"/>
      <c r="F128" s="731"/>
      <c r="G128" s="732"/>
      <c r="H128" s="813"/>
      <c r="I128" s="804"/>
      <c r="J128" s="804"/>
      <c r="K128" s="804"/>
      <c r="L128" s="804"/>
      <c r="M128" s="804"/>
      <c r="N128" s="804"/>
      <c r="O128" s="804"/>
      <c r="P128" s="804"/>
      <c r="Q128" s="804"/>
      <c r="R128" s="804"/>
      <c r="S128" s="804"/>
      <c r="T128" s="804"/>
      <c r="U128" s="804"/>
      <c r="V128" s="806"/>
    </row>
    <row r="129" spans="1:41" ht="20.25" thickTop="1" thickBot="1" x14ac:dyDescent="0.45">
      <c r="B129" s="706" t="s">
        <v>265</v>
      </c>
      <c r="C129" s="706"/>
      <c r="D129" s="706"/>
      <c r="E129" s="706"/>
      <c r="F129" s="706"/>
      <c r="G129" s="706"/>
      <c r="H129" s="706"/>
      <c r="I129" s="706"/>
      <c r="J129" s="706"/>
      <c r="K129" s="706"/>
      <c r="L129" s="706"/>
      <c r="M129" s="706"/>
      <c r="N129" s="706"/>
      <c r="O129" s="706"/>
      <c r="P129" s="706"/>
      <c r="Q129" s="706"/>
      <c r="R129" s="706"/>
      <c r="S129" s="706"/>
      <c r="T129" s="706"/>
      <c r="U129" s="706"/>
      <c r="V129" s="706"/>
      <c r="W129" s="706"/>
      <c r="X129" s="706"/>
      <c r="Y129" s="706"/>
      <c r="Z129" s="706"/>
      <c r="AA129" s="706"/>
      <c r="AB129" s="706"/>
      <c r="AC129" s="706"/>
      <c r="AD129" s="706"/>
      <c r="AE129" s="706"/>
      <c r="AF129" s="706"/>
      <c r="AG129" s="706"/>
      <c r="AH129" s="706"/>
    </row>
    <row r="130" spans="1:41" ht="30" customHeight="1" thickTop="1" x14ac:dyDescent="0.4">
      <c r="B130" s="392"/>
      <c r="C130" s="707"/>
      <c r="D130" s="707"/>
      <c r="E130" s="707"/>
      <c r="F130" s="707"/>
      <c r="G130" s="707"/>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8"/>
      <c r="AI130" s="111"/>
      <c r="AJ130" s="94"/>
      <c r="AK130" s="94"/>
      <c r="AL130" s="94"/>
      <c r="AM130" s="94"/>
      <c r="AN130" s="94"/>
      <c r="AO130" s="94"/>
    </row>
    <row r="131" spans="1:41" ht="30" customHeight="1" thickBot="1" x14ac:dyDescent="0.45">
      <c r="B131" s="709"/>
      <c r="C131" s="710"/>
      <c r="D131" s="710"/>
      <c r="E131" s="710"/>
      <c r="F131" s="710"/>
      <c r="G131" s="710"/>
      <c r="H131" s="710"/>
      <c r="I131" s="710"/>
      <c r="J131" s="710"/>
      <c r="K131" s="710"/>
      <c r="L131" s="710"/>
      <c r="M131" s="710"/>
      <c r="N131" s="710"/>
      <c r="O131" s="710"/>
      <c r="P131" s="710"/>
      <c r="Q131" s="710"/>
      <c r="R131" s="710"/>
      <c r="S131" s="710"/>
      <c r="T131" s="710"/>
      <c r="U131" s="710"/>
      <c r="V131" s="710"/>
      <c r="W131" s="710"/>
      <c r="X131" s="710"/>
      <c r="Y131" s="710"/>
      <c r="Z131" s="710"/>
      <c r="AA131" s="710"/>
      <c r="AB131" s="710"/>
      <c r="AC131" s="710"/>
      <c r="AD131" s="710"/>
      <c r="AE131" s="710"/>
      <c r="AF131" s="710"/>
      <c r="AG131" s="710"/>
      <c r="AH131" s="711"/>
      <c r="AI131" s="111"/>
      <c r="AJ131" s="94"/>
      <c r="AK131" s="94"/>
      <c r="AL131" s="94"/>
      <c r="AM131" s="94"/>
      <c r="AN131" s="94"/>
      <c r="AO131" s="94"/>
    </row>
    <row r="132" spans="1:41" ht="18" customHeight="1" thickTop="1" x14ac:dyDescent="0.4">
      <c r="B132" s="94"/>
      <c r="C132" s="112"/>
    </row>
    <row r="133" spans="1:41" ht="19.5" thickBot="1" x14ac:dyDescent="0.45">
      <c r="A133" s="543" t="s">
        <v>395</v>
      </c>
      <c r="B133" s="543"/>
      <c r="C133" s="543"/>
      <c r="D133" s="543"/>
      <c r="E133" s="543"/>
      <c r="F133" s="543"/>
      <c r="G133" s="543"/>
      <c r="H133" s="543"/>
      <c r="I133" s="543"/>
      <c r="J133" s="543"/>
      <c r="K133" s="543"/>
      <c r="L133" s="543"/>
      <c r="M133" s="543"/>
      <c r="N133" s="543"/>
      <c r="O133" s="543"/>
      <c r="P133" s="543"/>
      <c r="Q133" s="543"/>
      <c r="R133" s="543"/>
      <c r="S133" s="543"/>
      <c r="T133" s="543"/>
      <c r="U133" s="543"/>
      <c r="V133" s="543"/>
      <c r="W133" s="543"/>
      <c r="X133" s="543"/>
      <c r="Y133" s="543"/>
      <c r="Z133" s="543"/>
      <c r="AA133" s="543"/>
      <c r="AB133" s="543"/>
      <c r="AC133" s="543"/>
      <c r="AD133" s="543"/>
      <c r="AE133" s="543"/>
      <c r="AF133" s="543"/>
      <c r="AG133" s="543"/>
      <c r="AH133" s="543"/>
      <c r="AO133" s="256"/>
    </row>
    <row r="134" spans="1:41" ht="19.5" thickTop="1" x14ac:dyDescent="0.4">
      <c r="B134" s="543" t="s">
        <v>385</v>
      </c>
      <c r="C134" s="543"/>
      <c r="D134" s="543"/>
      <c r="E134" s="543"/>
      <c r="F134" s="543"/>
      <c r="G134" s="543"/>
      <c r="H134" s="543"/>
      <c r="I134" s="543"/>
      <c r="J134" s="543"/>
      <c r="K134" s="543"/>
      <c r="L134" s="543"/>
      <c r="M134" s="543"/>
      <c r="N134" s="543"/>
      <c r="O134" s="543"/>
      <c r="P134" s="543"/>
      <c r="Q134" s="543"/>
      <c r="R134" s="543"/>
      <c r="S134" s="543"/>
      <c r="T134" s="543"/>
      <c r="U134" s="543"/>
      <c r="V134" s="543"/>
      <c r="W134" s="543"/>
      <c r="X134" s="543"/>
      <c r="Y134" s="543"/>
      <c r="Z134" s="543"/>
      <c r="AA134" s="543"/>
      <c r="AB134" s="543"/>
      <c r="AC134" s="543"/>
      <c r="AD134" s="543"/>
      <c r="AE134" s="543"/>
      <c r="AF134" s="543"/>
      <c r="AG134" s="543"/>
      <c r="AH134" s="543"/>
      <c r="AJ134" s="482"/>
      <c r="AK134" s="483"/>
      <c r="AL134" s="483"/>
      <c r="AM134" s="483"/>
      <c r="AN134" s="484"/>
      <c r="AO134" s="104"/>
    </row>
    <row r="135" spans="1:41" x14ac:dyDescent="0.4">
      <c r="B135" s="543" t="s">
        <v>386</v>
      </c>
      <c r="C135" s="543"/>
      <c r="D135" s="543"/>
      <c r="E135" s="543"/>
      <c r="F135" s="543"/>
      <c r="G135" s="543"/>
      <c r="H135" s="543"/>
      <c r="I135" s="543"/>
      <c r="J135" s="543"/>
      <c r="K135" s="543"/>
      <c r="L135" s="543"/>
      <c r="M135" s="543"/>
      <c r="N135" s="543"/>
      <c r="O135" s="543"/>
      <c r="P135" s="543"/>
      <c r="Q135" s="543"/>
      <c r="R135" s="543"/>
      <c r="S135" s="543"/>
      <c r="T135" s="543"/>
      <c r="U135" s="543"/>
      <c r="V135" s="543"/>
      <c r="W135" s="543"/>
      <c r="X135" s="543"/>
      <c r="Y135" s="543"/>
      <c r="Z135" s="543"/>
      <c r="AA135" s="543"/>
      <c r="AB135" s="543"/>
      <c r="AC135" s="543"/>
      <c r="AD135" s="543"/>
      <c r="AE135" s="543"/>
      <c r="AF135" s="543"/>
      <c r="AG135" s="543"/>
      <c r="AH135" s="543"/>
      <c r="AJ135" s="428"/>
      <c r="AK135" s="429"/>
      <c r="AL135" s="429"/>
      <c r="AM135" s="429"/>
      <c r="AN135" s="430"/>
      <c r="AO135" s="104"/>
    </row>
    <row r="136" spans="1:41" ht="19.5" thickBot="1" x14ac:dyDescent="0.45">
      <c r="B136" s="543" t="s">
        <v>387</v>
      </c>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J136" s="431"/>
      <c r="AK136" s="432"/>
      <c r="AL136" s="432"/>
      <c r="AM136" s="432"/>
      <c r="AN136" s="433"/>
      <c r="AO136" s="104"/>
    </row>
    <row r="137" spans="1:41" ht="13.5" customHeight="1" thickTop="1" x14ac:dyDescent="0.4">
      <c r="B137" s="112"/>
      <c r="C137" s="112"/>
    </row>
    <row r="138" spans="1:41" ht="19.5" thickBot="1" x14ac:dyDescent="0.45">
      <c r="A138" s="543" t="s">
        <v>396</v>
      </c>
      <c r="B138" s="543"/>
      <c r="C138" s="543"/>
      <c r="D138" s="543"/>
      <c r="E138" s="543"/>
      <c r="F138" s="543"/>
      <c r="G138" s="543"/>
      <c r="H138" s="543"/>
      <c r="I138" s="543"/>
      <c r="J138" s="543"/>
      <c r="K138" s="543"/>
      <c r="L138" s="543"/>
      <c r="M138" s="543"/>
      <c r="N138" s="543"/>
      <c r="O138" s="543"/>
      <c r="P138" s="543"/>
      <c r="Q138" s="543"/>
      <c r="R138" s="543"/>
      <c r="S138" s="543"/>
      <c r="T138" s="543"/>
      <c r="U138" s="543"/>
      <c r="V138" s="543"/>
      <c r="W138" s="543"/>
      <c r="X138" s="543"/>
      <c r="Y138" s="543"/>
      <c r="Z138" s="543"/>
      <c r="AA138" s="543"/>
      <c r="AB138" s="543"/>
      <c r="AC138" s="543"/>
      <c r="AD138" s="543"/>
      <c r="AE138" s="543"/>
      <c r="AF138" s="543"/>
      <c r="AG138" s="543"/>
      <c r="AH138" s="543"/>
    </row>
    <row r="139" spans="1:41" ht="20.25" thickTop="1" thickBot="1" x14ac:dyDescent="0.45">
      <c r="A139" s="94"/>
      <c r="B139" s="543" t="s">
        <v>981</v>
      </c>
      <c r="C139" s="543"/>
      <c r="D139" s="543"/>
      <c r="E139" s="543"/>
      <c r="F139" s="543"/>
      <c r="G139" s="543"/>
      <c r="H139" s="543"/>
      <c r="I139" s="543"/>
      <c r="J139" s="543"/>
      <c r="K139" s="543"/>
      <c r="L139" s="543"/>
      <c r="M139" s="543"/>
      <c r="N139" s="543"/>
      <c r="O139" s="543"/>
      <c r="P139" s="543"/>
      <c r="Q139" s="543"/>
      <c r="R139" s="543"/>
      <c r="S139" s="543"/>
      <c r="T139" s="543"/>
      <c r="U139" s="543"/>
      <c r="V139" s="543"/>
      <c r="W139" s="543"/>
      <c r="X139" s="543"/>
      <c r="Y139" s="543"/>
      <c r="Z139" s="543"/>
      <c r="AA139" s="543"/>
      <c r="AB139" s="543"/>
      <c r="AC139" s="543"/>
      <c r="AD139" s="543"/>
      <c r="AE139" s="543"/>
      <c r="AF139" s="543"/>
      <c r="AG139" s="543"/>
      <c r="AH139" s="543"/>
      <c r="AI139" s="7"/>
      <c r="AJ139" s="539"/>
      <c r="AK139" s="540"/>
      <c r="AL139" s="540"/>
      <c r="AM139" s="540"/>
      <c r="AN139" s="541"/>
    </row>
    <row r="140" spans="1:41" ht="20.25" thickTop="1" thickBot="1" x14ac:dyDescent="0.45">
      <c r="A140" s="94"/>
      <c r="B140" s="543" t="s">
        <v>982</v>
      </c>
      <c r="C140" s="543"/>
      <c r="D140" s="543"/>
      <c r="E140" s="543"/>
      <c r="F140" s="543"/>
      <c r="G140" s="543"/>
      <c r="H140" s="543"/>
      <c r="I140" s="543"/>
      <c r="J140" s="543"/>
      <c r="K140" s="543"/>
      <c r="L140" s="543"/>
      <c r="M140" s="543"/>
      <c r="N140" s="543"/>
      <c r="O140" s="543"/>
      <c r="P140" s="543"/>
      <c r="Q140" s="543"/>
      <c r="R140" s="543"/>
      <c r="S140" s="543"/>
      <c r="T140" s="543"/>
      <c r="U140" s="543"/>
      <c r="V140" s="543"/>
      <c r="W140" s="543"/>
      <c r="X140" s="543"/>
      <c r="Y140" s="543"/>
      <c r="Z140" s="543"/>
      <c r="AA140" s="543"/>
      <c r="AB140" s="543"/>
      <c r="AC140" s="543"/>
      <c r="AD140" s="543"/>
      <c r="AE140" s="543"/>
      <c r="AF140" s="543"/>
      <c r="AG140" s="543"/>
      <c r="AH140" s="543"/>
      <c r="AI140" s="7"/>
      <c r="AJ140" s="7"/>
      <c r="AK140" s="7"/>
      <c r="AL140" s="7"/>
      <c r="AM140" s="7"/>
      <c r="AN140" s="7"/>
    </row>
    <row r="141" spans="1:41" ht="20.25" thickTop="1" thickBot="1" x14ac:dyDescent="0.45">
      <c r="A141" s="94"/>
      <c r="B141" s="94"/>
      <c r="C141" s="94"/>
      <c r="D141" s="94"/>
      <c r="E141" s="94"/>
      <c r="F141" s="94"/>
      <c r="G141" s="94"/>
      <c r="H141" s="75" t="s">
        <v>983</v>
      </c>
      <c r="I141" s="75"/>
      <c r="J141" s="75"/>
      <c r="K141" s="75" t="s">
        <v>984</v>
      </c>
      <c r="L141" s="7"/>
      <c r="M141" s="344"/>
      <c r="N141" s="539"/>
      <c r="O141" s="540"/>
      <c r="P141" s="540"/>
      <c r="Q141" s="540"/>
      <c r="R141" s="541"/>
      <c r="S141" s="75"/>
      <c r="T141" s="75"/>
      <c r="U141" s="75" t="s">
        <v>272</v>
      </c>
      <c r="V141" s="7"/>
      <c r="W141" s="94"/>
      <c r="X141" s="539"/>
      <c r="Y141" s="540"/>
      <c r="Z141" s="540"/>
      <c r="AA141" s="540"/>
      <c r="AB141" s="541"/>
      <c r="AC141" s="94"/>
      <c r="AD141" s="94"/>
      <c r="AE141" s="94"/>
      <c r="AF141" s="94"/>
      <c r="AG141" s="94"/>
      <c r="AH141" s="94"/>
      <c r="AI141" s="7"/>
      <c r="AJ141" s="7"/>
      <c r="AK141" s="7"/>
      <c r="AL141" s="7"/>
      <c r="AM141" s="7"/>
      <c r="AN141" s="7"/>
    </row>
    <row r="142" spans="1:41" ht="19.5" thickTop="1" x14ac:dyDescent="0.4">
      <c r="B142" s="543" t="s">
        <v>388</v>
      </c>
      <c r="C142" s="543"/>
      <c r="D142" s="543"/>
      <c r="E142" s="543"/>
      <c r="F142" s="543"/>
      <c r="G142" s="543"/>
      <c r="H142" s="543"/>
      <c r="I142" s="543"/>
      <c r="J142" s="543"/>
      <c r="K142" s="543"/>
      <c r="L142" s="543"/>
      <c r="M142" s="543"/>
      <c r="N142" s="543"/>
      <c r="O142" s="543"/>
      <c r="P142" s="543"/>
      <c r="Q142" s="543"/>
      <c r="R142" s="543"/>
      <c r="S142" s="543"/>
      <c r="T142" s="543"/>
      <c r="U142" s="543"/>
      <c r="V142" s="543"/>
      <c r="W142" s="543"/>
      <c r="X142" s="543"/>
      <c r="Y142" s="543"/>
      <c r="Z142" s="543"/>
      <c r="AA142" s="543"/>
      <c r="AB142" s="543"/>
      <c r="AC142" s="543"/>
      <c r="AD142" s="543"/>
      <c r="AE142" s="543"/>
      <c r="AF142" s="543"/>
      <c r="AG142" s="543"/>
      <c r="AH142" s="543"/>
    </row>
    <row r="143" spans="1:41" x14ac:dyDescent="0.4">
      <c r="B143" s="543" t="s">
        <v>728</v>
      </c>
      <c r="C143" s="543"/>
      <c r="D143" s="543"/>
      <c r="E143" s="543"/>
      <c r="F143" s="543"/>
      <c r="G143" s="543"/>
      <c r="H143" s="543"/>
      <c r="I143" s="543"/>
      <c r="J143" s="543"/>
      <c r="K143" s="543"/>
      <c r="L143" s="543"/>
      <c r="M143" s="543"/>
      <c r="N143" s="543"/>
      <c r="O143" s="543"/>
      <c r="P143" s="543"/>
      <c r="Q143" s="543"/>
      <c r="R143" s="543"/>
      <c r="S143" s="543"/>
      <c r="T143" s="543"/>
      <c r="U143" s="543"/>
      <c r="V143" s="543"/>
      <c r="W143" s="543"/>
      <c r="X143" s="543"/>
      <c r="Y143" s="543"/>
      <c r="Z143" s="543"/>
      <c r="AA143" s="543"/>
      <c r="AB143" s="543"/>
      <c r="AC143" s="543"/>
      <c r="AD143" s="543"/>
      <c r="AE143" s="543"/>
      <c r="AF143" s="543"/>
      <c r="AG143" s="543"/>
      <c r="AH143" s="543"/>
    </row>
    <row r="144" spans="1:41" x14ac:dyDescent="0.4">
      <c r="B144" s="543" t="s">
        <v>871</v>
      </c>
      <c r="C144" s="543"/>
      <c r="D144" s="543"/>
      <c r="E144" s="543"/>
      <c r="F144" s="543"/>
      <c r="G144" s="543"/>
      <c r="H144" s="543"/>
      <c r="I144" s="543"/>
      <c r="J144" s="543"/>
      <c r="K144" s="543"/>
      <c r="L144" s="543"/>
      <c r="M144" s="543"/>
      <c r="N144" s="543"/>
      <c r="O144" s="543"/>
      <c r="P144" s="543"/>
      <c r="Q144" s="543"/>
      <c r="R144" s="543"/>
      <c r="S144" s="543"/>
      <c r="T144" s="543"/>
      <c r="U144" s="543"/>
      <c r="V144" s="543"/>
      <c r="W144" s="543"/>
      <c r="X144" s="543"/>
      <c r="Y144" s="543"/>
      <c r="Z144" s="543"/>
      <c r="AA144" s="543"/>
      <c r="AB144" s="543"/>
      <c r="AC144" s="543"/>
      <c r="AD144" s="543"/>
      <c r="AE144" s="543"/>
      <c r="AF144" s="543"/>
      <c r="AG144" s="543"/>
      <c r="AH144" s="543"/>
      <c r="AO144" s="256"/>
    </row>
    <row r="145" spans="2:41" ht="19.5" thickBot="1" x14ac:dyDescent="0.45">
      <c r="B145" s="798" t="s">
        <v>937</v>
      </c>
      <c r="C145" s="798"/>
      <c r="D145" s="798"/>
      <c r="E145" s="798"/>
      <c r="F145" s="798"/>
      <c r="G145" s="798"/>
      <c r="H145" s="798"/>
      <c r="I145" s="798"/>
      <c r="J145" s="798"/>
      <c r="K145" s="798"/>
      <c r="L145" s="798"/>
      <c r="M145" s="798"/>
      <c r="N145" s="798"/>
      <c r="O145" s="798"/>
      <c r="P145" s="798"/>
      <c r="Q145" s="798"/>
      <c r="R145" s="798"/>
      <c r="S145" s="798"/>
      <c r="T145" s="798"/>
      <c r="U145" s="798"/>
      <c r="V145" s="798"/>
      <c r="W145" s="798"/>
      <c r="X145" s="798"/>
      <c r="Y145" s="798"/>
      <c r="Z145" s="798"/>
      <c r="AA145" s="798"/>
      <c r="AB145" s="798"/>
      <c r="AC145" s="798"/>
      <c r="AD145" s="798"/>
      <c r="AE145" s="798"/>
      <c r="AF145" s="798"/>
      <c r="AG145" s="798"/>
      <c r="AH145" s="798"/>
      <c r="AI145" s="798"/>
      <c r="AJ145" s="798"/>
      <c r="AK145" s="798"/>
      <c r="AL145" s="798"/>
      <c r="AM145" s="798"/>
      <c r="AN145" s="798"/>
    </row>
    <row r="146" spans="2:41" ht="19.5" thickTop="1" x14ac:dyDescent="0.4">
      <c r="B146" s="543" t="s">
        <v>389</v>
      </c>
      <c r="C146" s="543"/>
      <c r="D146" s="543"/>
      <c r="E146" s="543"/>
      <c r="F146" s="543"/>
      <c r="G146" s="543"/>
      <c r="H146" s="543"/>
      <c r="I146" s="543"/>
      <c r="J146" s="543"/>
      <c r="K146" s="543"/>
      <c r="L146" s="543"/>
      <c r="M146" s="543"/>
      <c r="N146" s="543"/>
      <c r="O146" s="543"/>
      <c r="P146" s="543"/>
      <c r="Q146" s="543"/>
      <c r="R146" s="543"/>
      <c r="S146" s="543"/>
      <c r="T146" s="543"/>
      <c r="U146" s="543"/>
      <c r="V146" s="543"/>
      <c r="W146" s="543"/>
      <c r="X146" s="543"/>
      <c r="Y146" s="543"/>
      <c r="Z146" s="543"/>
      <c r="AA146" s="543"/>
      <c r="AB146" s="543"/>
      <c r="AC146" s="543"/>
      <c r="AD146" s="543"/>
      <c r="AE146" s="543"/>
      <c r="AF146" s="543"/>
      <c r="AG146" s="543"/>
      <c r="AH146" s="543"/>
      <c r="AJ146" s="482"/>
      <c r="AK146" s="483"/>
      <c r="AL146" s="483"/>
      <c r="AM146" s="483"/>
      <c r="AN146" s="484"/>
      <c r="AO146" s="104"/>
    </row>
    <row r="147" spans="2:41" ht="19.5" thickBot="1" x14ac:dyDescent="0.45">
      <c r="B147" s="543" t="s">
        <v>390</v>
      </c>
      <c r="C147" s="543"/>
      <c r="D147" s="543"/>
      <c r="E147" s="543"/>
      <c r="F147" s="543"/>
      <c r="G147" s="543"/>
      <c r="H147" s="543"/>
      <c r="I147" s="543"/>
      <c r="J147" s="543"/>
      <c r="K147" s="543"/>
      <c r="L147" s="543"/>
      <c r="M147" s="543"/>
      <c r="N147" s="543"/>
      <c r="O147" s="543"/>
      <c r="P147" s="543"/>
      <c r="Q147" s="543"/>
      <c r="R147" s="543"/>
      <c r="S147" s="543"/>
      <c r="T147" s="543"/>
      <c r="U147" s="543"/>
      <c r="V147" s="543"/>
      <c r="W147" s="543"/>
      <c r="X147" s="543"/>
      <c r="Y147" s="543"/>
      <c r="Z147" s="543"/>
      <c r="AA147" s="543"/>
      <c r="AB147" s="543"/>
      <c r="AC147" s="543"/>
      <c r="AD147" s="543"/>
      <c r="AE147" s="543"/>
      <c r="AF147" s="543"/>
      <c r="AG147" s="543"/>
      <c r="AH147" s="543"/>
      <c r="AJ147" s="431"/>
      <c r="AK147" s="432"/>
      <c r="AL147" s="432"/>
      <c r="AM147" s="432"/>
      <c r="AN147" s="433"/>
      <c r="AO147" s="104"/>
    </row>
    <row r="148" spans="2:41" ht="19.5" thickTop="1" x14ac:dyDescent="0.4">
      <c r="B148" s="543" t="s">
        <v>29</v>
      </c>
      <c r="C148" s="543"/>
      <c r="D148" s="543"/>
      <c r="E148" s="543"/>
      <c r="F148" s="543"/>
      <c r="G148" s="543"/>
      <c r="H148" s="543"/>
      <c r="I148" s="543"/>
      <c r="J148" s="543"/>
      <c r="K148" s="543"/>
      <c r="L148" s="543"/>
      <c r="M148" s="543"/>
      <c r="N148" s="543"/>
      <c r="O148" s="543"/>
      <c r="P148" s="543"/>
      <c r="Q148" s="543"/>
      <c r="R148" s="543"/>
      <c r="S148" s="543"/>
      <c r="T148" s="543"/>
      <c r="U148" s="543"/>
      <c r="V148" s="543"/>
      <c r="W148" s="543"/>
      <c r="X148" s="543"/>
      <c r="Y148" s="543"/>
      <c r="Z148" s="543"/>
      <c r="AA148" s="543"/>
      <c r="AB148" s="543"/>
      <c r="AC148" s="543"/>
      <c r="AD148" s="543"/>
      <c r="AE148" s="543"/>
      <c r="AF148" s="543"/>
      <c r="AG148" s="543"/>
      <c r="AH148" s="543"/>
    </row>
    <row r="149" spans="2:41" ht="14.25" customHeight="1" thickBot="1" x14ac:dyDescent="0.45">
      <c r="B149" s="112"/>
      <c r="C149" s="112"/>
    </row>
    <row r="150" spans="2:41" ht="20.25" thickTop="1" thickBot="1" x14ac:dyDescent="0.45">
      <c r="B150" s="649" t="s">
        <v>391</v>
      </c>
      <c r="C150" s="649"/>
      <c r="D150" s="649"/>
      <c r="E150" s="649"/>
      <c r="F150" s="649"/>
      <c r="G150" s="649"/>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J150" s="473"/>
      <c r="AK150" s="474"/>
      <c r="AL150" s="474"/>
      <c r="AM150" s="474"/>
      <c r="AN150" s="475"/>
    </row>
    <row r="151" spans="2:41" ht="19.5" thickTop="1" x14ac:dyDescent="0.4">
      <c r="B151" s="649"/>
      <c r="C151" s="649"/>
      <c r="D151" s="649"/>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O151" s="113"/>
    </row>
    <row r="152" spans="2:41" x14ac:dyDescent="0.4">
      <c r="B152" s="649"/>
      <c r="C152" s="649"/>
      <c r="D152" s="649"/>
      <c r="E152" s="649"/>
      <c r="F152" s="649"/>
      <c r="G152" s="649"/>
      <c r="H152" s="649"/>
      <c r="I152" s="649"/>
      <c r="J152" s="649"/>
      <c r="K152" s="649"/>
      <c r="L152" s="649"/>
      <c r="M152" s="649"/>
      <c r="N152" s="649"/>
      <c r="O152" s="649"/>
      <c r="P152" s="649"/>
      <c r="Q152" s="649"/>
      <c r="R152" s="649"/>
      <c r="S152" s="649"/>
      <c r="T152" s="649"/>
      <c r="U152" s="649"/>
      <c r="V152" s="649"/>
      <c r="W152" s="649"/>
      <c r="X152" s="649"/>
      <c r="Y152" s="649"/>
      <c r="Z152" s="649"/>
      <c r="AA152" s="649"/>
      <c r="AB152" s="649"/>
      <c r="AC152" s="649"/>
      <c r="AD152" s="649"/>
      <c r="AE152" s="649"/>
      <c r="AF152" s="649"/>
      <c r="AG152" s="649"/>
      <c r="AH152" s="649"/>
      <c r="AO152" s="104"/>
    </row>
    <row r="153" spans="2:41" ht="19.5" thickBot="1" x14ac:dyDescent="0.45">
      <c r="B153" s="649"/>
      <c r="C153" s="649"/>
      <c r="D153" s="649"/>
      <c r="E153" s="649"/>
      <c r="F153" s="649"/>
      <c r="G153" s="649"/>
      <c r="H153" s="649"/>
      <c r="I153" s="649"/>
      <c r="J153" s="649"/>
      <c r="K153" s="649"/>
      <c r="L153" s="649"/>
      <c r="M153" s="649"/>
      <c r="N153" s="649"/>
      <c r="O153" s="649"/>
      <c r="P153" s="649"/>
      <c r="Q153" s="649"/>
      <c r="R153" s="649"/>
      <c r="S153" s="649"/>
      <c r="T153" s="649"/>
      <c r="U153" s="649"/>
      <c r="V153" s="649"/>
      <c r="W153" s="649"/>
      <c r="X153" s="649"/>
      <c r="Y153" s="649"/>
      <c r="Z153" s="649"/>
      <c r="AA153" s="649"/>
      <c r="AB153" s="649"/>
      <c r="AC153" s="649"/>
      <c r="AD153" s="649"/>
      <c r="AE153" s="649"/>
      <c r="AF153" s="649"/>
      <c r="AG153" s="649"/>
      <c r="AH153" s="649"/>
      <c r="AO153" s="256"/>
    </row>
    <row r="154" spans="2:41" ht="20.25" thickTop="1" thickBot="1" x14ac:dyDescent="0.45">
      <c r="B154" s="543" t="s">
        <v>30</v>
      </c>
      <c r="C154" s="543"/>
      <c r="D154" s="543"/>
      <c r="E154" s="543"/>
      <c r="F154" s="543"/>
      <c r="G154" s="543"/>
      <c r="H154" s="543"/>
      <c r="I154" s="543"/>
      <c r="J154" s="543"/>
      <c r="K154" s="543"/>
      <c r="L154" s="543"/>
      <c r="M154" s="543"/>
      <c r="N154" s="543"/>
      <c r="O154" s="543"/>
      <c r="P154" s="543"/>
      <c r="Q154" s="543"/>
      <c r="R154" s="543"/>
      <c r="S154" s="543"/>
      <c r="T154" s="543"/>
      <c r="U154" s="543"/>
      <c r="V154" s="543"/>
      <c r="W154" s="543"/>
      <c r="X154" s="543"/>
      <c r="Y154" s="543"/>
      <c r="Z154" s="543"/>
      <c r="AA154" s="543"/>
      <c r="AB154" s="543"/>
      <c r="AC154" s="543"/>
      <c r="AD154" s="543"/>
      <c r="AE154" s="543"/>
      <c r="AF154" s="543"/>
      <c r="AG154" s="543"/>
      <c r="AH154" s="543"/>
      <c r="AJ154" s="473"/>
      <c r="AK154" s="474"/>
      <c r="AL154" s="474"/>
      <c r="AM154" s="474"/>
      <c r="AN154" s="475"/>
      <c r="AO154" s="104"/>
    </row>
    <row r="155" spans="2:41" ht="19.5" thickTop="1" x14ac:dyDescent="0.4">
      <c r="B155" s="715" t="s">
        <v>266</v>
      </c>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c r="AB155" s="715"/>
      <c r="AC155" s="715"/>
      <c r="AD155" s="715"/>
      <c r="AE155" s="715"/>
      <c r="AF155" s="715"/>
      <c r="AG155" s="715"/>
      <c r="AH155" s="715"/>
    </row>
    <row r="156" spans="2:41" x14ac:dyDescent="0.4">
      <c r="B156" s="543" t="s">
        <v>31</v>
      </c>
      <c r="C156" s="543"/>
      <c r="D156" s="543"/>
      <c r="E156" s="543"/>
      <c r="F156" s="543"/>
      <c r="G156" s="543"/>
      <c r="H156" s="543"/>
      <c r="I156" s="543"/>
      <c r="J156" s="543"/>
      <c r="K156" s="543"/>
      <c r="L156" s="543"/>
      <c r="M156" s="543"/>
      <c r="N156" s="543"/>
      <c r="O156" s="543"/>
      <c r="P156" s="543"/>
      <c r="Q156" s="543"/>
      <c r="R156" s="543"/>
      <c r="S156" s="543"/>
      <c r="T156" s="543"/>
      <c r="U156" s="543"/>
      <c r="V156" s="543"/>
      <c r="W156" s="543"/>
      <c r="X156" s="543"/>
      <c r="Y156" s="543"/>
      <c r="Z156" s="543"/>
      <c r="AA156" s="543"/>
      <c r="AB156" s="543"/>
      <c r="AC156" s="543"/>
      <c r="AD156" s="543"/>
      <c r="AE156" s="543"/>
      <c r="AF156" s="543"/>
      <c r="AG156" s="543"/>
      <c r="AH156" s="543"/>
      <c r="AI156" s="543"/>
      <c r="AJ156" s="543"/>
      <c r="AK156" s="543"/>
      <c r="AL156" s="543"/>
      <c r="AM156" s="543"/>
    </row>
    <row r="157" spans="2:41" ht="19.5" thickBot="1" x14ac:dyDescent="0.45">
      <c r="B157" s="112"/>
      <c r="C157" s="112"/>
      <c r="AO157" s="113"/>
    </row>
    <row r="158" spans="2:41" ht="19.5" thickTop="1" x14ac:dyDescent="0.4">
      <c r="B158" s="543" t="s">
        <v>32</v>
      </c>
      <c r="C158" s="543"/>
      <c r="D158" s="543"/>
      <c r="E158" s="543"/>
      <c r="F158" s="543"/>
      <c r="G158" s="543"/>
      <c r="H158" s="543"/>
      <c r="I158" s="543"/>
      <c r="J158" s="543"/>
      <c r="K158" s="543"/>
      <c r="L158" s="543"/>
      <c r="M158" s="543"/>
      <c r="N158" s="543"/>
      <c r="O158" s="543"/>
      <c r="P158" s="543"/>
      <c r="Q158" s="543"/>
      <c r="R158" s="543"/>
      <c r="S158" s="543"/>
      <c r="T158" s="543"/>
      <c r="U158" s="543"/>
      <c r="V158" s="543"/>
      <c r="W158" s="543"/>
      <c r="X158" s="543"/>
      <c r="Y158" s="543"/>
      <c r="Z158" s="543"/>
      <c r="AA158" s="543"/>
      <c r="AB158" s="543"/>
      <c r="AC158" s="543"/>
      <c r="AD158" s="543"/>
      <c r="AE158" s="543"/>
      <c r="AF158" s="543"/>
      <c r="AG158" s="543"/>
      <c r="AH158" s="543"/>
      <c r="AJ158" s="482"/>
      <c r="AK158" s="483"/>
      <c r="AL158" s="483"/>
      <c r="AM158" s="483"/>
      <c r="AN158" s="484"/>
      <c r="AO158" s="104"/>
    </row>
    <row r="159" spans="2:41" x14ac:dyDescent="0.4">
      <c r="B159" s="543" t="s">
        <v>33</v>
      </c>
      <c r="C159" s="543"/>
      <c r="D159" s="543"/>
      <c r="E159" s="543"/>
      <c r="F159" s="543"/>
      <c r="G159" s="543"/>
      <c r="H159" s="543"/>
      <c r="I159" s="543"/>
      <c r="J159" s="543"/>
      <c r="K159" s="543"/>
      <c r="L159" s="543"/>
      <c r="M159" s="543"/>
      <c r="N159" s="543"/>
      <c r="O159" s="543"/>
      <c r="P159" s="543"/>
      <c r="Q159" s="543"/>
      <c r="R159" s="543"/>
      <c r="S159" s="543"/>
      <c r="T159" s="543"/>
      <c r="U159" s="543"/>
      <c r="V159" s="543"/>
      <c r="W159" s="543"/>
      <c r="X159" s="543"/>
      <c r="Y159" s="543"/>
      <c r="Z159" s="543"/>
      <c r="AA159" s="543"/>
      <c r="AB159" s="543"/>
      <c r="AC159" s="543"/>
      <c r="AD159" s="543"/>
      <c r="AE159" s="543"/>
      <c r="AF159" s="543"/>
      <c r="AG159" s="543"/>
      <c r="AH159" s="543"/>
      <c r="AJ159" s="428"/>
      <c r="AK159" s="429"/>
      <c r="AL159" s="429"/>
      <c r="AM159" s="429"/>
      <c r="AN159" s="430"/>
      <c r="AO159" s="104"/>
    </row>
    <row r="160" spans="2:41" ht="19.5" customHeight="1" thickBot="1" x14ac:dyDescent="0.45">
      <c r="B160" s="649" t="s">
        <v>848</v>
      </c>
      <c r="C160" s="649"/>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J160" s="431"/>
      <c r="AK160" s="432"/>
      <c r="AL160" s="432"/>
      <c r="AM160" s="432"/>
      <c r="AN160" s="433"/>
      <c r="AO160" s="104"/>
    </row>
    <row r="161" spans="1:41" ht="19.5" thickTop="1" x14ac:dyDescent="0.4">
      <c r="B161" s="649"/>
      <c r="C161" s="649"/>
      <c r="D161" s="649"/>
      <c r="E161" s="649"/>
      <c r="F161" s="649"/>
      <c r="G161" s="649"/>
      <c r="H161" s="649"/>
      <c r="I161" s="649"/>
      <c r="J161" s="649"/>
      <c r="K161" s="649"/>
      <c r="L161" s="649"/>
      <c r="M161" s="649"/>
      <c r="N161" s="649"/>
      <c r="O161" s="649"/>
      <c r="P161" s="649"/>
      <c r="Q161" s="649"/>
      <c r="R161" s="649"/>
      <c r="S161" s="649"/>
      <c r="T161" s="649"/>
      <c r="U161" s="649"/>
      <c r="V161" s="649"/>
      <c r="W161" s="649"/>
      <c r="X161" s="649"/>
      <c r="Y161" s="649"/>
      <c r="Z161" s="649"/>
      <c r="AA161" s="649"/>
      <c r="AB161" s="649"/>
      <c r="AC161" s="649"/>
      <c r="AD161" s="649"/>
      <c r="AE161" s="649"/>
      <c r="AF161" s="649"/>
      <c r="AG161" s="649"/>
      <c r="AH161" s="649"/>
    </row>
    <row r="162" spans="1:41" x14ac:dyDescent="0.4">
      <c r="B162" s="543" t="s">
        <v>34</v>
      </c>
      <c r="C162" s="543"/>
      <c r="D162" s="543"/>
      <c r="E162" s="543"/>
      <c r="F162" s="543"/>
      <c r="G162" s="543"/>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O162" s="113"/>
    </row>
    <row r="163" spans="1:41" ht="19.5" thickBot="1" x14ac:dyDescent="0.45">
      <c r="B163" s="94"/>
      <c r="C163" s="112"/>
      <c r="AO163" s="113"/>
    </row>
    <row r="164" spans="1:41" ht="20.25" thickTop="1" thickBot="1" x14ac:dyDescent="0.45">
      <c r="B164" s="649" t="s">
        <v>338</v>
      </c>
      <c r="C164" s="649"/>
      <c r="D164" s="649"/>
      <c r="E164" s="649"/>
      <c r="F164" s="649"/>
      <c r="G164" s="649"/>
      <c r="H164" s="649"/>
      <c r="I164" s="649"/>
      <c r="J164" s="649"/>
      <c r="K164" s="649"/>
      <c r="L164" s="649"/>
      <c r="M164" s="649"/>
      <c r="N164" s="649"/>
      <c r="O164" s="649"/>
      <c r="P164" s="649"/>
      <c r="Q164" s="649"/>
      <c r="R164" s="649"/>
      <c r="S164" s="649"/>
      <c r="T164" s="649"/>
      <c r="U164" s="649"/>
      <c r="V164" s="649"/>
      <c r="W164" s="649"/>
      <c r="X164" s="649"/>
      <c r="Y164" s="649"/>
      <c r="Z164" s="649"/>
      <c r="AA164" s="649"/>
      <c r="AB164" s="649"/>
      <c r="AC164" s="649"/>
      <c r="AD164" s="649"/>
      <c r="AE164" s="649"/>
      <c r="AF164" s="649"/>
      <c r="AG164" s="649"/>
      <c r="AH164" s="649"/>
      <c r="AJ164" s="473"/>
      <c r="AK164" s="474"/>
      <c r="AL164" s="474"/>
      <c r="AM164" s="474"/>
      <c r="AN164" s="475"/>
      <c r="AO164" s="104"/>
    </row>
    <row r="165" spans="1:41" ht="20.25" thickTop="1" thickBot="1" x14ac:dyDescent="0.45">
      <c r="B165" s="649"/>
      <c r="C165" s="649"/>
      <c r="D165" s="649"/>
      <c r="E165" s="649"/>
      <c r="F165" s="649"/>
      <c r="G165" s="649"/>
      <c r="H165" s="649"/>
      <c r="I165" s="649"/>
      <c r="J165" s="649"/>
      <c r="K165" s="649"/>
      <c r="L165" s="649"/>
      <c r="M165" s="649"/>
      <c r="N165" s="649"/>
      <c r="O165" s="649"/>
      <c r="P165" s="649"/>
      <c r="Q165" s="649"/>
      <c r="R165" s="649"/>
      <c r="S165" s="649"/>
      <c r="T165" s="649"/>
      <c r="U165" s="649"/>
      <c r="V165" s="649"/>
      <c r="W165" s="649"/>
      <c r="X165" s="649"/>
      <c r="Y165" s="649"/>
      <c r="Z165" s="649"/>
      <c r="AA165" s="649"/>
      <c r="AB165" s="649"/>
      <c r="AC165" s="649"/>
      <c r="AD165" s="649"/>
      <c r="AE165" s="649"/>
      <c r="AF165" s="649"/>
      <c r="AG165" s="649"/>
      <c r="AH165" s="649"/>
      <c r="AO165" s="256"/>
    </row>
    <row r="166" spans="1:41" ht="19.5" thickTop="1" x14ac:dyDescent="0.4">
      <c r="B166" s="543" t="s">
        <v>30</v>
      </c>
      <c r="C166" s="543"/>
      <c r="D166" s="543"/>
      <c r="E166" s="543"/>
      <c r="F166" s="543"/>
      <c r="G166" s="543"/>
      <c r="H166" s="543"/>
      <c r="I166" s="543"/>
      <c r="J166" s="543"/>
      <c r="K166" s="543"/>
      <c r="L166" s="543"/>
      <c r="M166" s="543"/>
      <c r="N166" s="543"/>
      <c r="O166" s="543"/>
      <c r="P166" s="543"/>
      <c r="Q166" s="543"/>
      <c r="R166" s="543"/>
      <c r="S166" s="543"/>
      <c r="T166" s="543"/>
      <c r="U166" s="543"/>
      <c r="V166" s="543"/>
      <c r="W166" s="543"/>
      <c r="X166" s="543"/>
      <c r="Y166" s="543"/>
      <c r="Z166" s="543"/>
      <c r="AA166" s="543"/>
      <c r="AB166" s="543"/>
      <c r="AC166" s="543"/>
      <c r="AD166" s="543"/>
      <c r="AE166" s="543"/>
      <c r="AF166" s="543"/>
      <c r="AG166" s="543"/>
      <c r="AH166" s="543"/>
      <c r="AJ166" s="482"/>
      <c r="AK166" s="483"/>
      <c r="AL166" s="483"/>
      <c r="AM166" s="483"/>
      <c r="AN166" s="484"/>
      <c r="AO166" s="104"/>
    </row>
    <row r="167" spans="1:41" ht="19.5" thickBot="1" x14ac:dyDescent="0.45">
      <c r="B167" s="543" t="s">
        <v>392</v>
      </c>
      <c r="C167" s="543"/>
      <c r="D167" s="543"/>
      <c r="E167" s="543"/>
      <c r="F167" s="543"/>
      <c r="G167" s="543"/>
      <c r="H167" s="543"/>
      <c r="I167" s="543"/>
      <c r="J167" s="543"/>
      <c r="K167" s="543"/>
      <c r="L167" s="543"/>
      <c r="M167" s="543"/>
      <c r="N167" s="543"/>
      <c r="O167" s="543"/>
      <c r="P167" s="543"/>
      <c r="Q167" s="543"/>
      <c r="R167" s="543"/>
      <c r="S167" s="543"/>
      <c r="T167" s="543"/>
      <c r="U167" s="543"/>
      <c r="V167" s="543"/>
      <c r="W167" s="543"/>
      <c r="X167" s="543"/>
      <c r="Y167" s="543"/>
      <c r="Z167" s="543"/>
      <c r="AA167" s="543"/>
      <c r="AB167" s="543"/>
      <c r="AC167" s="543"/>
      <c r="AD167" s="543"/>
      <c r="AE167" s="543"/>
      <c r="AF167" s="543"/>
      <c r="AG167" s="543"/>
      <c r="AH167" s="543"/>
      <c r="AJ167" s="431"/>
      <c r="AK167" s="432"/>
      <c r="AL167" s="432"/>
      <c r="AM167" s="432"/>
      <c r="AN167" s="433"/>
      <c r="AO167" s="104"/>
    </row>
    <row r="168" spans="1:41" ht="19.5" thickTop="1" x14ac:dyDescent="0.4">
      <c r="B168" s="543" t="s">
        <v>35</v>
      </c>
      <c r="C168" s="543"/>
      <c r="D168" s="543"/>
      <c r="E168" s="543"/>
      <c r="F168" s="543"/>
      <c r="G168" s="543"/>
      <c r="H168" s="543"/>
      <c r="I168" s="543"/>
      <c r="J168" s="543"/>
      <c r="K168" s="543"/>
      <c r="L168" s="543"/>
      <c r="M168" s="543"/>
      <c r="N168" s="543"/>
      <c r="O168" s="543"/>
      <c r="P168" s="543"/>
      <c r="Q168" s="543"/>
      <c r="R168" s="543"/>
      <c r="S168" s="543"/>
      <c r="T168" s="543"/>
      <c r="U168" s="543"/>
      <c r="V168" s="543"/>
      <c r="W168" s="543"/>
      <c r="X168" s="543"/>
      <c r="Y168" s="543"/>
      <c r="Z168" s="543"/>
      <c r="AA168" s="543"/>
      <c r="AB168" s="543"/>
      <c r="AC168" s="543"/>
      <c r="AD168" s="543"/>
      <c r="AE168" s="543"/>
      <c r="AF168" s="543"/>
      <c r="AG168" s="543"/>
      <c r="AH168" s="543"/>
    </row>
    <row r="169" spans="1:41" ht="19.5" thickBot="1" x14ac:dyDescent="0.45">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row>
    <row r="170" spans="1:41" ht="20.25" thickTop="1" thickBot="1" x14ac:dyDescent="0.45">
      <c r="B170" s="543" t="s">
        <v>393</v>
      </c>
      <c r="C170" s="543"/>
      <c r="D170" s="543"/>
      <c r="E170" s="543"/>
      <c r="F170" s="543"/>
      <c r="G170" s="543"/>
      <c r="H170" s="543"/>
      <c r="I170" s="543"/>
      <c r="J170" s="543"/>
      <c r="K170" s="543"/>
      <c r="L170" s="543"/>
      <c r="M170" s="543"/>
      <c r="N170" s="543"/>
      <c r="O170" s="543"/>
      <c r="P170" s="543"/>
      <c r="Q170" s="543"/>
      <c r="R170" s="543"/>
      <c r="S170" s="543"/>
      <c r="T170" s="543"/>
      <c r="U170" s="543"/>
      <c r="V170" s="543"/>
      <c r="W170" s="543"/>
      <c r="X170" s="543"/>
      <c r="Y170" s="543"/>
      <c r="Z170" s="543"/>
      <c r="AA170" s="543"/>
      <c r="AB170" s="543"/>
      <c r="AC170" s="543"/>
      <c r="AD170" s="543"/>
      <c r="AE170" s="543"/>
      <c r="AF170" s="543"/>
      <c r="AG170" s="543"/>
      <c r="AH170" s="543"/>
      <c r="AJ170" s="473"/>
      <c r="AK170" s="474"/>
      <c r="AL170" s="474"/>
      <c r="AM170" s="474"/>
      <c r="AN170" s="475"/>
    </row>
    <row r="171" spans="1:41" ht="19.5" thickTop="1" x14ac:dyDescent="0.4">
      <c r="C171" s="112"/>
      <c r="AO171" s="256"/>
    </row>
    <row r="172" spans="1:41" x14ac:dyDescent="0.4">
      <c r="A172" s="662" t="s">
        <v>1081</v>
      </c>
      <c r="B172" s="662"/>
      <c r="C172" s="662"/>
      <c r="D172" s="662"/>
      <c r="E172" s="662"/>
      <c r="F172" s="662"/>
      <c r="G172" s="662"/>
      <c r="H172" s="662"/>
      <c r="I172" s="662"/>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row>
    <row r="173" spans="1:41" x14ac:dyDescent="0.4">
      <c r="A173" s="260"/>
      <c r="C173" s="112"/>
      <c r="Z173" s="114"/>
      <c r="AA173" s="114"/>
    </row>
    <row r="174" spans="1:41" x14ac:dyDescent="0.4">
      <c r="A174" s="543" t="s">
        <v>397</v>
      </c>
      <c r="B174" s="543"/>
      <c r="C174" s="543"/>
      <c r="D174" s="543"/>
      <c r="E174" s="543"/>
      <c r="F174" s="543"/>
      <c r="G174" s="543"/>
      <c r="H174" s="543"/>
      <c r="I174" s="543"/>
      <c r="J174" s="543"/>
      <c r="K174" s="543"/>
      <c r="L174" s="543"/>
      <c r="M174" s="543"/>
      <c r="N174" s="543"/>
      <c r="O174" s="543"/>
      <c r="P174" s="543"/>
      <c r="Q174" s="543"/>
      <c r="R174" s="543"/>
      <c r="S174" s="543"/>
      <c r="T174" s="543"/>
      <c r="U174" s="543"/>
      <c r="V174" s="543"/>
      <c r="W174" s="543"/>
      <c r="X174" s="543"/>
      <c r="Y174" s="543"/>
      <c r="Z174" s="543"/>
      <c r="AA174" s="543"/>
      <c r="AB174" s="543"/>
      <c r="AC174" s="543"/>
      <c r="AD174" s="543"/>
      <c r="AE174" s="543"/>
      <c r="AF174" s="543"/>
      <c r="AG174" s="543"/>
      <c r="AH174" s="543"/>
      <c r="AO174" s="256"/>
    </row>
    <row r="175" spans="1:41" ht="19.5" thickBot="1" x14ac:dyDescent="0.45">
      <c r="A175" s="94"/>
      <c r="B175" s="94" t="s">
        <v>1090</v>
      </c>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O175" s="256"/>
    </row>
    <row r="176" spans="1:41" ht="19.5" thickTop="1" x14ac:dyDescent="0.4">
      <c r="B176" s="543" t="s">
        <v>36</v>
      </c>
      <c r="C176" s="543"/>
      <c r="D176" s="543"/>
      <c r="E176" s="543"/>
      <c r="F176" s="543"/>
      <c r="G176" s="543"/>
      <c r="H176" s="543"/>
      <c r="I176" s="543"/>
      <c r="J176" s="543"/>
      <c r="K176" s="543"/>
      <c r="L176" s="543"/>
      <c r="M176" s="543"/>
      <c r="N176" s="543"/>
      <c r="O176" s="543"/>
      <c r="P176" s="543"/>
      <c r="Q176" s="543"/>
      <c r="R176" s="543"/>
      <c r="S176" s="543"/>
      <c r="T176" s="543"/>
      <c r="U176" s="543"/>
      <c r="V176" s="543"/>
      <c r="W176" s="543"/>
      <c r="X176" s="543"/>
      <c r="Y176" s="543"/>
      <c r="Z176" s="543"/>
      <c r="AA176" s="543"/>
      <c r="AB176" s="543"/>
      <c r="AC176" s="543"/>
      <c r="AD176" s="543"/>
      <c r="AE176" s="543"/>
      <c r="AF176" s="543"/>
      <c r="AG176" s="543"/>
      <c r="AH176" s="543"/>
      <c r="AJ176" s="482"/>
      <c r="AK176" s="483"/>
      <c r="AL176" s="483"/>
      <c r="AM176" s="483"/>
      <c r="AN176" s="484"/>
      <c r="AO176" s="104"/>
    </row>
    <row r="177" spans="1:41" x14ac:dyDescent="0.4">
      <c r="B177" s="543" t="s">
        <v>927</v>
      </c>
      <c r="C177" s="543"/>
      <c r="D177" s="543"/>
      <c r="E177" s="543"/>
      <c r="F177" s="543"/>
      <c r="G177" s="543"/>
      <c r="H177" s="543"/>
      <c r="I177" s="543"/>
      <c r="J177" s="543"/>
      <c r="K177" s="543"/>
      <c r="L177" s="543"/>
      <c r="M177" s="543"/>
      <c r="N177" s="543"/>
      <c r="O177" s="543"/>
      <c r="P177" s="543"/>
      <c r="Q177" s="543"/>
      <c r="R177" s="543"/>
      <c r="S177" s="543"/>
      <c r="T177" s="543"/>
      <c r="U177" s="543"/>
      <c r="V177" s="543"/>
      <c r="W177" s="543"/>
      <c r="X177" s="543"/>
      <c r="Y177" s="543"/>
      <c r="Z177" s="543"/>
      <c r="AA177" s="543"/>
      <c r="AB177" s="543"/>
      <c r="AC177" s="543"/>
      <c r="AD177" s="543"/>
      <c r="AE177" s="543"/>
      <c r="AF177" s="543"/>
      <c r="AG177" s="543"/>
      <c r="AH177" s="543"/>
      <c r="AJ177" s="428"/>
      <c r="AK177" s="429"/>
      <c r="AL177" s="429"/>
      <c r="AM177" s="429"/>
      <c r="AN177" s="430"/>
      <c r="AO177" s="104"/>
    </row>
    <row r="178" spans="1:41" x14ac:dyDescent="0.4">
      <c r="B178" s="543" t="s">
        <v>394</v>
      </c>
      <c r="C178" s="543"/>
      <c r="D178" s="543"/>
      <c r="E178" s="543"/>
      <c r="F178" s="543"/>
      <c r="G178" s="543"/>
      <c r="H178" s="543"/>
      <c r="I178" s="543"/>
      <c r="J178" s="543"/>
      <c r="K178" s="543"/>
      <c r="L178" s="543"/>
      <c r="M178" s="543"/>
      <c r="N178" s="543"/>
      <c r="O178" s="543"/>
      <c r="P178" s="543"/>
      <c r="Q178" s="543"/>
      <c r="R178" s="543"/>
      <c r="S178" s="543"/>
      <c r="T178" s="543"/>
      <c r="U178" s="543"/>
      <c r="V178" s="543"/>
      <c r="W178" s="543"/>
      <c r="X178" s="543"/>
      <c r="Y178" s="543"/>
      <c r="Z178" s="543"/>
      <c r="AA178" s="543"/>
      <c r="AB178" s="543"/>
      <c r="AC178" s="543"/>
      <c r="AD178" s="543"/>
      <c r="AE178" s="543"/>
      <c r="AF178" s="543"/>
      <c r="AG178" s="543"/>
      <c r="AH178" s="543"/>
      <c r="AJ178" s="428"/>
      <c r="AK178" s="429"/>
      <c r="AL178" s="429"/>
      <c r="AM178" s="429"/>
      <c r="AN178" s="430"/>
      <c r="AO178" s="104"/>
    </row>
    <row r="179" spans="1:41" x14ac:dyDescent="0.4">
      <c r="B179" s="94" t="s">
        <v>928</v>
      </c>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J179" s="551"/>
      <c r="AK179" s="552"/>
      <c r="AL179" s="552"/>
      <c r="AM179" s="552"/>
      <c r="AN179" s="553"/>
      <c r="AO179" s="104"/>
    </row>
    <row r="180" spans="1:41" ht="19.5" thickBot="1" x14ac:dyDescent="0.45">
      <c r="B180" s="427" t="s">
        <v>929</v>
      </c>
      <c r="C180" s="427"/>
      <c r="D180" s="427"/>
      <c r="E180" s="427"/>
      <c r="F180" s="427"/>
      <c r="G180" s="427"/>
      <c r="H180" s="427"/>
      <c r="I180" s="427"/>
      <c r="J180" s="427"/>
      <c r="K180" s="427"/>
      <c r="L180" s="427"/>
      <c r="M180" s="427"/>
      <c r="N180" s="427"/>
      <c r="O180" s="427"/>
      <c r="P180" s="427"/>
      <c r="Q180" s="427"/>
      <c r="R180" s="427"/>
      <c r="S180" s="427"/>
      <c r="T180" s="427"/>
      <c r="U180" s="427"/>
      <c r="V180" s="427"/>
      <c r="W180" s="427"/>
      <c r="X180" s="427"/>
      <c r="Y180" s="427"/>
      <c r="Z180" s="427"/>
      <c r="AA180" s="427"/>
      <c r="AB180" s="427"/>
      <c r="AC180" s="427"/>
      <c r="AD180" s="427"/>
      <c r="AE180" s="427"/>
      <c r="AF180" s="427"/>
      <c r="AG180" s="427"/>
      <c r="AH180" s="427"/>
      <c r="AJ180" s="431"/>
      <c r="AK180" s="432"/>
      <c r="AL180" s="432"/>
      <c r="AM180" s="432"/>
      <c r="AN180" s="433"/>
      <c r="AO180" s="104"/>
    </row>
    <row r="181" spans="1:41" ht="20.25" thickTop="1" thickBot="1" x14ac:dyDescent="0.45">
      <c r="B181" s="822" t="s">
        <v>37</v>
      </c>
      <c r="C181" s="822"/>
      <c r="D181" s="822"/>
      <c r="E181" s="822"/>
      <c r="F181" s="822"/>
      <c r="G181" s="822"/>
      <c r="H181" s="822"/>
      <c r="I181" s="822"/>
      <c r="J181" s="822"/>
      <c r="K181" s="822"/>
      <c r="L181" s="822"/>
      <c r="M181" s="822"/>
      <c r="N181" s="822"/>
      <c r="O181" s="822"/>
      <c r="P181" s="822"/>
      <c r="Q181" s="822"/>
      <c r="R181" s="822"/>
      <c r="S181" s="822"/>
      <c r="T181" s="822"/>
      <c r="U181" s="822"/>
      <c r="V181" s="822"/>
      <c r="W181" s="822"/>
      <c r="X181" s="822"/>
      <c r="Y181" s="822"/>
      <c r="Z181" s="822"/>
      <c r="AA181" s="822"/>
      <c r="AB181" s="822"/>
      <c r="AC181" s="822"/>
      <c r="AD181" s="822"/>
      <c r="AE181" s="822"/>
      <c r="AF181" s="822"/>
      <c r="AG181" s="822"/>
      <c r="AH181" s="822"/>
    </row>
    <row r="182" spans="1:41" ht="30" customHeight="1" thickTop="1" x14ac:dyDescent="0.4">
      <c r="B182" s="392"/>
      <c r="C182" s="707"/>
      <c r="D182" s="707"/>
      <c r="E182" s="707"/>
      <c r="F182" s="707"/>
      <c r="G182" s="707"/>
      <c r="H182" s="707"/>
      <c r="I182" s="707"/>
      <c r="J182" s="707"/>
      <c r="K182" s="707"/>
      <c r="L182" s="707"/>
      <c r="M182" s="707"/>
      <c r="N182" s="707"/>
      <c r="O182" s="707"/>
      <c r="P182" s="707"/>
      <c r="Q182" s="707"/>
      <c r="R182" s="707"/>
      <c r="S182" s="707"/>
      <c r="T182" s="707"/>
      <c r="U182" s="707"/>
      <c r="V182" s="707"/>
      <c r="W182" s="707"/>
      <c r="X182" s="707"/>
      <c r="Y182" s="707"/>
      <c r="Z182" s="707"/>
      <c r="AA182" s="707"/>
      <c r="AB182" s="707"/>
      <c r="AC182" s="707"/>
      <c r="AD182" s="707"/>
      <c r="AE182" s="707"/>
      <c r="AF182" s="707"/>
      <c r="AG182" s="707"/>
      <c r="AH182" s="708"/>
      <c r="AI182" s="8"/>
    </row>
    <row r="183" spans="1:41" ht="30" customHeight="1" thickBot="1" x14ac:dyDescent="0.45">
      <c r="B183" s="709"/>
      <c r="C183" s="710"/>
      <c r="D183" s="710"/>
      <c r="E183" s="710"/>
      <c r="F183" s="710"/>
      <c r="G183" s="710"/>
      <c r="H183" s="710"/>
      <c r="I183" s="710"/>
      <c r="J183" s="710"/>
      <c r="K183" s="710"/>
      <c r="L183" s="710"/>
      <c r="M183" s="710"/>
      <c r="N183" s="710"/>
      <c r="O183" s="710"/>
      <c r="P183" s="710"/>
      <c r="Q183" s="710"/>
      <c r="R183" s="710"/>
      <c r="S183" s="710"/>
      <c r="T183" s="710"/>
      <c r="U183" s="710"/>
      <c r="V183" s="710"/>
      <c r="W183" s="710"/>
      <c r="X183" s="710"/>
      <c r="Y183" s="710"/>
      <c r="Z183" s="710"/>
      <c r="AA183" s="710"/>
      <c r="AB183" s="710"/>
      <c r="AC183" s="710"/>
      <c r="AD183" s="710"/>
      <c r="AE183" s="710"/>
      <c r="AF183" s="710"/>
      <c r="AG183" s="710"/>
      <c r="AH183" s="711"/>
      <c r="AI183" s="8"/>
    </row>
    <row r="184" spans="1:41" ht="20.25" thickTop="1" thickBot="1" x14ac:dyDescent="0.45">
      <c r="B184" s="664" t="s">
        <v>38</v>
      </c>
      <c r="C184" s="664"/>
      <c r="D184" s="664"/>
      <c r="E184" s="664"/>
      <c r="F184" s="664"/>
      <c r="G184" s="664"/>
      <c r="H184" s="664"/>
      <c r="I184" s="664"/>
      <c r="J184" s="664"/>
      <c r="K184" s="664"/>
      <c r="L184" s="664"/>
      <c r="M184" s="664"/>
      <c r="N184" s="664"/>
      <c r="O184" s="664"/>
      <c r="P184" s="664"/>
      <c r="Q184" s="664"/>
      <c r="R184" s="664"/>
      <c r="S184" s="664"/>
      <c r="T184" s="664"/>
      <c r="U184" s="664"/>
      <c r="V184" s="664"/>
      <c r="W184" s="664"/>
      <c r="X184" s="664"/>
      <c r="Y184" s="664"/>
      <c r="Z184" s="664"/>
      <c r="AA184" s="664"/>
      <c r="AB184" s="664"/>
      <c r="AC184" s="664"/>
      <c r="AD184" s="664"/>
      <c r="AE184" s="664"/>
      <c r="AF184" s="664"/>
      <c r="AG184" s="664"/>
      <c r="AH184" s="664"/>
      <c r="AJ184" s="473"/>
      <c r="AK184" s="474"/>
      <c r="AL184" s="474"/>
      <c r="AM184" s="474"/>
      <c r="AN184" s="475"/>
    </row>
    <row r="185" spans="1:41" ht="19.5" thickTop="1" x14ac:dyDescent="0.4"/>
    <row r="186" spans="1:41" ht="19.5" thickBot="1" x14ac:dyDescent="0.45">
      <c r="A186" s="435" t="s">
        <v>398</v>
      </c>
      <c r="B186" s="435"/>
      <c r="C186" s="435"/>
      <c r="D186" s="435"/>
      <c r="E186" s="435"/>
      <c r="F186" s="435"/>
      <c r="G186" s="435"/>
      <c r="H186" s="435"/>
      <c r="I186" s="435"/>
      <c r="J186" s="435"/>
      <c r="K186" s="435"/>
      <c r="L186" s="435"/>
      <c r="M186" s="435"/>
      <c r="N186" s="435"/>
      <c r="O186" s="435"/>
      <c r="P186" s="435"/>
      <c r="Q186" s="435"/>
      <c r="R186" s="435"/>
      <c r="S186" s="435"/>
      <c r="T186" s="435"/>
      <c r="U186" s="435"/>
      <c r="V186" s="435"/>
      <c r="W186" s="435"/>
      <c r="X186" s="435"/>
      <c r="Y186" s="435"/>
      <c r="Z186" s="435"/>
      <c r="AA186" s="435"/>
      <c r="AB186" s="435"/>
      <c r="AC186" s="435"/>
      <c r="AD186" s="435"/>
      <c r="AE186" s="435"/>
      <c r="AF186" s="435"/>
      <c r="AG186" s="435"/>
      <c r="AH186" s="435"/>
      <c r="AO186" s="256"/>
    </row>
    <row r="187" spans="1:41" ht="19.5" thickTop="1" x14ac:dyDescent="0.4">
      <c r="B187" s="435" t="s">
        <v>39</v>
      </c>
      <c r="C187" s="435"/>
      <c r="D187" s="435"/>
      <c r="E187" s="435"/>
      <c r="F187" s="435"/>
      <c r="G187" s="435"/>
      <c r="H187" s="435"/>
      <c r="I187" s="435"/>
      <c r="J187" s="435"/>
      <c r="K187" s="435"/>
      <c r="L187" s="435"/>
      <c r="M187" s="435"/>
      <c r="N187" s="435"/>
      <c r="O187" s="435"/>
      <c r="P187" s="435"/>
      <c r="Q187" s="435"/>
      <c r="R187" s="435"/>
      <c r="S187" s="435"/>
      <c r="T187" s="435"/>
      <c r="U187" s="435"/>
      <c r="V187" s="435"/>
      <c r="W187" s="435"/>
      <c r="X187" s="435"/>
      <c r="Y187" s="435"/>
      <c r="Z187" s="435"/>
      <c r="AA187" s="435"/>
      <c r="AB187" s="435"/>
      <c r="AC187" s="435"/>
      <c r="AD187" s="435"/>
      <c r="AE187" s="435"/>
      <c r="AF187" s="435"/>
      <c r="AG187" s="435"/>
      <c r="AH187" s="435"/>
      <c r="AJ187" s="482"/>
      <c r="AK187" s="483"/>
      <c r="AL187" s="483"/>
      <c r="AM187" s="483"/>
      <c r="AN187" s="484"/>
      <c r="AO187" s="104"/>
    </row>
    <row r="188" spans="1:41" ht="19.5" thickBot="1" x14ac:dyDescent="0.45">
      <c r="B188" s="435" t="s">
        <v>40</v>
      </c>
      <c r="C188" s="435"/>
      <c r="D188" s="435"/>
      <c r="E188" s="435"/>
      <c r="F188" s="435"/>
      <c r="G188" s="435"/>
      <c r="H188" s="435"/>
      <c r="I188" s="435"/>
      <c r="J188" s="435"/>
      <c r="K188" s="435"/>
      <c r="L188" s="435"/>
      <c r="M188" s="435"/>
      <c r="N188" s="435"/>
      <c r="O188" s="435"/>
      <c r="P188" s="435"/>
      <c r="Q188" s="435"/>
      <c r="R188" s="435"/>
      <c r="S188" s="435"/>
      <c r="T188" s="435"/>
      <c r="U188" s="435"/>
      <c r="V188" s="435"/>
      <c r="W188" s="435"/>
      <c r="X188" s="435"/>
      <c r="Y188" s="435"/>
      <c r="Z188" s="435"/>
      <c r="AA188" s="435"/>
      <c r="AB188" s="435"/>
      <c r="AC188" s="435"/>
      <c r="AD188" s="435"/>
      <c r="AE188" s="435"/>
      <c r="AF188" s="435"/>
      <c r="AG188" s="435"/>
      <c r="AH188" s="435"/>
      <c r="AJ188" s="431"/>
      <c r="AK188" s="432"/>
      <c r="AL188" s="432"/>
      <c r="AM188" s="432"/>
      <c r="AN188" s="433"/>
      <c r="AO188" s="104"/>
    </row>
    <row r="189" spans="1:41" ht="20.25" thickTop="1" thickBot="1" x14ac:dyDescent="0.45">
      <c r="C189" s="91" t="s">
        <v>1082</v>
      </c>
      <c r="AJ189" s="259"/>
      <c r="AK189" s="259"/>
      <c r="AL189" s="259"/>
      <c r="AM189" s="259"/>
      <c r="AN189" s="259"/>
      <c r="AO189" s="104"/>
    </row>
    <row r="190" spans="1:41" ht="20.25" thickTop="1" thickBot="1" x14ac:dyDescent="0.45">
      <c r="B190" s="91" t="s">
        <v>729</v>
      </c>
      <c r="C190" s="7"/>
      <c r="AJ190" s="473"/>
      <c r="AK190" s="474"/>
      <c r="AL190" s="474"/>
      <c r="AM190" s="474"/>
      <c r="AN190" s="475"/>
      <c r="AO190" s="104"/>
    </row>
    <row r="191" spans="1:41" ht="20.25" thickTop="1" thickBot="1" x14ac:dyDescent="0.45">
      <c r="B191" s="86" t="s">
        <v>678</v>
      </c>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107"/>
      <c r="AE191" s="107"/>
      <c r="AF191" s="107"/>
      <c r="AG191" s="107"/>
      <c r="AH191" s="107"/>
      <c r="AJ191" s="259"/>
      <c r="AK191" s="259"/>
      <c r="AL191" s="259"/>
      <c r="AM191" s="259"/>
      <c r="AN191" s="259"/>
      <c r="AO191" s="104"/>
    </row>
    <row r="192" spans="1:41" ht="20.25" thickTop="1" thickBot="1" x14ac:dyDescent="0.45">
      <c r="B192" s="605"/>
      <c r="C192" s="606"/>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6"/>
      <c r="AE192" s="606"/>
      <c r="AF192" s="606"/>
      <c r="AG192" s="606"/>
      <c r="AH192" s="607"/>
      <c r="AJ192" s="259"/>
      <c r="AK192" s="259"/>
      <c r="AL192" s="259"/>
      <c r="AM192" s="259"/>
      <c r="AN192" s="259"/>
      <c r="AO192" s="104"/>
    </row>
    <row r="193" spans="1:41" ht="19.5" thickTop="1" x14ac:dyDescent="0.4"/>
    <row r="194" spans="1:41" ht="19.5" thickBot="1" x14ac:dyDescent="0.45">
      <c r="A194" s="435" t="str">
        <f>"（８） 保育認定子どもに係る休所等の状況（"&amp;表紙!B2&amp;DBCS(表紙!C2-1)&amp;"年度の状況）★確認資料：事務日誌、園だより等"</f>
        <v>（８） 保育認定子どもに係る休所等の状況（令和５年度の状況）★確認資料：事務日誌、園だより等</v>
      </c>
      <c r="B194" s="435"/>
      <c r="C194" s="435"/>
      <c r="D194" s="435"/>
      <c r="E194" s="435"/>
      <c r="F194" s="435"/>
      <c r="G194" s="435"/>
      <c r="H194" s="435"/>
      <c r="I194" s="435"/>
      <c r="J194" s="435"/>
      <c r="K194" s="435"/>
      <c r="L194" s="435"/>
      <c r="M194" s="435"/>
      <c r="N194" s="435"/>
      <c r="O194" s="435"/>
      <c r="P194" s="435"/>
      <c r="Q194" s="435"/>
      <c r="R194" s="435"/>
      <c r="S194" s="435"/>
      <c r="T194" s="435"/>
      <c r="U194" s="435"/>
      <c r="V194" s="435"/>
      <c r="W194" s="435"/>
      <c r="X194" s="435"/>
      <c r="Y194" s="435"/>
      <c r="Z194" s="435"/>
      <c r="AA194" s="435"/>
      <c r="AB194" s="435"/>
      <c r="AC194" s="435"/>
      <c r="AD194" s="435"/>
      <c r="AE194" s="435"/>
      <c r="AF194" s="435"/>
      <c r="AG194" s="435"/>
      <c r="AH194" s="435"/>
      <c r="AO194" s="103"/>
    </row>
    <row r="195" spans="1:41" ht="20.25" thickTop="1" thickBot="1" x14ac:dyDescent="0.45">
      <c r="B195" s="435" t="s">
        <v>659</v>
      </c>
      <c r="C195" s="435"/>
      <c r="D195" s="435"/>
      <c r="E195" s="435"/>
      <c r="F195" s="435"/>
      <c r="G195" s="435"/>
      <c r="H195" s="435"/>
      <c r="I195" s="435"/>
      <c r="J195" s="435"/>
      <c r="K195" s="435"/>
      <c r="L195" s="435"/>
      <c r="M195" s="435"/>
      <c r="N195" s="435"/>
      <c r="O195" s="435"/>
      <c r="P195" s="435"/>
      <c r="Q195" s="435"/>
      <c r="R195" s="435"/>
      <c r="S195" s="435"/>
      <c r="T195" s="435"/>
      <c r="U195" s="435"/>
      <c r="V195" s="435"/>
      <c r="W195" s="435"/>
      <c r="X195" s="435"/>
      <c r="Y195" s="435"/>
      <c r="Z195" s="435"/>
      <c r="AA195" s="435"/>
      <c r="AB195" s="435"/>
      <c r="AC195" s="435"/>
      <c r="AD195" s="435"/>
      <c r="AE195" s="681" t="s">
        <v>274</v>
      </c>
      <c r="AF195" s="681"/>
      <c r="AG195" s="681"/>
      <c r="AH195" s="681"/>
      <c r="AI195" s="682"/>
      <c r="AJ195" s="482"/>
      <c r="AK195" s="483"/>
      <c r="AL195" s="483"/>
      <c r="AM195" s="483"/>
      <c r="AN195" s="484"/>
      <c r="AO195" s="104"/>
    </row>
    <row r="196" spans="1:41" ht="19.5" thickTop="1" x14ac:dyDescent="0.4">
      <c r="B196" s="558" t="s">
        <v>275</v>
      </c>
      <c r="C196" s="558"/>
      <c r="D196" s="558"/>
      <c r="E196" s="558"/>
      <c r="F196" s="558"/>
      <c r="G196" s="558"/>
      <c r="H196" s="558"/>
      <c r="I196" s="558"/>
      <c r="J196" s="558"/>
      <c r="K196" s="558"/>
      <c r="L196" s="558"/>
      <c r="M196" s="558"/>
      <c r="N196" s="558"/>
      <c r="O196" s="558"/>
      <c r="P196" s="558"/>
      <c r="Q196" s="589"/>
      <c r="R196" s="723"/>
      <c r="S196" s="724"/>
      <c r="T196" s="724"/>
      <c r="U196" s="724"/>
      <c r="V196" s="724"/>
      <c r="W196" s="724"/>
      <c r="X196" s="724"/>
      <c r="Y196" s="724"/>
      <c r="Z196" s="724"/>
      <c r="AA196" s="724"/>
      <c r="AB196" s="724"/>
      <c r="AC196" s="724"/>
      <c r="AD196" s="724"/>
      <c r="AE196" s="724"/>
      <c r="AF196" s="724"/>
      <c r="AG196" s="724"/>
      <c r="AH196" s="724"/>
      <c r="AI196" s="724"/>
      <c r="AJ196" s="587"/>
      <c r="AK196" s="587"/>
      <c r="AL196" s="587"/>
      <c r="AM196" s="587"/>
      <c r="AN196" s="588"/>
      <c r="AO196" s="104"/>
    </row>
    <row r="197" spans="1:41" x14ac:dyDescent="0.4">
      <c r="B197" s="558" t="s">
        <v>660</v>
      </c>
      <c r="C197" s="559"/>
      <c r="D197" s="559"/>
      <c r="E197" s="559"/>
      <c r="F197" s="559"/>
      <c r="G197" s="559"/>
      <c r="H197" s="559"/>
      <c r="I197" s="559"/>
      <c r="J197" s="559"/>
      <c r="K197" s="559"/>
      <c r="L197" s="559"/>
      <c r="M197" s="559"/>
      <c r="N197" s="559"/>
      <c r="O197" s="559"/>
      <c r="P197" s="559"/>
      <c r="Q197" s="560"/>
      <c r="R197" s="574"/>
      <c r="S197" s="575"/>
      <c r="T197" s="575"/>
      <c r="U197" s="575"/>
      <c r="V197" s="575"/>
      <c r="W197" s="575"/>
      <c r="X197" s="575"/>
      <c r="Y197" s="575"/>
      <c r="Z197" s="575"/>
      <c r="AA197" s="575"/>
      <c r="AB197" s="575"/>
      <c r="AC197" s="575"/>
      <c r="AD197" s="575"/>
      <c r="AE197" s="575"/>
      <c r="AF197" s="575"/>
      <c r="AG197" s="575"/>
      <c r="AH197" s="575"/>
      <c r="AI197" s="575"/>
      <c r="AJ197" s="575"/>
      <c r="AK197" s="575"/>
      <c r="AL197" s="575"/>
      <c r="AM197" s="575"/>
      <c r="AN197" s="576"/>
      <c r="AO197" s="104"/>
    </row>
    <row r="198" spans="1:41" ht="19.5" thickBot="1" x14ac:dyDescent="0.45">
      <c r="B198" s="558" t="s">
        <v>276</v>
      </c>
      <c r="C198" s="558"/>
      <c r="D198" s="558"/>
      <c r="E198" s="558"/>
      <c r="F198" s="558"/>
      <c r="G198" s="558"/>
      <c r="H198" s="558"/>
      <c r="I198" s="558"/>
      <c r="J198" s="558"/>
      <c r="K198" s="558"/>
      <c r="L198" s="558"/>
      <c r="M198" s="558"/>
      <c r="N198" s="558"/>
      <c r="O198" s="558"/>
      <c r="P198" s="558"/>
      <c r="Q198" s="589"/>
      <c r="R198" s="583"/>
      <c r="S198" s="584"/>
      <c r="T198" s="584"/>
      <c r="U198" s="584"/>
      <c r="V198" s="584"/>
      <c r="W198" s="584"/>
      <c r="X198" s="584"/>
      <c r="Y198" s="584"/>
      <c r="Z198" s="584"/>
      <c r="AA198" s="584"/>
      <c r="AB198" s="584"/>
      <c r="AC198" s="584"/>
      <c r="AD198" s="584"/>
      <c r="AE198" s="584"/>
      <c r="AF198" s="584"/>
      <c r="AG198" s="584"/>
      <c r="AH198" s="584"/>
      <c r="AI198" s="584"/>
      <c r="AJ198" s="584"/>
      <c r="AK198" s="584"/>
      <c r="AL198" s="584"/>
      <c r="AM198" s="584"/>
      <c r="AN198" s="585"/>
      <c r="AO198" s="104"/>
    </row>
    <row r="199" spans="1:41" ht="20.25" thickTop="1" thickBot="1" x14ac:dyDescent="0.45">
      <c r="B199" s="542" t="s">
        <v>1088</v>
      </c>
      <c r="C199" s="542"/>
      <c r="D199" s="542"/>
      <c r="E199" s="542"/>
      <c r="F199" s="542"/>
      <c r="G199" s="542"/>
      <c r="H199" s="542"/>
      <c r="I199" s="542"/>
      <c r="J199" s="542"/>
      <c r="K199" s="542"/>
      <c r="L199" s="542"/>
      <c r="M199" s="542"/>
      <c r="N199" s="542"/>
      <c r="O199" s="542"/>
      <c r="P199" s="542"/>
      <c r="Q199" s="542"/>
      <c r="R199" s="542"/>
      <c r="S199" s="542"/>
      <c r="T199" s="542"/>
      <c r="U199" s="542"/>
      <c r="V199" s="542"/>
      <c r="W199" s="542"/>
      <c r="X199" s="542"/>
      <c r="Y199" s="542"/>
      <c r="Z199" s="542"/>
      <c r="AA199" s="542"/>
      <c r="AB199" s="542"/>
      <c r="AC199" s="542"/>
      <c r="AD199" s="542"/>
      <c r="AE199" s="542"/>
      <c r="AF199" s="542"/>
      <c r="AG199" s="542"/>
      <c r="AH199" s="542"/>
      <c r="AO199" s="256"/>
    </row>
    <row r="200" spans="1:41" ht="20.25" thickTop="1" thickBot="1" x14ac:dyDescent="0.45">
      <c r="B200" s="542"/>
      <c r="C200" s="542"/>
      <c r="D200" s="542"/>
      <c r="E200" s="542"/>
      <c r="F200" s="542"/>
      <c r="G200" s="542"/>
      <c r="H200" s="542"/>
      <c r="I200" s="542"/>
      <c r="J200" s="542"/>
      <c r="K200" s="542"/>
      <c r="L200" s="542"/>
      <c r="M200" s="542"/>
      <c r="N200" s="542"/>
      <c r="O200" s="542"/>
      <c r="P200" s="542"/>
      <c r="Q200" s="542"/>
      <c r="R200" s="542"/>
      <c r="S200" s="542"/>
      <c r="T200" s="542"/>
      <c r="U200" s="542"/>
      <c r="V200" s="542"/>
      <c r="W200" s="542"/>
      <c r="X200" s="542"/>
      <c r="Y200" s="542"/>
      <c r="Z200" s="542"/>
      <c r="AA200" s="542"/>
      <c r="AB200" s="542"/>
      <c r="AC200" s="542"/>
      <c r="AD200" s="542"/>
      <c r="AE200" s="542"/>
      <c r="AF200" s="542"/>
      <c r="AG200" s="542"/>
      <c r="AH200" s="542"/>
      <c r="AJ200" s="786"/>
      <c r="AK200" s="787"/>
      <c r="AL200" s="787"/>
      <c r="AM200" s="787"/>
      <c r="AN200" s="788"/>
      <c r="AO200" s="104"/>
    </row>
    <row r="201" spans="1:41" ht="19.5" thickTop="1" x14ac:dyDescent="0.4">
      <c r="AK201" s="104"/>
      <c r="AL201" s="104"/>
      <c r="AM201" s="104"/>
      <c r="AN201" s="104"/>
      <c r="AO201" s="104"/>
    </row>
    <row r="202" spans="1:41" ht="19.5" thickBot="1" x14ac:dyDescent="0.45">
      <c r="A202" s="435" t="s">
        <v>399</v>
      </c>
      <c r="B202" s="435"/>
      <c r="C202" s="435"/>
      <c r="D202" s="435"/>
      <c r="E202" s="435"/>
      <c r="F202" s="435"/>
      <c r="G202" s="435"/>
      <c r="H202" s="435"/>
      <c r="I202" s="435"/>
      <c r="J202" s="435"/>
      <c r="K202" s="435"/>
      <c r="L202" s="435"/>
      <c r="M202" s="435"/>
      <c r="N202" s="435"/>
      <c r="O202" s="435"/>
      <c r="P202" s="435"/>
      <c r="Q202" s="435"/>
      <c r="R202" s="435"/>
      <c r="S202" s="435"/>
      <c r="T202" s="435"/>
      <c r="U202" s="435"/>
      <c r="V202" s="435"/>
      <c r="W202" s="435"/>
      <c r="X202" s="435"/>
      <c r="Y202" s="435"/>
      <c r="Z202" s="435"/>
      <c r="AA202" s="435"/>
      <c r="AB202" s="435"/>
      <c r="AC202" s="435"/>
      <c r="AD202" s="435"/>
      <c r="AE202" s="435"/>
      <c r="AF202" s="435"/>
      <c r="AG202" s="435"/>
      <c r="AH202" s="435"/>
    </row>
    <row r="203" spans="1:41" ht="19.5" thickTop="1" x14ac:dyDescent="0.4">
      <c r="B203" s="435" t="s">
        <v>41</v>
      </c>
      <c r="C203" s="435"/>
      <c r="D203" s="435"/>
      <c r="E203" s="435"/>
      <c r="F203" s="435"/>
      <c r="G203" s="435"/>
      <c r="H203" s="435"/>
      <c r="I203" s="435"/>
      <c r="J203" s="435"/>
      <c r="K203" s="435"/>
      <c r="L203" s="435"/>
      <c r="M203" s="435"/>
      <c r="N203" s="435"/>
      <c r="O203" s="435"/>
      <c r="P203" s="435"/>
      <c r="Q203" s="435"/>
      <c r="R203" s="435"/>
      <c r="S203" s="435"/>
      <c r="T203" s="435"/>
      <c r="U203" s="435"/>
      <c r="V203" s="435"/>
      <c r="W203" s="435"/>
      <c r="X203" s="435"/>
      <c r="Y203" s="435"/>
      <c r="Z203" s="435"/>
      <c r="AA203" s="435"/>
      <c r="AB203" s="435"/>
      <c r="AC203" s="435"/>
      <c r="AD203" s="435"/>
      <c r="AE203" s="435"/>
      <c r="AF203" s="435"/>
      <c r="AG203" s="435"/>
      <c r="AH203" s="435"/>
      <c r="AJ203" s="482"/>
      <c r="AK203" s="483"/>
      <c r="AL203" s="483"/>
      <c r="AM203" s="483"/>
      <c r="AN203" s="484"/>
    </row>
    <row r="204" spans="1:41" ht="19.5" thickBot="1" x14ac:dyDescent="0.45">
      <c r="B204" s="435" t="s">
        <v>42</v>
      </c>
      <c r="C204" s="435"/>
      <c r="D204" s="435"/>
      <c r="E204" s="435"/>
      <c r="F204" s="435"/>
      <c r="G204" s="435"/>
      <c r="H204" s="435"/>
      <c r="I204" s="435"/>
      <c r="J204" s="435"/>
      <c r="K204" s="435"/>
      <c r="L204" s="435"/>
      <c r="M204" s="435"/>
      <c r="N204" s="435"/>
      <c r="O204" s="435"/>
      <c r="P204" s="435"/>
      <c r="Q204" s="435"/>
      <c r="R204" s="435"/>
      <c r="S204" s="435"/>
      <c r="T204" s="435"/>
      <c r="U204" s="435"/>
      <c r="V204" s="435"/>
      <c r="W204" s="435"/>
      <c r="X204" s="435"/>
      <c r="Y204" s="435"/>
      <c r="Z204" s="435"/>
      <c r="AA204" s="435"/>
      <c r="AB204" s="435"/>
      <c r="AC204" s="435"/>
      <c r="AD204" s="435"/>
      <c r="AE204" s="435"/>
      <c r="AF204" s="435"/>
      <c r="AG204" s="435"/>
      <c r="AH204" s="435"/>
      <c r="AJ204" s="431"/>
      <c r="AK204" s="432"/>
      <c r="AL204" s="432"/>
      <c r="AM204" s="432"/>
      <c r="AN204" s="433"/>
    </row>
    <row r="205" spans="1:41" ht="19.5" thickTop="1" x14ac:dyDescent="0.4">
      <c r="B205" s="558" t="s">
        <v>277</v>
      </c>
      <c r="C205" s="558"/>
      <c r="D205" s="558"/>
      <c r="E205" s="558"/>
      <c r="F205" s="558"/>
      <c r="G205" s="558"/>
      <c r="H205" s="558"/>
      <c r="I205" s="558"/>
      <c r="J205" s="558"/>
      <c r="K205" s="558"/>
      <c r="L205" s="558"/>
      <c r="M205" s="558"/>
      <c r="N205" s="558"/>
      <c r="O205" s="558"/>
      <c r="P205" s="558"/>
      <c r="Q205" s="589"/>
      <c r="R205" s="725"/>
      <c r="S205" s="726"/>
      <c r="T205" s="726"/>
      <c r="U205" s="726"/>
      <c r="V205" s="726"/>
      <c r="W205" s="726"/>
      <c r="X205" s="726"/>
      <c r="Y205" s="726"/>
      <c r="Z205" s="726"/>
      <c r="AA205" s="726"/>
      <c r="AB205" s="726"/>
      <c r="AC205" s="726"/>
      <c r="AD205" s="726"/>
      <c r="AE205" s="726"/>
      <c r="AF205" s="726"/>
      <c r="AG205" s="726"/>
      <c r="AH205" s="727"/>
    </row>
    <row r="206" spans="1:41" ht="19.5" thickBot="1" x14ac:dyDescent="0.45">
      <c r="B206" s="558" t="s">
        <v>278</v>
      </c>
      <c r="C206" s="558"/>
      <c r="D206" s="558"/>
      <c r="E206" s="558"/>
      <c r="F206" s="558"/>
      <c r="G206" s="558"/>
      <c r="H206" s="558"/>
      <c r="I206" s="558"/>
      <c r="J206" s="558"/>
      <c r="K206" s="558"/>
      <c r="L206" s="558"/>
      <c r="M206" s="558"/>
      <c r="N206" s="558"/>
      <c r="O206" s="558"/>
      <c r="P206" s="558"/>
      <c r="Q206" s="589"/>
      <c r="R206" s="794"/>
      <c r="S206" s="795"/>
      <c r="T206" s="795"/>
      <c r="U206" s="795"/>
      <c r="V206" s="795"/>
      <c r="W206" s="795"/>
      <c r="X206" s="795"/>
      <c r="Y206" s="795"/>
      <c r="Z206" s="795"/>
      <c r="AA206" s="795"/>
      <c r="AB206" s="795"/>
      <c r="AC206" s="795"/>
      <c r="AD206" s="795"/>
      <c r="AE206" s="795"/>
      <c r="AF206" s="795"/>
      <c r="AG206" s="795"/>
      <c r="AH206" s="796"/>
    </row>
    <row r="207" spans="1:41" ht="20.25" thickTop="1" thickBot="1" x14ac:dyDescent="0.45">
      <c r="B207" s="435" t="s">
        <v>938</v>
      </c>
      <c r="C207" s="435"/>
      <c r="D207" s="435"/>
      <c r="E207" s="435"/>
      <c r="F207" s="435"/>
      <c r="G207" s="435"/>
      <c r="H207" s="435"/>
      <c r="I207" s="435"/>
      <c r="J207" s="435"/>
      <c r="K207" s="435"/>
      <c r="L207" s="435"/>
      <c r="M207" s="435"/>
      <c r="N207" s="435"/>
      <c r="O207" s="435"/>
      <c r="P207" s="435"/>
      <c r="Q207" s="435"/>
      <c r="R207" s="435"/>
      <c r="S207" s="435"/>
      <c r="T207" s="435"/>
      <c r="U207" s="435"/>
      <c r="V207" s="435"/>
      <c r="W207" s="435"/>
      <c r="X207" s="435"/>
      <c r="Y207" s="435"/>
      <c r="Z207" s="435"/>
      <c r="AA207" s="435"/>
      <c r="AB207" s="435"/>
      <c r="AC207" s="435"/>
      <c r="AD207" s="435"/>
      <c r="AE207" s="435"/>
      <c r="AF207" s="435"/>
      <c r="AG207" s="435"/>
      <c r="AH207" s="435"/>
      <c r="AJ207" s="590"/>
      <c r="AK207" s="591"/>
      <c r="AL207" s="591"/>
      <c r="AM207" s="591"/>
      <c r="AN207" s="592"/>
      <c r="AO207" s="104"/>
    </row>
    <row r="208" spans="1:41" ht="20.25" thickTop="1" thickBot="1" x14ac:dyDescent="0.45">
      <c r="B208" s="91" t="s">
        <v>872</v>
      </c>
      <c r="AJ208" s="141"/>
      <c r="AK208" s="141"/>
      <c r="AL208" s="141"/>
      <c r="AM208" s="141"/>
      <c r="AN208" s="141"/>
      <c r="AO208" s="104"/>
    </row>
    <row r="209" spans="1:41" ht="20.25" thickTop="1" thickBot="1" x14ac:dyDescent="0.45">
      <c r="B209" s="542" t="s">
        <v>346</v>
      </c>
      <c r="C209" s="542"/>
      <c r="D209" s="542"/>
      <c r="E209" s="542"/>
      <c r="F209" s="542"/>
      <c r="G209" s="542"/>
      <c r="H209" s="542"/>
      <c r="I209" s="542"/>
      <c r="J209" s="542"/>
      <c r="K209" s="542"/>
      <c r="L209" s="542"/>
      <c r="M209" s="542"/>
      <c r="N209" s="542"/>
      <c r="O209" s="542"/>
      <c r="P209" s="542"/>
      <c r="Q209" s="542"/>
      <c r="R209" s="542"/>
      <c r="S209" s="542"/>
      <c r="T209" s="542"/>
      <c r="U209" s="542"/>
      <c r="V209" s="542"/>
      <c r="W209" s="542"/>
      <c r="X209" s="542"/>
      <c r="Y209" s="542"/>
      <c r="Z209" s="542"/>
      <c r="AA209" s="542"/>
      <c r="AB209" s="542"/>
      <c r="AC209" s="542"/>
      <c r="AD209" s="542"/>
      <c r="AE209" s="542"/>
      <c r="AF209" s="542"/>
      <c r="AG209" s="542"/>
      <c r="AH209" s="542"/>
      <c r="AJ209" s="431"/>
      <c r="AK209" s="432"/>
      <c r="AL209" s="432"/>
      <c r="AM209" s="432"/>
      <c r="AN209" s="433"/>
      <c r="AO209" s="104"/>
    </row>
    <row r="210" spans="1:41" ht="20.25" thickTop="1" thickBot="1" x14ac:dyDescent="0.45">
      <c r="B210" s="542"/>
      <c r="C210" s="542"/>
      <c r="D210" s="542"/>
      <c r="E210" s="542"/>
      <c r="F210" s="542"/>
      <c r="G210" s="542"/>
      <c r="H210" s="542"/>
      <c r="I210" s="542"/>
      <c r="J210" s="542"/>
      <c r="K210" s="542"/>
      <c r="L210" s="542"/>
      <c r="M210" s="542"/>
      <c r="N210" s="542"/>
      <c r="O210" s="542"/>
      <c r="P210" s="542"/>
      <c r="Q210" s="542"/>
      <c r="R210" s="542"/>
      <c r="S210" s="542"/>
      <c r="T210" s="542"/>
      <c r="U210" s="542"/>
      <c r="V210" s="542"/>
      <c r="W210" s="542"/>
      <c r="X210" s="542"/>
      <c r="Y210" s="542"/>
      <c r="Z210" s="542"/>
      <c r="AA210" s="542"/>
      <c r="AB210" s="542"/>
      <c r="AC210" s="542"/>
      <c r="AD210" s="542"/>
      <c r="AE210" s="542"/>
      <c r="AF210" s="542"/>
      <c r="AG210" s="542"/>
      <c r="AH210" s="542"/>
      <c r="AO210" s="256"/>
    </row>
    <row r="211" spans="1:41" ht="19.5" thickTop="1" x14ac:dyDescent="0.4">
      <c r="B211" s="435" t="s">
        <v>43</v>
      </c>
      <c r="C211" s="435"/>
      <c r="D211" s="435"/>
      <c r="E211" s="435"/>
      <c r="F211" s="435"/>
      <c r="G211" s="435"/>
      <c r="H211" s="435"/>
      <c r="I211" s="435"/>
      <c r="J211" s="435"/>
      <c r="K211" s="435"/>
      <c r="L211" s="435"/>
      <c r="M211" s="435"/>
      <c r="N211" s="435"/>
      <c r="O211" s="435"/>
      <c r="P211" s="435"/>
      <c r="Q211" s="435"/>
      <c r="R211" s="435"/>
      <c r="S211" s="435"/>
      <c r="T211" s="435"/>
      <c r="U211" s="435"/>
      <c r="V211" s="435"/>
      <c r="W211" s="435"/>
      <c r="X211" s="435"/>
      <c r="Y211" s="435"/>
      <c r="Z211" s="435"/>
      <c r="AA211" s="435"/>
      <c r="AB211" s="435"/>
      <c r="AC211" s="435"/>
      <c r="AD211" s="435"/>
      <c r="AE211" s="435"/>
      <c r="AF211" s="435"/>
      <c r="AG211" s="435"/>
      <c r="AH211" s="435"/>
      <c r="AJ211" s="482"/>
      <c r="AK211" s="483"/>
      <c r="AL211" s="483"/>
      <c r="AM211" s="483"/>
      <c r="AN211" s="484"/>
      <c r="AO211" s="104"/>
    </row>
    <row r="212" spans="1:41" ht="19.5" thickBot="1" x14ac:dyDescent="0.45">
      <c r="B212" s="435" t="s">
        <v>44</v>
      </c>
      <c r="C212" s="435"/>
      <c r="D212" s="435"/>
      <c r="E212" s="435"/>
      <c r="F212" s="435"/>
      <c r="G212" s="435"/>
      <c r="H212" s="435"/>
      <c r="I212" s="435"/>
      <c r="J212" s="435"/>
      <c r="K212" s="435"/>
      <c r="L212" s="435"/>
      <c r="M212" s="435"/>
      <c r="N212" s="435"/>
      <c r="O212" s="435"/>
      <c r="P212" s="435"/>
      <c r="Q212" s="435"/>
      <c r="R212" s="435"/>
      <c r="S212" s="435"/>
      <c r="T212" s="435"/>
      <c r="U212" s="435"/>
      <c r="V212" s="435"/>
      <c r="W212" s="435"/>
      <c r="X212" s="435"/>
      <c r="Y212" s="435"/>
      <c r="Z212" s="435"/>
      <c r="AA212" s="435"/>
      <c r="AB212" s="435"/>
      <c r="AC212" s="435"/>
      <c r="AD212" s="435"/>
      <c r="AE212" s="435"/>
      <c r="AF212" s="435"/>
      <c r="AG212" s="435"/>
      <c r="AH212" s="435"/>
      <c r="AJ212" s="431"/>
      <c r="AK212" s="432"/>
      <c r="AL212" s="432"/>
      <c r="AM212" s="432"/>
      <c r="AN212" s="433"/>
      <c r="AO212" s="104"/>
    </row>
    <row r="213" spans="1:41" ht="20.25" thickTop="1" thickBot="1" x14ac:dyDescent="0.45">
      <c r="B213" s="435" t="str">
        <f>"○"&amp;表紙!B2&amp;DBCS(表紙!C2-1)&amp;"年度の苦情の状況"</f>
        <v>○令和５年度の苦情の状況</v>
      </c>
      <c r="C213" s="435"/>
      <c r="D213" s="435"/>
      <c r="E213" s="435"/>
      <c r="F213" s="435"/>
      <c r="G213" s="435"/>
      <c r="H213" s="435"/>
      <c r="I213" s="435"/>
      <c r="J213" s="435"/>
      <c r="K213" s="435"/>
      <c r="L213" s="435"/>
      <c r="M213" s="435"/>
      <c r="N213" s="435"/>
      <c r="O213" s="435"/>
      <c r="P213" s="435"/>
      <c r="Q213" s="435"/>
      <c r="R213" s="435"/>
      <c r="S213" s="435"/>
      <c r="T213" s="435"/>
      <c r="U213" s="435"/>
      <c r="V213" s="435"/>
      <c r="W213" s="435"/>
      <c r="X213" s="435"/>
      <c r="Y213" s="435"/>
      <c r="Z213" s="435"/>
      <c r="AA213" s="435"/>
      <c r="AB213" s="435"/>
      <c r="AC213" s="435"/>
      <c r="AD213" s="435"/>
      <c r="AE213" s="435"/>
      <c r="AF213" s="435"/>
      <c r="AG213" s="435"/>
      <c r="AH213" s="435"/>
    </row>
    <row r="214" spans="1:41" ht="19.5" thickTop="1" x14ac:dyDescent="0.4">
      <c r="B214" s="435" t="s">
        <v>150</v>
      </c>
      <c r="C214" s="435"/>
      <c r="D214" s="435"/>
      <c r="E214" s="435"/>
      <c r="F214" s="435"/>
      <c r="G214" s="435"/>
      <c r="H214" s="435"/>
      <c r="I214" s="435"/>
      <c r="J214" s="435"/>
      <c r="K214" s="435"/>
      <c r="L214" s="435"/>
      <c r="M214" s="435"/>
      <c r="N214" s="435"/>
      <c r="O214" s="435"/>
      <c r="P214" s="435"/>
      <c r="Q214" s="621"/>
      <c r="R214" s="653"/>
      <c r="S214" s="654"/>
      <c r="T214" s="654"/>
      <c r="U214" s="655"/>
      <c r="V214" s="91" t="s">
        <v>155</v>
      </c>
    </row>
    <row r="215" spans="1:41" x14ac:dyDescent="0.4">
      <c r="B215" s="435" t="s">
        <v>151</v>
      </c>
      <c r="C215" s="435"/>
      <c r="D215" s="435"/>
      <c r="E215" s="435"/>
      <c r="F215" s="435"/>
      <c r="G215" s="435"/>
      <c r="H215" s="435"/>
      <c r="I215" s="435"/>
      <c r="J215" s="435"/>
      <c r="K215" s="435"/>
      <c r="L215" s="435"/>
      <c r="M215" s="435"/>
      <c r="N215" s="435"/>
      <c r="O215" s="435"/>
      <c r="P215" s="435"/>
      <c r="Q215" s="621"/>
      <c r="R215" s="551"/>
      <c r="S215" s="552"/>
      <c r="T215" s="552"/>
      <c r="U215" s="553"/>
      <c r="V215" s="91" t="s">
        <v>155</v>
      </c>
    </row>
    <row r="216" spans="1:41" x14ac:dyDescent="0.4">
      <c r="B216" s="435" t="s">
        <v>152</v>
      </c>
      <c r="C216" s="435"/>
      <c r="D216" s="435"/>
      <c r="E216" s="435"/>
      <c r="F216" s="435"/>
      <c r="G216" s="435"/>
      <c r="H216" s="435"/>
      <c r="I216" s="435"/>
      <c r="J216" s="435"/>
      <c r="K216" s="435"/>
      <c r="L216" s="435"/>
      <c r="M216" s="435"/>
      <c r="N216" s="435"/>
      <c r="O216" s="435"/>
      <c r="P216" s="435"/>
      <c r="Q216" s="621"/>
      <c r="R216" s="551"/>
      <c r="S216" s="552"/>
      <c r="T216" s="552"/>
      <c r="U216" s="553"/>
      <c r="V216" s="91" t="s">
        <v>155</v>
      </c>
    </row>
    <row r="217" spans="1:41" ht="19.5" thickBot="1" x14ac:dyDescent="0.45">
      <c r="B217" s="435" t="s">
        <v>153</v>
      </c>
      <c r="C217" s="435"/>
      <c r="D217" s="435"/>
      <c r="E217" s="435"/>
      <c r="F217" s="435"/>
      <c r="G217" s="435"/>
      <c r="H217" s="435"/>
      <c r="I217" s="435"/>
      <c r="J217" s="435"/>
      <c r="K217" s="435"/>
      <c r="L217" s="435"/>
      <c r="M217" s="435"/>
      <c r="N217" s="435"/>
      <c r="O217" s="435"/>
      <c r="P217" s="435"/>
      <c r="Q217" s="621"/>
      <c r="R217" s="551"/>
      <c r="S217" s="552"/>
      <c r="T217" s="552"/>
      <c r="U217" s="553"/>
      <c r="V217" s="91" t="s">
        <v>155</v>
      </c>
    </row>
    <row r="218" spans="1:41" ht="20.25" thickTop="1" thickBot="1" x14ac:dyDescent="0.45">
      <c r="B218" s="435" t="s">
        <v>45</v>
      </c>
      <c r="C218" s="435"/>
      <c r="D218" s="435"/>
      <c r="E218" s="435"/>
      <c r="F218" s="435"/>
      <c r="G218" s="435"/>
      <c r="H218" s="435"/>
      <c r="I218" s="435"/>
      <c r="J218" s="435"/>
      <c r="K218" s="435"/>
      <c r="L218" s="435"/>
      <c r="M218" s="435"/>
      <c r="N218" s="435"/>
      <c r="O218" s="435"/>
      <c r="P218" s="435"/>
      <c r="Q218" s="621"/>
      <c r="R218" s="716"/>
      <c r="S218" s="717"/>
      <c r="T218" s="717"/>
      <c r="U218" s="717"/>
      <c r="V218" s="718"/>
      <c r="W218" s="718"/>
      <c r="X218" s="718"/>
      <c r="Y218" s="718"/>
      <c r="Z218" s="718"/>
      <c r="AA218" s="718"/>
      <c r="AB218" s="718"/>
      <c r="AC218" s="718"/>
      <c r="AD218" s="718"/>
      <c r="AE218" s="718"/>
      <c r="AF218" s="718"/>
      <c r="AG218" s="718"/>
      <c r="AH218" s="718"/>
      <c r="AI218" s="718"/>
      <c r="AJ218" s="718"/>
      <c r="AK218" s="718"/>
      <c r="AL218" s="718"/>
      <c r="AM218" s="718"/>
      <c r="AN218" s="719"/>
      <c r="AO218" s="104"/>
    </row>
    <row r="219" spans="1:41" ht="19.5" thickTop="1" x14ac:dyDescent="0.4"/>
    <row r="220" spans="1:41" ht="19.5" thickBot="1" x14ac:dyDescent="0.45">
      <c r="A220" s="435" t="s">
        <v>400</v>
      </c>
      <c r="B220" s="435"/>
      <c r="C220" s="435"/>
      <c r="D220" s="435"/>
      <c r="E220" s="435"/>
      <c r="F220" s="435"/>
      <c r="G220" s="435"/>
      <c r="H220" s="435"/>
      <c r="I220" s="435"/>
      <c r="J220" s="435"/>
      <c r="K220" s="435"/>
      <c r="L220" s="435"/>
      <c r="M220" s="435"/>
      <c r="N220" s="435"/>
      <c r="O220" s="435"/>
      <c r="P220" s="435"/>
      <c r="Q220" s="435"/>
      <c r="R220" s="435"/>
      <c r="S220" s="435"/>
      <c r="T220" s="435"/>
      <c r="U220" s="435"/>
      <c r="V220" s="435"/>
      <c r="W220" s="435"/>
      <c r="X220" s="435"/>
      <c r="Y220" s="435"/>
      <c r="Z220" s="435"/>
      <c r="AA220" s="435"/>
      <c r="AB220" s="435"/>
      <c r="AC220" s="435"/>
      <c r="AD220" s="435"/>
      <c r="AE220" s="435"/>
      <c r="AF220" s="435"/>
      <c r="AG220" s="435"/>
      <c r="AH220" s="435"/>
    </row>
    <row r="221" spans="1:41" ht="20.25" thickTop="1" thickBot="1" x14ac:dyDescent="0.45">
      <c r="B221" s="91" t="s">
        <v>955</v>
      </c>
      <c r="AJ221" s="786"/>
      <c r="AK221" s="787"/>
      <c r="AL221" s="787"/>
      <c r="AM221" s="787"/>
      <c r="AN221" s="788"/>
    </row>
    <row r="222" spans="1:41" ht="19.5" thickTop="1" x14ac:dyDescent="0.4">
      <c r="B222" s="435" t="s">
        <v>46</v>
      </c>
      <c r="C222" s="435"/>
      <c r="D222" s="435"/>
      <c r="E222" s="435"/>
      <c r="F222" s="435"/>
      <c r="G222" s="435"/>
      <c r="H222" s="435"/>
      <c r="I222" s="435"/>
      <c r="J222" s="435"/>
      <c r="K222" s="435"/>
      <c r="L222" s="435"/>
      <c r="M222" s="435"/>
      <c r="N222" s="435"/>
      <c r="O222" s="435"/>
      <c r="P222" s="435"/>
      <c r="Q222" s="435"/>
      <c r="R222" s="435"/>
      <c r="S222" s="435"/>
      <c r="T222" s="435"/>
      <c r="U222" s="435"/>
      <c r="V222" s="435"/>
      <c r="W222" s="435"/>
      <c r="X222" s="435"/>
      <c r="Y222" s="435"/>
      <c r="Z222" s="435"/>
      <c r="AA222" s="435"/>
      <c r="AB222" s="435"/>
      <c r="AC222" s="435"/>
      <c r="AD222" s="435"/>
      <c r="AE222" s="435"/>
      <c r="AF222" s="435"/>
      <c r="AG222" s="435"/>
      <c r="AH222" s="435"/>
    </row>
    <row r="223" spans="1:41" ht="19.5" thickBot="1" x14ac:dyDescent="0.45">
      <c r="B223" s="435" t="s">
        <v>47</v>
      </c>
      <c r="C223" s="435"/>
      <c r="D223" s="435"/>
      <c r="E223" s="435"/>
      <c r="F223" s="435"/>
      <c r="G223" s="435"/>
      <c r="H223" s="435"/>
      <c r="I223" s="435"/>
      <c r="J223" s="435"/>
      <c r="K223" s="435"/>
      <c r="L223" s="435"/>
      <c r="M223" s="435"/>
      <c r="N223" s="435"/>
      <c r="O223" s="435"/>
      <c r="P223" s="435"/>
      <c r="Q223" s="435"/>
      <c r="R223" s="435"/>
      <c r="S223" s="435"/>
      <c r="T223" s="435"/>
      <c r="U223" s="435"/>
      <c r="V223" s="435"/>
      <c r="W223" s="435"/>
      <c r="X223" s="435"/>
      <c r="Y223" s="435"/>
      <c r="Z223" s="435"/>
      <c r="AA223" s="435"/>
      <c r="AB223" s="435"/>
      <c r="AC223" s="435"/>
      <c r="AD223" s="435"/>
      <c r="AE223" s="435"/>
      <c r="AF223" s="435"/>
      <c r="AG223" s="435"/>
      <c r="AH223" s="435"/>
    </row>
    <row r="224" spans="1:41" ht="50.1" customHeight="1" thickTop="1" x14ac:dyDescent="0.4">
      <c r="B224" s="544"/>
      <c r="C224" s="545"/>
      <c r="D224" s="545"/>
      <c r="E224" s="545"/>
      <c r="F224" s="545"/>
      <c r="G224" s="545"/>
      <c r="H224" s="545"/>
      <c r="I224" s="545"/>
      <c r="J224" s="545"/>
      <c r="K224" s="545"/>
      <c r="L224" s="545"/>
      <c r="M224" s="545"/>
      <c r="N224" s="545"/>
      <c r="O224" s="545"/>
      <c r="P224" s="545"/>
      <c r="Q224" s="545"/>
      <c r="R224" s="545"/>
      <c r="S224" s="545"/>
      <c r="T224" s="545"/>
      <c r="U224" s="545"/>
      <c r="V224" s="545"/>
      <c r="W224" s="545"/>
      <c r="X224" s="545"/>
      <c r="Y224" s="545"/>
      <c r="Z224" s="545"/>
      <c r="AA224" s="545"/>
      <c r="AB224" s="545"/>
      <c r="AC224" s="545"/>
      <c r="AD224" s="545"/>
      <c r="AE224" s="545"/>
      <c r="AF224" s="545"/>
      <c r="AG224" s="545"/>
      <c r="AH224" s="545"/>
      <c r="AI224" s="545"/>
      <c r="AJ224" s="545"/>
      <c r="AK224" s="545"/>
      <c r="AL224" s="545"/>
      <c r="AM224" s="545"/>
      <c r="AN224" s="546"/>
    </row>
    <row r="225" spans="1:41" ht="45" customHeight="1" thickBot="1" x14ac:dyDescent="0.45">
      <c r="B225" s="547"/>
      <c r="C225" s="548"/>
      <c r="D225" s="548"/>
      <c r="E225" s="548"/>
      <c r="F225" s="548"/>
      <c r="G225" s="548"/>
      <c r="H225" s="548"/>
      <c r="I225" s="548"/>
      <c r="J225" s="548"/>
      <c r="K225" s="548"/>
      <c r="L225" s="548"/>
      <c r="M225" s="548"/>
      <c r="N225" s="548"/>
      <c r="O225" s="548"/>
      <c r="P225" s="548"/>
      <c r="Q225" s="548"/>
      <c r="R225" s="548"/>
      <c r="S225" s="548"/>
      <c r="T225" s="548"/>
      <c r="U225" s="548"/>
      <c r="V225" s="548"/>
      <c r="W225" s="548"/>
      <c r="X225" s="548"/>
      <c r="Y225" s="548"/>
      <c r="Z225" s="548"/>
      <c r="AA225" s="548"/>
      <c r="AB225" s="548"/>
      <c r="AC225" s="548"/>
      <c r="AD225" s="548"/>
      <c r="AE225" s="548"/>
      <c r="AF225" s="548"/>
      <c r="AG225" s="548"/>
      <c r="AH225" s="548"/>
      <c r="AI225" s="548"/>
      <c r="AJ225" s="549"/>
      <c r="AK225" s="549"/>
      <c r="AL225" s="549"/>
      <c r="AM225" s="549"/>
      <c r="AN225" s="550"/>
    </row>
    <row r="226" spans="1:41" ht="20.25" thickTop="1" thickBot="1" x14ac:dyDescent="0.45">
      <c r="B226" s="91" t="s">
        <v>863</v>
      </c>
      <c r="AJ226" s="431"/>
      <c r="AK226" s="432"/>
      <c r="AL226" s="432"/>
      <c r="AM226" s="432"/>
      <c r="AN226" s="433"/>
    </row>
    <row r="227" spans="1:41" ht="20.25" thickTop="1" thickBot="1" x14ac:dyDescent="0.45">
      <c r="B227" s="522" t="s">
        <v>864</v>
      </c>
      <c r="C227" s="522"/>
      <c r="D227" s="522"/>
      <c r="E227" s="522"/>
      <c r="F227" s="522"/>
      <c r="G227" s="522"/>
      <c r="H227" s="522"/>
      <c r="I227" s="522"/>
      <c r="J227" s="522"/>
      <c r="K227" s="522"/>
      <c r="L227" s="522"/>
      <c r="M227" s="522"/>
      <c r="N227" s="522"/>
      <c r="O227" s="522"/>
      <c r="P227" s="522"/>
      <c r="Q227" s="522"/>
      <c r="R227" s="522"/>
      <c r="S227" s="522"/>
      <c r="T227" s="522"/>
      <c r="U227" s="522"/>
      <c r="V227" s="522"/>
      <c r="W227" s="522"/>
      <c r="X227" s="522"/>
      <c r="Y227" s="522"/>
      <c r="Z227" s="522"/>
      <c r="AA227" s="522"/>
      <c r="AB227" s="522"/>
      <c r="AC227" s="522"/>
      <c r="AD227" s="522"/>
      <c r="AE227" s="522"/>
      <c r="AF227" s="522"/>
      <c r="AG227" s="522"/>
      <c r="AH227" s="522"/>
      <c r="AI227" s="522"/>
    </row>
    <row r="228" spans="1:41" ht="20.25" thickTop="1" thickBot="1" x14ac:dyDescent="0.45">
      <c r="B228" s="698" t="s">
        <v>1044</v>
      </c>
      <c r="C228" s="698"/>
      <c r="D228" s="698"/>
      <c r="E228" s="698"/>
      <c r="F228" s="698"/>
      <c r="G228" s="698"/>
      <c r="H228" s="698"/>
      <c r="I228" s="698"/>
      <c r="J228" s="698"/>
      <c r="K228" s="698"/>
      <c r="L228" s="698"/>
      <c r="M228" s="698"/>
      <c r="N228" s="698"/>
      <c r="O228" s="698"/>
      <c r="P228" s="698"/>
      <c r="Q228" s="698"/>
      <c r="R228" s="698"/>
      <c r="S228" s="698"/>
      <c r="T228" s="698"/>
      <c r="U228" s="698"/>
      <c r="V228" s="698"/>
      <c r="W228" s="698"/>
      <c r="X228" s="698"/>
      <c r="Y228" s="698"/>
      <c r="Z228" s="698"/>
      <c r="AA228" s="698"/>
      <c r="AB228" s="698"/>
      <c r="AC228" s="698"/>
      <c r="AD228" s="698"/>
      <c r="AE228" s="698"/>
      <c r="AF228" s="698"/>
      <c r="AG228" s="698"/>
      <c r="AH228" s="698"/>
      <c r="AJ228" s="473"/>
      <c r="AK228" s="474"/>
      <c r="AL228" s="474"/>
      <c r="AM228" s="474"/>
      <c r="AN228" s="475"/>
    </row>
    <row r="229" spans="1:41" ht="19.5" thickTop="1" x14ac:dyDescent="0.4">
      <c r="B229" s="698"/>
      <c r="C229" s="698"/>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698"/>
      <c r="AE229" s="698"/>
      <c r="AF229" s="698"/>
      <c r="AG229" s="698"/>
      <c r="AH229" s="698"/>
    </row>
    <row r="231" spans="1:41" ht="19.5" thickBot="1" x14ac:dyDescent="0.45">
      <c r="A231" s="435" t="s">
        <v>401</v>
      </c>
      <c r="B231" s="435"/>
      <c r="C231" s="435"/>
      <c r="D231" s="435"/>
      <c r="E231" s="435"/>
      <c r="F231" s="435"/>
      <c r="G231" s="435"/>
      <c r="H231" s="435"/>
      <c r="I231" s="435"/>
      <c r="J231" s="435"/>
      <c r="K231" s="435"/>
      <c r="L231" s="435"/>
      <c r="M231" s="435"/>
      <c r="N231" s="435"/>
      <c r="O231" s="435"/>
      <c r="P231" s="435"/>
      <c r="Q231" s="435"/>
      <c r="R231" s="435"/>
      <c r="S231" s="435"/>
      <c r="T231" s="435"/>
      <c r="U231" s="435"/>
      <c r="V231" s="435"/>
      <c r="W231" s="435"/>
      <c r="X231" s="435"/>
      <c r="Y231" s="435"/>
      <c r="Z231" s="435"/>
      <c r="AA231" s="435"/>
      <c r="AB231" s="435"/>
      <c r="AC231" s="435"/>
      <c r="AD231" s="435"/>
      <c r="AE231" s="435"/>
      <c r="AF231" s="435"/>
      <c r="AG231" s="435"/>
      <c r="AH231" s="435"/>
    </row>
    <row r="232" spans="1:41" ht="20.25" customHeight="1" thickTop="1" thickBot="1" x14ac:dyDescent="0.45">
      <c r="B232" s="542" t="s">
        <v>939</v>
      </c>
      <c r="C232" s="542"/>
      <c r="D232" s="542"/>
      <c r="E232" s="542"/>
      <c r="F232" s="542"/>
      <c r="G232" s="542"/>
      <c r="H232" s="542"/>
      <c r="I232" s="542"/>
      <c r="J232" s="542"/>
      <c r="K232" s="542"/>
      <c r="L232" s="542"/>
      <c r="M232" s="542"/>
      <c r="N232" s="542"/>
      <c r="O232" s="542"/>
      <c r="P232" s="542"/>
      <c r="Q232" s="542"/>
      <c r="R232" s="542"/>
      <c r="S232" s="542"/>
      <c r="T232" s="542"/>
      <c r="U232" s="542"/>
      <c r="V232" s="542"/>
      <c r="W232" s="542"/>
      <c r="X232" s="542"/>
      <c r="Y232" s="542"/>
      <c r="Z232" s="542"/>
      <c r="AA232" s="542"/>
      <c r="AB232" s="542"/>
      <c r="AC232" s="542"/>
      <c r="AD232" s="542"/>
      <c r="AE232" s="542"/>
      <c r="AF232" s="542"/>
      <c r="AG232" s="542"/>
      <c r="AH232" s="542"/>
      <c r="AJ232" s="473"/>
      <c r="AK232" s="474"/>
      <c r="AL232" s="474"/>
      <c r="AM232" s="474"/>
      <c r="AN232" s="475"/>
      <c r="AO232" s="256"/>
    </row>
    <row r="233" spans="1:41" ht="20.25" thickTop="1" thickBot="1" x14ac:dyDescent="0.45">
      <c r="B233" s="542"/>
      <c r="C233" s="542"/>
      <c r="D233" s="542"/>
      <c r="E233" s="542"/>
      <c r="F233" s="542"/>
      <c r="G233" s="542"/>
      <c r="H233" s="542"/>
      <c r="I233" s="542"/>
      <c r="J233" s="542"/>
      <c r="K233" s="542"/>
      <c r="L233" s="542"/>
      <c r="M233" s="542"/>
      <c r="N233" s="542"/>
      <c r="O233" s="542"/>
      <c r="P233" s="542"/>
      <c r="Q233" s="542"/>
      <c r="R233" s="542"/>
      <c r="S233" s="542"/>
      <c r="T233" s="542"/>
      <c r="U233" s="542"/>
      <c r="V233" s="542"/>
      <c r="W233" s="542"/>
      <c r="X233" s="542"/>
      <c r="Y233" s="542"/>
      <c r="Z233" s="542"/>
      <c r="AA233" s="542"/>
      <c r="AB233" s="542"/>
      <c r="AC233" s="542"/>
      <c r="AD233" s="542"/>
      <c r="AE233" s="542"/>
      <c r="AF233" s="542"/>
      <c r="AG233" s="542"/>
      <c r="AH233" s="542"/>
      <c r="AO233" s="104"/>
    </row>
    <row r="234" spans="1:41" ht="20.25" thickTop="1" thickBot="1" x14ac:dyDescent="0.45">
      <c r="B234" s="91" t="s">
        <v>930</v>
      </c>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J234" s="473"/>
      <c r="AK234" s="474"/>
      <c r="AL234" s="474"/>
      <c r="AM234" s="474"/>
      <c r="AN234" s="475"/>
      <c r="AO234" s="104"/>
    </row>
    <row r="235" spans="1:41" ht="19.5" thickTop="1" x14ac:dyDescent="0.4">
      <c r="B235" s="435" t="s">
        <v>48</v>
      </c>
      <c r="C235" s="435"/>
      <c r="D235" s="435"/>
      <c r="E235" s="435"/>
      <c r="F235" s="435"/>
      <c r="G235" s="435"/>
      <c r="H235" s="435"/>
      <c r="I235" s="435"/>
      <c r="J235" s="435"/>
      <c r="K235" s="435"/>
      <c r="L235" s="435"/>
      <c r="M235" s="435"/>
      <c r="N235" s="435"/>
      <c r="O235" s="435"/>
      <c r="P235" s="435"/>
      <c r="Q235" s="435"/>
      <c r="R235" s="435"/>
      <c r="S235" s="435"/>
      <c r="T235" s="435"/>
      <c r="U235" s="435"/>
      <c r="V235" s="435"/>
      <c r="W235" s="435"/>
      <c r="X235" s="435"/>
      <c r="Y235" s="435"/>
      <c r="Z235" s="435"/>
      <c r="AA235" s="435"/>
      <c r="AB235" s="435"/>
      <c r="AC235" s="435"/>
      <c r="AD235" s="435"/>
      <c r="AE235" s="435"/>
      <c r="AF235" s="435"/>
      <c r="AG235" s="435"/>
      <c r="AH235" s="435"/>
    </row>
    <row r="236" spans="1:41" ht="19.5" thickBot="1" x14ac:dyDescent="0.45">
      <c r="B236" s="435" t="s">
        <v>47</v>
      </c>
      <c r="C236" s="435"/>
      <c r="D236" s="435"/>
      <c r="E236" s="435"/>
      <c r="F236" s="435"/>
      <c r="G236" s="435"/>
      <c r="H236" s="435"/>
      <c r="I236" s="435"/>
      <c r="J236" s="435"/>
      <c r="K236" s="435"/>
      <c r="L236" s="435"/>
      <c r="M236" s="435"/>
      <c r="N236" s="435"/>
      <c r="O236" s="435"/>
      <c r="P236" s="435"/>
      <c r="Q236" s="435"/>
      <c r="R236" s="435"/>
      <c r="S236" s="435"/>
      <c r="T236" s="435"/>
      <c r="U236" s="435"/>
      <c r="V236" s="435"/>
      <c r="W236" s="435"/>
      <c r="X236" s="435"/>
      <c r="Y236" s="435"/>
      <c r="Z236" s="435"/>
      <c r="AA236" s="435"/>
      <c r="AB236" s="435"/>
      <c r="AC236" s="435"/>
      <c r="AD236" s="435"/>
      <c r="AE236" s="435"/>
      <c r="AF236" s="435"/>
      <c r="AG236" s="435"/>
      <c r="AH236" s="435"/>
    </row>
    <row r="237" spans="1:41" ht="45" customHeight="1" thickTop="1" x14ac:dyDescent="0.4">
      <c r="B237" s="544"/>
      <c r="C237" s="545"/>
      <c r="D237" s="545"/>
      <c r="E237" s="545"/>
      <c r="F237" s="545"/>
      <c r="G237" s="545"/>
      <c r="H237" s="545"/>
      <c r="I237" s="545"/>
      <c r="J237" s="545"/>
      <c r="K237" s="545"/>
      <c r="L237" s="545"/>
      <c r="M237" s="545"/>
      <c r="N237" s="545"/>
      <c r="O237" s="545"/>
      <c r="P237" s="545"/>
      <c r="Q237" s="545"/>
      <c r="R237" s="545"/>
      <c r="S237" s="545"/>
      <c r="T237" s="545"/>
      <c r="U237" s="545"/>
      <c r="V237" s="545"/>
      <c r="W237" s="545"/>
      <c r="X237" s="545"/>
      <c r="Y237" s="545"/>
      <c r="Z237" s="545"/>
      <c r="AA237" s="545"/>
      <c r="AB237" s="545"/>
      <c r="AC237" s="545"/>
      <c r="AD237" s="545"/>
      <c r="AE237" s="545"/>
      <c r="AF237" s="545"/>
      <c r="AG237" s="545"/>
      <c r="AH237" s="545"/>
      <c r="AI237" s="545"/>
      <c r="AJ237" s="545"/>
      <c r="AK237" s="545"/>
      <c r="AL237" s="545"/>
      <c r="AM237" s="545"/>
      <c r="AN237" s="546"/>
    </row>
    <row r="238" spans="1:41" ht="45" customHeight="1" thickBot="1" x14ac:dyDescent="0.45">
      <c r="B238" s="547"/>
      <c r="C238" s="548"/>
      <c r="D238" s="548"/>
      <c r="E238" s="548"/>
      <c r="F238" s="548"/>
      <c r="G238" s="548"/>
      <c r="H238" s="548"/>
      <c r="I238" s="548"/>
      <c r="J238" s="548"/>
      <c r="K238" s="548"/>
      <c r="L238" s="548"/>
      <c r="M238" s="548"/>
      <c r="N238" s="548"/>
      <c r="O238" s="548"/>
      <c r="P238" s="548"/>
      <c r="Q238" s="548"/>
      <c r="R238" s="548"/>
      <c r="S238" s="548"/>
      <c r="T238" s="548"/>
      <c r="U238" s="548"/>
      <c r="V238" s="548"/>
      <c r="W238" s="548"/>
      <c r="X238" s="548"/>
      <c r="Y238" s="548"/>
      <c r="Z238" s="548"/>
      <c r="AA238" s="548"/>
      <c r="AB238" s="548"/>
      <c r="AC238" s="548"/>
      <c r="AD238" s="548"/>
      <c r="AE238" s="548"/>
      <c r="AF238" s="548"/>
      <c r="AG238" s="548"/>
      <c r="AH238" s="548"/>
      <c r="AI238" s="548"/>
      <c r="AJ238" s="549"/>
      <c r="AK238" s="549"/>
      <c r="AL238" s="549"/>
      <c r="AM238" s="549"/>
      <c r="AN238" s="550"/>
    </row>
    <row r="239" spans="1:41" ht="20.25" thickTop="1" thickBot="1" x14ac:dyDescent="0.45">
      <c r="B239" s="91" t="s">
        <v>730</v>
      </c>
      <c r="AJ239" s="554"/>
      <c r="AK239" s="555"/>
      <c r="AL239" s="555"/>
      <c r="AM239" s="555"/>
      <c r="AN239" s="556"/>
    </row>
    <row r="240" spans="1:41" ht="19.5" thickTop="1" x14ac:dyDescent="0.4">
      <c r="AJ240" s="239"/>
      <c r="AK240" s="239"/>
      <c r="AL240" s="239"/>
      <c r="AM240" s="239"/>
      <c r="AN240" s="239"/>
    </row>
    <row r="241" spans="1:41" ht="19.5" thickBot="1" x14ac:dyDescent="0.45">
      <c r="A241" s="435" t="s">
        <v>402</v>
      </c>
      <c r="B241" s="435"/>
      <c r="C241" s="435"/>
      <c r="D241" s="435"/>
      <c r="E241" s="435"/>
      <c r="F241" s="435"/>
      <c r="G241" s="435"/>
      <c r="H241" s="435"/>
      <c r="I241" s="435"/>
      <c r="J241" s="435"/>
      <c r="K241" s="435"/>
      <c r="L241" s="435"/>
      <c r="M241" s="435"/>
      <c r="N241" s="435"/>
      <c r="O241" s="435"/>
      <c r="P241" s="435"/>
      <c r="Q241" s="435"/>
      <c r="R241" s="435"/>
      <c r="S241" s="435"/>
      <c r="T241" s="435"/>
      <c r="U241" s="435"/>
      <c r="V241" s="435"/>
      <c r="W241" s="435"/>
      <c r="X241" s="435"/>
      <c r="Y241" s="435"/>
      <c r="Z241" s="435"/>
      <c r="AA241" s="435"/>
      <c r="AB241" s="435"/>
      <c r="AC241" s="435"/>
      <c r="AD241" s="435"/>
      <c r="AE241" s="435"/>
      <c r="AF241" s="435"/>
      <c r="AG241" s="435"/>
      <c r="AH241" s="435"/>
      <c r="AO241" s="256"/>
    </row>
    <row r="242" spans="1:41" ht="19.5" thickTop="1" x14ac:dyDescent="0.4">
      <c r="B242" s="435" t="s">
        <v>403</v>
      </c>
      <c r="C242" s="435"/>
      <c r="D242" s="435"/>
      <c r="E242" s="435"/>
      <c r="F242" s="435"/>
      <c r="G242" s="435"/>
      <c r="H242" s="435"/>
      <c r="I242" s="435"/>
      <c r="J242" s="435"/>
      <c r="K242" s="435"/>
      <c r="L242" s="435"/>
      <c r="M242" s="435"/>
      <c r="N242" s="435"/>
      <c r="O242" s="435"/>
      <c r="P242" s="435"/>
      <c r="Q242" s="435"/>
      <c r="R242" s="435"/>
      <c r="S242" s="435"/>
      <c r="T242" s="435"/>
      <c r="U242" s="435"/>
      <c r="V242" s="435"/>
      <c r="W242" s="435"/>
      <c r="X242" s="435"/>
      <c r="Y242" s="435"/>
      <c r="Z242" s="435"/>
      <c r="AA242" s="435"/>
      <c r="AB242" s="435"/>
      <c r="AC242" s="435"/>
      <c r="AD242" s="435"/>
      <c r="AE242" s="435"/>
      <c r="AF242" s="435"/>
      <c r="AG242" s="435"/>
      <c r="AH242" s="435"/>
      <c r="AJ242" s="482"/>
      <c r="AK242" s="483"/>
      <c r="AL242" s="483"/>
      <c r="AM242" s="483"/>
      <c r="AN242" s="484"/>
      <c r="AO242" s="104"/>
    </row>
    <row r="243" spans="1:41" x14ac:dyDescent="0.4">
      <c r="B243" s="435" t="s">
        <v>49</v>
      </c>
      <c r="C243" s="435"/>
      <c r="D243" s="435"/>
      <c r="E243" s="435"/>
      <c r="F243" s="435"/>
      <c r="G243" s="435"/>
      <c r="H243" s="435"/>
      <c r="I243" s="435"/>
      <c r="J243" s="435"/>
      <c r="K243" s="435"/>
      <c r="L243" s="435"/>
      <c r="M243" s="435"/>
      <c r="N243" s="435"/>
      <c r="O243" s="435"/>
      <c r="P243" s="435"/>
      <c r="Q243" s="435"/>
      <c r="R243" s="435"/>
      <c r="S243" s="435"/>
      <c r="T243" s="435"/>
      <c r="U243" s="435"/>
      <c r="V243" s="435"/>
      <c r="W243" s="435"/>
      <c r="X243" s="435"/>
      <c r="Y243" s="435"/>
      <c r="Z243" s="435"/>
      <c r="AA243" s="435"/>
      <c r="AB243" s="435"/>
      <c r="AC243" s="435"/>
      <c r="AD243" s="435"/>
      <c r="AE243" s="435"/>
      <c r="AF243" s="435"/>
      <c r="AG243" s="435"/>
      <c r="AH243" s="435"/>
      <c r="AJ243" s="428"/>
      <c r="AK243" s="429"/>
      <c r="AL243" s="429"/>
      <c r="AM243" s="429"/>
      <c r="AN243" s="430"/>
      <c r="AO243" s="104"/>
    </row>
    <row r="244" spans="1:41" ht="19.5" thickBot="1" x14ac:dyDescent="0.45">
      <c r="B244" s="435" t="s">
        <v>484</v>
      </c>
      <c r="C244" s="435"/>
      <c r="D244" s="435"/>
      <c r="E244" s="435"/>
      <c r="F244" s="435"/>
      <c r="G244" s="435"/>
      <c r="H244" s="435"/>
      <c r="I244" s="435"/>
      <c r="J244" s="435"/>
      <c r="K244" s="435"/>
      <c r="L244" s="435"/>
      <c r="M244" s="435"/>
      <c r="N244" s="435"/>
      <c r="O244" s="435"/>
      <c r="P244" s="435"/>
      <c r="Q244" s="435"/>
      <c r="R244" s="435"/>
      <c r="S244" s="435"/>
      <c r="T244" s="435"/>
      <c r="U244" s="435"/>
      <c r="V244" s="435"/>
      <c r="W244" s="435"/>
      <c r="X244" s="435"/>
      <c r="Y244" s="435"/>
      <c r="Z244" s="435"/>
      <c r="AA244" s="435"/>
      <c r="AB244" s="435"/>
      <c r="AC244" s="435"/>
      <c r="AD244" s="435"/>
      <c r="AE244" s="435"/>
      <c r="AF244" s="435"/>
      <c r="AG244" s="435"/>
      <c r="AH244" s="435"/>
      <c r="AJ244" s="431"/>
      <c r="AK244" s="432"/>
      <c r="AL244" s="432"/>
      <c r="AM244" s="432"/>
      <c r="AN244" s="433"/>
      <c r="AO244" s="104"/>
    </row>
    <row r="245" spans="1:41" ht="19.5" thickTop="1" x14ac:dyDescent="0.4"/>
    <row r="246" spans="1:41" ht="19.5" x14ac:dyDescent="0.4">
      <c r="A246" s="593" t="s">
        <v>50</v>
      </c>
      <c r="B246" s="593"/>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row>
    <row r="247" spans="1:41" s="7" customFormat="1" x14ac:dyDescent="0.4">
      <c r="A247" s="735" t="s">
        <v>1083</v>
      </c>
      <c r="B247" s="735"/>
      <c r="C247" s="735"/>
      <c r="D247" s="735"/>
      <c r="E247" s="735"/>
      <c r="F247" s="735"/>
      <c r="G247" s="735"/>
      <c r="H247" s="735"/>
      <c r="I247" s="735"/>
      <c r="J247" s="735"/>
      <c r="K247" s="735"/>
      <c r="L247" s="735"/>
      <c r="M247" s="735"/>
      <c r="N247" s="735"/>
      <c r="O247" s="735"/>
      <c r="P247" s="735"/>
      <c r="Q247" s="735"/>
      <c r="R247" s="735"/>
      <c r="S247" s="735"/>
      <c r="T247" s="735"/>
      <c r="U247" s="735"/>
      <c r="V247" s="735"/>
      <c r="W247" s="735"/>
      <c r="X247" s="735"/>
      <c r="Y247" s="735"/>
      <c r="Z247" s="735"/>
      <c r="AA247" s="735"/>
      <c r="AB247" s="735"/>
      <c r="AC247" s="735"/>
      <c r="AD247" s="735"/>
      <c r="AE247" s="735"/>
      <c r="AF247" s="735"/>
      <c r="AG247" s="735"/>
      <c r="AH247" s="735"/>
    </row>
    <row r="248" spans="1:41" ht="19.5" thickBot="1" x14ac:dyDescent="0.45">
      <c r="A248" s="435" t="s">
        <v>404</v>
      </c>
      <c r="B248" s="435"/>
      <c r="C248" s="435"/>
      <c r="D248" s="435"/>
      <c r="E248" s="435"/>
      <c r="F248" s="435"/>
      <c r="G248" s="435"/>
      <c r="H248" s="435"/>
      <c r="I248" s="435"/>
      <c r="J248" s="435"/>
      <c r="K248" s="435"/>
      <c r="L248" s="435"/>
      <c r="M248" s="435"/>
      <c r="N248" s="435"/>
      <c r="O248" s="435"/>
      <c r="P248" s="435"/>
      <c r="Q248" s="435"/>
      <c r="R248" s="435"/>
      <c r="S248" s="435"/>
      <c r="T248" s="435"/>
      <c r="U248" s="435"/>
      <c r="V248" s="435"/>
      <c r="W248" s="435"/>
      <c r="X248" s="435"/>
      <c r="Y248" s="435"/>
      <c r="Z248" s="435"/>
      <c r="AA248" s="435"/>
      <c r="AB248" s="435"/>
      <c r="AC248" s="435"/>
      <c r="AD248" s="435"/>
      <c r="AE248" s="435"/>
      <c r="AF248" s="435"/>
      <c r="AG248" s="435"/>
      <c r="AH248" s="435"/>
    </row>
    <row r="249" spans="1:41" ht="19.5" thickTop="1" x14ac:dyDescent="0.4">
      <c r="B249" s="435" t="s">
        <v>731</v>
      </c>
      <c r="C249" s="435"/>
      <c r="D249" s="435"/>
      <c r="E249" s="435"/>
      <c r="F249" s="435"/>
      <c r="G249" s="435"/>
      <c r="H249" s="435"/>
      <c r="I249" s="435"/>
      <c r="J249" s="435"/>
      <c r="K249" s="435"/>
      <c r="L249" s="435"/>
      <c r="M249" s="435"/>
      <c r="N249" s="435"/>
      <c r="O249" s="435"/>
      <c r="P249" s="435"/>
      <c r="Q249" s="435"/>
      <c r="R249" s="435"/>
      <c r="S249" s="435"/>
      <c r="T249" s="435"/>
      <c r="U249" s="435"/>
      <c r="V249" s="435"/>
      <c r="W249" s="435"/>
      <c r="X249" s="435"/>
      <c r="Y249" s="435"/>
      <c r="Z249" s="435"/>
      <c r="AA249" s="435"/>
      <c r="AB249" s="435"/>
      <c r="AC249" s="435"/>
      <c r="AD249" s="435"/>
      <c r="AE249" s="435"/>
      <c r="AF249" s="435"/>
      <c r="AG249" s="435"/>
      <c r="AH249" s="435"/>
      <c r="AJ249" s="482"/>
      <c r="AK249" s="483"/>
      <c r="AL249" s="483"/>
      <c r="AM249" s="483"/>
      <c r="AN249" s="484"/>
    </row>
    <row r="250" spans="1:41" ht="19.5" thickBot="1" x14ac:dyDescent="0.45">
      <c r="B250" s="542" t="s">
        <v>732</v>
      </c>
      <c r="C250" s="542"/>
      <c r="D250" s="542"/>
      <c r="E250" s="542"/>
      <c r="F250" s="542"/>
      <c r="G250" s="542"/>
      <c r="H250" s="542"/>
      <c r="I250" s="542"/>
      <c r="J250" s="542"/>
      <c r="K250" s="542"/>
      <c r="L250" s="542"/>
      <c r="M250" s="542"/>
      <c r="N250" s="542"/>
      <c r="O250" s="542"/>
      <c r="P250" s="542"/>
      <c r="Q250" s="542"/>
      <c r="R250" s="542"/>
      <c r="S250" s="542"/>
      <c r="T250" s="542"/>
      <c r="U250" s="542"/>
      <c r="V250" s="542"/>
      <c r="W250" s="542"/>
      <c r="X250" s="542"/>
      <c r="Y250" s="542"/>
      <c r="Z250" s="542"/>
      <c r="AA250" s="542"/>
      <c r="AB250" s="542"/>
      <c r="AC250" s="542"/>
      <c r="AD250" s="542"/>
      <c r="AE250" s="542"/>
      <c r="AF250" s="542"/>
      <c r="AG250" s="542"/>
      <c r="AH250" s="542"/>
      <c r="AJ250" s="431"/>
      <c r="AK250" s="432"/>
      <c r="AL250" s="432"/>
      <c r="AM250" s="432"/>
      <c r="AN250" s="433"/>
    </row>
    <row r="251" spans="1:41" ht="19.5" thickTop="1" x14ac:dyDescent="0.4">
      <c r="B251" s="542"/>
      <c r="C251" s="542"/>
      <c r="D251" s="542"/>
      <c r="E251" s="542"/>
      <c r="F251" s="542"/>
      <c r="G251" s="542"/>
      <c r="H251" s="542"/>
      <c r="I251" s="542"/>
      <c r="J251" s="542"/>
      <c r="K251" s="542"/>
      <c r="L251" s="542"/>
      <c r="M251" s="542"/>
      <c r="N251" s="542"/>
      <c r="O251" s="542"/>
      <c r="P251" s="542"/>
      <c r="Q251" s="542"/>
      <c r="R251" s="542"/>
      <c r="S251" s="542"/>
      <c r="T251" s="542"/>
      <c r="U251" s="542"/>
      <c r="V251" s="542"/>
      <c r="W251" s="542"/>
      <c r="X251" s="542"/>
      <c r="Y251" s="542"/>
      <c r="Z251" s="542"/>
      <c r="AA251" s="542"/>
      <c r="AB251" s="542"/>
      <c r="AC251" s="542"/>
      <c r="AD251" s="542"/>
      <c r="AE251" s="542"/>
      <c r="AF251" s="542"/>
      <c r="AG251" s="542"/>
      <c r="AH251" s="542"/>
    </row>
    <row r="252" spans="1:41" x14ac:dyDescent="0.4">
      <c r="B252" s="677" t="s">
        <v>51</v>
      </c>
      <c r="C252" s="677"/>
      <c r="D252" s="677"/>
      <c r="E252" s="677"/>
      <c r="F252" s="677"/>
      <c r="G252" s="677"/>
      <c r="H252" s="677"/>
      <c r="I252" s="677"/>
      <c r="J252" s="677"/>
      <c r="K252" s="677"/>
      <c r="L252" s="677"/>
      <c r="M252" s="677"/>
      <c r="N252" s="677"/>
      <c r="O252" s="677"/>
      <c r="P252" s="677"/>
      <c r="Q252" s="677"/>
      <c r="R252" s="677"/>
      <c r="S252" s="677"/>
      <c r="T252" s="677"/>
      <c r="U252" s="677"/>
      <c r="V252" s="677"/>
      <c r="W252" s="677"/>
      <c r="X252" s="677"/>
      <c r="Y252" s="677"/>
      <c r="Z252" s="677"/>
      <c r="AA252" s="677"/>
      <c r="AB252" s="677"/>
      <c r="AC252" s="677"/>
      <c r="AD252" s="677"/>
      <c r="AE252" s="677"/>
      <c r="AF252" s="677"/>
      <c r="AG252" s="677"/>
      <c r="AH252" s="677"/>
    </row>
    <row r="253" spans="1:41" ht="19.5" thickBot="1" x14ac:dyDescent="0.45">
      <c r="B253" s="492" t="s">
        <v>52</v>
      </c>
      <c r="C253" s="494"/>
      <c r="D253" s="494"/>
      <c r="E253" s="493"/>
      <c r="F253" s="492" t="s">
        <v>279</v>
      </c>
      <c r="G253" s="693"/>
      <c r="H253" s="494"/>
      <c r="I253" s="494"/>
      <c r="J253" s="494"/>
      <c r="K253" s="693"/>
      <c r="L253" s="693"/>
      <c r="M253" s="494"/>
      <c r="N253" s="494"/>
      <c r="O253" s="693"/>
      <c r="P253" s="494"/>
      <c r="Q253" s="494"/>
      <c r="R253" s="494"/>
      <c r="S253" s="494"/>
      <c r="T253" s="494"/>
      <c r="U253" s="693"/>
      <c r="V253" s="494"/>
      <c r="W253" s="494"/>
      <c r="X253" s="494"/>
      <c r="Y253" s="494"/>
      <c r="Z253" s="494"/>
      <c r="AA253" s="693"/>
      <c r="AB253" s="494"/>
      <c r="AC253" s="494"/>
      <c r="AD253" s="494"/>
      <c r="AE253" s="494"/>
      <c r="AF253" s="494"/>
      <c r="AG253" s="494"/>
      <c r="AH253" s="494"/>
      <c r="AI253" s="494"/>
      <c r="AJ253" s="494"/>
      <c r="AK253" s="494"/>
      <c r="AL253" s="494"/>
      <c r="AM253" s="494"/>
      <c r="AN253" s="493"/>
    </row>
    <row r="254" spans="1:41" ht="20.25" thickTop="1" thickBot="1" x14ac:dyDescent="0.45">
      <c r="B254" s="492" t="s">
        <v>53</v>
      </c>
      <c r="C254" s="494"/>
      <c r="D254" s="494"/>
      <c r="E254" s="494"/>
      <c r="F254" s="115"/>
      <c r="G254" s="116" t="s">
        <v>296</v>
      </c>
      <c r="H254" s="754" t="s">
        <v>280</v>
      </c>
      <c r="I254" s="756"/>
      <c r="J254" s="755"/>
      <c r="K254" s="561"/>
      <c r="L254" s="683"/>
      <c r="M254" s="754" t="s">
        <v>281</v>
      </c>
      <c r="N254" s="755"/>
      <c r="O254" s="116" t="s">
        <v>296</v>
      </c>
      <c r="P254" s="712" t="s">
        <v>282</v>
      </c>
      <c r="Q254" s="713"/>
      <c r="R254" s="713"/>
      <c r="S254" s="713"/>
      <c r="T254" s="714"/>
      <c r="U254" s="117" t="s">
        <v>296</v>
      </c>
      <c r="V254" s="712" t="s">
        <v>283</v>
      </c>
      <c r="W254" s="713"/>
      <c r="X254" s="713"/>
      <c r="Y254" s="713"/>
      <c r="Z254" s="714"/>
      <c r="AA254" s="117" t="s">
        <v>296</v>
      </c>
      <c r="AB254" s="712" t="s">
        <v>351</v>
      </c>
      <c r="AC254" s="713"/>
      <c r="AD254" s="713"/>
      <c r="AE254" s="713"/>
      <c r="AF254" s="713"/>
      <c r="AG254" s="713"/>
      <c r="AH254" s="713"/>
      <c r="AI254" s="713"/>
      <c r="AJ254" s="713"/>
      <c r="AK254" s="713"/>
      <c r="AL254" s="713"/>
      <c r="AM254" s="713"/>
      <c r="AN254" s="721"/>
    </row>
    <row r="255" spans="1:41" ht="20.25" thickTop="1" thickBot="1" x14ac:dyDescent="0.45">
      <c r="B255" s="692" t="s">
        <v>154</v>
      </c>
      <c r="C255" s="693"/>
      <c r="D255" s="693"/>
      <c r="E255" s="694"/>
      <c r="F255" s="115"/>
      <c r="G255" s="118" t="s">
        <v>296</v>
      </c>
      <c r="H255" s="647" t="s">
        <v>347</v>
      </c>
      <c r="I255" s="522"/>
      <c r="J255" s="522"/>
      <c r="K255" s="522"/>
      <c r="L255" s="522"/>
      <c r="M255" s="522"/>
      <c r="N255" s="258" t="s">
        <v>348</v>
      </c>
      <c r="O255" s="119" t="s">
        <v>296</v>
      </c>
      <c r="P255" s="712" t="s">
        <v>284</v>
      </c>
      <c r="Q255" s="713"/>
      <c r="R255" s="714"/>
      <c r="S255" s="120" t="s">
        <v>296</v>
      </c>
      <c r="T255" s="749" t="s">
        <v>285</v>
      </c>
      <c r="U255" s="750"/>
      <c r="V255" s="751"/>
      <c r="W255" s="120" t="s">
        <v>296</v>
      </c>
      <c r="X255" s="752" t="s">
        <v>350</v>
      </c>
      <c r="Y255" s="753"/>
      <c r="Z255" s="753"/>
      <c r="AA255" s="753"/>
      <c r="AB255" s="258" t="s">
        <v>349</v>
      </c>
      <c r="AC255" s="120" t="s">
        <v>296</v>
      </c>
      <c r="AD255" s="712" t="s">
        <v>286</v>
      </c>
      <c r="AE255" s="713"/>
      <c r="AF255" s="713"/>
      <c r="AG255" s="713"/>
      <c r="AH255" s="713"/>
      <c r="AI255" s="713"/>
      <c r="AJ255" s="713"/>
      <c r="AK255" s="713"/>
      <c r="AL255" s="713"/>
      <c r="AM255" s="713"/>
      <c r="AN255" s="721"/>
    </row>
    <row r="256" spans="1:41" ht="20.25" thickTop="1" thickBot="1" x14ac:dyDescent="0.45">
      <c r="B256" s="476"/>
      <c r="C256" s="477"/>
      <c r="D256" s="477"/>
      <c r="E256" s="701"/>
      <c r="F256" s="121"/>
      <c r="G256" s="122" t="s">
        <v>296</v>
      </c>
      <c r="H256" s="733" t="s">
        <v>287</v>
      </c>
      <c r="I256" s="660"/>
      <c r="J256" s="734"/>
      <c r="K256" s="120" t="s">
        <v>296</v>
      </c>
      <c r="L256" s="728" t="s">
        <v>288</v>
      </c>
      <c r="M256" s="522"/>
      <c r="N256" s="729"/>
      <c r="O256" s="730"/>
      <c r="P256" s="120" t="s">
        <v>296</v>
      </c>
      <c r="Q256" s="728" t="s">
        <v>289</v>
      </c>
      <c r="R256" s="522"/>
      <c r="S256" s="729"/>
      <c r="T256" s="730"/>
      <c r="U256" s="120" t="s">
        <v>296</v>
      </c>
      <c r="V256" s="647" t="s">
        <v>290</v>
      </c>
      <c r="W256" s="729"/>
      <c r="X256" s="729"/>
      <c r="Y256" s="730"/>
      <c r="Z256" s="120" t="s">
        <v>296</v>
      </c>
      <c r="AA256" s="647" t="s">
        <v>231</v>
      </c>
      <c r="AB256" s="660"/>
      <c r="AC256" s="660"/>
      <c r="AD256" s="255" t="s">
        <v>353</v>
      </c>
      <c r="AE256" s="561"/>
      <c r="AF256" s="562"/>
      <c r="AG256" s="562"/>
      <c r="AH256" s="562"/>
      <c r="AI256" s="562"/>
      <c r="AJ256" s="562"/>
      <c r="AK256" s="562"/>
      <c r="AL256" s="562"/>
      <c r="AM256" s="683"/>
      <c r="AN256" s="123" t="s">
        <v>352</v>
      </c>
    </row>
    <row r="257" spans="1:40" ht="20.25" thickTop="1" thickBot="1" x14ac:dyDescent="0.45">
      <c r="B257" s="492" t="s">
        <v>54</v>
      </c>
      <c r="C257" s="494"/>
      <c r="D257" s="494"/>
      <c r="E257" s="493"/>
      <c r="F257" s="124"/>
      <c r="G257" s="119" t="s">
        <v>296</v>
      </c>
      <c r="H257" s="733" t="s">
        <v>291</v>
      </c>
      <c r="I257" s="660"/>
      <c r="J257" s="660"/>
      <c r="K257" s="660"/>
      <c r="L257" s="734"/>
      <c r="M257" s="120" t="s">
        <v>296</v>
      </c>
      <c r="N257" s="733" t="s">
        <v>292</v>
      </c>
      <c r="O257" s="660"/>
      <c r="P257" s="660"/>
      <c r="Q257" s="734"/>
      <c r="R257" s="120" t="s">
        <v>296</v>
      </c>
      <c r="S257" s="733" t="s">
        <v>293</v>
      </c>
      <c r="T257" s="660"/>
      <c r="U257" s="734"/>
      <c r="V257" s="120" t="s">
        <v>296</v>
      </c>
      <c r="W257" s="733" t="s">
        <v>294</v>
      </c>
      <c r="X257" s="660"/>
      <c r="Y257" s="660"/>
      <c r="Z257" s="734"/>
      <c r="AA257" s="120" t="s">
        <v>296</v>
      </c>
      <c r="AB257" s="733" t="s">
        <v>295</v>
      </c>
      <c r="AC257" s="660"/>
      <c r="AD257" s="660"/>
      <c r="AE257" s="660"/>
      <c r="AF257" s="660"/>
      <c r="AG257" s="660"/>
      <c r="AH257" s="660"/>
      <c r="AI257" s="660"/>
      <c r="AJ257" s="660"/>
      <c r="AK257" s="660"/>
      <c r="AL257" s="660"/>
      <c r="AM257" s="660"/>
      <c r="AN257" s="974"/>
    </row>
    <row r="258" spans="1:40" s="125" customFormat="1" ht="20.25" thickTop="1" thickBot="1" x14ac:dyDescent="0.45">
      <c r="B258" s="126"/>
      <c r="C258" s="126"/>
      <c r="D258" s="126"/>
      <c r="E258" s="126"/>
      <c r="F258" s="262"/>
      <c r="G258" s="127"/>
      <c r="H258" s="262"/>
      <c r="I258" s="262"/>
      <c r="J258" s="262"/>
      <c r="K258" s="262"/>
      <c r="L258" s="262"/>
      <c r="M258" s="127"/>
      <c r="N258" s="262"/>
      <c r="O258" s="262"/>
      <c r="P258" s="262"/>
      <c r="Q258" s="262"/>
      <c r="R258" s="127"/>
      <c r="S258" s="262"/>
      <c r="T258" s="262"/>
      <c r="U258" s="262"/>
      <c r="V258" s="127"/>
      <c r="W258" s="262"/>
      <c r="X258" s="262"/>
      <c r="Y258" s="262"/>
      <c r="Z258" s="262"/>
      <c r="AA258" s="127"/>
      <c r="AB258" s="262"/>
      <c r="AC258" s="262"/>
      <c r="AD258" s="262"/>
      <c r="AE258" s="262"/>
      <c r="AF258" s="262"/>
      <c r="AG258" s="262"/>
      <c r="AH258" s="262"/>
      <c r="AI258" s="262"/>
      <c r="AJ258" s="262"/>
      <c r="AK258" s="262"/>
      <c r="AL258" s="262"/>
      <c r="AM258" s="262"/>
      <c r="AN258" s="262"/>
    </row>
    <row r="259" spans="1:40" ht="20.25" thickTop="1" thickBot="1" x14ac:dyDescent="0.45">
      <c r="B259" s="91" t="s">
        <v>733</v>
      </c>
      <c r="AJ259" s="473"/>
      <c r="AK259" s="474"/>
      <c r="AL259" s="474"/>
      <c r="AM259" s="474"/>
      <c r="AN259" s="475"/>
    </row>
    <row r="260" spans="1:40" ht="19.5" thickTop="1" x14ac:dyDescent="0.4">
      <c r="B260" s="6" t="s">
        <v>526</v>
      </c>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row>
    <row r="261" spans="1:40" ht="19.5" thickBot="1" x14ac:dyDescent="0.45">
      <c r="B261" s="480" t="s">
        <v>527</v>
      </c>
      <c r="C261" s="480"/>
      <c r="D261" s="480"/>
      <c r="E261" s="480"/>
      <c r="F261" s="480"/>
      <c r="G261" s="480"/>
      <c r="H261" s="480"/>
      <c r="I261" s="480"/>
      <c r="J261" s="480"/>
      <c r="K261" s="480"/>
      <c r="L261" s="480"/>
      <c r="M261" s="520" t="s">
        <v>528</v>
      </c>
      <c r="N261" s="520"/>
      <c r="O261" s="520"/>
      <c r="P261" s="520"/>
      <c r="Q261" s="520"/>
      <c r="R261" s="520"/>
      <c r="S261" s="520"/>
      <c r="T261" s="520"/>
      <c r="U261" s="520"/>
      <c r="V261" s="520"/>
      <c r="W261" s="520"/>
      <c r="X261" s="520"/>
      <c r="Y261" s="520" t="s">
        <v>529</v>
      </c>
      <c r="Z261" s="520"/>
      <c r="AA261" s="520"/>
      <c r="AB261" s="520"/>
      <c r="AC261" s="520"/>
      <c r="AD261" s="520" t="s">
        <v>530</v>
      </c>
      <c r="AE261" s="520"/>
      <c r="AF261" s="520"/>
      <c r="AG261" s="520"/>
      <c r="AH261" s="520"/>
      <c r="AI261" s="520"/>
      <c r="AJ261" s="520"/>
      <c r="AK261" s="520"/>
      <c r="AL261" s="520"/>
      <c r="AM261" s="520"/>
      <c r="AN261" s="520"/>
    </row>
    <row r="262" spans="1:40" ht="19.5" thickTop="1" x14ac:dyDescent="0.4">
      <c r="B262" s="702" t="s">
        <v>531</v>
      </c>
      <c r="C262" s="702"/>
      <c r="D262" s="702"/>
      <c r="E262" s="702"/>
      <c r="F262" s="702"/>
      <c r="G262" s="702"/>
      <c r="H262" s="702"/>
      <c r="I262" s="702"/>
      <c r="J262" s="702"/>
      <c r="K262" s="702"/>
      <c r="L262" s="703"/>
      <c r="M262" s="704" t="s">
        <v>691</v>
      </c>
      <c r="N262" s="705"/>
      <c r="O262" s="705"/>
      <c r="P262" s="705"/>
      <c r="Q262" s="705"/>
      <c r="R262" s="705"/>
      <c r="S262" s="705"/>
      <c r="T262" s="705"/>
      <c r="U262" s="705"/>
      <c r="V262" s="705"/>
      <c r="W262" s="705"/>
      <c r="X262" s="705"/>
      <c r="Y262" s="720"/>
      <c r="Z262" s="720"/>
      <c r="AA262" s="720"/>
      <c r="AB262" s="720"/>
      <c r="AC262" s="720"/>
      <c r="AD262" s="722"/>
      <c r="AE262" s="722"/>
      <c r="AF262" s="722"/>
      <c r="AG262" s="722"/>
      <c r="AH262" s="722"/>
      <c r="AI262" s="722"/>
      <c r="AJ262" s="722"/>
      <c r="AK262" s="722"/>
      <c r="AL262" s="722"/>
      <c r="AM262" s="722"/>
      <c r="AN262" s="722"/>
    </row>
    <row r="263" spans="1:40" x14ac:dyDescent="0.4">
      <c r="B263" s="702" t="s">
        <v>532</v>
      </c>
      <c r="C263" s="702"/>
      <c r="D263" s="702"/>
      <c r="E263" s="702"/>
      <c r="F263" s="702"/>
      <c r="G263" s="702"/>
      <c r="H263" s="702"/>
      <c r="I263" s="702"/>
      <c r="J263" s="702"/>
      <c r="K263" s="702"/>
      <c r="L263" s="703"/>
      <c r="M263" s="764" t="s">
        <v>692</v>
      </c>
      <c r="N263" s="764"/>
      <c r="O263" s="764"/>
      <c r="P263" s="764"/>
      <c r="Q263" s="764"/>
      <c r="R263" s="764"/>
      <c r="S263" s="764"/>
      <c r="T263" s="764"/>
      <c r="U263" s="764"/>
      <c r="V263" s="764"/>
      <c r="W263" s="764"/>
      <c r="X263" s="764"/>
      <c r="Y263" s="765"/>
      <c r="Z263" s="765"/>
      <c r="AA263" s="765"/>
      <c r="AB263" s="765"/>
      <c r="AC263" s="765"/>
      <c r="AD263" s="769"/>
      <c r="AE263" s="769"/>
      <c r="AF263" s="769"/>
      <c r="AG263" s="769"/>
      <c r="AH263" s="769"/>
      <c r="AI263" s="769"/>
      <c r="AJ263" s="769"/>
      <c r="AK263" s="769"/>
      <c r="AL263" s="769"/>
      <c r="AM263" s="769"/>
      <c r="AN263" s="769"/>
    </row>
    <row r="264" spans="1:40" ht="19.5" thickBot="1" x14ac:dyDescent="0.45">
      <c r="B264" s="702" t="s">
        <v>533</v>
      </c>
      <c r="C264" s="702"/>
      <c r="D264" s="702"/>
      <c r="E264" s="702"/>
      <c r="F264" s="702"/>
      <c r="G264" s="702"/>
      <c r="H264" s="702"/>
      <c r="I264" s="702"/>
      <c r="J264" s="702"/>
      <c r="K264" s="702"/>
      <c r="L264" s="703"/>
      <c r="M264" s="770" t="s">
        <v>692</v>
      </c>
      <c r="N264" s="770"/>
      <c r="O264" s="770"/>
      <c r="P264" s="770"/>
      <c r="Q264" s="770"/>
      <c r="R264" s="770"/>
      <c r="S264" s="770"/>
      <c r="T264" s="770"/>
      <c r="U264" s="770"/>
      <c r="V264" s="770"/>
      <c r="W264" s="770"/>
      <c r="X264" s="770"/>
      <c r="Y264" s="771"/>
      <c r="Z264" s="771"/>
      <c r="AA264" s="771"/>
      <c r="AB264" s="771"/>
      <c r="AC264" s="771"/>
      <c r="AD264" s="699"/>
      <c r="AE264" s="699"/>
      <c r="AF264" s="699"/>
      <c r="AG264" s="699"/>
      <c r="AH264" s="699"/>
      <c r="AI264" s="699"/>
      <c r="AJ264" s="699"/>
      <c r="AK264" s="699"/>
      <c r="AL264" s="699"/>
      <c r="AM264" s="699"/>
      <c r="AN264" s="699"/>
    </row>
    <row r="265" spans="1:40" ht="19.5" thickTop="1" x14ac:dyDescent="0.4"/>
    <row r="266" spans="1:40" x14ac:dyDescent="0.4">
      <c r="A266" s="435" t="s">
        <v>405</v>
      </c>
      <c r="B266" s="435"/>
      <c r="C266" s="435"/>
      <c r="D266" s="435"/>
      <c r="E266" s="435"/>
      <c r="F266" s="435"/>
      <c r="G266" s="435"/>
      <c r="H266" s="435"/>
      <c r="I266" s="435"/>
      <c r="J266" s="435"/>
      <c r="K266" s="435"/>
      <c r="L266" s="435"/>
      <c r="M266" s="435"/>
      <c r="N266" s="435"/>
      <c r="O266" s="435"/>
      <c r="P266" s="435"/>
      <c r="Q266" s="435"/>
      <c r="R266" s="435"/>
      <c r="S266" s="435"/>
      <c r="T266" s="435"/>
      <c r="U266" s="435"/>
      <c r="V266" s="435"/>
      <c r="W266" s="435"/>
      <c r="X266" s="435"/>
      <c r="Y266" s="435"/>
      <c r="Z266" s="435"/>
      <c r="AA266" s="435"/>
      <c r="AB266" s="435"/>
      <c r="AC266" s="435"/>
      <c r="AD266" s="435"/>
      <c r="AE266" s="435"/>
      <c r="AF266" s="435"/>
      <c r="AG266" s="435"/>
      <c r="AH266" s="435"/>
    </row>
    <row r="267" spans="1:40" ht="19.5" thickBot="1" x14ac:dyDescent="0.45">
      <c r="B267" s="522" t="s">
        <v>734</v>
      </c>
      <c r="C267" s="522"/>
      <c r="D267" s="522"/>
      <c r="E267" s="522"/>
      <c r="F267" s="522"/>
      <c r="G267" s="522"/>
      <c r="H267" s="522"/>
      <c r="I267" s="522"/>
      <c r="J267" s="522"/>
      <c r="K267" s="522"/>
      <c r="L267" s="522"/>
      <c r="M267" s="522"/>
      <c r="N267" s="522"/>
      <c r="O267" s="522"/>
      <c r="P267" s="522"/>
      <c r="Q267" s="522"/>
      <c r="R267" s="522"/>
      <c r="S267" s="522"/>
      <c r="T267" s="522"/>
      <c r="U267" s="522"/>
      <c r="V267" s="522"/>
      <c r="W267" s="522"/>
      <c r="X267" s="522"/>
      <c r="Y267" s="522"/>
      <c r="Z267" s="522"/>
      <c r="AA267" s="522"/>
      <c r="AB267" s="522"/>
      <c r="AC267" s="522"/>
      <c r="AD267" s="522"/>
      <c r="AE267" s="522"/>
      <c r="AF267" s="522"/>
      <c r="AG267" s="522"/>
      <c r="AH267" s="522"/>
      <c r="AJ267" s="971"/>
      <c r="AK267" s="972"/>
      <c r="AL267" s="972"/>
      <c r="AM267" s="972"/>
      <c r="AN267" s="973"/>
    </row>
    <row r="268" spans="1:40" ht="19.5" thickTop="1" x14ac:dyDescent="0.4">
      <c r="B268" s="522" t="s">
        <v>735</v>
      </c>
      <c r="C268" s="522"/>
      <c r="D268" s="522"/>
      <c r="E268" s="522"/>
      <c r="F268" s="522"/>
      <c r="G268" s="522"/>
      <c r="H268" s="522"/>
      <c r="I268" s="522"/>
      <c r="J268" s="522"/>
      <c r="K268" s="522"/>
      <c r="L268" s="522"/>
      <c r="M268" s="522"/>
      <c r="N268" s="522"/>
      <c r="O268" s="522"/>
      <c r="P268" s="522"/>
      <c r="Q268" s="522"/>
      <c r="R268" s="522"/>
      <c r="S268" s="522"/>
      <c r="T268" s="522"/>
      <c r="U268" s="522"/>
      <c r="V268" s="522"/>
      <c r="W268" s="522"/>
      <c r="X268" s="522"/>
      <c r="Y268" s="522"/>
      <c r="Z268" s="522"/>
      <c r="AA268" s="522"/>
      <c r="AB268" s="522"/>
      <c r="AC268" s="522"/>
      <c r="AD268" s="522"/>
      <c r="AE268" s="522"/>
      <c r="AF268" s="522"/>
      <c r="AG268" s="7"/>
      <c r="AH268" s="7"/>
      <c r="AJ268" s="623"/>
      <c r="AK268" s="624"/>
      <c r="AL268" s="624"/>
      <c r="AM268" s="624"/>
      <c r="AN268" s="625"/>
    </row>
    <row r="269" spans="1:40" x14ac:dyDescent="0.4">
      <c r="B269" s="522" t="s">
        <v>849</v>
      </c>
      <c r="C269" s="522"/>
      <c r="D269" s="522"/>
      <c r="E269" s="522"/>
      <c r="F269" s="522"/>
      <c r="G269" s="522"/>
      <c r="H269" s="522"/>
      <c r="I269" s="522"/>
      <c r="J269" s="522"/>
      <c r="K269" s="522"/>
      <c r="L269" s="522"/>
      <c r="M269" s="522"/>
      <c r="N269" s="522"/>
      <c r="O269" s="522"/>
      <c r="P269" s="522"/>
      <c r="Q269" s="522"/>
      <c r="R269" s="522"/>
      <c r="S269" s="522"/>
      <c r="T269" s="522"/>
      <c r="U269" s="522"/>
      <c r="V269" s="522"/>
      <c r="W269" s="522"/>
      <c r="X269" s="522"/>
      <c r="Y269" s="522"/>
      <c r="Z269" s="522"/>
      <c r="AA269" s="522"/>
      <c r="AB269" s="522"/>
      <c r="AC269" s="522"/>
      <c r="AD269" s="522"/>
      <c r="AE269" s="522"/>
      <c r="AF269" s="522"/>
      <c r="AG269" s="7"/>
      <c r="AH269" s="7"/>
      <c r="AJ269" s="428"/>
      <c r="AK269" s="429"/>
      <c r="AL269" s="429"/>
      <c r="AM269" s="429"/>
      <c r="AN269" s="430"/>
    </row>
    <row r="270" spans="1:40" x14ac:dyDescent="0.4">
      <c r="B270" s="522" t="s">
        <v>736</v>
      </c>
      <c r="C270" s="522"/>
      <c r="D270" s="522"/>
      <c r="E270" s="522"/>
      <c r="F270" s="522"/>
      <c r="G270" s="522"/>
      <c r="H270" s="522"/>
      <c r="I270" s="522"/>
      <c r="J270" s="522"/>
      <c r="K270" s="522"/>
      <c r="L270" s="522"/>
      <c r="M270" s="522"/>
      <c r="N270" s="522"/>
      <c r="O270" s="522"/>
      <c r="P270" s="522"/>
      <c r="Q270" s="522"/>
      <c r="R270" s="522"/>
      <c r="S270" s="522"/>
      <c r="T270" s="522"/>
      <c r="U270" s="522"/>
      <c r="V270" s="522"/>
      <c r="W270" s="522"/>
      <c r="X270" s="522"/>
      <c r="Y270" s="522"/>
      <c r="Z270" s="522"/>
      <c r="AA270" s="522"/>
      <c r="AB270" s="522"/>
      <c r="AC270" s="4"/>
      <c r="AD270" s="4"/>
      <c r="AE270" s="4"/>
      <c r="AF270" s="4"/>
      <c r="AG270" s="7"/>
      <c r="AH270" s="7"/>
      <c r="AJ270" s="428"/>
      <c r="AK270" s="429"/>
      <c r="AL270" s="429"/>
      <c r="AM270" s="429"/>
      <c r="AN270" s="430"/>
    </row>
    <row r="271" spans="1:40" x14ac:dyDescent="0.4">
      <c r="B271" s="522" t="s">
        <v>737</v>
      </c>
      <c r="C271" s="522"/>
      <c r="D271" s="522"/>
      <c r="E271" s="522"/>
      <c r="F271" s="522"/>
      <c r="G271" s="522"/>
      <c r="H271" s="522"/>
      <c r="I271" s="522"/>
      <c r="J271" s="522"/>
      <c r="K271" s="522"/>
      <c r="L271" s="522"/>
      <c r="M271" s="522"/>
      <c r="N271" s="522"/>
      <c r="O271" s="522"/>
      <c r="P271" s="522"/>
      <c r="Q271" s="522"/>
      <c r="R271" s="522"/>
      <c r="S271" s="522"/>
      <c r="T271" s="522"/>
      <c r="U271" s="522"/>
      <c r="V271" s="522"/>
      <c r="W271" s="522"/>
      <c r="X271" s="522"/>
      <c r="Y271" s="522"/>
      <c r="Z271" s="522"/>
      <c r="AA271" s="522"/>
      <c r="AB271" s="522"/>
      <c r="AC271" s="522"/>
      <c r="AD271" s="522"/>
      <c r="AE271" s="522"/>
      <c r="AF271" s="522"/>
      <c r="AG271" s="7"/>
      <c r="AH271" s="7"/>
      <c r="AJ271" s="554"/>
      <c r="AK271" s="555"/>
      <c r="AL271" s="555"/>
      <c r="AM271" s="555"/>
      <c r="AN271" s="556"/>
    </row>
    <row r="272" spans="1:40" ht="19.5" thickBot="1" x14ac:dyDescent="0.45">
      <c r="B272" s="522" t="s">
        <v>940</v>
      </c>
      <c r="C272" s="522"/>
      <c r="D272" s="522"/>
      <c r="E272" s="522"/>
      <c r="F272" s="522"/>
      <c r="G272" s="522"/>
      <c r="H272" s="522"/>
      <c r="I272" s="522"/>
      <c r="J272" s="522"/>
      <c r="K272" s="522"/>
      <c r="L272" s="522"/>
      <c r="M272" s="522"/>
      <c r="N272" s="522"/>
      <c r="O272" s="522"/>
      <c r="P272" s="522"/>
      <c r="Q272" s="522"/>
      <c r="R272" s="522"/>
      <c r="S272" s="522"/>
      <c r="T272" s="522"/>
      <c r="U272" s="522"/>
      <c r="V272" s="522"/>
      <c r="W272" s="522"/>
      <c r="X272" s="522"/>
      <c r="Y272" s="522"/>
      <c r="Z272" s="522"/>
      <c r="AA272" s="522"/>
      <c r="AB272" s="522"/>
      <c r="AC272" s="522"/>
      <c r="AD272" s="522"/>
      <c r="AE272" s="522"/>
      <c r="AF272" s="522"/>
      <c r="AG272" s="7"/>
      <c r="AH272" s="7"/>
      <c r="AJ272" s="431"/>
      <c r="AK272" s="432"/>
      <c r="AL272" s="432"/>
      <c r="AM272" s="432"/>
      <c r="AN272" s="433"/>
    </row>
    <row r="273" spans="2:41" ht="14.25" customHeight="1" thickTop="1" thickBot="1" x14ac:dyDescent="0.45">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7"/>
      <c r="AH273" s="7"/>
    </row>
    <row r="274" spans="2:41" ht="19.5" thickTop="1" x14ac:dyDescent="0.4">
      <c r="B274" s="427" t="s">
        <v>738</v>
      </c>
      <c r="C274" s="427"/>
      <c r="D274" s="427"/>
      <c r="E274" s="427"/>
      <c r="F274" s="427"/>
      <c r="G274" s="427"/>
      <c r="H274" s="427"/>
      <c r="I274" s="427"/>
      <c r="J274" s="427"/>
      <c r="K274" s="427"/>
      <c r="L274" s="427"/>
      <c r="M274" s="427"/>
      <c r="N274" s="427"/>
      <c r="O274" s="427"/>
      <c r="P274" s="427"/>
      <c r="Q274" s="427"/>
      <c r="R274" s="427"/>
      <c r="S274" s="427"/>
      <c r="T274" s="427"/>
      <c r="U274" s="427"/>
      <c r="V274" s="427"/>
      <c r="W274" s="427"/>
      <c r="X274" s="427"/>
      <c r="Y274" s="427"/>
      <c r="Z274" s="427"/>
      <c r="AA274" s="427"/>
      <c r="AB274" s="427"/>
      <c r="AC274" s="427"/>
      <c r="AD274" s="427"/>
      <c r="AE274" s="427"/>
      <c r="AF274" s="427"/>
      <c r="AG274" s="427"/>
      <c r="AH274" s="427"/>
      <c r="AI274" s="7"/>
      <c r="AJ274" s="766"/>
      <c r="AK274" s="767"/>
      <c r="AL274" s="767"/>
      <c r="AM274" s="767"/>
      <c r="AN274" s="768"/>
      <c r="AO274" s="256"/>
    </row>
    <row r="275" spans="2:41" x14ac:dyDescent="0.4">
      <c r="B275" s="427" t="s">
        <v>534</v>
      </c>
      <c r="C275" s="427"/>
      <c r="D275" s="427"/>
      <c r="E275" s="427"/>
      <c r="F275" s="427"/>
      <c r="G275" s="427"/>
      <c r="H275" s="427"/>
      <c r="I275" s="427"/>
      <c r="J275" s="427"/>
      <c r="K275" s="427"/>
      <c r="L275" s="427"/>
      <c r="M275" s="427"/>
      <c r="N275" s="427"/>
      <c r="O275" s="427"/>
      <c r="P275" s="427"/>
      <c r="Q275" s="427"/>
      <c r="R275" s="427"/>
      <c r="S275" s="427"/>
      <c r="T275" s="427"/>
      <c r="U275" s="427"/>
      <c r="V275" s="427"/>
      <c r="W275" s="427"/>
      <c r="X275" s="427"/>
      <c r="Y275" s="427"/>
      <c r="Z275" s="427"/>
      <c r="AA275" s="427"/>
      <c r="AB275" s="427"/>
      <c r="AC275" s="427"/>
      <c r="AD275" s="427"/>
      <c r="AE275" s="427"/>
      <c r="AF275" s="427"/>
      <c r="AG275" s="427"/>
      <c r="AH275" s="427"/>
      <c r="AI275" s="7"/>
      <c r="AJ275" s="761"/>
      <c r="AK275" s="762"/>
      <c r="AL275" s="762"/>
      <c r="AM275" s="762"/>
      <c r="AN275" s="763"/>
      <c r="AO275" s="104"/>
    </row>
    <row r="276" spans="2:41" x14ac:dyDescent="0.4">
      <c r="B276" s="427" t="s">
        <v>55</v>
      </c>
      <c r="C276" s="427"/>
      <c r="D276" s="427"/>
      <c r="E276" s="427"/>
      <c r="F276" s="427"/>
      <c r="G276" s="427"/>
      <c r="H276" s="427"/>
      <c r="I276" s="427"/>
      <c r="J276" s="427"/>
      <c r="K276" s="427"/>
      <c r="L276" s="427"/>
      <c r="M276" s="427"/>
      <c r="N276" s="427"/>
      <c r="O276" s="427"/>
      <c r="P276" s="427"/>
      <c r="Q276" s="427"/>
      <c r="R276" s="427"/>
      <c r="S276" s="427"/>
      <c r="T276" s="427"/>
      <c r="U276" s="427"/>
      <c r="V276" s="427"/>
      <c r="W276" s="427"/>
      <c r="X276" s="427"/>
      <c r="Y276" s="427"/>
      <c r="Z276" s="427"/>
      <c r="AA276" s="427"/>
      <c r="AB276" s="427"/>
      <c r="AC276" s="427"/>
      <c r="AD276" s="427"/>
      <c r="AE276" s="427"/>
      <c r="AF276" s="427"/>
      <c r="AG276" s="427"/>
      <c r="AH276" s="427"/>
      <c r="AI276" s="7"/>
      <c r="AJ276" s="688"/>
      <c r="AK276" s="689"/>
      <c r="AL276" s="689"/>
      <c r="AM276" s="689"/>
      <c r="AN276" s="690"/>
      <c r="AO276" s="104"/>
    </row>
    <row r="277" spans="2:41" ht="19.5" thickBot="1" x14ac:dyDescent="0.45">
      <c r="B277" s="7" t="s">
        <v>739</v>
      </c>
      <c r="C277" s="7"/>
      <c r="D277" s="7"/>
      <c r="E277" s="7"/>
      <c r="F277" s="7"/>
      <c r="G277" s="7"/>
      <c r="H277" s="7"/>
      <c r="I277" s="7"/>
      <c r="J277" s="7"/>
      <c r="K277" s="7"/>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11"/>
      <c r="AJ277" s="688"/>
      <c r="AK277" s="689"/>
      <c r="AL277" s="689"/>
      <c r="AM277" s="689"/>
      <c r="AN277" s="690"/>
      <c r="AO277" s="104"/>
    </row>
    <row r="278" spans="2:41" ht="39" customHeight="1" thickTop="1" thickBot="1" x14ac:dyDescent="0.45">
      <c r="B278" s="542" t="s">
        <v>661</v>
      </c>
      <c r="C278" s="434"/>
      <c r="D278" s="434"/>
      <c r="E278" s="434"/>
      <c r="F278" s="434"/>
      <c r="G278" s="434"/>
      <c r="H278" s="434"/>
      <c r="I278" s="434"/>
      <c r="J278" s="434"/>
      <c r="K278" s="684"/>
      <c r="L278" s="685"/>
      <c r="M278" s="686"/>
      <c r="N278" s="686"/>
      <c r="O278" s="686"/>
      <c r="P278" s="686"/>
      <c r="Q278" s="686"/>
      <c r="R278" s="686"/>
      <c r="S278" s="686"/>
      <c r="T278" s="686"/>
      <c r="U278" s="686"/>
      <c r="V278" s="686"/>
      <c r="W278" s="686"/>
      <c r="X278" s="686"/>
      <c r="Y278" s="686"/>
      <c r="Z278" s="686"/>
      <c r="AA278" s="686"/>
      <c r="AB278" s="686"/>
      <c r="AC278" s="686"/>
      <c r="AD278" s="686"/>
      <c r="AE278" s="686"/>
      <c r="AF278" s="686"/>
      <c r="AG278" s="686"/>
      <c r="AH278" s="686"/>
      <c r="AI278" s="686"/>
      <c r="AJ278" s="686"/>
      <c r="AK278" s="686"/>
      <c r="AL278" s="686"/>
      <c r="AM278" s="686"/>
      <c r="AN278" s="687"/>
      <c r="AO278" s="104"/>
    </row>
    <row r="279" spans="2:41" ht="21" customHeight="1" thickTop="1" thickBot="1" x14ac:dyDescent="0.45">
      <c r="B279" s="95"/>
      <c r="C279" s="9"/>
      <c r="D279" s="9"/>
      <c r="E279" s="9"/>
      <c r="F279" s="9"/>
      <c r="G279" s="9"/>
      <c r="H279" s="9"/>
      <c r="I279" s="9"/>
      <c r="J279" s="9"/>
      <c r="K279" s="9"/>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04"/>
    </row>
    <row r="280" spans="2:41" ht="19.5" thickTop="1" x14ac:dyDescent="0.4">
      <c r="B280" s="522" t="s">
        <v>662</v>
      </c>
      <c r="C280" s="522"/>
      <c r="D280" s="522"/>
      <c r="E280" s="522"/>
      <c r="F280" s="522"/>
      <c r="G280" s="522"/>
      <c r="H280" s="522"/>
      <c r="I280" s="522"/>
      <c r="J280" s="522"/>
      <c r="K280" s="522"/>
      <c r="L280" s="522"/>
      <c r="M280" s="522"/>
      <c r="N280" s="522"/>
      <c r="O280" s="522"/>
      <c r="P280" s="522"/>
      <c r="Q280" s="522"/>
      <c r="R280" s="522"/>
      <c r="S280" s="522"/>
      <c r="T280" s="522"/>
      <c r="U280" s="522"/>
      <c r="V280" s="522"/>
      <c r="W280" s="522"/>
      <c r="X280" s="522"/>
      <c r="Y280" s="522"/>
      <c r="Z280" s="522"/>
      <c r="AA280" s="522"/>
      <c r="AB280" s="522"/>
      <c r="AC280" s="522"/>
      <c r="AD280" s="522"/>
      <c r="AE280" s="522"/>
      <c r="AF280" s="522"/>
      <c r="AG280" s="522"/>
      <c r="AH280" s="522"/>
      <c r="AI280" s="8"/>
      <c r="AJ280" s="766"/>
      <c r="AK280" s="767"/>
      <c r="AL280" s="767"/>
      <c r="AM280" s="767"/>
      <c r="AN280" s="768"/>
      <c r="AO280" s="256"/>
    </row>
    <row r="281" spans="2:41" x14ac:dyDescent="0.4">
      <c r="B281" s="7" t="s">
        <v>740</v>
      </c>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8"/>
      <c r="AG281" s="8"/>
      <c r="AH281" s="8"/>
      <c r="AI281" s="8"/>
      <c r="AJ281" s="761"/>
      <c r="AK281" s="762"/>
      <c r="AL281" s="762"/>
      <c r="AM281" s="762"/>
      <c r="AN281" s="763"/>
      <c r="AO281" s="256"/>
    </row>
    <row r="282" spans="2:41" ht="19.5" thickBot="1" x14ac:dyDescent="0.45">
      <c r="B282" s="427" t="s">
        <v>55</v>
      </c>
      <c r="C282" s="427"/>
      <c r="D282" s="427"/>
      <c r="E282" s="427"/>
      <c r="F282" s="427"/>
      <c r="G282" s="427"/>
      <c r="H282" s="427"/>
      <c r="I282" s="427"/>
      <c r="J282" s="427"/>
      <c r="K282" s="427"/>
      <c r="L282" s="427"/>
      <c r="M282" s="427"/>
      <c r="N282" s="427"/>
      <c r="O282" s="427"/>
      <c r="P282" s="427"/>
      <c r="Q282" s="427"/>
      <c r="R282" s="427"/>
      <c r="S282" s="427"/>
      <c r="T282" s="427"/>
      <c r="U282" s="427"/>
      <c r="V282" s="427"/>
      <c r="W282" s="427"/>
      <c r="X282" s="427"/>
      <c r="Y282" s="427"/>
      <c r="Z282" s="427"/>
      <c r="AA282" s="427"/>
      <c r="AB282" s="427"/>
      <c r="AC282" s="427"/>
      <c r="AD282" s="427"/>
      <c r="AE282" s="427"/>
      <c r="AF282" s="427"/>
      <c r="AG282" s="427"/>
      <c r="AH282" s="427"/>
      <c r="AI282" s="7"/>
      <c r="AJ282" s="688"/>
      <c r="AK282" s="689"/>
      <c r="AL282" s="689"/>
      <c r="AM282" s="689"/>
      <c r="AN282" s="690"/>
      <c r="AO282" s="104"/>
    </row>
    <row r="283" spans="2:41" ht="20.25" thickTop="1" thickBot="1" x14ac:dyDescent="0.45">
      <c r="B283" s="626" t="s">
        <v>663</v>
      </c>
      <c r="C283" s="626"/>
      <c r="D283" s="626"/>
      <c r="E283" s="626"/>
      <c r="F283" s="626"/>
      <c r="G283" s="626"/>
      <c r="H283" s="626"/>
      <c r="I283" s="626"/>
      <c r="J283" s="626"/>
      <c r="K283" s="128"/>
      <c r="L283" s="736"/>
      <c r="M283" s="737"/>
      <c r="N283" s="737"/>
      <c r="O283" s="737"/>
      <c r="P283" s="737"/>
      <c r="Q283" s="737"/>
      <c r="R283" s="737"/>
      <c r="S283" s="737"/>
      <c r="T283" s="737"/>
      <c r="U283" s="737"/>
      <c r="V283" s="737"/>
      <c r="W283" s="737"/>
      <c r="X283" s="737"/>
      <c r="Y283" s="737"/>
      <c r="Z283" s="737"/>
      <c r="AA283" s="737"/>
      <c r="AB283" s="737"/>
      <c r="AC283" s="737"/>
      <c r="AD283" s="737"/>
      <c r="AE283" s="737"/>
      <c r="AF283" s="737"/>
      <c r="AG283" s="737"/>
      <c r="AH283" s="737"/>
      <c r="AI283" s="737"/>
      <c r="AJ283" s="738"/>
      <c r="AK283" s="738"/>
      <c r="AL283" s="738"/>
      <c r="AM283" s="738"/>
      <c r="AN283" s="739"/>
      <c r="AO283" s="256"/>
    </row>
    <row r="284" spans="2:41" ht="20.25" thickTop="1" thickBot="1" x14ac:dyDescent="0.45">
      <c r="B284" s="4"/>
      <c r="C284" s="4"/>
      <c r="D284" s="4"/>
      <c r="E284" s="4"/>
      <c r="F284" s="4"/>
      <c r="G284" s="4"/>
      <c r="H284" s="4"/>
      <c r="I284" s="4"/>
      <c r="J284" s="4"/>
      <c r="K284" s="7"/>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256"/>
    </row>
    <row r="285" spans="2:41" ht="19.5" thickTop="1" x14ac:dyDescent="0.4">
      <c r="B285" s="6" t="s">
        <v>741</v>
      </c>
      <c r="C285" s="6"/>
      <c r="D285" s="6"/>
      <c r="E285" s="6"/>
      <c r="F285" s="6"/>
      <c r="G285" s="6"/>
      <c r="H285" s="6"/>
      <c r="I285" s="6"/>
      <c r="J285" s="6"/>
      <c r="K285" s="7"/>
      <c r="L285" s="248"/>
      <c r="M285" s="248"/>
      <c r="N285" s="248"/>
      <c r="O285" s="248"/>
      <c r="P285" s="248"/>
      <c r="Q285" s="248"/>
      <c r="R285" s="248"/>
      <c r="S285" s="248"/>
      <c r="T285" s="262"/>
      <c r="U285" s="262"/>
      <c r="V285" s="262"/>
      <c r="W285" s="262"/>
      <c r="X285" s="262"/>
      <c r="Y285" s="262"/>
      <c r="Z285" s="262"/>
      <c r="AA285" s="262"/>
      <c r="AB285" s="262"/>
      <c r="AC285" s="262"/>
      <c r="AD285" s="262"/>
      <c r="AE285" s="262"/>
      <c r="AF285" s="262"/>
      <c r="AG285" s="262"/>
      <c r="AH285" s="262"/>
      <c r="AI285" s="262"/>
      <c r="AJ285" s="482"/>
      <c r="AK285" s="483"/>
      <c r="AL285" s="483"/>
      <c r="AM285" s="483"/>
      <c r="AN285" s="484"/>
      <c r="AO285" s="256"/>
    </row>
    <row r="286" spans="2:41" x14ac:dyDescent="0.4">
      <c r="B286" s="6" t="s">
        <v>742</v>
      </c>
      <c r="C286" s="6"/>
      <c r="D286" s="6"/>
      <c r="E286" s="6"/>
      <c r="F286" s="6"/>
      <c r="G286" s="6"/>
      <c r="H286" s="6"/>
      <c r="I286" s="6"/>
      <c r="J286" s="6"/>
      <c r="K286" s="7"/>
      <c r="L286" s="248"/>
      <c r="M286" s="248"/>
      <c r="N286" s="248"/>
      <c r="O286" s="248"/>
      <c r="P286" s="248"/>
      <c r="Q286" s="248"/>
      <c r="R286" s="248"/>
      <c r="S286" s="248"/>
      <c r="T286" s="262"/>
      <c r="U286" s="262"/>
      <c r="V286" s="262"/>
      <c r="W286" s="262"/>
      <c r="X286" s="262"/>
      <c r="Y286" s="262"/>
      <c r="Z286" s="262"/>
      <c r="AA286" s="262"/>
      <c r="AB286" s="262"/>
      <c r="AC286" s="262"/>
      <c r="AD286" s="262"/>
      <c r="AE286" s="262"/>
      <c r="AF286" s="262"/>
      <c r="AG286" s="262"/>
      <c r="AH286" s="262"/>
      <c r="AI286" s="262"/>
      <c r="AJ286" s="428"/>
      <c r="AK286" s="429"/>
      <c r="AL286" s="429"/>
      <c r="AM286" s="429"/>
      <c r="AN286" s="430"/>
      <c r="AO286" s="256"/>
    </row>
    <row r="287" spans="2:41" x14ac:dyDescent="0.4">
      <c r="B287" s="435" t="s">
        <v>57</v>
      </c>
      <c r="C287" s="435"/>
      <c r="D287" s="435"/>
      <c r="E287" s="435"/>
      <c r="F287" s="435"/>
      <c r="G287" s="435"/>
      <c r="H287" s="435"/>
      <c r="I287" s="435"/>
      <c r="J287" s="435"/>
      <c r="K287" s="435"/>
      <c r="L287" s="435"/>
      <c r="M287" s="435"/>
      <c r="N287" s="435"/>
      <c r="O287" s="435"/>
      <c r="P287" s="435"/>
      <c r="Q287" s="435"/>
      <c r="R287" s="435"/>
      <c r="S287" s="435"/>
      <c r="T287" s="435"/>
      <c r="U287" s="435"/>
      <c r="V287" s="435"/>
      <c r="W287" s="435"/>
      <c r="X287" s="435"/>
      <c r="Y287" s="435"/>
      <c r="Z287" s="435"/>
      <c r="AA287" s="435"/>
      <c r="AB287" s="435"/>
      <c r="AC287" s="435"/>
      <c r="AD287" s="435"/>
      <c r="AE287" s="435"/>
      <c r="AF287" s="435"/>
      <c r="AG287" s="435"/>
      <c r="AH287" s="435"/>
      <c r="AI287" s="109"/>
      <c r="AJ287" s="623"/>
      <c r="AK287" s="624"/>
      <c r="AL287" s="624"/>
      <c r="AM287" s="624"/>
      <c r="AN287" s="625"/>
      <c r="AO287" s="104"/>
    </row>
    <row r="288" spans="2:41" x14ac:dyDescent="0.4">
      <c r="B288" s="435" t="s">
        <v>535</v>
      </c>
      <c r="C288" s="435"/>
      <c r="D288" s="435"/>
      <c r="E288" s="435"/>
      <c r="F288" s="435"/>
      <c r="G288" s="435"/>
      <c r="H288" s="435"/>
      <c r="I288" s="435"/>
      <c r="J288" s="435"/>
      <c r="K288" s="435"/>
      <c r="L288" s="435"/>
      <c r="M288" s="435"/>
      <c r="N288" s="435"/>
      <c r="O288" s="435"/>
      <c r="P288" s="435"/>
      <c r="Q288" s="435"/>
      <c r="R288" s="435"/>
      <c r="S288" s="435"/>
      <c r="T288" s="435"/>
      <c r="U288" s="435"/>
      <c r="V288" s="435"/>
      <c r="W288" s="435"/>
      <c r="X288" s="435"/>
      <c r="Y288" s="435"/>
      <c r="Z288" s="435"/>
      <c r="AA288" s="435"/>
      <c r="AB288" s="435"/>
      <c r="AC288" s="435"/>
      <c r="AD288" s="435"/>
      <c r="AE288" s="435"/>
      <c r="AF288" s="435"/>
      <c r="AG288" s="435"/>
      <c r="AH288" s="435"/>
      <c r="AJ288" s="554"/>
      <c r="AK288" s="555"/>
      <c r="AL288" s="555"/>
      <c r="AM288" s="555"/>
      <c r="AN288" s="556"/>
      <c r="AO288" s="104"/>
    </row>
    <row r="289" spans="1:41" ht="19.5" thickBot="1" x14ac:dyDescent="0.45">
      <c r="B289" s="522" t="s">
        <v>743</v>
      </c>
      <c r="C289" s="522"/>
      <c r="D289" s="522"/>
      <c r="E289" s="522"/>
      <c r="F289" s="522"/>
      <c r="G289" s="522"/>
      <c r="H289" s="522"/>
      <c r="I289" s="522"/>
      <c r="J289" s="522"/>
      <c r="K289" s="522"/>
      <c r="L289" s="522"/>
      <c r="M289" s="522"/>
      <c r="N289" s="522"/>
      <c r="O289" s="522"/>
      <c r="P289" s="522"/>
      <c r="Q289" s="522"/>
      <c r="R289" s="522"/>
      <c r="S289" s="522"/>
      <c r="T289" s="522"/>
      <c r="U289" s="522"/>
      <c r="V289" s="522"/>
      <c r="W289" s="522"/>
      <c r="X289" s="522"/>
      <c r="Y289" s="522"/>
      <c r="Z289" s="522"/>
      <c r="AA289" s="522"/>
      <c r="AJ289" s="431"/>
      <c r="AK289" s="432"/>
      <c r="AL289" s="432"/>
      <c r="AM289" s="432"/>
      <c r="AN289" s="433"/>
      <c r="AO289" s="104"/>
    </row>
    <row r="290" spans="1:41" ht="20.25" thickTop="1" thickBot="1" x14ac:dyDescent="0.45">
      <c r="B290" s="522" t="s">
        <v>621</v>
      </c>
      <c r="C290" s="522"/>
      <c r="D290" s="522"/>
      <c r="E290" s="522"/>
      <c r="F290" s="522"/>
      <c r="G290" s="522"/>
      <c r="H290" s="522"/>
      <c r="I290" s="522"/>
      <c r="J290" s="522"/>
      <c r="K290" s="522"/>
      <c r="L290" s="522"/>
      <c r="M290" s="522"/>
      <c r="N290" s="522"/>
      <c r="O290" s="522"/>
      <c r="P290" s="522"/>
      <c r="Q290" s="522"/>
      <c r="R290" s="522"/>
      <c r="S290" s="522"/>
      <c r="T290" s="522"/>
      <c r="U290" s="522"/>
      <c r="V290" s="522"/>
      <c r="W290" s="522"/>
      <c r="X290" s="522"/>
      <c r="Y290" s="522"/>
      <c r="Z290" s="522"/>
      <c r="AA290" s="522"/>
      <c r="AI290" s="125"/>
      <c r="AJ290" s="129"/>
      <c r="AK290" s="129"/>
      <c r="AL290" s="129"/>
      <c r="AM290" s="129"/>
      <c r="AN290" s="129"/>
      <c r="AO290" s="126"/>
    </row>
    <row r="291" spans="1:41" ht="19.5" thickTop="1" x14ac:dyDescent="0.4">
      <c r="B291" s="257"/>
      <c r="C291" s="743"/>
      <c r="D291" s="744"/>
      <c r="E291" s="744"/>
      <c r="F291" s="744"/>
      <c r="G291" s="744"/>
      <c r="H291" s="744"/>
      <c r="I291" s="744"/>
      <c r="J291" s="744"/>
      <c r="K291" s="744"/>
      <c r="L291" s="744"/>
      <c r="M291" s="744"/>
      <c r="N291" s="744"/>
      <c r="O291" s="744"/>
      <c r="P291" s="744"/>
      <c r="Q291" s="744"/>
      <c r="R291" s="744"/>
      <c r="S291" s="744"/>
      <c r="T291" s="744"/>
      <c r="U291" s="744"/>
      <c r="V291" s="744"/>
      <c r="W291" s="744"/>
      <c r="X291" s="744"/>
      <c r="Y291" s="744"/>
      <c r="Z291" s="744"/>
      <c r="AA291" s="744"/>
      <c r="AB291" s="744"/>
      <c r="AC291" s="744"/>
      <c r="AD291" s="744"/>
      <c r="AE291" s="744"/>
      <c r="AF291" s="744"/>
      <c r="AG291" s="744"/>
      <c r="AH291" s="744"/>
      <c r="AI291" s="744"/>
      <c r="AJ291" s="744"/>
      <c r="AK291" s="744"/>
      <c r="AL291" s="744"/>
      <c r="AM291" s="744"/>
      <c r="AN291" s="745"/>
      <c r="AO291" s="104"/>
    </row>
    <row r="292" spans="1:41" ht="19.5" thickBot="1" x14ac:dyDescent="0.45">
      <c r="B292" s="257"/>
      <c r="C292" s="746"/>
      <c r="D292" s="747"/>
      <c r="E292" s="747"/>
      <c r="F292" s="747"/>
      <c r="G292" s="747"/>
      <c r="H292" s="747"/>
      <c r="I292" s="747"/>
      <c r="J292" s="747"/>
      <c r="K292" s="747"/>
      <c r="L292" s="747"/>
      <c r="M292" s="747"/>
      <c r="N292" s="747"/>
      <c r="O292" s="747"/>
      <c r="P292" s="747"/>
      <c r="Q292" s="747"/>
      <c r="R292" s="747"/>
      <c r="S292" s="747"/>
      <c r="T292" s="747"/>
      <c r="U292" s="747"/>
      <c r="V292" s="747"/>
      <c r="W292" s="747"/>
      <c r="X292" s="747"/>
      <c r="Y292" s="747"/>
      <c r="Z292" s="747"/>
      <c r="AA292" s="747"/>
      <c r="AB292" s="747"/>
      <c r="AC292" s="747"/>
      <c r="AD292" s="747"/>
      <c r="AE292" s="747"/>
      <c r="AF292" s="747"/>
      <c r="AG292" s="747"/>
      <c r="AH292" s="747"/>
      <c r="AI292" s="747"/>
      <c r="AJ292" s="747"/>
      <c r="AK292" s="747"/>
      <c r="AL292" s="747"/>
      <c r="AM292" s="747"/>
      <c r="AN292" s="748"/>
      <c r="AO292" s="104"/>
    </row>
    <row r="293" spans="1:41" ht="20.25" thickTop="1" thickBot="1" x14ac:dyDescent="0.45">
      <c r="B293" s="6"/>
      <c r="C293" s="240"/>
      <c r="D293" s="240"/>
      <c r="E293" s="240"/>
      <c r="F293" s="240"/>
      <c r="G293" s="240"/>
      <c r="H293" s="240"/>
      <c r="I293" s="240"/>
      <c r="J293" s="240"/>
      <c r="K293" s="240"/>
      <c r="L293" s="240"/>
      <c r="M293" s="240"/>
      <c r="N293" s="240"/>
      <c r="O293" s="240"/>
      <c r="P293" s="240"/>
      <c r="Q293" s="240"/>
      <c r="R293" s="240"/>
      <c r="S293" s="240"/>
      <c r="T293" s="240"/>
      <c r="U293" s="240"/>
      <c r="V293" s="240"/>
      <c r="W293" s="240"/>
      <c r="X293" s="240"/>
      <c r="Y293" s="240"/>
      <c r="Z293" s="240"/>
      <c r="AA293" s="240"/>
      <c r="AB293" s="240"/>
      <c r="AC293" s="240"/>
      <c r="AD293" s="240"/>
      <c r="AE293" s="240"/>
      <c r="AF293" s="240"/>
      <c r="AG293" s="240"/>
      <c r="AH293" s="240"/>
      <c r="AI293" s="240"/>
      <c r="AJ293" s="240"/>
      <c r="AK293" s="240"/>
      <c r="AL293" s="240"/>
      <c r="AM293" s="240"/>
      <c r="AN293" s="240"/>
      <c r="AO293" s="104"/>
    </row>
    <row r="294" spans="1:41" ht="19.5" thickTop="1" x14ac:dyDescent="0.4">
      <c r="B294" s="435" t="s">
        <v>850</v>
      </c>
      <c r="C294" s="435"/>
      <c r="D294" s="435"/>
      <c r="E294" s="435"/>
      <c r="F294" s="435"/>
      <c r="G294" s="435"/>
      <c r="H294" s="435"/>
      <c r="I294" s="435"/>
      <c r="J294" s="435"/>
      <c r="K294" s="435"/>
      <c r="L294" s="435"/>
      <c r="M294" s="435"/>
      <c r="N294" s="435"/>
      <c r="O294" s="435"/>
      <c r="P294" s="435"/>
      <c r="Q294" s="435"/>
      <c r="R294" s="435"/>
      <c r="S294" s="435"/>
      <c r="T294" s="435"/>
      <c r="U294" s="435"/>
      <c r="V294" s="435"/>
      <c r="W294" s="435"/>
      <c r="X294" s="435"/>
      <c r="Y294" s="435"/>
      <c r="Z294" s="435"/>
      <c r="AA294" s="435"/>
      <c r="AB294" s="435"/>
      <c r="AC294" s="435"/>
      <c r="AD294" s="435"/>
      <c r="AE294" s="435"/>
      <c r="AF294" s="435"/>
      <c r="AG294" s="435"/>
      <c r="AH294" s="435"/>
      <c r="AJ294" s="482"/>
      <c r="AK294" s="483"/>
      <c r="AL294" s="483"/>
      <c r="AM294" s="483"/>
      <c r="AN294" s="484"/>
      <c r="AO294" s="256"/>
    </row>
    <row r="295" spans="1:41" x14ac:dyDescent="0.4">
      <c r="B295" s="435" t="s">
        <v>851</v>
      </c>
      <c r="C295" s="435"/>
      <c r="D295" s="435"/>
      <c r="E295" s="435"/>
      <c r="F295" s="435"/>
      <c r="G295" s="435"/>
      <c r="H295" s="435"/>
      <c r="I295" s="435"/>
      <c r="J295" s="435"/>
      <c r="K295" s="435"/>
      <c r="L295" s="435"/>
      <c r="M295" s="435"/>
      <c r="N295" s="435"/>
      <c r="O295" s="435"/>
      <c r="P295" s="435"/>
      <c r="Q295" s="435"/>
      <c r="R295" s="435"/>
      <c r="S295" s="435"/>
      <c r="T295" s="435"/>
      <c r="U295" s="435"/>
      <c r="V295" s="435"/>
      <c r="W295" s="435"/>
      <c r="X295" s="435"/>
      <c r="Y295" s="435"/>
      <c r="Z295" s="435"/>
      <c r="AA295" s="435"/>
      <c r="AB295" s="435"/>
      <c r="AC295" s="435"/>
      <c r="AD295" s="435"/>
      <c r="AE295" s="435"/>
      <c r="AF295" s="435"/>
      <c r="AG295" s="435"/>
      <c r="AH295" s="435"/>
      <c r="AJ295" s="623"/>
      <c r="AK295" s="624"/>
      <c r="AL295" s="624"/>
      <c r="AM295" s="624"/>
      <c r="AN295" s="625"/>
      <c r="AO295" s="104"/>
    </row>
    <row r="296" spans="1:41" x14ac:dyDescent="0.4">
      <c r="B296" s="435" t="s">
        <v>873</v>
      </c>
      <c r="C296" s="435"/>
      <c r="D296" s="435"/>
      <c r="E296" s="435"/>
      <c r="F296" s="435"/>
      <c r="G296" s="435"/>
      <c r="H296" s="435"/>
      <c r="I296" s="435"/>
      <c r="J296" s="435"/>
      <c r="K296" s="435"/>
      <c r="L296" s="435"/>
      <c r="M296" s="435"/>
      <c r="N296" s="435"/>
      <c r="O296" s="435"/>
      <c r="P296" s="435"/>
      <c r="Q296" s="435"/>
      <c r="R296" s="435"/>
      <c r="S296" s="435"/>
      <c r="T296" s="435"/>
      <c r="U296" s="435"/>
      <c r="V296" s="435"/>
      <c r="W296" s="435"/>
      <c r="X296" s="435"/>
      <c r="Y296" s="435"/>
      <c r="Z296" s="435"/>
      <c r="AA296" s="435"/>
      <c r="AB296" s="435"/>
      <c r="AC296" s="435"/>
      <c r="AD296" s="435"/>
      <c r="AE296" s="435"/>
      <c r="AF296" s="435"/>
      <c r="AG296" s="435"/>
      <c r="AH296" s="435"/>
      <c r="AJ296" s="428"/>
      <c r="AK296" s="429"/>
      <c r="AL296" s="429"/>
      <c r="AM296" s="429"/>
      <c r="AN296" s="430"/>
      <c r="AO296" s="104"/>
    </row>
    <row r="297" spans="1:41" x14ac:dyDescent="0.4">
      <c r="B297" s="7" t="s">
        <v>874</v>
      </c>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J297" s="428"/>
      <c r="AK297" s="429"/>
      <c r="AL297" s="429"/>
      <c r="AM297" s="429"/>
      <c r="AN297" s="430"/>
      <c r="AO297" s="104"/>
    </row>
    <row r="298" spans="1:41" x14ac:dyDescent="0.4">
      <c r="B298" s="427" t="s">
        <v>875</v>
      </c>
      <c r="C298" s="435"/>
      <c r="D298" s="435"/>
      <c r="E298" s="435"/>
      <c r="F298" s="435"/>
      <c r="G298" s="435"/>
      <c r="H298" s="435"/>
      <c r="I298" s="435"/>
      <c r="J298" s="435"/>
      <c r="K298" s="435"/>
      <c r="L298" s="435"/>
      <c r="M298" s="435"/>
      <c r="N298" s="435"/>
      <c r="O298" s="435"/>
      <c r="P298" s="435"/>
      <c r="Q298" s="435"/>
      <c r="R298" s="435"/>
      <c r="S298" s="435"/>
      <c r="T298" s="435"/>
      <c r="U298" s="435"/>
      <c r="V298" s="435"/>
      <c r="W298" s="435"/>
      <c r="X298" s="435"/>
      <c r="Y298" s="435"/>
      <c r="Z298" s="435"/>
      <c r="AA298" s="435"/>
      <c r="AB298" s="435"/>
      <c r="AC298" s="435"/>
      <c r="AD298" s="435"/>
      <c r="AE298" s="435"/>
      <c r="AF298" s="435"/>
      <c r="AG298" s="435"/>
      <c r="AH298" s="435"/>
      <c r="AJ298" s="551"/>
      <c r="AK298" s="552"/>
      <c r="AL298" s="552"/>
      <c r="AM298" s="552"/>
      <c r="AN298" s="553"/>
      <c r="AO298" s="104"/>
    </row>
    <row r="299" spans="1:41" x14ac:dyDescent="0.4">
      <c r="B299" s="435" t="s">
        <v>941</v>
      </c>
      <c r="C299" s="435"/>
      <c r="D299" s="435"/>
      <c r="E299" s="435"/>
      <c r="F299" s="435"/>
      <c r="G299" s="435"/>
      <c r="H299" s="435"/>
      <c r="I299" s="435"/>
      <c r="J299" s="435"/>
      <c r="K299" s="435"/>
      <c r="L299" s="435"/>
      <c r="M299" s="435"/>
      <c r="N299" s="435"/>
      <c r="O299" s="435"/>
      <c r="P299" s="435"/>
      <c r="Q299" s="435"/>
      <c r="R299" s="435"/>
      <c r="S299" s="435"/>
      <c r="T299" s="435"/>
      <c r="U299" s="435"/>
      <c r="V299" s="435"/>
      <c r="W299" s="435"/>
      <c r="X299" s="435"/>
      <c r="Y299" s="435"/>
      <c r="Z299" s="435"/>
      <c r="AA299" s="435"/>
      <c r="AB299" s="435"/>
      <c r="AC299" s="435"/>
      <c r="AD299" s="435"/>
      <c r="AE299" s="435"/>
      <c r="AF299" s="435"/>
      <c r="AG299" s="435"/>
      <c r="AH299" s="435"/>
      <c r="AJ299" s="428"/>
      <c r="AK299" s="429"/>
      <c r="AL299" s="429"/>
      <c r="AM299" s="429"/>
      <c r="AN299" s="430"/>
      <c r="AO299" s="104"/>
    </row>
    <row r="300" spans="1:41" ht="19.5" thickBot="1" x14ac:dyDescent="0.45">
      <c r="B300" s="427" t="s">
        <v>876</v>
      </c>
      <c r="C300" s="427"/>
      <c r="D300" s="427"/>
      <c r="E300" s="427"/>
      <c r="F300" s="427"/>
      <c r="G300" s="427"/>
      <c r="H300" s="427"/>
      <c r="I300" s="427"/>
      <c r="J300" s="427"/>
      <c r="K300" s="427"/>
      <c r="L300" s="427"/>
      <c r="M300" s="427"/>
      <c r="N300" s="427"/>
      <c r="O300" s="427"/>
      <c r="P300" s="427"/>
      <c r="Q300" s="427"/>
      <c r="R300" s="427"/>
      <c r="S300" s="427"/>
      <c r="T300" s="427"/>
      <c r="U300" s="427"/>
      <c r="V300" s="427"/>
      <c r="W300" s="427"/>
      <c r="X300" s="427"/>
      <c r="Y300" s="427"/>
      <c r="Z300" s="427"/>
      <c r="AA300" s="427"/>
      <c r="AB300" s="427"/>
      <c r="AC300" s="427"/>
      <c r="AD300" s="427"/>
      <c r="AE300" s="427"/>
      <c r="AF300" s="427"/>
      <c r="AG300" s="427"/>
      <c r="AH300" s="427"/>
      <c r="AJ300" s="428"/>
      <c r="AK300" s="429"/>
      <c r="AL300" s="429"/>
      <c r="AM300" s="429"/>
      <c r="AN300" s="430"/>
      <c r="AO300" s="104"/>
    </row>
    <row r="301" spans="1:41" ht="20.25" thickTop="1" thickBot="1" x14ac:dyDescent="0.45">
      <c r="B301" s="435" t="s">
        <v>56</v>
      </c>
      <c r="C301" s="435"/>
      <c r="D301" s="435"/>
      <c r="E301" s="435"/>
      <c r="F301" s="435"/>
      <c r="G301" s="435"/>
      <c r="H301" s="435"/>
      <c r="I301" s="435"/>
      <c r="J301" s="435"/>
      <c r="K301" s="621"/>
      <c r="L301" s="758"/>
      <c r="M301" s="718"/>
      <c r="N301" s="718"/>
      <c r="O301" s="718"/>
      <c r="P301" s="718"/>
      <c r="Q301" s="718"/>
      <c r="R301" s="718"/>
      <c r="S301" s="718"/>
      <c r="T301" s="718"/>
      <c r="U301" s="718"/>
      <c r="V301" s="718"/>
      <c r="W301" s="718"/>
      <c r="X301" s="718"/>
      <c r="Y301" s="718"/>
      <c r="Z301" s="718"/>
      <c r="AA301" s="718"/>
      <c r="AB301" s="718"/>
      <c r="AC301" s="718"/>
      <c r="AD301" s="718"/>
      <c r="AE301" s="718"/>
      <c r="AF301" s="718"/>
      <c r="AG301" s="718"/>
      <c r="AH301" s="718"/>
      <c r="AI301" s="718"/>
      <c r="AJ301" s="717"/>
      <c r="AK301" s="717"/>
      <c r="AL301" s="717"/>
      <c r="AM301" s="717"/>
      <c r="AN301" s="759"/>
      <c r="AO301" s="104"/>
    </row>
    <row r="302" spans="1:41" ht="19.5" thickTop="1" x14ac:dyDescent="0.4"/>
    <row r="303" spans="1:41" ht="19.5" thickBot="1" x14ac:dyDescent="0.45">
      <c r="A303" s="427" t="s">
        <v>956</v>
      </c>
      <c r="B303" s="427"/>
      <c r="C303" s="427"/>
      <c r="D303" s="427"/>
      <c r="E303" s="427"/>
      <c r="F303" s="427"/>
      <c r="G303" s="427"/>
      <c r="H303" s="427"/>
      <c r="I303" s="427"/>
      <c r="J303" s="427"/>
      <c r="K303" s="427"/>
      <c r="L303" s="427"/>
      <c r="M303" s="427"/>
      <c r="N303" s="427"/>
      <c r="O303" s="427"/>
      <c r="P303" s="427"/>
      <c r="Q303" s="427"/>
      <c r="R303" s="427"/>
      <c r="S303" s="427"/>
      <c r="T303" s="427"/>
      <c r="U303" s="427"/>
      <c r="V303" s="427"/>
      <c r="W303" s="427"/>
      <c r="X303" s="427"/>
      <c r="Y303" s="427"/>
      <c r="Z303" s="427"/>
      <c r="AA303" s="427"/>
      <c r="AB303" s="427"/>
      <c r="AC303" s="427"/>
      <c r="AD303" s="427"/>
      <c r="AE303" s="427"/>
      <c r="AF303" s="427"/>
      <c r="AG303" s="427"/>
      <c r="AH303" s="427"/>
    </row>
    <row r="304" spans="1:41" ht="19.5" thickTop="1" x14ac:dyDescent="0.4">
      <c r="B304" s="522" t="s">
        <v>945</v>
      </c>
      <c r="C304" s="522"/>
      <c r="D304" s="522"/>
      <c r="E304" s="522"/>
      <c r="F304" s="522"/>
      <c r="G304" s="522"/>
      <c r="H304" s="522"/>
      <c r="I304" s="522"/>
      <c r="J304" s="522"/>
      <c r="K304" s="522"/>
      <c r="L304" s="522"/>
      <c r="M304" s="522"/>
      <c r="N304" s="522"/>
      <c r="O304" s="522"/>
      <c r="P304" s="522"/>
      <c r="Q304" s="522"/>
      <c r="R304" s="522"/>
      <c r="S304" s="522"/>
      <c r="T304" s="522"/>
      <c r="U304" s="522"/>
      <c r="V304" s="522"/>
      <c r="W304" s="522"/>
      <c r="X304" s="522"/>
      <c r="Y304" s="522"/>
      <c r="Z304" s="522"/>
      <c r="AA304" s="522"/>
      <c r="AB304" s="522"/>
      <c r="AC304" s="522"/>
      <c r="AD304" s="522"/>
      <c r="AE304" s="522"/>
      <c r="AF304" s="522"/>
      <c r="AG304" s="522"/>
      <c r="AH304" s="522"/>
      <c r="AJ304" s="482"/>
      <c r="AK304" s="483"/>
      <c r="AL304" s="483"/>
      <c r="AM304" s="483"/>
      <c r="AN304" s="484"/>
    </row>
    <row r="305" spans="1:41" x14ac:dyDescent="0.4">
      <c r="B305" s="6" t="s">
        <v>764</v>
      </c>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J305" s="551"/>
      <c r="AK305" s="552"/>
      <c r="AL305" s="552"/>
      <c r="AM305" s="552"/>
      <c r="AN305" s="553"/>
    </row>
    <row r="306" spans="1:41" ht="39" customHeight="1" x14ac:dyDescent="0.4">
      <c r="B306" s="698" t="s">
        <v>1091</v>
      </c>
      <c r="C306" s="698"/>
      <c r="D306" s="698"/>
      <c r="E306" s="698"/>
      <c r="F306" s="698"/>
      <c r="G306" s="698"/>
      <c r="H306" s="698"/>
      <c r="I306" s="698"/>
      <c r="J306" s="698"/>
      <c r="K306" s="698"/>
      <c r="L306" s="698"/>
      <c r="M306" s="698"/>
      <c r="N306" s="698"/>
      <c r="O306" s="698"/>
      <c r="P306" s="698"/>
      <c r="Q306" s="698"/>
      <c r="R306" s="698"/>
      <c r="S306" s="698"/>
      <c r="T306" s="698"/>
      <c r="U306" s="698"/>
      <c r="V306" s="698"/>
      <c r="W306" s="698"/>
      <c r="X306" s="698"/>
      <c r="Y306" s="698"/>
      <c r="Z306" s="698"/>
      <c r="AA306" s="698"/>
      <c r="AB306" s="698"/>
      <c r="AC306" s="698"/>
      <c r="AD306" s="698"/>
      <c r="AE306" s="698"/>
      <c r="AF306" s="698"/>
      <c r="AG306" s="698"/>
      <c r="AH306" s="698"/>
      <c r="AJ306" s="428"/>
      <c r="AK306" s="429"/>
      <c r="AL306" s="429"/>
      <c r="AM306" s="429"/>
      <c r="AN306" s="430"/>
    </row>
    <row r="307" spans="1:41" x14ac:dyDescent="0.4">
      <c r="B307" s="522" t="s">
        <v>765</v>
      </c>
      <c r="C307" s="522"/>
      <c r="D307" s="522"/>
      <c r="E307" s="522"/>
      <c r="F307" s="522"/>
      <c r="G307" s="522"/>
      <c r="H307" s="522"/>
      <c r="I307" s="522"/>
      <c r="J307" s="522"/>
      <c r="K307" s="522"/>
      <c r="L307" s="522"/>
      <c r="M307" s="522"/>
      <c r="N307" s="522"/>
      <c r="O307" s="522"/>
      <c r="P307" s="522"/>
      <c r="Q307" s="522"/>
      <c r="R307" s="522"/>
      <c r="S307" s="522"/>
      <c r="T307" s="522"/>
      <c r="U307" s="522"/>
      <c r="V307" s="522"/>
      <c r="W307" s="522"/>
      <c r="X307" s="522"/>
      <c r="Y307" s="522"/>
      <c r="Z307" s="522"/>
      <c r="AA307" s="522"/>
      <c r="AB307" s="522"/>
      <c r="AC307" s="522"/>
      <c r="AD307" s="522"/>
      <c r="AE307" s="522"/>
      <c r="AF307" s="522"/>
      <c r="AG307" s="522"/>
      <c r="AH307" s="522"/>
      <c r="AJ307" s="551"/>
      <c r="AK307" s="552"/>
      <c r="AL307" s="552"/>
      <c r="AM307" s="552"/>
      <c r="AN307" s="553"/>
    </row>
    <row r="308" spans="1:41" ht="19.5" thickBot="1" x14ac:dyDescent="0.45">
      <c r="B308" s="434" t="s">
        <v>361</v>
      </c>
      <c r="C308" s="434"/>
      <c r="D308" s="434"/>
      <c r="E308" s="434"/>
      <c r="F308" s="434"/>
      <c r="G308" s="434"/>
      <c r="H308" s="434"/>
      <c r="I308" s="434"/>
      <c r="J308" s="434"/>
      <c r="K308" s="434"/>
      <c r="L308" s="434"/>
      <c r="M308" s="434"/>
      <c r="N308" s="434"/>
      <c r="O308" s="434"/>
      <c r="P308" s="434"/>
      <c r="Q308" s="434"/>
      <c r="R308" s="434"/>
      <c r="S308" s="434"/>
      <c r="T308" s="434"/>
      <c r="U308" s="434"/>
      <c r="V308" s="434"/>
      <c r="W308" s="434"/>
      <c r="X308" s="434"/>
      <c r="Y308" s="434"/>
      <c r="Z308" s="434"/>
      <c r="AA308" s="434"/>
      <c r="AB308" s="434"/>
      <c r="AC308" s="434"/>
      <c r="AD308" s="434"/>
      <c r="AE308" s="434"/>
      <c r="AF308" s="434"/>
      <c r="AG308" s="434"/>
      <c r="AH308" s="434"/>
      <c r="AJ308" s="437"/>
      <c r="AK308" s="438"/>
      <c r="AL308" s="438"/>
      <c r="AM308" s="438"/>
      <c r="AN308" s="439"/>
      <c r="AO308" s="256"/>
    </row>
    <row r="309" spans="1:41" ht="20.25" thickTop="1" thickBot="1" x14ac:dyDescent="0.45">
      <c r="B309" s="434"/>
      <c r="C309" s="434"/>
      <c r="D309" s="434"/>
      <c r="E309" s="434"/>
      <c r="F309" s="434"/>
      <c r="G309" s="434"/>
      <c r="H309" s="434"/>
      <c r="I309" s="434"/>
      <c r="J309" s="434"/>
      <c r="K309" s="434"/>
      <c r="L309" s="434"/>
      <c r="M309" s="434"/>
      <c r="N309" s="434"/>
      <c r="O309" s="434"/>
      <c r="P309" s="434"/>
      <c r="Q309" s="434"/>
      <c r="R309" s="434"/>
      <c r="S309" s="434"/>
      <c r="T309" s="434"/>
      <c r="U309" s="434"/>
      <c r="V309" s="434"/>
      <c r="W309" s="434"/>
      <c r="X309" s="434"/>
      <c r="Y309" s="434"/>
      <c r="Z309" s="434"/>
      <c r="AA309" s="434"/>
      <c r="AB309" s="434"/>
      <c r="AC309" s="434"/>
      <c r="AD309" s="434"/>
      <c r="AE309" s="434"/>
      <c r="AF309" s="434"/>
      <c r="AG309" s="434"/>
      <c r="AH309" s="434"/>
      <c r="AO309" s="104"/>
    </row>
    <row r="310" spans="1:41" ht="16.5" customHeight="1" thickTop="1" thickBot="1" x14ac:dyDescent="0.45">
      <c r="B310" s="522" t="s">
        <v>867</v>
      </c>
      <c r="C310" s="522"/>
      <c r="D310" s="522"/>
      <c r="E310" s="522"/>
      <c r="F310" s="522"/>
      <c r="G310" s="522"/>
      <c r="H310" s="522"/>
      <c r="I310" s="522"/>
      <c r="J310" s="522"/>
      <c r="K310" s="522"/>
      <c r="L310" s="522"/>
      <c r="M310" s="522"/>
      <c r="N310" s="522"/>
      <c r="O310" s="522"/>
      <c r="P310" s="522"/>
      <c r="Q310" s="522"/>
      <c r="R310" s="522"/>
      <c r="S310" s="522"/>
      <c r="T310" s="522"/>
      <c r="U310" s="522"/>
      <c r="V310" s="522"/>
      <c r="W310" s="522"/>
      <c r="X310" s="522"/>
      <c r="Y310" s="522"/>
      <c r="Z310" s="522"/>
      <c r="AA310" s="522"/>
      <c r="AB310" s="522"/>
      <c r="AC310" s="522"/>
      <c r="AD310" s="522"/>
      <c r="AE310" s="522"/>
      <c r="AF310" s="522"/>
      <c r="AG310" s="522"/>
      <c r="AH310" s="522"/>
      <c r="AJ310" s="473"/>
      <c r="AK310" s="474"/>
      <c r="AL310" s="474"/>
      <c r="AM310" s="474"/>
      <c r="AN310" s="475"/>
      <c r="AO310" s="104"/>
    </row>
    <row r="311" spans="1:41" ht="16.5" customHeight="1" thickTop="1" thickBot="1" x14ac:dyDescent="0.45">
      <c r="B311" s="6" t="s">
        <v>868</v>
      </c>
      <c r="C311" s="251"/>
      <c r="D311" s="251"/>
      <c r="E311" s="251"/>
      <c r="F311" s="251"/>
      <c r="G311" s="251"/>
      <c r="H311" s="251"/>
      <c r="I311" s="251"/>
      <c r="J311" s="251"/>
      <c r="K311" s="251"/>
      <c r="L311" s="251"/>
      <c r="M311" s="251"/>
      <c r="N311" s="251"/>
      <c r="O311" s="251"/>
      <c r="P311" s="251"/>
      <c r="Q311" s="251"/>
      <c r="R311" s="251"/>
      <c r="S311" s="251"/>
      <c r="T311" s="251"/>
      <c r="U311" s="251"/>
      <c r="V311" s="251"/>
      <c r="W311" s="251"/>
      <c r="X311" s="251"/>
      <c r="Y311" s="251"/>
      <c r="Z311" s="251"/>
      <c r="AA311" s="251"/>
      <c r="AB311" s="251"/>
      <c r="AC311" s="251"/>
      <c r="AD311" s="251"/>
      <c r="AE311" s="251"/>
      <c r="AF311" s="251"/>
      <c r="AG311" s="251"/>
      <c r="AH311" s="251"/>
      <c r="AO311" s="104"/>
    </row>
    <row r="312" spans="1:41" ht="19.5" thickTop="1" x14ac:dyDescent="0.4">
      <c r="B312" s="426" t="s">
        <v>766</v>
      </c>
      <c r="C312" s="426"/>
      <c r="D312" s="426"/>
      <c r="E312" s="426"/>
      <c r="F312" s="426"/>
      <c r="G312" s="426"/>
      <c r="H312" s="426"/>
      <c r="I312" s="426"/>
      <c r="J312" s="426"/>
      <c r="K312" s="426"/>
      <c r="L312" s="426"/>
      <c r="M312" s="426"/>
      <c r="N312" s="426"/>
      <c r="O312" s="426"/>
      <c r="P312" s="426"/>
      <c r="Q312" s="426"/>
      <c r="R312" s="426"/>
      <c r="S312" s="426"/>
      <c r="T312" s="426"/>
      <c r="U312" s="426"/>
      <c r="V312" s="426"/>
      <c r="W312" s="426"/>
      <c r="X312" s="426"/>
      <c r="Y312" s="426"/>
      <c r="Z312" s="426"/>
      <c r="AA312" s="426"/>
      <c r="AB312" s="426"/>
      <c r="AC312" s="426"/>
      <c r="AD312" s="426"/>
      <c r="AE312" s="426"/>
      <c r="AF312" s="426"/>
      <c r="AG312" s="426"/>
      <c r="AH312" s="426"/>
      <c r="AJ312" s="482"/>
      <c r="AK312" s="483"/>
      <c r="AL312" s="483"/>
      <c r="AM312" s="483"/>
      <c r="AN312" s="484"/>
      <c r="AO312" s="104"/>
    </row>
    <row r="313" spans="1:41" x14ac:dyDescent="0.4">
      <c r="B313" s="426" t="s">
        <v>856</v>
      </c>
      <c r="C313" s="426"/>
      <c r="D313" s="426"/>
      <c r="E313" s="426"/>
      <c r="F313" s="426"/>
      <c r="G313" s="426"/>
      <c r="H313" s="426"/>
      <c r="I313" s="426"/>
      <c r="J313" s="426"/>
      <c r="K313" s="426"/>
      <c r="L313" s="426"/>
      <c r="M313" s="426"/>
      <c r="N313" s="426"/>
      <c r="O313" s="426"/>
      <c r="P313" s="426"/>
      <c r="Q313" s="426"/>
      <c r="R313" s="426"/>
      <c r="S313" s="426"/>
      <c r="T313" s="426"/>
      <c r="U313" s="426"/>
      <c r="V313" s="426"/>
      <c r="W313" s="426"/>
      <c r="X313" s="426"/>
      <c r="Y313" s="426"/>
      <c r="Z313" s="426"/>
      <c r="AA313" s="426"/>
      <c r="AB313" s="426"/>
      <c r="AC313" s="426"/>
      <c r="AD313" s="426"/>
      <c r="AE313" s="426"/>
      <c r="AF313" s="426"/>
      <c r="AG313" s="426"/>
      <c r="AH313" s="426"/>
      <c r="AJ313" s="428"/>
      <c r="AK313" s="429"/>
      <c r="AL313" s="429"/>
      <c r="AM313" s="429"/>
      <c r="AN313" s="430"/>
      <c r="AO313" s="104"/>
    </row>
    <row r="314" spans="1:41" x14ac:dyDescent="0.4">
      <c r="B314" s="426" t="s">
        <v>767</v>
      </c>
      <c r="C314" s="426"/>
      <c r="D314" s="426"/>
      <c r="E314" s="426"/>
      <c r="F314" s="426"/>
      <c r="G314" s="426"/>
      <c r="H314" s="426"/>
      <c r="I314" s="426"/>
      <c r="J314" s="426"/>
      <c r="K314" s="426"/>
      <c r="L314" s="426"/>
      <c r="M314" s="426"/>
      <c r="N314" s="426"/>
      <c r="O314" s="426"/>
      <c r="P314" s="426"/>
      <c r="Q314" s="426"/>
      <c r="R314" s="426"/>
      <c r="S314" s="426"/>
      <c r="T314" s="426"/>
      <c r="U314" s="426"/>
      <c r="V314" s="426"/>
      <c r="W314" s="426"/>
      <c r="X314" s="426"/>
      <c r="Y314" s="426"/>
      <c r="Z314" s="426"/>
      <c r="AA314" s="426"/>
      <c r="AB314" s="426"/>
      <c r="AC314" s="426"/>
      <c r="AD314" s="426"/>
      <c r="AE314" s="426"/>
      <c r="AF314" s="426"/>
      <c r="AG314" s="426"/>
      <c r="AH314" s="426"/>
      <c r="AJ314" s="428"/>
      <c r="AK314" s="429"/>
      <c r="AL314" s="429"/>
      <c r="AM314" s="429"/>
      <c r="AN314" s="430"/>
      <c r="AO314" s="104"/>
    </row>
    <row r="315" spans="1:41" ht="19.5" thickBot="1" x14ac:dyDescent="0.45">
      <c r="B315" s="435" t="s">
        <v>413</v>
      </c>
      <c r="C315" s="435"/>
      <c r="D315" s="435"/>
      <c r="E315" s="435"/>
      <c r="F315" s="435"/>
      <c r="G315" s="435"/>
      <c r="H315" s="435"/>
      <c r="I315" s="435"/>
      <c r="J315" s="435"/>
      <c r="K315" s="435"/>
      <c r="L315" s="435"/>
      <c r="M315" s="435"/>
      <c r="N315" s="435"/>
      <c r="O315" s="435"/>
      <c r="P315" s="435"/>
      <c r="Q315" s="435"/>
      <c r="R315" s="435"/>
      <c r="S315" s="435"/>
      <c r="T315" s="435"/>
      <c r="U315" s="435"/>
      <c r="V315" s="435"/>
      <c r="W315" s="435"/>
      <c r="X315" s="435"/>
      <c r="Y315" s="435"/>
      <c r="Z315" s="435"/>
      <c r="AA315" s="435"/>
      <c r="AB315" s="435"/>
      <c r="AC315" s="435"/>
      <c r="AD315" s="435"/>
      <c r="AE315" s="435"/>
      <c r="AF315" s="435"/>
      <c r="AG315" s="435"/>
      <c r="AH315" s="435"/>
      <c r="AJ315" s="437"/>
      <c r="AK315" s="438"/>
      <c r="AL315" s="438"/>
      <c r="AM315" s="438"/>
      <c r="AN315" s="439"/>
      <c r="AO315" s="104"/>
    </row>
    <row r="316" spans="1:41" ht="20.25" thickTop="1" thickBot="1" x14ac:dyDescent="0.45">
      <c r="B316" s="4" t="s">
        <v>877</v>
      </c>
      <c r="C316" s="263"/>
      <c r="D316" s="263"/>
      <c r="E316" s="263"/>
      <c r="F316" s="293"/>
      <c r="G316" s="286"/>
      <c r="H316" s="286"/>
      <c r="I316" s="286"/>
      <c r="J316" s="287"/>
      <c r="K316" s="287"/>
      <c r="L316" s="287"/>
      <c r="M316" s="287"/>
      <c r="N316" s="287"/>
      <c r="O316" s="287"/>
      <c r="P316" s="287"/>
      <c r="Q316" s="287"/>
      <c r="R316" s="287"/>
      <c r="S316" s="287"/>
      <c r="T316" s="287"/>
      <c r="U316" s="287"/>
      <c r="V316" s="287"/>
      <c r="W316" s="287"/>
      <c r="X316" s="287"/>
      <c r="Y316" s="287"/>
      <c r="Z316" s="287"/>
      <c r="AA316" s="287"/>
      <c r="AB316" s="287"/>
      <c r="AC316" s="287"/>
      <c r="AD316" s="287"/>
      <c r="AE316" s="287"/>
      <c r="AF316" s="287"/>
      <c r="AG316" s="287"/>
      <c r="AH316" s="287"/>
      <c r="AI316" s="287"/>
      <c r="AJ316" s="259"/>
      <c r="AK316" s="259"/>
      <c r="AL316" s="259"/>
      <c r="AM316" s="259"/>
      <c r="AN316" s="259"/>
    </row>
    <row r="317" spans="1:41" ht="19.5" thickTop="1" x14ac:dyDescent="0.4">
      <c r="A317" s="290"/>
      <c r="B317" s="7"/>
      <c r="C317" s="4" t="s">
        <v>878</v>
      </c>
      <c r="D317" s="263"/>
      <c r="E317" s="263"/>
      <c r="F317" s="293"/>
      <c r="G317" s="286"/>
      <c r="H317" s="286"/>
      <c r="I317" s="286"/>
      <c r="J317" s="287"/>
      <c r="K317" s="287"/>
      <c r="L317" s="287"/>
      <c r="M317" s="287"/>
      <c r="N317" s="287"/>
      <c r="O317" s="287"/>
      <c r="P317" s="287"/>
      <c r="Q317" s="287"/>
      <c r="R317" s="287"/>
      <c r="S317" s="287"/>
      <c r="T317" s="287"/>
      <c r="U317" s="287"/>
      <c r="V317" s="287"/>
      <c r="W317" s="287"/>
      <c r="X317" s="287"/>
      <c r="Y317" s="287"/>
      <c r="Z317" s="287"/>
      <c r="AA317" s="287"/>
      <c r="AB317" s="287"/>
      <c r="AC317" s="287"/>
      <c r="AD317" s="287"/>
      <c r="AE317" s="287"/>
      <c r="AF317" s="287"/>
      <c r="AG317" s="287"/>
      <c r="AH317" s="287"/>
      <c r="AI317" s="287"/>
      <c r="AJ317" s="482"/>
      <c r="AK317" s="483"/>
      <c r="AL317" s="483"/>
      <c r="AM317" s="483"/>
      <c r="AN317" s="484"/>
    </row>
    <row r="318" spans="1:41" ht="18.75" customHeight="1" thickBot="1" x14ac:dyDescent="0.45">
      <c r="A318" s="290"/>
      <c r="B318" s="7"/>
      <c r="C318" s="7" t="s">
        <v>879</v>
      </c>
      <c r="D318" s="9"/>
      <c r="E318" s="9"/>
      <c r="F318" s="294"/>
      <c r="G318" s="292"/>
      <c r="H318" s="292"/>
      <c r="I318" s="292"/>
      <c r="J318" s="287"/>
      <c r="K318" s="287"/>
      <c r="L318" s="287"/>
      <c r="M318" s="287"/>
      <c r="N318" s="287"/>
      <c r="O318" s="287"/>
      <c r="P318" s="287"/>
      <c r="Q318" s="287"/>
      <c r="R318" s="287"/>
      <c r="S318" s="287"/>
      <c r="T318" s="287"/>
      <c r="U318" s="287"/>
      <c r="V318" s="287"/>
      <c r="W318" s="287"/>
      <c r="X318" s="287"/>
      <c r="Y318" s="287"/>
      <c r="Z318" s="287"/>
      <c r="AA318" s="287"/>
      <c r="AB318" s="287"/>
      <c r="AC318" s="287"/>
      <c r="AD318" s="287"/>
      <c r="AE318" s="287"/>
      <c r="AF318" s="287"/>
      <c r="AG318" s="287"/>
      <c r="AH318" s="287"/>
      <c r="AI318" s="287"/>
      <c r="AJ318" s="431"/>
      <c r="AK318" s="432"/>
      <c r="AL318" s="432"/>
      <c r="AM318" s="432"/>
      <c r="AN318" s="433"/>
    </row>
    <row r="319" spans="1:41" ht="19.5" thickTop="1" x14ac:dyDescent="0.4"/>
    <row r="320" spans="1:41" ht="19.5" thickBot="1" x14ac:dyDescent="0.45">
      <c r="A320" s="427" t="s">
        <v>975</v>
      </c>
      <c r="B320" s="427"/>
      <c r="C320" s="427"/>
      <c r="D320" s="427"/>
      <c r="E320" s="427"/>
      <c r="F320" s="427"/>
      <c r="G320" s="427"/>
      <c r="H320" s="427"/>
      <c r="I320" s="427"/>
      <c r="J320" s="427"/>
      <c r="K320" s="427"/>
      <c r="L320" s="427"/>
      <c r="M320" s="427"/>
      <c r="N320" s="427"/>
      <c r="O320" s="427"/>
      <c r="P320" s="427"/>
      <c r="Q320" s="427"/>
      <c r="R320" s="427"/>
      <c r="S320" s="427"/>
      <c r="T320" s="427"/>
      <c r="U320" s="427"/>
      <c r="V320" s="427"/>
      <c r="W320" s="427"/>
      <c r="X320" s="427"/>
      <c r="Y320" s="427"/>
      <c r="Z320" s="427"/>
      <c r="AA320" s="427"/>
      <c r="AB320" s="427"/>
      <c r="AC320" s="427"/>
      <c r="AD320" s="427"/>
      <c r="AE320" s="427"/>
      <c r="AF320" s="427"/>
      <c r="AG320" s="427"/>
      <c r="AH320" s="427"/>
    </row>
    <row r="321" spans="2:41" ht="19.5" thickTop="1" x14ac:dyDescent="0.4">
      <c r="B321" s="435" t="str">
        <f>"◎"&amp;表紙!B2&amp;DBCS(表紙!C2-1)&amp;"年度の事故件数"</f>
        <v>◎令和５年度の事故件数</v>
      </c>
      <c r="C321" s="435"/>
      <c r="D321" s="435"/>
      <c r="E321" s="435"/>
      <c r="F321" s="435"/>
      <c r="G321" s="435"/>
      <c r="H321" s="435"/>
      <c r="I321" s="435"/>
      <c r="J321" s="435"/>
      <c r="K321" s="435"/>
      <c r="L321" s="435"/>
      <c r="M321" s="435"/>
      <c r="N321" s="435"/>
      <c r="O321" s="435"/>
      <c r="P321" s="435"/>
      <c r="Q321" s="435"/>
      <c r="R321" s="435"/>
      <c r="S321" s="435"/>
      <c r="T321" s="435"/>
      <c r="U321" s="435"/>
      <c r="V321" s="435"/>
      <c r="W321" s="435"/>
      <c r="X321" s="435"/>
      <c r="Y321" s="435"/>
      <c r="Z321" s="435"/>
      <c r="AA321" s="435"/>
      <c r="AB321" s="435"/>
      <c r="AC321" s="435"/>
      <c r="AD321" s="435"/>
      <c r="AE321" s="435"/>
      <c r="AF321" s="435"/>
      <c r="AG321" s="435"/>
      <c r="AH321" s="435"/>
      <c r="AJ321" s="653"/>
      <c r="AK321" s="654"/>
      <c r="AL321" s="654"/>
      <c r="AM321" s="655"/>
      <c r="AN321" s="91" t="s">
        <v>155</v>
      </c>
    </row>
    <row r="322" spans="2:41" ht="19.5" thickBot="1" x14ac:dyDescent="0.45">
      <c r="B322" s="435" t="str">
        <f>"◎"&amp;表紙!B2&amp;DBCS(表紙!C2)&amp;"年度の事故件数(監査日前々月末日現在)"</f>
        <v>◎令和６年度の事故件数(監査日前々月末日現在)</v>
      </c>
      <c r="C322" s="435"/>
      <c r="D322" s="435"/>
      <c r="E322" s="435"/>
      <c r="F322" s="435"/>
      <c r="G322" s="435"/>
      <c r="H322" s="435"/>
      <c r="I322" s="435"/>
      <c r="J322" s="435"/>
      <c r="K322" s="435"/>
      <c r="L322" s="435"/>
      <c r="M322" s="435"/>
      <c r="N322" s="435"/>
      <c r="O322" s="435"/>
      <c r="P322" s="435"/>
      <c r="Q322" s="435"/>
      <c r="R322" s="435"/>
      <c r="S322" s="435"/>
      <c r="T322" s="435"/>
      <c r="U322" s="435"/>
      <c r="V322" s="435"/>
      <c r="W322" s="435"/>
      <c r="X322" s="435"/>
      <c r="Y322" s="435"/>
      <c r="Z322" s="435"/>
      <c r="AA322" s="435"/>
      <c r="AB322" s="435"/>
      <c r="AC322" s="435"/>
      <c r="AD322" s="435"/>
      <c r="AE322" s="435"/>
      <c r="AF322" s="435"/>
      <c r="AG322" s="435"/>
      <c r="AH322" s="435"/>
      <c r="AJ322" s="597"/>
      <c r="AK322" s="598"/>
      <c r="AL322" s="598"/>
      <c r="AM322" s="599"/>
      <c r="AN322" s="91" t="s">
        <v>155</v>
      </c>
    </row>
    <row r="323" spans="2:41" ht="20.25" thickTop="1" thickBot="1" x14ac:dyDescent="0.45">
      <c r="C323" s="91" t="s">
        <v>976</v>
      </c>
      <c r="AJ323" s="259"/>
      <c r="AK323" s="259"/>
      <c r="AL323" s="259"/>
      <c r="AM323" s="259"/>
    </row>
    <row r="324" spans="2:41" ht="20.25" thickTop="1" thickBot="1" x14ac:dyDescent="0.45">
      <c r="B324" s="522" t="s">
        <v>942</v>
      </c>
      <c r="C324" s="522"/>
      <c r="D324" s="522"/>
      <c r="E324" s="522"/>
      <c r="F324" s="522"/>
      <c r="G324" s="522"/>
      <c r="H324" s="522"/>
      <c r="I324" s="522"/>
      <c r="J324" s="522"/>
      <c r="K324" s="522"/>
      <c r="L324" s="522"/>
      <c r="M324" s="522"/>
      <c r="N324" s="522"/>
      <c r="O324" s="522"/>
      <c r="P324" s="522"/>
      <c r="Q324" s="522"/>
      <c r="R324" s="522"/>
      <c r="S324" s="522"/>
      <c r="T324" s="522"/>
      <c r="U324" s="522"/>
      <c r="V324" s="522"/>
      <c r="W324" s="522"/>
      <c r="X324" s="522"/>
      <c r="Y324" s="522"/>
      <c r="Z324" s="522"/>
      <c r="AA324" s="522"/>
      <c r="AB324" s="522"/>
      <c r="AC324" s="522"/>
      <c r="AD324" s="522"/>
      <c r="AE324" s="522"/>
      <c r="AF324" s="522"/>
      <c r="AG324" s="522"/>
      <c r="AH324" s="522"/>
      <c r="AJ324" s="473"/>
      <c r="AK324" s="474"/>
      <c r="AL324" s="474"/>
      <c r="AM324" s="474"/>
      <c r="AN324" s="475"/>
    </row>
    <row r="325" spans="2:41" ht="19.5" thickTop="1" x14ac:dyDescent="0.4">
      <c r="B325" s="6" t="s">
        <v>918</v>
      </c>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J325" s="259"/>
      <c r="AK325" s="259"/>
      <c r="AL325" s="259"/>
      <c r="AM325" s="259"/>
      <c r="AN325" s="259"/>
    </row>
    <row r="326" spans="2:41" ht="19.5" thickBot="1" x14ac:dyDescent="0.45">
      <c r="B326" s="542" t="s">
        <v>921</v>
      </c>
      <c r="C326" s="542"/>
      <c r="D326" s="542"/>
      <c r="E326" s="542"/>
      <c r="F326" s="542"/>
      <c r="G326" s="542"/>
      <c r="H326" s="542"/>
      <c r="I326" s="542"/>
      <c r="J326" s="542"/>
      <c r="K326" s="542"/>
      <c r="L326" s="542"/>
      <c r="M326" s="542"/>
      <c r="N326" s="542"/>
      <c r="O326" s="542"/>
      <c r="P326" s="542"/>
      <c r="Q326" s="542"/>
      <c r="R326" s="542"/>
      <c r="S326" s="542"/>
      <c r="T326" s="542"/>
      <c r="U326" s="542"/>
      <c r="V326" s="542"/>
      <c r="W326" s="542"/>
      <c r="X326" s="542"/>
      <c r="Y326" s="542"/>
      <c r="Z326" s="542"/>
      <c r="AA326" s="542"/>
      <c r="AB326" s="542"/>
      <c r="AC326" s="542"/>
      <c r="AD326" s="542"/>
      <c r="AE326" s="542"/>
      <c r="AF326" s="542"/>
      <c r="AG326" s="542"/>
      <c r="AH326" s="542"/>
      <c r="AO326" s="256"/>
    </row>
    <row r="327" spans="2:41" ht="20.25" thickTop="1" thickBot="1" x14ac:dyDescent="0.45">
      <c r="B327" s="542"/>
      <c r="C327" s="542"/>
      <c r="D327" s="542"/>
      <c r="E327" s="542"/>
      <c r="F327" s="542"/>
      <c r="G327" s="542"/>
      <c r="H327" s="542"/>
      <c r="I327" s="542"/>
      <c r="J327" s="542"/>
      <c r="K327" s="542"/>
      <c r="L327" s="542"/>
      <c r="M327" s="542"/>
      <c r="N327" s="542"/>
      <c r="O327" s="542"/>
      <c r="P327" s="542"/>
      <c r="Q327" s="542"/>
      <c r="R327" s="542"/>
      <c r="S327" s="542"/>
      <c r="T327" s="542"/>
      <c r="U327" s="542"/>
      <c r="V327" s="542"/>
      <c r="W327" s="542"/>
      <c r="X327" s="542"/>
      <c r="Y327" s="542"/>
      <c r="Z327" s="542"/>
      <c r="AA327" s="542"/>
      <c r="AB327" s="542"/>
      <c r="AC327" s="542"/>
      <c r="AD327" s="542"/>
      <c r="AE327" s="542"/>
      <c r="AF327" s="542"/>
      <c r="AG327" s="542"/>
      <c r="AH327" s="542"/>
      <c r="AJ327" s="473"/>
      <c r="AK327" s="474"/>
      <c r="AL327" s="474"/>
      <c r="AM327" s="474"/>
      <c r="AN327" s="475"/>
      <c r="AO327" s="104"/>
    </row>
    <row r="328" spans="2:41" ht="20.25" thickTop="1" thickBot="1" x14ac:dyDescent="0.45">
      <c r="B328" s="435" t="s">
        <v>156</v>
      </c>
      <c r="C328" s="435"/>
      <c r="D328" s="435"/>
      <c r="E328" s="435"/>
      <c r="F328" s="435"/>
      <c r="G328" s="435"/>
      <c r="H328" s="435"/>
      <c r="I328" s="435"/>
      <c r="J328" s="435"/>
      <c r="K328" s="435"/>
      <c r="L328" s="435"/>
      <c r="M328" s="435"/>
      <c r="N328" s="435"/>
      <c r="O328" s="435"/>
      <c r="P328" s="435"/>
      <c r="Q328" s="435"/>
      <c r="R328" s="435"/>
      <c r="S328" s="435"/>
      <c r="T328" s="435"/>
      <c r="U328" s="435"/>
      <c r="V328" s="435"/>
      <c r="W328" s="435"/>
      <c r="X328" s="435"/>
      <c r="Y328" s="435"/>
      <c r="Z328" s="435"/>
      <c r="AA328" s="435"/>
      <c r="AB328" s="435"/>
      <c r="AC328" s="435"/>
      <c r="AD328" s="435"/>
      <c r="AE328" s="435"/>
      <c r="AF328" s="435"/>
      <c r="AG328" s="435"/>
      <c r="AH328" s="435"/>
      <c r="AO328" s="256"/>
    </row>
    <row r="329" spans="2:41" ht="19.5" thickTop="1" x14ac:dyDescent="0.4">
      <c r="B329" s="435" t="s">
        <v>58</v>
      </c>
      <c r="C329" s="435"/>
      <c r="D329" s="435"/>
      <c r="E329" s="435"/>
      <c r="F329" s="435"/>
      <c r="G329" s="435"/>
      <c r="H329" s="435"/>
      <c r="I329" s="435"/>
      <c r="J329" s="435"/>
      <c r="K329" s="435"/>
      <c r="L329" s="435"/>
      <c r="M329" s="435"/>
      <c r="N329" s="435"/>
      <c r="O329" s="435"/>
      <c r="P329" s="435"/>
      <c r="Q329" s="435"/>
      <c r="R329" s="435"/>
      <c r="S329" s="435"/>
      <c r="T329" s="435"/>
      <c r="U329" s="435"/>
      <c r="V329" s="435"/>
      <c r="W329" s="435"/>
      <c r="X329" s="435"/>
      <c r="Y329" s="435"/>
      <c r="Z329" s="435"/>
      <c r="AA329" s="435"/>
      <c r="AB329" s="435"/>
      <c r="AC329" s="435"/>
      <c r="AD329" s="435"/>
      <c r="AE329" s="435"/>
      <c r="AF329" s="435"/>
      <c r="AG329" s="435"/>
      <c r="AH329" s="435"/>
      <c r="AJ329" s="482"/>
      <c r="AK329" s="483"/>
      <c r="AL329" s="483"/>
      <c r="AM329" s="483"/>
      <c r="AN329" s="484"/>
      <c r="AO329" s="104"/>
    </row>
    <row r="330" spans="2:41" x14ac:dyDescent="0.4">
      <c r="B330" s="91" t="s">
        <v>745</v>
      </c>
      <c r="C330" s="7"/>
      <c r="D330" s="7"/>
      <c r="E330" s="7"/>
      <c r="F330" s="7"/>
      <c r="G330" s="7"/>
      <c r="H330" s="7"/>
      <c r="I330" s="7"/>
      <c r="J330" s="7"/>
      <c r="K330" s="7"/>
      <c r="L330" s="7"/>
      <c r="M330" s="7"/>
      <c r="N330" s="7"/>
      <c r="O330" s="7"/>
      <c r="P330" s="7"/>
      <c r="AJ330" s="551"/>
      <c r="AK330" s="552"/>
      <c r="AL330" s="552"/>
      <c r="AM330" s="552"/>
      <c r="AN330" s="553"/>
      <c r="AO330" s="104"/>
    </row>
    <row r="331" spans="2:41" x14ac:dyDescent="0.4">
      <c r="B331" s="435" t="s">
        <v>746</v>
      </c>
      <c r="C331" s="435"/>
      <c r="D331" s="435"/>
      <c r="E331" s="435"/>
      <c r="F331" s="435"/>
      <c r="G331" s="435"/>
      <c r="H331" s="435"/>
      <c r="I331" s="435"/>
      <c r="J331" s="435"/>
      <c r="K331" s="435"/>
      <c r="L331" s="435"/>
      <c r="M331" s="435"/>
      <c r="N331" s="435"/>
      <c r="O331" s="435"/>
      <c r="P331" s="435"/>
      <c r="Q331" s="435"/>
      <c r="R331" s="435"/>
      <c r="S331" s="435"/>
      <c r="T331" s="435"/>
      <c r="U331" s="435"/>
      <c r="V331" s="435"/>
      <c r="W331" s="435"/>
      <c r="X331" s="435"/>
      <c r="Y331" s="435"/>
      <c r="Z331" s="435"/>
      <c r="AA331" s="435"/>
      <c r="AB331" s="435"/>
      <c r="AC331" s="435"/>
      <c r="AD331" s="435"/>
      <c r="AE331" s="435"/>
      <c r="AF331" s="435"/>
      <c r="AG331" s="435"/>
      <c r="AH331" s="435"/>
      <c r="AJ331" s="428"/>
      <c r="AK331" s="429"/>
      <c r="AL331" s="429"/>
      <c r="AM331" s="429"/>
      <c r="AN331" s="430"/>
      <c r="AO331" s="104"/>
    </row>
    <row r="332" spans="2:41" ht="19.5" thickBot="1" x14ac:dyDescent="0.45">
      <c r="B332" s="542" t="s">
        <v>354</v>
      </c>
      <c r="C332" s="542"/>
      <c r="D332" s="542"/>
      <c r="E332" s="542"/>
      <c r="F332" s="542"/>
      <c r="G332" s="542"/>
      <c r="H332" s="542"/>
      <c r="I332" s="542"/>
      <c r="J332" s="542"/>
      <c r="K332" s="542"/>
      <c r="L332" s="542"/>
      <c r="M332" s="542"/>
      <c r="N332" s="542"/>
      <c r="O332" s="542"/>
      <c r="P332" s="542"/>
      <c r="Q332" s="542"/>
      <c r="R332" s="542"/>
      <c r="S332" s="542"/>
      <c r="T332" s="542"/>
      <c r="U332" s="542"/>
      <c r="V332" s="542"/>
      <c r="W332" s="542"/>
      <c r="X332" s="542"/>
      <c r="Y332" s="542"/>
      <c r="Z332" s="542"/>
      <c r="AA332" s="542"/>
      <c r="AB332" s="542"/>
      <c r="AC332" s="542"/>
      <c r="AD332" s="542"/>
      <c r="AE332" s="542"/>
      <c r="AF332" s="542"/>
      <c r="AG332" s="542"/>
      <c r="AH332" s="542"/>
      <c r="AJ332" s="431"/>
      <c r="AK332" s="432"/>
      <c r="AL332" s="432"/>
      <c r="AM332" s="432"/>
      <c r="AN332" s="433"/>
      <c r="AO332" s="104"/>
    </row>
    <row r="333" spans="2:41" ht="20.25" thickTop="1" thickBot="1" x14ac:dyDescent="0.45">
      <c r="B333" s="542"/>
      <c r="C333" s="542"/>
      <c r="D333" s="542"/>
      <c r="E333" s="542"/>
      <c r="F333" s="542"/>
      <c r="G333" s="542"/>
      <c r="H333" s="542"/>
      <c r="I333" s="542"/>
      <c r="J333" s="542"/>
      <c r="K333" s="542"/>
      <c r="L333" s="542"/>
      <c r="M333" s="542"/>
      <c r="N333" s="542"/>
      <c r="O333" s="542"/>
      <c r="P333" s="542"/>
      <c r="Q333" s="542"/>
      <c r="R333" s="542"/>
      <c r="S333" s="542"/>
      <c r="T333" s="542"/>
      <c r="U333" s="542"/>
      <c r="V333" s="542"/>
      <c r="W333" s="542"/>
      <c r="X333" s="542"/>
      <c r="Y333" s="542"/>
      <c r="Z333" s="542"/>
      <c r="AA333" s="542"/>
      <c r="AB333" s="542"/>
      <c r="AC333" s="542"/>
      <c r="AD333" s="542"/>
      <c r="AE333" s="542"/>
      <c r="AF333" s="542"/>
      <c r="AG333" s="542"/>
      <c r="AH333" s="542"/>
      <c r="AO333" s="256"/>
    </row>
    <row r="334" spans="2:41" ht="19.5" thickTop="1" x14ac:dyDescent="0.4">
      <c r="B334" s="557" t="s">
        <v>747</v>
      </c>
      <c r="C334" s="557"/>
      <c r="D334" s="557"/>
      <c r="E334" s="557"/>
      <c r="F334" s="557"/>
      <c r="G334" s="557"/>
      <c r="H334" s="557"/>
      <c r="I334" s="557"/>
      <c r="J334" s="557"/>
      <c r="K334" s="557"/>
      <c r="L334" s="557"/>
      <c r="M334" s="557"/>
      <c r="N334" s="557"/>
      <c r="O334" s="557"/>
      <c r="P334" s="557"/>
      <c r="Q334" s="557"/>
      <c r="R334" s="557"/>
      <c r="S334" s="557"/>
      <c r="T334" s="557"/>
      <c r="U334" s="557"/>
      <c r="V334" s="557"/>
      <c r="W334" s="557"/>
      <c r="X334" s="557"/>
      <c r="Y334" s="557"/>
      <c r="Z334" s="557"/>
      <c r="AA334" s="557"/>
      <c r="AB334" s="557"/>
      <c r="AC334" s="557"/>
      <c r="AD334" s="557"/>
      <c r="AE334" s="557"/>
      <c r="AF334" s="557"/>
      <c r="AG334" s="557"/>
      <c r="AH334" s="95"/>
      <c r="AJ334" s="482"/>
      <c r="AK334" s="483"/>
      <c r="AL334" s="483"/>
      <c r="AM334" s="483"/>
      <c r="AN334" s="484"/>
      <c r="AO334" s="256"/>
    </row>
    <row r="335" spans="2:41" x14ac:dyDescent="0.4">
      <c r="B335" s="435" t="s">
        <v>59</v>
      </c>
      <c r="C335" s="435"/>
      <c r="D335" s="435"/>
      <c r="E335" s="435"/>
      <c r="F335" s="435"/>
      <c r="G335" s="435"/>
      <c r="H335" s="435"/>
      <c r="I335" s="435"/>
      <c r="J335" s="435"/>
      <c r="K335" s="435"/>
      <c r="L335" s="435"/>
      <c r="M335" s="435"/>
      <c r="N335" s="435"/>
      <c r="O335" s="435"/>
      <c r="P335" s="435"/>
      <c r="Q335" s="435"/>
      <c r="R335" s="435"/>
      <c r="S335" s="435"/>
      <c r="T335" s="435"/>
      <c r="U335" s="435"/>
      <c r="V335" s="435"/>
      <c r="W335" s="435"/>
      <c r="X335" s="435"/>
      <c r="Y335" s="435"/>
      <c r="Z335" s="435"/>
      <c r="AA335" s="435"/>
      <c r="AB335" s="435"/>
      <c r="AC335" s="435"/>
      <c r="AD335" s="435"/>
      <c r="AE335" s="435"/>
      <c r="AF335" s="435"/>
      <c r="AG335" s="435"/>
      <c r="AH335" s="435"/>
      <c r="AJ335" s="623"/>
      <c r="AK335" s="624"/>
      <c r="AL335" s="624"/>
      <c r="AM335" s="624"/>
      <c r="AN335" s="625"/>
      <c r="AO335" s="104"/>
    </row>
    <row r="336" spans="2:41" ht="19.5" thickBot="1" x14ac:dyDescent="0.45">
      <c r="B336" s="435" t="s">
        <v>60</v>
      </c>
      <c r="C336" s="435"/>
      <c r="D336" s="435"/>
      <c r="E336" s="435"/>
      <c r="F336" s="435"/>
      <c r="G336" s="435"/>
      <c r="H336" s="435"/>
      <c r="I336" s="435"/>
      <c r="J336" s="435"/>
      <c r="K336" s="435"/>
      <c r="L336" s="435"/>
      <c r="M336" s="435"/>
      <c r="N336" s="435"/>
      <c r="O336" s="435"/>
      <c r="P336" s="435"/>
      <c r="Q336" s="435"/>
      <c r="R336" s="435"/>
      <c r="S336" s="435"/>
      <c r="T336" s="435"/>
      <c r="U336" s="435"/>
      <c r="V336" s="435"/>
      <c r="W336" s="435"/>
      <c r="X336" s="435"/>
      <c r="Y336" s="435"/>
      <c r="Z336" s="435"/>
      <c r="AA336" s="435"/>
      <c r="AB336" s="435"/>
      <c r="AC336" s="435"/>
      <c r="AD336" s="435"/>
      <c r="AE336" s="435"/>
      <c r="AF336" s="435"/>
      <c r="AG336" s="435"/>
      <c r="AH336" s="435"/>
      <c r="AJ336" s="428"/>
      <c r="AK336" s="429"/>
      <c r="AL336" s="429"/>
      <c r="AM336" s="429"/>
      <c r="AN336" s="430"/>
      <c r="AO336" s="104"/>
    </row>
    <row r="337" spans="1:41" ht="19.5" thickTop="1" x14ac:dyDescent="0.4">
      <c r="B337" s="558" t="s">
        <v>297</v>
      </c>
      <c r="C337" s="558"/>
      <c r="D337" s="558"/>
      <c r="E337" s="558"/>
      <c r="F337" s="558"/>
      <c r="G337" s="558"/>
      <c r="H337" s="558"/>
      <c r="I337" s="558"/>
      <c r="J337" s="558"/>
      <c r="K337" s="558"/>
      <c r="L337" s="589"/>
      <c r="M337" s="723"/>
      <c r="N337" s="724"/>
      <c r="O337" s="724"/>
      <c r="P337" s="724"/>
      <c r="Q337" s="724"/>
      <c r="R337" s="724"/>
      <c r="S337" s="724"/>
      <c r="T337" s="724"/>
      <c r="U337" s="724"/>
      <c r="V337" s="724"/>
      <c r="W337" s="724"/>
      <c r="X337" s="724"/>
      <c r="Y337" s="724"/>
      <c r="Z337" s="724"/>
      <c r="AA337" s="724"/>
      <c r="AB337" s="724"/>
      <c r="AC337" s="724"/>
      <c r="AD337" s="724"/>
      <c r="AE337" s="724"/>
      <c r="AF337" s="724"/>
      <c r="AG337" s="724"/>
      <c r="AH337" s="724"/>
      <c r="AI337" s="724"/>
      <c r="AJ337" s="587"/>
      <c r="AK337" s="587"/>
      <c r="AL337" s="587"/>
      <c r="AM337" s="587"/>
      <c r="AN337" s="588"/>
      <c r="AO337" s="104"/>
    </row>
    <row r="338" spans="1:41" ht="19.5" thickBot="1" x14ac:dyDescent="0.45">
      <c r="B338" s="558" t="s">
        <v>298</v>
      </c>
      <c r="C338" s="558"/>
      <c r="D338" s="558"/>
      <c r="E338" s="558"/>
      <c r="F338" s="558"/>
      <c r="G338" s="558"/>
      <c r="H338" s="558"/>
      <c r="I338" s="558"/>
      <c r="J338" s="558"/>
      <c r="K338" s="558"/>
      <c r="L338" s="589"/>
      <c r="M338" s="583"/>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4"/>
      <c r="AL338" s="584"/>
      <c r="AM338" s="584"/>
      <c r="AN338" s="585"/>
      <c r="AO338" s="104"/>
    </row>
    <row r="339" spans="1:41" ht="19.5" thickTop="1" x14ac:dyDescent="0.4"/>
    <row r="340" spans="1:41" ht="19.5" thickBot="1" x14ac:dyDescent="0.45">
      <c r="A340" s="435" t="str">
        <f>"（６）防災対策 避難訓練等の状況（"&amp;表紙!B2&amp;DBCS(表紙!C2-1)&amp;"年度の状況）    ★確認資料：避難訓練記録、消防計画"</f>
        <v>（６）防災対策 避難訓練等の状況（令和５年度の状況）    ★確認資料：避難訓練記録、消防計画</v>
      </c>
      <c r="B340" s="435"/>
      <c r="C340" s="435"/>
      <c r="D340" s="435"/>
      <c r="E340" s="435"/>
      <c r="F340" s="435"/>
      <c r="G340" s="435"/>
      <c r="H340" s="435"/>
      <c r="I340" s="435"/>
      <c r="J340" s="435"/>
      <c r="K340" s="435"/>
      <c r="L340" s="435"/>
      <c r="M340" s="435"/>
      <c r="N340" s="435"/>
      <c r="O340" s="435"/>
      <c r="P340" s="435"/>
      <c r="Q340" s="435"/>
      <c r="R340" s="435"/>
      <c r="S340" s="435"/>
      <c r="T340" s="435"/>
      <c r="U340" s="435"/>
      <c r="V340" s="435"/>
      <c r="W340" s="435"/>
      <c r="X340" s="435"/>
      <c r="Y340" s="435"/>
      <c r="Z340" s="435"/>
      <c r="AA340" s="435"/>
      <c r="AB340" s="435"/>
      <c r="AC340" s="435"/>
      <c r="AD340" s="435"/>
      <c r="AE340" s="435"/>
      <c r="AF340" s="435"/>
      <c r="AG340" s="435"/>
      <c r="AH340" s="435"/>
    </row>
    <row r="341" spans="1:41" ht="20.25" thickTop="1" thickBot="1" x14ac:dyDescent="0.45">
      <c r="B341" s="435" t="s">
        <v>158</v>
      </c>
      <c r="C341" s="435"/>
      <c r="D341" s="435"/>
      <c r="E341" s="435"/>
      <c r="F341" s="621"/>
      <c r="G341" s="650"/>
      <c r="H341" s="651"/>
      <c r="I341" s="652"/>
      <c r="J341" s="642" t="s">
        <v>157</v>
      </c>
      <c r="K341" s="435"/>
      <c r="L341" s="435"/>
      <c r="M341" s="435"/>
      <c r="N341" s="435"/>
      <c r="O341" s="435" t="s">
        <v>201</v>
      </c>
      <c r="P341" s="435"/>
      <c r="Q341" s="435"/>
      <c r="R341" s="435"/>
      <c r="S341" s="435"/>
      <c r="T341" s="435"/>
      <c r="U341" s="435"/>
      <c r="V341" s="435"/>
      <c r="W341" s="435"/>
      <c r="X341" s="435"/>
      <c r="Y341" s="435"/>
      <c r="Z341" s="621"/>
      <c r="AA341" s="650"/>
      <c r="AB341" s="651"/>
      <c r="AC341" s="652"/>
      <c r="AD341" s="642" t="s">
        <v>157</v>
      </c>
      <c r="AE341" s="435"/>
      <c r="AF341" s="435"/>
      <c r="AG341" s="435"/>
      <c r="AH341" s="435"/>
      <c r="AO341" s="256"/>
    </row>
    <row r="342" spans="1:41" ht="19.5" thickTop="1" x14ac:dyDescent="0.4">
      <c r="B342" s="435" t="s">
        <v>62</v>
      </c>
      <c r="C342" s="435"/>
      <c r="D342" s="435"/>
      <c r="E342" s="435"/>
      <c r="F342" s="435"/>
      <c r="G342" s="435"/>
      <c r="H342" s="435"/>
      <c r="I342" s="435"/>
      <c r="J342" s="435"/>
      <c r="K342" s="435"/>
      <c r="L342" s="435"/>
      <c r="M342" s="435"/>
      <c r="N342" s="435"/>
      <c r="O342" s="435"/>
      <c r="P342" s="435"/>
      <c r="Q342" s="435"/>
      <c r="R342" s="435"/>
      <c r="S342" s="435"/>
      <c r="T342" s="435"/>
      <c r="U342" s="435"/>
      <c r="V342" s="435"/>
      <c r="W342" s="435"/>
      <c r="X342" s="435"/>
      <c r="Y342" s="435"/>
      <c r="Z342" s="435"/>
      <c r="AA342" s="435"/>
      <c r="AB342" s="435"/>
      <c r="AC342" s="435"/>
      <c r="AD342" s="435"/>
      <c r="AE342" s="435"/>
      <c r="AF342" s="435"/>
      <c r="AG342" s="435"/>
      <c r="AH342" s="435"/>
      <c r="AJ342" s="482"/>
      <c r="AK342" s="483"/>
      <c r="AL342" s="483"/>
      <c r="AM342" s="483"/>
      <c r="AN342" s="484"/>
      <c r="AO342" s="104"/>
    </row>
    <row r="343" spans="1:41" ht="19.5" thickBot="1" x14ac:dyDescent="0.45">
      <c r="B343" s="435" t="s">
        <v>61</v>
      </c>
      <c r="C343" s="435"/>
      <c r="D343" s="435"/>
      <c r="E343" s="435"/>
      <c r="F343" s="435"/>
      <c r="G343" s="435"/>
      <c r="H343" s="435"/>
      <c r="I343" s="435"/>
      <c r="J343" s="435"/>
      <c r="K343" s="435"/>
      <c r="L343" s="435"/>
      <c r="M343" s="435"/>
      <c r="N343" s="435"/>
      <c r="O343" s="435"/>
      <c r="P343" s="435"/>
      <c r="Q343" s="435"/>
      <c r="R343" s="435"/>
      <c r="S343" s="435"/>
      <c r="T343" s="435"/>
      <c r="U343" s="435"/>
      <c r="V343" s="435"/>
      <c r="W343" s="435"/>
      <c r="X343" s="435"/>
      <c r="Y343" s="435"/>
      <c r="Z343" s="435"/>
      <c r="AA343" s="435"/>
      <c r="AB343" s="435"/>
      <c r="AC343" s="435"/>
      <c r="AD343" s="435"/>
      <c r="AE343" s="435"/>
      <c r="AF343" s="435"/>
      <c r="AG343" s="435"/>
      <c r="AH343" s="435"/>
      <c r="AJ343" s="431"/>
      <c r="AK343" s="432"/>
      <c r="AL343" s="432"/>
      <c r="AM343" s="432"/>
      <c r="AN343" s="433"/>
      <c r="AO343" s="104"/>
    </row>
    <row r="344" spans="1:41" ht="19.5" customHeight="1" thickTop="1" thickBot="1" x14ac:dyDescent="0.45">
      <c r="B344" s="558" t="s">
        <v>162</v>
      </c>
      <c r="C344" s="558"/>
      <c r="D344" s="558"/>
      <c r="E344" s="558"/>
      <c r="F344" s="558"/>
      <c r="G344" s="558"/>
      <c r="H344" s="558"/>
      <c r="I344" s="558"/>
      <c r="J344" s="589"/>
      <c r="K344" s="650"/>
      <c r="L344" s="651"/>
      <c r="M344" s="652"/>
      <c r="N344" s="647" t="s">
        <v>159</v>
      </c>
      <c r="O344" s="648"/>
      <c r="P344" s="650"/>
      <c r="Q344" s="651"/>
      <c r="R344" s="652"/>
      <c r="S344" s="647" t="s">
        <v>299</v>
      </c>
      <c r="T344" s="648"/>
      <c r="U344" s="650"/>
      <c r="V344" s="651"/>
      <c r="W344" s="652"/>
      <c r="X344" s="647" t="s">
        <v>160</v>
      </c>
      <c r="Y344" s="522"/>
      <c r="Z344" s="522"/>
      <c r="AA344" s="522"/>
      <c r="AB344" s="522"/>
      <c r="AC344" s="522"/>
      <c r="AD344" s="522"/>
      <c r="AE344" s="522"/>
      <c r="AF344" s="522"/>
      <c r="AG344" s="522"/>
      <c r="AH344" s="522"/>
    </row>
    <row r="345" spans="1:41" ht="20.25" thickTop="1" thickBot="1" x14ac:dyDescent="0.45">
      <c r="AO345" s="256"/>
    </row>
    <row r="346" spans="1:41" ht="20.25" thickTop="1" thickBot="1" x14ac:dyDescent="0.45">
      <c r="B346" s="435" t="s">
        <v>852</v>
      </c>
      <c r="C346" s="435"/>
      <c r="D346" s="435"/>
      <c r="E346" s="435"/>
      <c r="F346" s="435"/>
      <c r="G346" s="435"/>
      <c r="H346" s="435"/>
      <c r="I346" s="435"/>
      <c r="J346" s="435"/>
      <c r="K346" s="435"/>
      <c r="L346" s="435"/>
      <c r="M346" s="435"/>
      <c r="N346" s="435"/>
      <c r="O346" s="435"/>
      <c r="P346" s="435"/>
      <c r="Q346" s="435"/>
      <c r="R346" s="435"/>
      <c r="S346" s="435"/>
      <c r="T346" s="435"/>
      <c r="U346" s="435"/>
      <c r="V346" s="435"/>
      <c r="W346" s="435"/>
      <c r="X346" s="435"/>
      <c r="Y346" s="435"/>
      <c r="Z346" s="435"/>
      <c r="AA346" s="435"/>
      <c r="AB346" s="435"/>
      <c r="AC346" s="435"/>
      <c r="AD346" s="435"/>
      <c r="AE346" s="435"/>
      <c r="AF346" s="435"/>
      <c r="AG346" s="435"/>
      <c r="AH346" s="435"/>
      <c r="AJ346" s="473"/>
      <c r="AK346" s="474"/>
      <c r="AL346" s="474"/>
      <c r="AM346" s="474"/>
      <c r="AN346" s="475"/>
      <c r="AO346" s="104"/>
    </row>
    <row r="347" spans="1:41" ht="18.75" customHeight="1" thickTop="1" thickBot="1" x14ac:dyDescent="0.45">
      <c r="C347" s="558" t="s">
        <v>161</v>
      </c>
      <c r="D347" s="558"/>
      <c r="E347" s="558"/>
      <c r="F347" s="558"/>
      <c r="G347" s="558"/>
      <c r="H347" s="558"/>
      <c r="I347" s="558"/>
      <c r="J347" s="589"/>
      <c r="K347" s="650"/>
      <c r="L347" s="651"/>
      <c r="M347" s="652"/>
      <c r="N347" s="647" t="s">
        <v>159</v>
      </c>
      <c r="O347" s="648"/>
      <c r="P347" s="650"/>
      <c r="Q347" s="651"/>
      <c r="R347" s="652"/>
      <c r="S347" s="647" t="s">
        <v>299</v>
      </c>
      <c r="T347" s="648"/>
      <c r="U347" s="650"/>
      <c r="V347" s="651"/>
      <c r="W347" s="652"/>
      <c r="X347" s="647" t="s">
        <v>160</v>
      </c>
      <c r="Y347" s="522"/>
      <c r="Z347" s="522"/>
      <c r="AA347" s="522"/>
      <c r="AB347" s="522"/>
      <c r="AC347" s="522"/>
      <c r="AD347" s="522"/>
      <c r="AE347" s="522"/>
      <c r="AF347" s="522"/>
      <c r="AG347" s="522"/>
      <c r="AH347" s="522"/>
      <c r="AO347" s="256"/>
    </row>
    <row r="348" spans="1:41" ht="19.5" thickTop="1" x14ac:dyDescent="0.4">
      <c r="B348" s="435" t="s">
        <v>63</v>
      </c>
      <c r="C348" s="435"/>
      <c r="D348" s="435"/>
      <c r="E348" s="435"/>
      <c r="F348" s="435"/>
      <c r="G348" s="435"/>
      <c r="H348" s="435"/>
      <c r="I348" s="435"/>
      <c r="J348" s="435"/>
      <c r="K348" s="435"/>
      <c r="L348" s="435"/>
      <c r="M348" s="435"/>
      <c r="N348" s="435"/>
      <c r="O348" s="435"/>
      <c r="P348" s="435"/>
      <c r="Q348" s="435"/>
      <c r="R348" s="435"/>
      <c r="S348" s="435"/>
      <c r="T348" s="435"/>
      <c r="U348" s="435"/>
      <c r="V348" s="435"/>
      <c r="W348" s="435"/>
      <c r="X348" s="435"/>
      <c r="Y348" s="435"/>
      <c r="Z348" s="435"/>
      <c r="AA348" s="435"/>
      <c r="AB348" s="435"/>
      <c r="AC348" s="435"/>
      <c r="AD348" s="435"/>
      <c r="AE348" s="435"/>
      <c r="AF348" s="435"/>
      <c r="AG348" s="435"/>
      <c r="AH348" s="435"/>
      <c r="AJ348" s="482"/>
      <c r="AK348" s="483"/>
      <c r="AL348" s="483"/>
      <c r="AM348" s="483"/>
      <c r="AN348" s="484"/>
      <c r="AO348" s="104"/>
    </row>
    <row r="349" spans="1:41" ht="19.5" thickBot="1" x14ac:dyDescent="0.45">
      <c r="B349" s="435" t="s">
        <v>64</v>
      </c>
      <c r="C349" s="435"/>
      <c r="D349" s="435"/>
      <c r="E349" s="435"/>
      <c r="F349" s="435"/>
      <c r="G349" s="435"/>
      <c r="H349" s="435"/>
      <c r="I349" s="435"/>
      <c r="J349" s="435"/>
      <c r="K349" s="435"/>
      <c r="L349" s="435"/>
      <c r="M349" s="435"/>
      <c r="N349" s="435"/>
      <c r="O349" s="435"/>
      <c r="P349" s="435"/>
      <c r="Q349" s="435"/>
      <c r="R349" s="435"/>
      <c r="S349" s="435"/>
      <c r="T349" s="435"/>
      <c r="U349" s="435"/>
      <c r="V349" s="435"/>
      <c r="W349" s="435"/>
      <c r="X349" s="435"/>
      <c r="Y349" s="435"/>
      <c r="Z349" s="435"/>
      <c r="AA349" s="435"/>
      <c r="AB349" s="435"/>
      <c r="AC349" s="435"/>
      <c r="AD349" s="435"/>
      <c r="AE349" s="435"/>
      <c r="AF349" s="435"/>
      <c r="AG349" s="435"/>
      <c r="AH349" s="435"/>
      <c r="AJ349" s="431"/>
      <c r="AK349" s="432"/>
      <c r="AL349" s="432"/>
      <c r="AM349" s="432"/>
      <c r="AN349" s="433"/>
      <c r="AO349" s="104"/>
    </row>
    <row r="350" spans="1:41" ht="18.75" customHeight="1" thickTop="1" thickBot="1" x14ac:dyDescent="0.45">
      <c r="C350" s="558" t="s">
        <v>355</v>
      </c>
      <c r="D350" s="558"/>
      <c r="E350" s="558"/>
      <c r="F350" s="558"/>
      <c r="G350" s="558"/>
      <c r="H350" s="558"/>
      <c r="I350" s="558"/>
      <c r="J350" s="589"/>
      <c r="K350" s="740"/>
      <c r="L350" s="741"/>
      <c r="M350" s="741"/>
      <c r="N350" s="562"/>
      <c r="O350" s="562"/>
      <c r="P350" s="741"/>
      <c r="Q350" s="741"/>
      <c r="R350" s="741"/>
      <c r="S350" s="562"/>
      <c r="T350" s="562"/>
      <c r="U350" s="741"/>
      <c r="V350" s="741"/>
      <c r="W350" s="742"/>
    </row>
    <row r="351" spans="1:41" ht="18.75" customHeight="1" thickTop="1" thickBot="1" x14ac:dyDescent="0.45">
      <c r="C351" s="558" t="s">
        <v>163</v>
      </c>
      <c r="D351" s="558"/>
      <c r="E351" s="558"/>
      <c r="F351" s="558"/>
      <c r="G351" s="558"/>
      <c r="H351" s="558"/>
      <c r="I351" s="558"/>
      <c r="J351" s="589"/>
      <c r="K351" s="597"/>
      <c r="L351" s="598"/>
      <c r="M351" s="599"/>
      <c r="N351" s="656" t="s">
        <v>159</v>
      </c>
      <c r="O351" s="657"/>
      <c r="P351" s="597"/>
      <c r="Q351" s="598"/>
      <c r="R351" s="599"/>
      <c r="S351" s="656" t="s">
        <v>299</v>
      </c>
      <c r="T351" s="657"/>
      <c r="U351" s="597"/>
      <c r="V351" s="598"/>
      <c r="W351" s="599"/>
      <c r="X351" s="642" t="s">
        <v>160</v>
      </c>
      <c r="Y351" s="435"/>
      <c r="Z351" s="435"/>
      <c r="AA351" s="435"/>
      <c r="AB351" s="435"/>
      <c r="AC351" s="435"/>
      <c r="AD351" s="435"/>
      <c r="AE351" s="435"/>
      <c r="AF351" s="435"/>
      <c r="AG351" s="435"/>
      <c r="AH351" s="435"/>
      <c r="AO351" s="256"/>
    </row>
    <row r="352" spans="1:41" ht="20.25" thickTop="1" thickBot="1" x14ac:dyDescent="0.45">
      <c r="B352" s="435" t="s">
        <v>65</v>
      </c>
      <c r="C352" s="435"/>
      <c r="D352" s="435"/>
      <c r="E352" s="435"/>
      <c r="F352" s="435"/>
      <c r="G352" s="435"/>
      <c r="H352" s="435"/>
      <c r="I352" s="435"/>
      <c r="J352" s="435"/>
      <c r="K352" s="435"/>
      <c r="L352" s="435"/>
      <c r="M352" s="435"/>
      <c r="N352" s="435"/>
      <c r="O352" s="435"/>
      <c r="P352" s="435"/>
      <c r="Q352" s="435"/>
      <c r="R352" s="435"/>
      <c r="S352" s="435"/>
      <c r="T352" s="435"/>
      <c r="U352" s="435"/>
      <c r="V352" s="435"/>
      <c r="W352" s="435"/>
      <c r="X352" s="435"/>
      <c r="Y352" s="435"/>
      <c r="Z352" s="435"/>
      <c r="AA352" s="435"/>
      <c r="AB352" s="435"/>
      <c r="AC352" s="435"/>
      <c r="AD352" s="435"/>
      <c r="AE352" s="435"/>
      <c r="AF352" s="435"/>
      <c r="AG352" s="435"/>
      <c r="AH352" s="435"/>
      <c r="AJ352" s="473"/>
      <c r="AK352" s="474"/>
      <c r="AL352" s="474"/>
      <c r="AM352" s="474"/>
      <c r="AN352" s="475"/>
      <c r="AO352" s="104"/>
    </row>
    <row r="353" spans="2:41" ht="18.75" customHeight="1" thickTop="1" thickBot="1" x14ac:dyDescent="0.45">
      <c r="C353" s="435" t="s">
        <v>300</v>
      </c>
      <c r="D353" s="435"/>
      <c r="E353" s="435"/>
      <c r="F353" s="435"/>
      <c r="G353" s="435"/>
      <c r="H353" s="435"/>
      <c r="I353" s="435"/>
      <c r="J353" s="621"/>
      <c r="K353" s="650"/>
      <c r="L353" s="651"/>
      <c r="M353" s="652"/>
      <c r="N353" s="658" t="s">
        <v>159</v>
      </c>
      <c r="O353" s="659"/>
      <c r="P353" s="650"/>
      <c r="Q353" s="651"/>
      <c r="R353" s="652"/>
      <c r="S353" s="658" t="s">
        <v>299</v>
      </c>
      <c r="T353" s="659"/>
      <c r="U353" s="650"/>
      <c r="V353" s="651"/>
      <c r="W353" s="652"/>
      <c r="X353" s="642" t="s">
        <v>160</v>
      </c>
      <c r="Y353" s="435"/>
      <c r="Z353" s="435"/>
      <c r="AA353" s="435"/>
      <c r="AB353" s="435"/>
      <c r="AC353" s="435"/>
      <c r="AD353" s="435"/>
      <c r="AE353" s="435"/>
      <c r="AF353" s="435"/>
      <c r="AG353" s="435"/>
      <c r="AH353" s="435"/>
    </row>
    <row r="354" spans="2:41" ht="20.25" thickTop="1" thickBot="1" x14ac:dyDescent="0.45">
      <c r="B354" s="435" t="s">
        <v>748</v>
      </c>
      <c r="C354" s="435"/>
      <c r="D354" s="435"/>
      <c r="E354" s="435"/>
      <c r="F354" s="435"/>
      <c r="G354" s="435"/>
      <c r="H354" s="435"/>
      <c r="I354" s="435"/>
      <c r="J354" s="435"/>
      <c r="K354" s="435"/>
      <c r="L354" s="435"/>
      <c r="M354" s="435"/>
      <c r="N354" s="435"/>
      <c r="O354" s="435"/>
      <c r="P354" s="435"/>
      <c r="Q354" s="435"/>
      <c r="R354" s="435"/>
      <c r="S354" s="435"/>
      <c r="T354" s="435"/>
      <c r="U354" s="435"/>
      <c r="V354" s="435"/>
      <c r="W354" s="435"/>
      <c r="X354" s="435"/>
      <c r="Y354" s="435"/>
      <c r="Z354" s="435"/>
      <c r="AA354" s="435"/>
      <c r="AB354" s="435"/>
      <c r="AC354" s="435"/>
      <c r="AD354" s="435"/>
      <c r="AE354" s="435"/>
      <c r="AF354" s="435"/>
      <c r="AG354" s="435"/>
      <c r="AH354" s="435"/>
      <c r="AO354" s="256"/>
    </row>
    <row r="355" spans="2:41" ht="19.5" thickTop="1" x14ac:dyDescent="0.4">
      <c r="B355" s="435" t="s">
        <v>356</v>
      </c>
      <c r="C355" s="435"/>
      <c r="D355" s="435"/>
      <c r="E355" s="435"/>
      <c r="F355" s="435"/>
      <c r="G355" s="435"/>
      <c r="H355" s="435"/>
      <c r="I355" s="435"/>
      <c r="J355" s="435"/>
      <c r="K355" s="435"/>
      <c r="L355" s="435"/>
      <c r="M355" s="435"/>
      <c r="N355" s="435"/>
      <c r="O355" s="435"/>
      <c r="P355" s="435"/>
      <c r="Q355" s="435"/>
      <c r="R355" s="435"/>
      <c r="S355" s="435"/>
      <c r="T355" s="435"/>
      <c r="U355" s="435"/>
      <c r="V355" s="435"/>
      <c r="W355" s="435"/>
      <c r="X355" s="435"/>
      <c r="Y355" s="435"/>
      <c r="Z355" s="435"/>
      <c r="AA355" s="435"/>
      <c r="AB355" s="435"/>
      <c r="AC355" s="435"/>
      <c r="AD355" s="435"/>
      <c r="AE355" s="435"/>
      <c r="AF355" s="435"/>
      <c r="AG355" s="435"/>
      <c r="AH355" s="435"/>
      <c r="AI355" s="7"/>
      <c r="AJ355" s="482"/>
      <c r="AK355" s="483"/>
      <c r="AL355" s="483"/>
      <c r="AM355" s="483"/>
      <c r="AN355" s="484"/>
      <c r="AO355" s="104"/>
    </row>
    <row r="356" spans="2:41" x14ac:dyDescent="0.4">
      <c r="B356" s="435" t="s">
        <v>536</v>
      </c>
      <c r="C356" s="435"/>
      <c r="D356" s="435"/>
      <c r="E356" s="435"/>
      <c r="F356" s="435"/>
      <c r="G356" s="435"/>
      <c r="H356" s="435"/>
      <c r="I356" s="435"/>
      <c r="J356" s="435"/>
      <c r="K356" s="435"/>
      <c r="L356" s="435"/>
      <c r="M356" s="435"/>
      <c r="N356" s="435"/>
      <c r="O356" s="435"/>
      <c r="P356" s="435"/>
      <c r="Q356" s="435"/>
      <c r="R356" s="435"/>
      <c r="S356" s="435"/>
      <c r="T356" s="435"/>
      <c r="U356" s="435"/>
      <c r="V356" s="435"/>
      <c r="W356" s="435"/>
      <c r="X356" s="435"/>
      <c r="Y356" s="435"/>
      <c r="Z356" s="435"/>
      <c r="AA356" s="435"/>
      <c r="AB356" s="435"/>
      <c r="AC356" s="435"/>
      <c r="AD356" s="435"/>
      <c r="AE356" s="435"/>
      <c r="AF356" s="435"/>
      <c r="AG356" s="435"/>
      <c r="AH356" s="435"/>
      <c r="AI356" s="7"/>
      <c r="AJ356" s="428"/>
      <c r="AK356" s="429"/>
      <c r="AL356" s="429"/>
      <c r="AM356" s="429"/>
      <c r="AN356" s="430"/>
      <c r="AO356" s="104"/>
    </row>
    <row r="357" spans="2:41" x14ac:dyDescent="0.4">
      <c r="B357" s="7" t="s">
        <v>622</v>
      </c>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428"/>
      <c r="AK357" s="429"/>
      <c r="AL357" s="429"/>
      <c r="AM357" s="429"/>
      <c r="AN357" s="430"/>
      <c r="AO357" s="104"/>
    </row>
    <row r="358" spans="2:41" x14ac:dyDescent="0.4">
      <c r="B358" s="7" t="s">
        <v>623</v>
      </c>
      <c r="C358" s="7"/>
      <c r="D358" s="7"/>
      <c r="E358" s="7"/>
      <c r="F358" s="7"/>
      <c r="G358" s="7"/>
      <c r="H358" s="7"/>
      <c r="I358" s="7"/>
      <c r="J358" s="7"/>
      <c r="K358" s="7"/>
      <c r="L358" s="7"/>
      <c r="M358" s="7"/>
      <c r="N358" s="7"/>
      <c r="O358" s="4"/>
      <c r="P358" s="4"/>
      <c r="Q358" s="4"/>
      <c r="R358" s="4"/>
      <c r="S358" s="4"/>
      <c r="T358" s="4"/>
      <c r="U358" s="4"/>
      <c r="V358" s="4"/>
      <c r="W358" s="4"/>
      <c r="X358" s="4"/>
      <c r="Y358" s="4"/>
      <c r="Z358" s="4"/>
      <c r="AA358" s="4"/>
      <c r="AB358" s="4"/>
      <c r="AC358" s="4"/>
      <c r="AD358" s="4"/>
      <c r="AE358" s="4"/>
      <c r="AF358" s="4"/>
      <c r="AG358" s="4"/>
      <c r="AH358" s="4"/>
      <c r="AI358" s="4"/>
      <c r="AJ358" s="551"/>
      <c r="AK358" s="552"/>
      <c r="AL358" s="552"/>
      <c r="AM358" s="552"/>
      <c r="AN358" s="553"/>
      <c r="AO358" s="104"/>
    </row>
    <row r="359" spans="2:41" x14ac:dyDescent="0.4">
      <c r="B359" s="7" t="s">
        <v>626</v>
      </c>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551"/>
      <c r="AK359" s="552"/>
      <c r="AL359" s="552"/>
      <c r="AM359" s="552"/>
      <c r="AN359" s="553"/>
      <c r="AO359" s="104"/>
    </row>
    <row r="360" spans="2:41" x14ac:dyDescent="0.4">
      <c r="B360" s="7" t="s">
        <v>749</v>
      </c>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551"/>
      <c r="AK360" s="552"/>
      <c r="AL360" s="552"/>
      <c r="AM360" s="552"/>
      <c r="AN360" s="553"/>
      <c r="AO360" s="104"/>
    </row>
    <row r="361" spans="2:41" x14ac:dyDescent="0.4">
      <c r="B361" s="626" t="s">
        <v>750</v>
      </c>
      <c r="C361" s="626"/>
      <c r="D361" s="626"/>
      <c r="E361" s="626"/>
      <c r="F361" s="626"/>
      <c r="G361" s="626"/>
      <c r="H361" s="626"/>
      <c r="I361" s="626"/>
      <c r="J361" s="626"/>
      <c r="K361" s="626"/>
      <c r="L361" s="626"/>
      <c r="M361" s="626"/>
      <c r="N361" s="626"/>
      <c r="O361" s="626"/>
      <c r="P361" s="626"/>
      <c r="Q361" s="626"/>
      <c r="R361" s="626"/>
      <c r="S361" s="626"/>
      <c r="T361" s="626"/>
      <c r="U361" s="626"/>
      <c r="V361" s="626"/>
      <c r="W361" s="626"/>
      <c r="X361" s="626"/>
      <c r="Y361" s="626"/>
      <c r="Z361" s="626"/>
      <c r="AA361" s="626"/>
      <c r="AB361" s="626"/>
      <c r="AC361" s="626"/>
      <c r="AD361" s="626"/>
      <c r="AE361" s="626"/>
      <c r="AF361" s="626"/>
      <c r="AG361" s="626"/>
      <c r="AH361" s="626"/>
      <c r="AI361" s="757"/>
      <c r="AJ361" s="778"/>
      <c r="AK361" s="779"/>
      <c r="AL361" s="779"/>
      <c r="AM361" s="779"/>
      <c r="AN361" s="780"/>
      <c r="AO361" s="256"/>
    </row>
    <row r="362" spans="2:41" ht="19.5" thickBot="1" x14ac:dyDescent="0.45">
      <c r="B362" s="557" t="s">
        <v>751</v>
      </c>
      <c r="C362" s="557"/>
      <c r="D362" s="557"/>
      <c r="E362" s="557"/>
      <c r="F362" s="557"/>
      <c r="G362" s="557"/>
      <c r="H362" s="557"/>
      <c r="I362" s="557"/>
      <c r="J362" s="557"/>
      <c r="K362" s="557"/>
      <c r="L362" s="557"/>
      <c r="M362" s="557"/>
      <c r="N362" s="557"/>
      <c r="O362" s="557"/>
      <c r="P362" s="557"/>
      <c r="Q362" s="557"/>
      <c r="R362" s="557"/>
      <c r="S362" s="557"/>
      <c r="T362" s="557"/>
      <c r="U362" s="557"/>
      <c r="V362" s="557"/>
      <c r="W362" s="557"/>
      <c r="X362" s="557"/>
      <c r="Y362" s="557"/>
      <c r="Z362" s="557"/>
      <c r="AA362" s="557"/>
      <c r="AB362" s="557"/>
      <c r="AC362" s="557"/>
      <c r="AD362" s="557"/>
      <c r="AE362" s="557"/>
      <c r="AF362" s="557"/>
      <c r="AG362" s="557"/>
      <c r="AH362" s="557"/>
      <c r="AJ362" s="437"/>
      <c r="AK362" s="438"/>
      <c r="AL362" s="438"/>
      <c r="AM362" s="438"/>
      <c r="AN362" s="439"/>
      <c r="AO362" s="104"/>
    </row>
    <row r="363" spans="2:41" ht="20.25" thickTop="1" thickBot="1" x14ac:dyDescent="0.45">
      <c r="B363" s="557"/>
      <c r="C363" s="557"/>
      <c r="D363" s="557"/>
      <c r="E363" s="557"/>
      <c r="F363" s="557"/>
      <c r="G363" s="557"/>
      <c r="H363" s="557"/>
      <c r="I363" s="557"/>
      <c r="J363" s="557"/>
      <c r="K363" s="557"/>
      <c r="L363" s="557"/>
      <c r="M363" s="557"/>
      <c r="N363" s="557"/>
      <c r="O363" s="557"/>
      <c r="P363" s="557"/>
      <c r="Q363" s="557"/>
      <c r="R363" s="557"/>
      <c r="S363" s="557"/>
      <c r="T363" s="557"/>
      <c r="U363" s="557"/>
      <c r="V363" s="557"/>
      <c r="W363" s="557"/>
      <c r="X363" s="557"/>
      <c r="Y363" s="557"/>
      <c r="Z363" s="557"/>
      <c r="AA363" s="557"/>
      <c r="AB363" s="557"/>
      <c r="AC363" s="557"/>
      <c r="AD363" s="557"/>
      <c r="AE363" s="557"/>
      <c r="AF363" s="557"/>
      <c r="AG363" s="557"/>
      <c r="AH363" s="557"/>
      <c r="AJ363" s="130"/>
      <c r="AK363" s="130"/>
      <c r="AL363" s="130"/>
      <c r="AM363" s="130"/>
      <c r="AN363" s="130"/>
      <c r="AO363" s="104"/>
    </row>
    <row r="364" spans="2:41" ht="19.5" thickTop="1" x14ac:dyDescent="0.4">
      <c r="B364" s="557" t="s">
        <v>537</v>
      </c>
      <c r="C364" s="557"/>
      <c r="D364" s="557"/>
      <c r="E364" s="557"/>
      <c r="F364" s="557"/>
      <c r="G364" s="557"/>
      <c r="H364" s="557"/>
      <c r="I364" s="557"/>
      <c r="J364" s="557"/>
      <c r="K364" s="557"/>
      <c r="L364" s="557"/>
      <c r="M364" s="557"/>
      <c r="N364" s="557"/>
      <c r="O364" s="557"/>
      <c r="P364" s="557"/>
      <c r="Q364" s="557"/>
      <c r="R364" s="557"/>
      <c r="S364" s="557"/>
      <c r="T364" s="557"/>
      <c r="U364" s="557"/>
      <c r="V364" s="557"/>
      <c r="W364" s="557"/>
      <c r="X364" s="557"/>
      <c r="Y364" s="557"/>
      <c r="Z364" s="557"/>
      <c r="AA364" s="557"/>
      <c r="AB364" s="557"/>
      <c r="AC364" s="557"/>
      <c r="AD364" s="557"/>
      <c r="AE364" s="557"/>
      <c r="AF364" s="557"/>
      <c r="AG364" s="557"/>
      <c r="AH364" s="557"/>
      <c r="AJ364" s="623"/>
      <c r="AK364" s="624"/>
      <c r="AL364" s="624"/>
      <c r="AM364" s="624"/>
      <c r="AN364" s="625"/>
      <c r="AO364" s="104"/>
    </row>
    <row r="365" spans="2:41" x14ac:dyDescent="0.4">
      <c r="B365" s="557" t="s">
        <v>538</v>
      </c>
      <c r="C365" s="557"/>
      <c r="D365" s="557"/>
      <c r="E365" s="557"/>
      <c r="F365" s="557"/>
      <c r="G365" s="557"/>
      <c r="H365" s="557"/>
      <c r="I365" s="557"/>
      <c r="J365" s="557"/>
      <c r="K365" s="557"/>
      <c r="L365" s="557"/>
      <c r="M365" s="557"/>
      <c r="N365" s="557"/>
      <c r="O365" s="557"/>
      <c r="P365" s="557"/>
      <c r="Q365" s="557"/>
      <c r="R365" s="557"/>
      <c r="S365" s="557"/>
      <c r="T365" s="557"/>
      <c r="U365" s="557"/>
      <c r="V365" s="557"/>
      <c r="W365" s="557"/>
      <c r="X365" s="557"/>
      <c r="Y365" s="557"/>
      <c r="Z365" s="557"/>
      <c r="AA365" s="557"/>
      <c r="AB365" s="557"/>
      <c r="AC365" s="557"/>
      <c r="AD365" s="557"/>
      <c r="AE365" s="557"/>
      <c r="AF365" s="557"/>
      <c r="AG365" s="557"/>
      <c r="AH365" s="557"/>
      <c r="AJ365" s="428"/>
      <c r="AK365" s="429"/>
      <c r="AL365" s="429"/>
      <c r="AM365" s="429"/>
      <c r="AN365" s="430"/>
      <c r="AO365" s="104"/>
    </row>
    <row r="366" spans="2:41" ht="19.5" thickBot="1" x14ac:dyDescent="0.45">
      <c r="B366" s="557" t="s">
        <v>539</v>
      </c>
      <c r="C366" s="557"/>
      <c r="D366" s="557"/>
      <c r="E366" s="557"/>
      <c r="F366" s="557"/>
      <c r="G366" s="557"/>
      <c r="H366" s="557"/>
      <c r="I366" s="557"/>
      <c r="J366" s="557"/>
      <c r="K366" s="557"/>
      <c r="L366" s="557"/>
      <c r="M366" s="557"/>
      <c r="N366" s="557"/>
      <c r="O366" s="557"/>
      <c r="P366" s="557"/>
      <c r="Q366" s="557"/>
      <c r="R366" s="557"/>
      <c r="S366" s="557"/>
      <c r="T366" s="557"/>
      <c r="U366" s="557"/>
      <c r="V366" s="557"/>
      <c r="W366" s="557"/>
      <c r="X366" s="557"/>
      <c r="Y366" s="557"/>
      <c r="Z366" s="557"/>
      <c r="AA366" s="557"/>
      <c r="AB366" s="557"/>
      <c r="AC366" s="557"/>
      <c r="AD366" s="557"/>
      <c r="AE366" s="557"/>
      <c r="AF366" s="557"/>
      <c r="AG366" s="557"/>
      <c r="AH366" s="557"/>
      <c r="AJ366" s="428"/>
      <c r="AK366" s="429"/>
      <c r="AL366" s="429"/>
      <c r="AM366" s="429"/>
      <c r="AN366" s="430"/>
      <c r="AO366" s="104"/>
    </row>
    <row r="367" spans="2:41" ht="18.75" customHeight="1" thickTop="1" thickBot="1" x14ac:dyDescent="0.45">
      <c r="B367" s="557" t="s">
        <v>540</v>
      </c>
      <c r="C367" s="557"/>
      <c r="D367" s="557"/>
      <c r="E367" s="557"/>
      <c r="F367" s="557"/>
      <c r="G367" s="539"/>
      <c r="H367" s="540"/>
      <c r="I367" s="540"/>
      <c r="J367" s="540"/>
      <c r="K367" s="541"/>
      <c r="L367" s="9"/>
      <c r="M367" s="9"/>
      <c r="N367" s="263"/>
      <c r="O367" s="557" t="s">
        <v>542</v>
      </c>
      <c r="P367" s="557"/>
      <c r="Q367" s="557"/>
      <c r="R367" s="557"/>
      <c r="S367" s="700"/>
      <c r="T367" s="539"/>
      <c r="U367" s="540"/>
      <c r="V367" s="540"/>
      <c r="W367" s="540"/>
      <c r="X367" s="541"/>
      <c r="Y367" s="9"/>
      <c r="Z367" s="9"/>
      <c r="AA367" s="9"/>
      <c r="AB367" s="9"/>
      <c r="AC367" s="9"/>
      <c r="AD367" s="9"/>
      <c r="AE367" s="557" t="s">
        <v>543</v>
      </c>
      <c r="AF367" s="557"/>
      <c r="AG367" s="557"/>
      <c r="AH367" s="557"/>
      <c r="AJ367" s="428"/>
      <c r="AK367" s="429"/>
      <c r="AL367" s="429"/>
      <c r="AM367" s="429"/>
      <c r="AN367" s="430"/>
      <c r="AO367" s="104"/>
    </row>
    <row r="368" spans="2:41" ht="19.5" thickTop="1" x14ac:dyDescent="0.4">
      <c r="B368" s="557" t="s">
        <v>625</v>
      </c>
      <c r="C368" s="557"/>
      <c r="D368" s="557"/>
      <c r="E368" s="557"/>
      <c r="F368" s="557"/>
      <c r="G368" s="557"/>
      <c r="H368" s="557"/>
      <c r="I368" s="557"/>
      <c r="J368" s="557"/>
      <c r="K368" s="557"/>
      <c r="L368" s="557"/>
      <c r="M368" s="557"/>
      <c r="N368" s="557"/>
      <c r="O368" s="557"/>
      <c r="P368" s="557"/>
      <c r="Q368" s="557"/>
      <c r="R368" s="557"/>
      <c r="S368" s="557"/>
      <c r="T368" s="557"/>
      <c r="U368" s="557"/>
      <c r="V368" s="557"/>
      <c r="W368" s="557"/>
      <c r="X368" s="557"/>
      <c r="Y368" s="557"/>
      <c r="Z368" s="557"/>
      <c r="AA368" s="557"/>
      <c r="AB368" s="557"/>
      <c r="AC368" s="557"/>
      <c r="AD368" s="557"/>
      <c r="AE368" s="557"/>
      <c r="AF368" s="557"/>
      <c r="AG368" s="557"/>
      <c r="AH368" s="557"/>
      <c r="AJ368" s="428"/>
      <c r="AK368" s="429"/>
      <c r="AL368" s="429"/>
      <c r="AM368" s="429"/>
      <c r="AN368" s="430"/>
      <c r="AO368" s="104"/>
    </row>
    <row r="369" spans="1:41" x14ac:dyDescent="0.4">
      <c r="B369" s="557" t="s">
        <v>541</v>
      </c>
      <c r="C369" s="557"/>
      <c r="D369" s="557"/>
      <c r="E369" s="557"/>
      <c r="F369" s="557"/>
      <c r="G369" s="557"/>
      <c r="H369" s="557"/>
      <c r="I369" s="557"/>
      <c r="J369" s="557"/>
      <c r="K369" s="557"/>
      <c r="L369" s="557"/>
      <c r="M369" s="557"/>
      <c r="N369" s="557"/>
      <c r="O369" s="557"/>
      <c r="P369" s="557"/>
      <c r="Q369" s="557"/>
      <c r="R369" s="557"/>
      <c r="S369" s="557"/>
      <c r="T369" s="557"/>
      <c r="U369" s="557"/>
      <c r="V369" s="557"/>
      <c r="W369" s="557"/>
      <c r="X369" s="557"/>
      <c r="Y369" s="557"/>
      <c r="Z369" s="557"/>
      <c r="AA369" s="557"/>
      <c r="AB369" s="557"/>
      <c r="AC369" s="557"/>
      <c r="AD369" s="557"/>
      <c r="AE369" s="557"/>
      <c r="AF369" s="557"/>
      <c r="AG369" s="557"/>
      <c r="AH369" s="263"/>
      <c r="AJ369" s="428"/>
      <c r="AK369" s="429"/>
      <c r="AL369" s="429"/>
      <c r="AM369" s="429"/>
      <c r="AN369" s="430"/>
      <c r="AO369" s="104"/>
    </row>
    <row r="370" spans="1:41" x14ac:dyDescent="0.4">
      <c r="B370" s="557" t="s">
        <v>931</v>
      </c>
      <c r="C370" s="557"/>
      <c r="D370" s="557"/>
      <c r="E370" s="557"/>
      <c r="F370" s="557"/>
      <c r="G370" s="557"/>
      <c r="H370" s="557"/>
      <c r="I370" s="557"/>
      <c r="J370" s="557"/>
      <c r="K370" s="557"/>
      <c r="L370" s="557"/>
      <c r="M370" s="557"/>
      <c r="N370" s="557"/>
      <c r="O370" s="557"/>
      <c r="P370" s="557"/>
      <c r="Q370" s="557"/>
      <c r="R370" s="557"/>
      <c r="S370" s="557"/>
      <c r="T370" s="557"/>
      <c r="U370" s="557"/>
      <c r="V370" s="557"/>
      <c r="W370" s="557"/>
      <c r="X370" s="557"/>
      <c r="Y370" s="557"/>
      <c r="Z370" s="557"/>
      <c r="AA370" s="557"/>
      <c r="AB370" s="557"/>
      <c r="AC370" s="557"/>
      <c r="AD370" s="557"/>
      <c r="AE370" s="557"/>
      <c r="AF370" s="557"/>
      <c r="AG370" s="557"/>
      <c r="AH370" s="557"/>
      <c r="AJ370" s="554"/>
      <c r="AK370" s="555"/>
      <c r="AL370" s="555"/>
      <c r="AM370" s="555"/>
      <c r="AN370" s="556"/>
      <c r="AO370" s="104"/>
    </row>
    <row r="371" spans="1:41" ht="19.5" thickBot="1" x14ac:dyDescent="0.45">
      <c r="B371" s="435" t="s">
        <v>943</v>
      </c>
      <c r="C371" s="435"/>
      <c r="D371" s="435"/>
      <c r="E371" s="435"/>
      <c r="F371" s="435"/>
      <c r="G371" s="435"/>
      <c r="H371" s="435"/>
      <c r="I371" s="435"/>
      <c r="J371" s="435"/>
      <c r="K371" s="435"/>
      <c r="L371" s="435"/>
      <c r="M371" s="435"/>
      <c r="N371" s="435"/>
      <c r="O371" s="435"/>
      <c r="P371" s="435"/>
      <c r="Q371" s="435"/>
      <c r="R371" s="435"/>
      <c r="S371" s="435"/>
      <c r="T371" s="435"/>
      <c r="U371" s="435"/>
      <c r="V371" s="435"/>
      <c r="W371" s="435"/>
      <c r="X371" s="435"/>
      <c r="Y371" s="435"/>
      <c r="Z371" s="435"/>
      <c r="AA371" s="435"/>
      <c r="AB371" s="435"/>
      <c r="AC371" s="435"/>
      <c r="AD371" s="435"/>
      <c r="AE371" s="435"/>
      <c r="AF371" s="435"/>
      <c r="AG371" s="435"/>
      <c r="AH371" s="435"/>
      <c r="AJ371" s="554"/>
      <c r="AK371" s="555"/>
      <c r="AL371" s="555"/>
      <c r="AM371" s="555"/>
      <c r="AN371" s="556"/>
      <c r="AO371" s="104"/>
    </row>
    <row r="372" spans="1:41" ht="20.25" thickTop="1" thickBot="1" x14ac:dyDescent="0.45">
      <c r="B372" s="7" t="s">
        <v>865</v>
      </c>
      <c r="AJ372" s="646"/>
      <c r="AK372" s="646"/>
      <c r="AL372" s="646"/>
      <c r="AM372" s="646"/>
      <c r="AN372" s="646"/>
      <c r="AO372" s="104"/>
    </row>
    <row r="373" spans="1:41" ht="19.5" thickTop="1" x14ac:dyDescent="0.4">
      <c r="B373" s="91" t="s">
        <v>866</v>
      </c>
      <c r="AJ373" s="623"/>
      <c r="AK373" s="624"/>
      <c r="AL373" s="624"/>
      <c r="AM373" s="624"/>
      <c r="AN373" s="625"/>
      <c r="AO373" s="104"/>
    </row>
    <row r="374" spans="1:41" x14ac:dyDescent="0.4">
      <c r="B374" s="435" t="s">
        <v>66</v>
      </c>
      <c r="C374" s="435"/>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435"/>
      <c r="AD374" s="435"/>
      <c r="AE374" s="435"/>
      <c r="AF374" s="435"/>
      <c r="AG374" s="435"/>
      <c r="AH374" s="435"/>
      <c r="AJ374" s="554"/>
      <c r="AK374" s="555"/>
      <c r="AL374" s="555"/>
      <c r="AM374" s="555"/>
      <c r="AN374" s="556"/>
      <c r="AO374" s="104"/>
    </row>
    <row r="375" spans="1:41" ht="19.5" thickBot="1" x14ac:dyDescent="0.45">
      <c r="B375" s="7" t="s">
        <v>977</v>
      </c>
      <c r="C375" s="7"/>
      <c r="AJ375" s="431"/>
      <c r="AK375" s="432"/>
      <c r="AL375" s="432"/>
      <c r="AM375" s="432"/>
      <c r="AN375" s="433"/>
    </row>
    <row r="376" spans="1:41" ht="18.75" customHeight="1" thickTop="1" x14ac:dyDescent="0.4">
      <c r="B376" s="7" t="s">
        <v>957</v>
      </c>
      <c r="C376" s="7"/>
      <c r="AJ376" s="490"/>
      <c r="AK376" s="491"/>
      <c r="AL376" s="491"/>
      <c r="AM376" s="491"/>
      <c r="AN376" s="953"/>
    </row>
    <row r="377" spans="1:41" ht="15.75" customHeight="1" thickBot="1" x14ac:dyDescent="0.45">
      <c r="B377" s="7" t="s">
        <v>958</v>
      </c>
      <c r="C377" s="7"/>
      <c r="AJ377" s="954"/>
      <c r="AK377" s="955"/>
      <c r="AL377" s="955"/>
      <c r="AM377" s="955"/>
      <c r="AN377" s="956"/>
    </row>
    <row r="379" spans="1:41" ht="19.5" thickBot="1" x14ac:dyDescent="0.45">
      <c r="A379" s="626" t="s">
        <v>959</v>
      </c>
      <c r="B379" s="626"/>
      <c r="C379" s="626"/>
      <c r="D379" s="626"/>
      <c r="E379" s="626"/>
      <c r="F379" s="626"/>
      <c r="G379" s="626"/>
      <c r="H379" s="626"/>
      <c r="I379" s="626"/>
      <c r="J379" s="626"/>
      <c r="K379" s="626"/>
      <c r="L379" s="626"/>
      <c r="M379" s="626"/>
      <c r="N379" s="626"/>
      <c r="O379" s="626"/>
      <c r="P379" s="626"/>
      <c r="Q379" s="626"/>
      <c r="R379" s="626"/>
      <c r="S379" s="626"/>
      <c r="T379" s="626"/>
      <c r="U379" s="626"/>
      <c r="V379" s="626"/>
      <c r="W379" s="626"/>
      <c r="X379" s="626"/>
      <c r="Y379" s="626"/>
      <c r="Z379" s="626"/>
      <c r="AA379" s="626"/>
      <c r="AB379" s="626"/>
      <c r="AC379" s="626"/>
      <c r="AD379" s="626"/>
      <c r="AE379" s="626"/>
      <c r="AF379" s="626"/>
      <c r="AG379" s="626"/>
      <c r="AH379" s="626"/>
      <c r="AI379" s="626"/>
    </row>
    <row r="380" spans="1:41" ht="19.5" thickTop="1" x14ac:dyDescent="0.4">
      <c r="A380" s="7"/>
      <c r="B380" s="7" t="s">
        <v>960</v>
      </c>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653"/>
      <c r="AK380" s="654"/>
      <c r="AL380" s="654"/>
      <c r="AM380" s="654"/>
      <c r="AN380" s="655"/>
    </row>
    <row r="381" spans="1:41" x14ac:dyDescent="0.4">
      <c r="A381" s="7"/>
      <c r="B381" s="7" t="s">
        <v>961</v>
      </c>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551"/>
      <c r="AK381" s="552"/>
      <c r="AL381" s="552"/>
      <c r="AM381" s="552"/>
      <c r="AN381" s="553"/>
    </row>
    <row r="382" spans="1:41" ht="19.5" thickBot="1" x14ac:dyDescent="0.45">
      <c r="A382" s="7"/>
      <c r="B382" s="7"/>
      <c r="C382" s="7" t="s">
        <v>962</v>
      </c>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75"/>
      <c r="AK382" s="776"/>
      <c r="AL382" s="776"/>
      <c r="AM382" s="776"/>
      <c r="AN382" s="777"/>
    </row>
    <row r="383" spans="1:41" ht="19.5" thickTop="1" x14ac:dyDescent="0.4">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row>
    <row r="384" spans="1:41" ht="19.5" thickBot="1" x14ac:dyDescent="0.45">
      <c r="A384" s="7" t="s">
        <v>963</v>
      </c>
      <c r="B384" s="7"/>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7"/>
    </row>
    <row r="385" spans="1:41" ht="19.5" thickTop="1" x14ac:dyDescent="0.4">
      <c r="A385" s="7"/>
      <c r="B385" s="7" t="s">
        <v>964</v>
      </c>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590"/>
      <c r="AK385" s="591"/>
      <c r="AL385" s="591"/>
      <c r="AM385" s="591"/>
      <c r="AN385" s="592"/>
    </row>
    <row r="386" spans="1:41" x14ac:dyDescent="0.4">
      <c r="A386" s="7"/>
      <c r="B386" s="7"/>
      <c r="C386" s="7" t="s">
        <v>965</v>
      </c>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554"/>
      <c r="AK386" s="555"/>
      <c r="AL386" s="555"/>
      <c r="AM386" s="555"/>
      <c r="AN386" s="556"/>
    </row>
    <row r="387" spans="1:41" x14ac:dyDescent="0.4">
      <c r="A387" s="7"/>
      <c r="B387" s="7"/>
      <c r="C387" s="7"/>
      <c r="D387" s="7" t="s">
        <v>966</v>
      </c>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428"/>
      <c r="AK387" s="429"/>
      <c r="AL387" s="429"/>
      <c r="AM387" s="429"/>
      <c r="AN387" s="430"/>
    </row>
    <row r="388" spans="1:41" x14ac:dyDescent="0.4">
      <c r="A388" s="7"/>
      <c r="B388" s="7" t="s">
        <v>967</v>
      </c>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428"/>
      <c r="AK388" s="429"/>
      <c r="AL388" s="429"/>
      <c r="AM388" s="429"/>
      <c r="AN388" s="430"/>
    </row>
    <row r="389" spans="1:41" ht="19.5" thickBot="1" x14ac:dyDescent="0.45">
      <c r="A389" s="7"/>
      <c r="B389" s="7"/>
      <c r="C389" s="7" t="s">
        <v>965</v>
      </c>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437"/>
      <c r="AK389" s="438"/>
      <c r="AL389" s="438"/>
      <c r="AM389" s="438"/>
      <c r="AN389" s="439"/>
    </row>
    <row r="390" spans="1:41" ht="19.5" thickTop="1" x14ac:dyDescent="0.4"/>
    <row r="391" spans="1:41" ht="19.5" x14ac:dyDescent="0.4">
      <c r="A391" s="593" t="s">
        <v>406</v>
      </c>
      <c r="B391" s="593"/>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row>
    <row r="392" spans="1:41" ht="19.5" thickBot="1" x14ac:dyDescent="0.45">
      <c r="A392" s="435" t="s">
        <v>407</v>
      </c>
      <c r="B392" s="435"/>
      <c r="C392" s="435"/>
      <c r="D392" s="435"/>
      <c r="E392" s="435"/>
      <c r="F392" s="435"/>
      <c r="G392" s="435"/>
      <c r="H392" s="435"/>
      <c r="I392" s="435"/>
      <c r="J392" s="435"/>
      <c r="K392" s="435"/>
      <c r="L392" s="435"/>
      <c r="M392" s="435"/>
      <c r="N392" s="435"/>
      <c r="O392" s="435"/>
      <c r="P392" s="435"/>
      <c r="Q392" s="435"/>
      <c r="R392" s="435"/>
      <c r="S392" s="435"/>
      <c r="T392" s="435"/>
      <c r="U392" s="435"/>
      <c r="V392" s="435"/>
      <c r="W392" s="435"/>
      <c r="X392" s="435"/>
      <c r="Y392" s="435"/>
      <c r="Z392" s="435"/>
      <c r="AA392" s="435"/>
      <c r="AB392" s="435"/>
      <c r="AC392" s="435"/>
      <c r="AD392" s="435"/>
      <c r="AE392" s="435"/>
      <c r="AF392" s="435"/>
      <c r="AG392" s="435"/>
      <c r="AH392" s="435"/>
      <c r="AO392" s="256"/>
    </row>
    <row r="393" spans="1:41" ht="20.25" thickTop="1" thickBot="1" x14ac:dyDescent="0.45">
      <c r="B393" s="435" t="s">
        <v>408</v>
      </c>
      <c r="C393" s="435"/>
      <c r="D393" s="435"/>
      <c r="E393" s="435"/>
      <c r="F393" s="435"/>
      <c r="G393" s="435"/>
      <c r="H393" s="435"/>
      <c r="I393" s="435"/>
      <c r="J393" s="435"/>
      <c r="K393" s="435"/>
      <c r="L393" s="435"/>
      <c r="M393" s="435"/>
      <c r="N393" s="435"/>
      <c r="O393" s="435"/>
      <c r="P393" s="435"/>
      <c r="Q393" s="435"/>
      <c r="R393" s="435"/>
      <c r="S393" s="435"/>
      <c r="T393" s="435"/>
      <c r="U393" s="435"/>
      <c r="V393" s="435"/>
      <c r="W393" s="435"/>
      <c r="X393" s="435"/>
      <c r="Y393" s="435"/>
      <c r="Z393" s="435"/>
      <c r="AA393" s="435"/>
      <c r="AB393" s="435"/>
      <c r="AC393" s="435"/>
      <c r="AD393" s="435"/>
      <c r="AE393" s="435"/>
      <c r="AF393" s="435"/>
      <c r="AG393" s="435"/>
      <c r="AH393" s="435"/>
      <c r="AJ393" s="473"/>
      <c r="AK393" s="474"/>
      <c r="AL393" s="474"/>
      <c r="AM393" s="474"/>
      <c r="AN393" s="475"/>
      <c r="AO393" s="104"/>
    </row>
    <row r="394" spans="1:41" ht="20.25" thickTop="1" thickBot="1" x14ac:dyDescent="0.45">
      <c r="B394" s="435" t="s">
        <v>67</v>
      </c>
      <c r="C394" s="435"/>
      <c r="D394" s="435"/>
      <c r="E394" s="435"/>
      <c r="F394" s="435"/>
      <c r="G394" s="435"/>
      <c r="H394" s="435"/>
      <c r="I394" s="435"/>
      <c r="J394" s="435"/>
      <c r="K394" s="435"/>
      <c r="L394" s="435"/>
      <c r="M394" s="435"/>
      <c r="N394" s="435"/>
      <c r="O394" s="435"/>
      <c r="P394" s="435"/>
      <c r="Q394" s="435"/>
      <c r="R394" s="435"/>
      <c r="S394" s="435"/>
      <c r="T394" s="435"/>
      <c r="U394" s="435"/>
      <c r="V394" s="435"/>
      <c r="W394" s="435"/>
      <c r="X394" s="435"/>
      <c r="Y394" s="435"/>
      <c r="Z394" s="435"/>
      <c r="AA394" s="435"/>
      <c r="AB394" s="435"/>
      <c r="AC394" s="435"/>
      <c r="AD394" s="435"/>
      <c r="AE394" s="435"/>
      <c r="AF394" s="435"/>
      <c r="AG394" s="435"/>
      <c r="AH394" s="435"/>
      <c r="AO394" s="256"/>
    </row>
    <row r="395" spans="1:41" ht="20.25" thickTop="1" thickBot="1" x14ac:dyDescent="0.45">
      <c r="B395" s="91" t="s">
        <v>259</v>
      </c>
      <c r="P395" s="117" t="s">
        <v>296</v>
      </c>
      <c r="Q395" s="91" t="s">
        <v>993</v>
      </c>
      <c r="X395" s="345" t="s">
        <v>296</v>
      </c>
      <c r="Y395" s="91" t="s">
        <v>994</v>
      </c>
      <c r="AJ395" s="482"/>
      <c r="AK395" s="483"/>
      <c r="AL395" s="483"/>
      <c r="AM395" s="483"/>
      <c r="AN395" s="484"/>
      <c r="AO395" s="104"/>
    </row>
    <row r="396" spans="1:41" ht="20.25" thickTop="1" thickBot="1" x14ac:dyDescent="0.45">
      <c r="B396" s="91" t="s">
        <v>260</v>
      </c>
      <c r="P396" s="345" t="s">
        <v>995</v>
      </c>
      <c r="Q396" s="91" t="s">
        <v>996</v>
      </c>
      <c r="X396" s="345" t="s">
        <v>296</v>
      </c>
      <c r="Y396" s="91" t="s">
        <v>997</v>
      </c>
      <c r="AJ396" s="431"/>
      <c r="AK396" s="432"/>
      <c r="AL396" s="432"/>
      <c r="AM396" s="432"/>
      <c r="AN396" s="433"/>
      <c r="AO396" s="104"/>
    </row>
    <row r="397" spans="1:41" ht="20.25" thickTop="1" thickBot="1" x14ac:dyDescent="0.45">
      <c r="A397" s="91" t="s">
        <v>261</v>
      </c>
      <c r="B397" s="435" t="s">
        <v>262</v>
      </c>
      <c r="C397" s="435"/>
      <c r="D397" s="435"/>
      <c r="E397" s="435"/>
      <c r="F397" s="435"/>
      <c r="G397" s="435"/>
      <c r="H397" s="435"/>
      <c r="I397" s="435"/>
      <c r="J397" s="435"/>
      <c r="K397" s="435"/>
      <c r="L397" s="435"/>
      <c r="M397" s="435"/>
      <c r="N397" s="435"/>
      <c r="O397" s="435"/>
      <c r="P397" s="435"/>
      <c r="Q397" s="435"/>
      <c r="R397" s="435"/>
      <c r="S397" s="435"/>
      <c r="T397" s="435"/>
      <c r="U397" s="435"/>
      <c r="V397" s="435"/>
      <c r="W397" s="435"/>
      <c r="X397" s="435"/>
      <c r="Y397" s="435"/>
      <c r="Z397" s="435"/>
      <c r="AA397" s="435"/>
      <c r="AB397" s="435"/>
      <c r="AC397" s="435"/>
      <c r="AD397" s="435"/>
      <c r="AE397" s="435"/>
      <c r="AF397" s="435"/>
      <c r="AG397" s="435"/>
      <c r="AH397" s="435"/>
      <c r="AO397" s="256"/>
    </row>
    <row r="398" spans="1:41" ht="19.5" thickTop="1" x14ac:dyDescent="0.4">
      <c r="B398" s="435" t="s">
        <v>263</v>
      </c>
      <c r="C398" s="435"/>
      <c r="D398" s="435"/>
      <c r="E398" s="435"/>
      <c r="F398" s="435"/>
      <c r="G398" s="435"/>
      <c r="H398" s="435"/>
      <c r="I398" s="435"/>
      <c r="J398" s="435"/>
      <c r="K398" s="435"/>
      <c r="L398" s="435"/>
      <c r="M398" s="435"/>
      <c r="N398" s="435"/>
      <c r="O398" s="435"/>
      <c r="P398" s="435"/>
      <c r="Q398" s="435"/>
      <c r="R398" s="435"/>
      <c r="S398" s="435"/>
      <c r="T398" s="435"/>
      <c r="U398" s="435"/>
      <c r="V398" s="435"/>
      <c r="W398" s="435"/>
      <c r="X398" s="435"/>
      <c r="Y398" s="435"/>
      <c r="Z398" s="435"/>
      <c r="AA398" s="435"/>
      <c r="AB398" s="435"/>
      <c r="AC398" s="435"/>
      <c r="AD398" s="435"/>
      <c r="AE398" s="435"/>
      <c r="AF398" s="435"/>
      <c r="AG398" s="435"/>
      <c r="AH398" s="435"/>
      <c r="AJ398" s="482"/>
      <c r="AK398" s="483"/>
      <c r="AL398" s="483"/>
      <c r="AM398" s="483"/>
      <c r="AN398" s="484"/>
      <c r="AO398" s="104"/>
    </row>
    <row r="399" spans="1:41" x14ac:dyDescent="0.4">
      <c r="B399" s="435" t="s">
        <v>264</v>
      </c>
      <c r="C399" s="435"/>
      <c r="D399" s="435"/>
      <c r="E399" s="435"/>
      <c r="F399" s="435"/>
      <c r="G399" s="435"/>
      <c r="H399" s="435"/>
      <c r="I399" s="435"/>
      <c r="J399" s="435"/>
      <c r="K399" s="435"/>
      <c r="L399" s="435"/>
      <c r="M399" s="435"/>
      <c r="N399" s="435"/>
      <c r="O399" s="435"/>
      <c r="P399" s="435"/>
      <c r="Q399" s="435"/>
      <c r="R399" s="435"/>
      <c r="S399" s="435"/>
      <c r="T399" s="435"/>
      <c r="U399" s="435"/>
      <c r="V399" s="435"/>
      <c r="W399" s="435"/>
      <c r="X399" s="435"/>
      <c r="Y399" s="435"/>
      <c r="Z399" s="435"/>
      <c r="AA399" s="435"/>
      <c r="AB399" s="435"/>
      <c r="AC399" s="435"/>
      <c r="AD399" s="435"/>
      <c r="AE399" s="435"/>
      <c r="AF399" s="435"/>
      <c r="AG399" s="435"/>
      <c r="AH399" s="435"/>
      <c r="AJ399" s="428"/>
      <c r="AK399" s="429"/>
      <c r="AL399" s="429"/>
      <c r="AM399" s="429"/>
      <c r="AN399" s="430"/>
      <c r="AO399" s="104"/>
    </row>
    <row r="400" spans="1:41" x14ac:dyDescent="0.4">
      <c r="B400" s="435" t="s">
        <v>752</v>
      </c>
      <c r="C400" s="435"/>
      <c r="D400" s="435"/>
      <c r="E400" s="435"/>
      <c r="F400" s="435"/>
      <c r="G400" s="435"/>
      <c r="H400" s="435"/>
      <c r="I400" s="435"/>
      <c r="J400" s="435"/>
      <c r="K400" s="435"/>
      <c r="L400" s="435"/>
      <c r="M400" s="435"/>
      <c r="N400" s="435"/>
      <c r="O400" s="435"/>
      <c r="P400" s="435"/>
      <c r="Q400" s="435"/>
      <c r="R400" s="435"/>
      <c r="S400" s="435"/>
      <c r="T400" s="435"/>
      <c r="U400" s="435"/>
      <c r="V400" s="435"/>
      <c r="W400" s="435"/>
      <c r="X400" s="435"/>
      <c r="Y400" s="435"/>
      <c r="Z400" s="435"/>
      <c r="AA400" s="435"/>
      <c r="AB400" s="435"/>
      <c r="AC400" s="435"/>
      <c r="AD400" s="435"/>
      <c r="AE400" s="435"/>
      <c r="AF400" s="435"/>
      <c r="AG400" s="435"/>
      <c r="AH400" s="435"/>
      <c r="AJ400" s="428"/>
      <c r="AK400" s="429"/>
      <c r="AL400" s="429"/>
      <c r="AM400" s="429"/>
      <c r="AN400" s="430"/>
      <c r="AO400" s="104"/>
    </row>
    <row r="401" spans="1:41" ht="19.5" thickBot="1" x14ac:dyDescent="0.45">
      <c r="B401" s="7" t="s">
        <v>689</v>
      </c>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J401" s="431"/>
      <c r="AK401" s="432"/>
      <c r="AL401" s="432"/>
      <c r="AM401" s="432"/>
      <c r="AN401" s="433"/>
      <c r="AO401" s="104"/>
    </row>
    <row r="402" spans="1:41" ht="20.25" thickTop="1" thickBot="1" x14ac:dyDescent="0.45">
      <c r="B402" s="427" t="s">
        <v>753</v>
      </c>
      <c r="C402" s="427"/>
      <c r="D402" s="427"/>
      <c r="E402" s="427"/>
      <c r="F402" s="427"/>
      <c r="G402" s="427"/>
      <c r="H402" s="427"/>
      <c r="I402" s="427"/>
      <c r="J402" s="427"/>
      <c r="K402" s="427"/>
      <c r="L402" s="427"/>
      <c r="M402" s="427"/>
      <c r="N402" s="427"/>
      <c r="O402" s="427"/>
      <c r="P402" s="427"/>
      <c r="Q402" s="427"/>
      <c r="R402" s="427"/>
      <c r="S402" s="427"/>
      <c r="T402" s="427"/>
      <c r="U402" s="427"/>
      <c r="V402" s="427"/>
      <c r="W402" s="427"/>
      <c r="X402" s="427"/>
      <c r="Y402" s="427"/>
      <c r="Z402" s="427"/>
      <c r="AA402" s="427"/>
      <c r="AB402" s="427"/>
      <c r="AC402" s="427"/>
      <c r="AD402" s="427"/>
      <c r="AE402" s="427"/>
      <c r="AF402" s="427"/>
      <c r="AG402" s="427"/>
      <c r="AH402" s="427"/>
      <c r="AJ402" s="130"/>
      <c r="AK402" s="130"/>
      <c r="AL402" s="130"/>
      <c r="AM402" s="130"/>
      <c r="AN402" s="130"/>
      <c r="AO402" s="104"/>
    </row>
    <row r="403" spans="1:41" ht="20.25" thickTop="1" thickBot="1" x14ac:dyDescent="0.45">
      <c r="B403" s="435" t="s">
        <v>688</v>
      </c>
      <c r="C403" s="435"/>
      <c r="D403" s="435"/>
      <c r="E403" s="435"/>
      <c r="F403" s="435"/>
      <c r="G403" s="435"/>
      <c r="H403" s="435"/>
      <c r="I403" s="435"/>
      <c r="J403" s="435"/>
      <c r="K403" s="435"/>
      <c r="L403" s="435"/>
      <c r="M403" s="435"/>
      <c r="N403" s="435"/>
      <c r="O403" s="435"/>
      <c r="P403" s="435"/>
      <c r="Q403" s="435"/>
      <c r="R403" s="435"/>
      <c r="S403" s="435"/>
      <c r="T403" s="435"/>
      <c r="U403" s="435"/>
      <c r="V403" s="435"/>
      <c r="W403" s="435"/>
      <c r="X403" s="435"/>
      <c r="Y403" s="435"/>
      <c r="Z403" s="435"/>
      <c r="AA403" s="435"/>
      <c r="AB403" s="435"/>
      <c r="AC403" s="435"/>
      <c r="AD403" s="435"/>
      <c r="AE403" s="435"/>
      <c r="AF403" s="435"/>
      <c r="AG403" s="435"/>
      <c r="AH403" s="435"/>
      <c r="AJ403" s="473"/>
      <c r="AK403" s="474"/>
      <c r="AL403" s="474"/>
      <c r="AM403" s="474"/>
      <c r="AN403" s="475"/>
      <c r="AO403" s="104"/>
    </row>
    <row r="404" spans="1:41" ht="20.25" thickTop="1" thickBot="1" x14ac:dyDescent="0.45">
      <c r="B404" s="435" t="s">
        <v>754</v>
      </c>
      <c r="C404" s="435"/>
      <c r="D404" s="435"/>
      <c r="E404" s="435"/>
      <c r="F404" s="435"/>
      <c r="G404" s="435"/>
      <c r="H404" s="435"/>
      <c r="I404" s="435"/>
      <c r="J404" s="435"/>
      <c r="K404" s="435"/>
      <c r="L404" s="435"/>
      <c r="M404" s="435"/>
      <c r="N404" s="435"/>
      <c r="O404" s="435"/>
      <c r="P404" s="435"/>
      <c r="Q404" s="435"/>
      <c r="R404" s="435"/>
      <c r="S404" s="435"/>
      <c r="T404" s="435"/>
      <c r="U404" s="435"/>
      <c r="V404" s="435"/>
      <c r="W404" s="435"/>
      <c r="X404" s="435"/>
      <c r="Y404" s="435"/>
      <c r="Z404" s="435"/>
      <c r="AA404" s="435"/>
      <c r="AB404" s="435"/>
      <c r="AC404" s="435"/>
      <c r="AD404" s="435"/>
      <c r="AE404" s="435"/>
      <c r="AF404" s="435"/>
      <c r="AG404" s="435"/>
      <c r="AH404" s="435"/>
      <c r="AJ404" s="130"/>
      <c r="AK404" s="130"/>
      <c r="AL404" s="130"/>
      <c r="AM404" s="130"/>
      <c r="AN404" s="130"/>
      <c r="AO404" s="104"/>
    </row>
    <row r="405" spans="1:41" ht="19.5" thickTop="1" x14ac:dyDescent="0.4">
      <c r="B405" s="435" t="s">
        <v>755</v>
      </c>
      <c r="C405" s="435"/>
      <c r="D405" s="435"/>
      <c r="E405" s="435"/>
      <c r="F405" s="435"/>
      <c r="G405" s="435"/>
      <c r="H405" s="435"/>
      <c r="I405" s="435"/>
      <c r="J405" s="435"/>
      <c r="K405" s="435"/>
      <c r="L405" s="435"/>
      <c r="M405" s="435"/>
      <c r="N405" s="435"/>
      <c r="O405" s="435"/>
      <c r="P405" s="435"/>
      <c r="Q405" s="435"/>
      <c r="R405" s="435"/>
      <c r="S405" s="435"/>
      <c r="T405" s="435"/>
      <c r="U405" s="435"/>
      <c r="V405" s="435"/>
      <c r="W405" s="435"/>
      <c r="X405" s="435"/>
      <c r="Y405" s="435"/>
      <c r="Z405" s="435"/>
      <c r="AA405" s="435"/>
      <c r="AB405" s="435"/>
      <c r="AC405" s="435"/>
      <c r="AD405" s="435"/>
      <c r="AE405" s="435"/>
      <c r="AF405" s="435"/>
      <c r="AG405" s="435"/>
      <c r="AH405" s="435"/>
      <c r="AJ405" s="623"/>
      <c r="AK405" s="624"/>
      <c r="AL405" s="624"/>
      <c r="AM405" s="624"/>
      <c r="AN405" s="625"/>
      <c r="AO405" s="104"/>
    </row>
    <row r="406" spans="1:41" ht="19.5" thickBot="1" x14ac:dyDescent="0.45">
      <c r="B406" s="522" t="s">
        <v>756</v>
      </c>
      <c r="C406" s="522"/>
      <c r="D406" s="522"/>
      <c r="E406" s="522"/>
      <c r="F406" s="522"/>
      <c r="G406" s="522"/>
      <c r="H406" s="522"/>
      <c r="I406" s="522"/>
      <c r="J406" s="522"/>
      <c r="K406" s="522"/>
      <c r="L406" s="522"/>
      <c r="M406" s="522"/>
      <c r="N406" s="522"/>
      <c r="O406" s="522"/>
      <c r="P406" s="522"/>
      <c r="Q406" s="522"/>
      <c r="R406" s="522"/>
      <c r="S406" s="522"/>
      <c r="T406" s="522"/>
      <c r="U406" s="522"/>
      <c r="V406" s="522"/>
      <c r="W406" s="522"/>
      <c r="X406" s="522"/>
      <c r="Y406" s="522"/>
      <c r="Z406" s="522"/>
      <c r="AA406" s="522"/>
      <c r="AB406" s="522"/>
      <c r="AC406" s="522"/>
      <c r="AD406" s="522"/>
      <c r="AE406" s="522"/>
      <c r="AF406" s="522"/>
      <c r="AG406" s="522"/>
      <c r="AH406" s="522"/>
      <c r="AJ406" s="437"/>
      <c r="AK406" s="438"/>
      <c r="AL406" s="438"/>
      <c r="AM406" s="438"/>
      <c r="AN406" s="439"/>
      <c r="AO406" s="104"/>
    </row>
    <row r="407" spans="1:41" ht="19.5" thickTop="1" x14ac:dyDescent="0.4"/>
    <row r="408" spans="1:41" x14ac:dyDescent="0.4">
      <c r="A408" s="435" t="s">
        <v>168</v>
      </c>
      <c r="B408" s="435"/>
      <c r="C408" s="435"/>
      <c r="D408" s="435"/>
      <c r="E408" s="435"/>
      <c r="F408" s="435"/>
      <c r="G408" s="435"/>
      <c r="H408" s="435"/>
      <c r="I408" s="435"/>
      <c r="J408" s="435"/>
      <c r="K408" s="435"/>
      <c r="L408" s="435"/>
      <c r="M408" s="435"/>
      <c r="N408" s="435"/>
      <c r="O408" s="435"/>
      <c r="P408" s="435"/>
      <c r="Q408" s="435"/>
      <c r="R408" s="435"/>
      <c r="S408" s="435"/>
      <c r="T408" s="435"/>
      <c r="U408" s="435"/>
      <c r="V408" s="435"/>
      <c r="W408" s="435"/>
      <c r="X408" s="435"/>
      <c r="Y408" s="435"/>
      <c r="Z408" s="435"/>
      <c r="AA408" s="435"/>
      <c r="AB408" s="435"/>
      <c r="AC408" s="435"/>
      <c r="AD408" s="435"/>
      <c r="AE408" s="435"/>
      <c r="AF408" s="435"/>
      <c r="AG408" s="435"/>
      <c r="AH408" s="435"/>
    </row>
    <row r="409" spans="1:41" ht="19.5" thickBot="1" x14ac:dyDescent="0.45">
      <c r="B409" s="435" t="s">
        <v>8</v>
      </c>
      <c r="C409" s="435"/>
      <c r="D409" s="435"/>
      <c r="E409" s="435"/>
      <c r="F409" s="435"/>
      <c r="G409" s="435"/>
      <c r="H409" s="435"/>
      <c r="I409" s="435"/>
      <c r="J409" s="435"/>
      <c r="K409" s="435"/>
      <c r="L409" s="435"/>
      <c r="M409" s="435"/>
      <c r="N409" s="435"/>
      <c r="O409" s="435"/>
      <c r="P409" s="435"/>
      <c r="Q409" s="435"/>
      <c r="R409" s="435"/>
      <c r="S409" s="435"/>
      <c r="T409" s="435"/>
      <c r="U409" s="435"/>
      <c r="V409" s="435"/>
      <c r="W409" s="435"/>
      <c r="X409" s="435"/>
      <c r="Y409" s="435"/>
      <c r="Z409" s="435"/>
      <c r="AA409" s="435"/>
      <c r="AB409" s="435"/>
      <c r="AC409" s="435"/>
      <c r="AD409" s="435"/>
      <c r="AE409" s="435"/>
      <c r="AF409" s="435"/>
      <c r="AG409" s="435"/>
      <c r="AH409" s="435"/>
      <c r="AO409" s="256"/>
    </row>
    <row r="410" spans="1:41" ht="19.5" thickTop="1" x14ac:dyDescent="0.4">
      <c r="B410" s="435" t="s">
        <v>357</v>
      </c>
      <c r="C410" s="435"/>
      <c r="D410" s="435"/>
      <c r="E410" s="435"/>
      <c r="F410" s="435"/>
      <c r="G410" s="435"/>
      <c r="H410" s="435"/>
      <c r="I410" s="435"/>
      <c r="J410" s="435"/>
      <c r="K410" s="435"/>
      <c r="L410" s="435"/>
      <c r="M410" s="435"/>
      <c r="N410" s="435"/>
      <c r="O410" s="435"/>
      <c r="P410" s="435"/>
      <c r="Q410" s="435"/>
      <c r="R410" s="435"/>
      <c r="S410" s="435"/>
      <c r="T410" s="435"/>
      <c r="U410" s="435"/>
      <c r="V410" s="435"/>
      <c r="W410" s="435"/>
      <c r="X410" s="435"/>
      <c r="Y410" s="435"/>
      <c r="Z410" s="435"/>
      <c r="AA410" s="435"/>
      <c r="AB410" s="435"/>
      <c r="AC410" s="435"/>
      <c r="AD410" s="435"/>
      <c r="AE410" s="435"/>
      <c r="AF410" s="435"/>
      <c r="AG410" s="435"/>
      <c r="AH410" s="435"/>
      <c r="AJ410" s="482"/>
      <c r="AK410" s="483"/>
      <c r="AL410" s="483"/>
      <c r="AM410" s="483"/>
      <c r="AN410" s="484"/>
      <c r="AO410" s="104"/>
    </row>
    <row r="411" spans="1:41" x14ac:dyDescent="0.4">
      <c r="B411" s="435" t="s">
        <v>358</v>
      </c>
      <c r="C411" s="435"/>
      <c r="D411" s="435"/>
      <c r="E411" s="435"/>
      <c r="F411" s="435"/>
      <c r="G411" s="435"/>
      <c r="H411" s="435"/>
      <c r="I411" s="435"/>
      <c r="J411" s="435"/>
      <c r="K411" s="435"/>
      <c r="L411" s="435"/>
      <c r="M411" s="435"/>
      <c r="N411" s="435"/>
      <c r="O411" s="435"/>
      <c r="P411" s="435"/>
      <c r="Q411" s="435"/>
      <c r="R411" s="435"/>
      <c r="S411" s="435"/>
      <c r="T411" s="435"/>
      <c r="U411" s="435"/>
      <c r="V411" s="435"/>
      <c r="W411" s="435"/>
      <c r="X411" s="435"/>
      <c r="Y411" s="435"/>
      <c r="Z411" s="435"/>
      <c r="AA411" s="435"/>
      <c r="AB411" s="435"/>
      <c r="AC411" s="435"/>
      <c r="AD411" s="435"/>
      <c r="AE411" s="435"/>
      <c r="AF411" s="435"/>
      <c r="AG411" s="435"/>
      <c r="AH411" s="435"/>
      <c r="AJ411" s="428"/>
      <c r="AK411" s="429"/>
      <c r="AL411" s="429"/>
      <c r="AM411" s="429"/>
      <c r="AN411" s="430"/>
      <c r="AO411" s="104"/>
    </row>
    <row r="412" spans="1:41" x14ac:dyDescent="0.4">
      <c r="B412" s="435" t="s">
        <v>359</v>
      </c>
      <c r="C412" s="435"/>
      <c r="D412" s="435"/>
      <c r="E412" s="435"/>
      <c r="F412" s="435"/>
      <c r="G412" s="435"/>
      <c r="H412" s="435"/>
      <c r="I412" s="435"/>
      <c r="J412" s="435"/>
      <c r="K412" s="435"/>
      <c r="L412" s="435"/>
      <c r="M412" s="435"/>
      <c r="N412" s="435"/>
      <c r="O412" s="435"/>
      <c r="P412" s="435"/>
      <c r="Q412" s="435"/>
      <c r="R412" s="435"/>
      <c r="S412" s="435"/>
      <c r="T412" s="435"/>
      <c r="U412" s="435"/>
      <c r="V412" s="435"/>
      <c r="W412" s="435"/>
      <c r="X412" s="435"/>
      <c r="Y412" s="435"/>
      <c r="Z412" s="435"/>
      <c r="AA412" s="435"/>
      <c r="AB412" s="435"/>
      <c r="AC412" s="435"/>
      <c r="AD412" s="435"/>
      <c r="AE412" s="435"/>
      <c r="AF412" s="435"/>
      <c r="AG412" s="435"/>
      <c r="AH412" s="435"/>
      <c r="AJ412" s="428"/>
      <c r="AK412" s="429"/>
      <c r="AL412" s="429"/>
      <c r="AM412" s="429"/>
      <c r="AN412" s="430"/>
      <c r="AO412" s="104"/>
    </row>
    <row r="413" spans="1:41" x14ac:dyDescent="0.4">
      <c r="B413" s="435" t="s">
        <v>409</v>
      </c>
      <c r="C413" s="435"/>
      <c r="D413" s="435"/>
      <c r="E413" s="435"/>
      <c r="F413" s="435"/>
      <c r="G413" s="435"/>
      <c r="H413" s="435"/>
      <c r="I413" s="435"/>
      <c r="J413" s="435"/>
      <c r="K413" s="435"/>
      <c r="L413" s="435"/>
      <c r="M413" s="435"/>
      <c r="N413" s="435"/>
      <c r="O413" s="435"/>
      <c r="P413" s="435"/>
      <c r="Q413" s="435"/>
      <c r="R413" s="435"/>
      <c r="S413" s="435"/>
      <c r="T413" s="435"/>
      <c r="U413" s="435"/>
      <c r="V413" s="435"/>
      <c r="W413" s="435"/>
      <c r="X413" s="435"/>
      <c r="Y413" s="435"/>
      <c r="Z413" s="435"/>
      <c r="AA413" s="435"/>
      <c r="AB413" s="435"/>
      <c r="AC413" s="435"/>
      <c r="AD413" s="435"/>
      <c r="AE413" s="435"/>
      <c r="AF413" s="435"/>
      <c r="AG413" s="435"/>
      <c r="AH413" s="435"/>
      <c r="AJ413" s="428"/>
      <c r="AK413" s="429"/>
      <c r="AL413" s="429"/>
      <c r="AM413" s="429"/>
      <c r="AN413" s="430"/>
      <c r="AO413" s="104"/>
    </row>
    <row r="414" spans="1:41" x14ac:dyDescent="0.4">
      <c r="B414" s="435" t="s">
        <v>360</v>
      </c>
      <c r="C414" s="435"/>
      <c r="D414" s="435"/>
      <c r="E414" s="435"/>
      <c r="F414" s="435"/>
      <c r="G414" s="435"/>
      <c r="H414" s="435"/>
      <c r="I414" s="435"/>
      <c r="J414" s="435"/>
      <c r="K414" s="435"/>
      <c r="L414" s="435"/>
      <c r="M414" s="435"/>
      <c r="N414" s="435"/>
      <c r="O414" s="435"/>
      <c r="P414" s="435"/>
      <c r="Q414" s="435"/>
      <c r="R414" s="435"/>
      <c r="S414" s="435"/>
      <c r="T414" s="435"/>
      <c r="U414" s="435"/>
      <c r="V414" s="435"/>
      <c r="W414" s="435"/>
      <c r="X414" s="435"/>
      <c r="Y414" s="435"/>
      <c r="Z414" s="435"/>
      <c r="AA414" s="435"/>
      <c r="AB414" s="435"/>
      <c r="AC414" s="435"/>
      <c r="AD414" s="435"/>
      <c r="AE414" s="435"/>
      <c r="AF414" s="435"/>
      <c r="AG414" s="435"/>
      <c r="AH414" s="435"/>
      <c r="AJ414" s="428"/>
      <c r="AK414" s="429"/>
      <c r="AL414" s="429"/>
      <c r="AM414" s="429"/>
      <c r="AN414" s="430"/>
      <c r="AO414" s="104"/>
    </row>
    <row r="415" spans="1:41" ht="19.5" thickBot="1" x14ac:dyDescent="0.45">
      <c r="B415" s="435" t="s">
        <v>410</v>
      </c>
      <c r="C415" s="435"/>
      <c r="D415" s="435"/>
      <c r="E415" s="435"/>
      <c r="F415" s="435"/>
      <c r="G415" s="435"/>
      <c r="H415" s="435"/>
      <c r="I415" s="435"/>
      <c r="J415" s="435"/>
      <c r="K415" s="435"/>
      <c r="L415" s="435"/>
      <c r="M415" s="435"/>
      <c r="N415" s="435"/>
      <c r="O415" s="435"/>
      <c r="P415" s="435"/>
      <c r="Q415" s="435"/>
      <c r="R415" s="435"/>
      <c r="S415" s="435"/>
      <c r="T415" s="435"/>
      <c r="U415" s="435"/>
      <c r="V415" s="435"/>
      <c r="W415" s="435"/>
      <c r="X415" s="435"/>
      <c r="Y415" s="435"/>
      <c r="Z415" s="435"/>
      <c r="AA415" s="435"/>
      <c r="AB415" s="435"/>
      <c r="AC415" s="435"/>
      <c r="AD415" s="435"/>
      <c r="AE415" s="435"/>
      <c r="AF415" s="435"/>
      <c r="AG415" s="435"/>
      <c r="AH415" s="435"/>
      <c r="AJ415" s="431"/>
      <c r="AK415" s="432"/>
      <c r="AL415" s="432"/>
      <c r="AM415" s="432"/>
      <c r="AN415" s="433"/>
      <c r="AO415" s="104"/>
    </row>
    <row r="416" spans="1:41" ht="9" customHeight="1" thickTop="1" thickBot="1" x14ac:dyDescent="0.45">
      <c r="AJ416" s="259"/>
      <c r="AK416" s="259"/>
      <c r="AL416" s="259"/>
      <c r="AM416" s="259"/>
      <c r="AN416" s="259"/>
      <c r="AO416" s="104"/>
    </row>
    <row r="417" spans="1:41" ht="20.25" thickTop="1" thickBot="1" x14ac:dyDescent="0.45">
      <c r="B417" s="7" t="s">
        <v>757</v>
      </c>
      <c r="AJ417" s="650"/>
      <c r="AK417" s="651"/>
      <c r="AL417" s="651"/>
      <c r="AM417" s="651"/>
      <c r="AN417" s="652"/>
      <c r="AO417" s="104"/>
    </row>
    <row r="418" spans="1:41" ht="20.25" thickTop="1" thickBot="1" x14ac:dyDescent="0.45">
      <c r="B418" s="91" t="s">
        <v>758</v>
      </c>
      <c r="AJ418" s="620"/>
      <c r="AK418" s="620"/>
      <c r="AL418" s="620"/>
      <c r="AM418" s="620"/>
      <c r="AN418" s="620"/>
      <c r="AO418" s="104"/>
    </row>
    <row r="419" spans="1:41" ht="19.5" thickTop="1" x14ac:dyDescent="0.4">
      <c r="C419" s="7" t="s">
        <v>853</v>
      </c>
      <c r="AJ419" s="482"/>
      <c r="AK419" s="483"/>
      <c r="AL419" s="483"/>
      <c r="AM419" s="483"/>
      <c r="AN419" s="484"/>
      <c r="AO419" s="104"/>
    </row>
    <row r="420" spans="1:41" x14ac:dyDescent="0.4">
      <c r="C420" s="91" t="s">
        <v>843</v>
      </c>
      <c r="AJ420" s="485"/>
      <c r="AK420" s="486"/>
      <c r="AL420" s="486"/>
      <c r="AM420" s="486"/>
      <c r="AN420" s="487"/>
      <c r="AO420" s="104"/>
    </row>
    <row r="421" spans="1:41" x14ac:dyDescent="0.4">
      <c r="C421" s="91" t="s">
        <v>854</v>
      </c>
      <c r="AJ421" s="554"/>
      <c r="AK421" s="555"/>
      <c r="AL421" s="555"/>
      <c r="AM421" s="555"/>
      <c r="AN421" s="556"/>
      <c r="AO421" s="104"/>
    </row>
    <row r="422" spans="1:41" x14ac:dyDescent="0.4">
      <c r="C422" s="91" t="s">
        <v>631</v>
      </c>
      <c r="AJ422" s="428"/>
      <c r="AK422" s="429"/>
      <c r="AL422" s="429"/>
      <c r="AM422" s="429"/>
      <c r="AN422" s="430"/>
      <c r="AO422" s="104"/>
    </row>
    <row r="423" spans="1:41" ht="19.5" thickBot="1" x14ac:dyDescent="0.45">
      <c r="A423" s="7"/>
      <c r="B423" s="7"/>
      <c r="C423" s="91" t="s">
        <v>632</v>
      </c>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J423" s="431"/>
      <c r="AK423" s="432"/>
      <c r="AL423" s="432"/>
      <c r="AM423" s="432"/>
      <c r="AN423" s="433"/>
    </row>
    <row r="424" spans="1:41" ht="9.75" customHeight="1" thickTop="1" x14ac:dyDescent="0.4">
      <c r="A424" s="7"/>
      <c r="B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J424" s="259"/>
      <c r="AK424" s="259"/>
      <c r="AL424" s="259"/>
      <c r="AM424" s="259"/>
      <c r="AN424" s="259"/>
    </row>
    <row r="425" spans="1:41" ht="19.5" thickBot="1" x14ac:dyDescent="0.45">
      <c r="A425" s="427" t="s">
        <v>169</v>
      </c>
      <c r="B425" s="427"/>
      <c r="C425" s="427"/>
      <c r="D425" s="427"/>
      <c r="E425" s="427"/>
      <c r="F425" s="427"/>
      <c r="G425" s="427"/>
      <c r="H425" s="427"/>
      <c r="I425" s="427"/>
      <c r="J425" s="427"/>
      <c r="K425" s="427"/>
      <c r="L425" s="427"/>
      <c r="M425" s="427"/>
      <c r="N425" s="427"/>
      <c r="O425" s="427"/>
      <c r="P425" s="427"/>
      <c r="Q425" s="427"/>
      <c r="R425" s="427"/>
      <c r="S425" s="427"/>
      <c r="T425" s="427"/>
      <c r="U425" s="427"/>
      <c r="V425" s="427"/>
      <c r="W425" s="427"/>
      <c r="X425" s="427"/>
      <c r="Y425" s="427"/>
      <c r="Z425" s="427"/>
      <c r="AA425" s="427"/>
      <c r="AB425" s="427"/>
      <c r="AC425" s="427"/>
      <c r="AD425" s="427"/>
      <c r="AE425" s="427"/>
      <c r="AF425" s="427"/>
      <c r="AG425" s="427"/>
      <c r="AH425" s="427"/>
      <c r="AO425" s="256"/>
    </row>
    <row r="426" spans="1:41" ht="20.25" thickTop="1" thickBot="1" x14ac:dyDescent="0.45">
      <c r="B426" s="522" t="s">
        <v>759</v>
      </c>
      <c r="C426" s="522"/>
      <c r="D426" s="522"/>
      <c r="E426" s="522"/>
      <c r="F426" s="522"/>
      <c r="G426" s="522"/>
      <c r="H426" s="522"/>
      <c r="I426" s="522"/>
      <c r="J426" s="522"/>
      <c r="K426" s="522"/>
      <c r="L426" s="522"/>
      <c r="M426" s="522"/>
      <c r="N426" s="522"/>
      <c r="O426" s="522"/>
      <c r="P426" s="522"/>
      <c r="Q426" s="522"/>
      <c r="R426" s="522"/>
      <c r="S426" s="522"/>
      <c r="T426" s="522"/>
      <c r="U426" s="522"/>
      <c r="V426" s="522"/>
      <c r="W426" s="522"/>
      <c r="X426" s="522"/>
      <c r="Y426" s="522"/>
      <c r="AJ426" s="482"/>
      <c r="AK426" s="483"/>
      <c r="AL426" s="483"/>
      <c r="AM426" s="483"/>
      <c r="AN426" s="484"/>
      <c r="AO426" s="256"/>
    </row>
    <row r="427" spans="1:41" ht="20.25" thickTop="1" thickBot="1" x14ac:dyDescent="0.45">
      <c r="B427" s="558" t="s">
        <v>68</v>
      </c>
      <c r="C427" s="559"/>
      <c r="D427" s="559"/>
      <c r="E427" s="560"/>
      <c r="F427" s="561"/>
      <c r="G427" s="562"/>
      <c r="H427" s="562"/>
      <c r="I427" s="562"/>
      <c r="J427" s="562"/>
      <c r="K427" s="562"/>
      <c r="L427" s="562"/>
      <c r="M427" s="562"/>
      <c r="N427" s="562"/>
      <c r="O427" s="562"/>
      <c r="P427" s="562"/>
      <c r="Q427" s="562"/>
      <c r="R427" s="562"/>
      <c r="S427" s="562"/>
      <c r="T427" s="562"/>
      <c r="U427" s="562"/>
      <c r="V427" s="562"/>
      <c r="W427" s="562"/>
      <c r="X427" s="562"/>
      <c r="Y427" s="562"/>
      <c r="Z427" s="562"/>
      <c r="AA427" s="562"/>
      <c r="AB427" s="562"/>
      <c r="AC427" s="562"/>
      <c r="AD427" s="562"/>
      <c r="AE427" s="562"/>
      <c r="AF427" s="562"/>
      <c r="AG427" s="562"/>
      <c r="AH427" s="562"/>
      <c r="AI427" s="562"/>
      <c r="AJ427" s="563"/>
      <c r="AK427" s="563"/>
      <c r="AL427" s="563"/>
      <c r="AM427" s="563"/>
      <c r="AN427" s="564"/>
      <c r="AO427" s="256"/>
    </row>
    <row r="428" spans="1:41" ht="20.25" thickTop="1" thickBot="1" x14ac:dyDescent="0.45">
      <c r="B428" s="435" t="s">
        <v>411</v>
      </c>
      <c r="C428" s="435"/>
      <c r="D428" s="435"/>
      <c r="E428" s="435"/>
      <c r="F428" s="435"/>
      <c r="G428" s="435"/>
      <c r="H428" s="435"/>
      <c r="I428" s="435"/>
      <c r="J428" s="435"/>
      <c r="K428" s="435"/>
      <c r="L428" s="435"/>
      <c r="M428" s="435"/>
      <c r="N428" s="435"/>
      <c r="O428" s="435"/>
      <c r="P428" s="435"/>
      <c r="Q428" s="435"/>
      <c r="R428" s="435"/>
      <c r="S428" s="435"/>
      <c r="T428" s="435"/>
      <c r="U428" s="435"/>
      <c r="V428" s="435"/>
      <c r="W428" s="435"/>
      <c r="X428" s="435"/>
      <c r="Y428" s="435"/>
      <c r="Z428" s="435"/>
      <c r="AA428" s="435"/>
      <c r="AB428" s="435"/>
      <c r="AC428" s="435"/>
      <c r="AD428" s="435"/>
      <c r="AE428" s="435"/>
      <c r="AF428" s="435"/>
      <c r="AG428" s="435"/>
      <c r="AH428" s="435"/>
      <c r="AJ428" s="428"/>
      <c r="AK428" s="429"/>
      <c r="AL428" s="429"/>
      <c r="AM428" s="429"/>
      <c r="AN428" s="430"/>
      <c r="AO428" s="104"/>
    </row>
    <row r="429" spans="1:41" ht="20.25" thickTop="1" thickBot="1" x14ac:dyDescent="0.45">
      <c r="B429" s="558" t="s">
        <v>68</v>
      </c>
      <c r="C429" s="558"/>
      <c r="D429" s="558"/>
      <c r="E429" s="589"/>
      <c r="F429" s="561"/>
      <c r="G429" s="562"/>
      <c r="H429" s="562"/>
      <c r="I429" s="562"/>
      <c r="J429" s="562"/>
      <c r="K429" s="562"/>
      <c r="L429" s="562"/>
      <c r="M429" s="562"/>
      <c r="N429" s="562"/>
      <c r="O429" s="562"/>
      <c r="P429" s="562"/>
      <c r="Q429" s="562"/>
      <c r="R429" s="562"/>
      <c r="S429" s="562"/>
      <c r="T429" s="562"/>
      <c r="U429" s="562"/>
      <c r="V429" s="562"/>
      <c r="W429" s="562"/>
      <c r="X429" s="562"/>
      <c r="Y429" s="562"/>
      <c r="Z429" s="562"/>
      <c r="AA429" s="562"/>
      <c r="AB429" s="562"/>
      <c r="AC429" s="562"/>
      <c r="AD429" s="562"/>
      <c r="AE429" s="562"/>
      <c r="AF429" s="562"/>
      <c r="AG429" s="562"/>
      <c r="AH429" s="562"/>
      <c r="AI429" s="562"/>
      <c r="AJ429" s="563"/>
      <c r="AK429" s="563"/>
      <c r="AL429" s="563"/>
      <c r="AM429" s="563"/>
      <c r="AN429" s="564"/>
      <c r="AO429" s="104"/>
    </row>
    <row r="430" spans="1:41" ht="20.25" thickTop="1" thickBot="1" x14ac:dyDescent="0.45">
      <c r="B430" s="488" t="s">
        <v>944</v>
      </c>
      <c r="C430" s="488"/>
      <c r="D430" s="488"/>
      <c r="E430" s="488"/>
      <c r="F430" s="488"/>
      <c r="G430" s="488"/>
      <c r="H430" s="488"/>
      <c r="I430" s="488"/>
      <c r="J430" s="488"/>
      <c r="K430" s="488"/>
      <c r="L430" s="488"/>
      <c r="M430" s="488"/>
      <c r="N430" s="488"/>
      <c r="O430" s="488"/>
      <c r="P430" s="488"/>
      <c r="Q430" s="488"/>
      <c r="R430" s="488"/>
      <c r="S430" s="488"/>
      <c r="T430" s="488"/>
      <c r="U430" s="488"/>
      <c r="V430" s="488"/>
      <c r="W430" s="488"/>
      <c r="X430" s="488"/>
      <c r="Y430" s="488"/>
      <c r="Z430" s="488"/>
      <c r="AA430" s="488"/>
      <c r="AB430" s="488"/>
      <c r="AC430" s="488"/>
      <c r="AD430" s="488"/>
      <c r="AE430" s="488"/>
      <c r="AF430" s="488"/>
      <c r="AG430" s="488"/>
      <c r="AH430" s="488"/>
      <c r="AI430" s="488"/>
      <c r="AJ430" s="431"/>
      <c r="AK430" s="432"/>
      <c r="AL430" s="432"/>
      <c r="AM430" s="432"/>
      <c r="AN430" s="433"/>
      <c r="AO430" s="104"/>
    </row>
    <row r="431" spans="1:41" ht="19.5" thickTop="1" x14ac:dyDescent="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row>
    <row r="432" spans="1:41" ht="19.5" thickBot="1" x14ac:dyDescent="0.45">
      <c r="B432" s="435" t="s">
        <v>69</v>
      </c>
      <c r="C432" s="435"/>
      <c r="D432" s="435"/>
      <c r="E432" s="435"/>
      <c r="F432" s="435"/>
      <c r="G432" s="435"/>
      <c r="H432" s="435"/>
      <c r="I432" s="435"/>
      <c r="J432" s="435"/>
      <c r="K432" s="435"/>
      <c r="L432" s="435"/>
      <c r="M432" s="435"/>
      <c r="N432" s="435"/>
      <c r="O432" s="435"/>
      <c r="P432" s="435"/>
      <c r="Q432" s="435"/>
      <c r="R432" s="435"/>
      <c r="S432" s="435"/>
      <c r="T432" s="435"/>
      <c r="U432" s="435"/>
      <c r="V432" s="435"/>
      <c r="W432" s="435"/>
      <c r="X432" s="435"/>
      <c r="Y432" s="435"/>
      <c r="Z432" s="435"/>
      <c r="AA432" s="435"/>
      <c r="AB432" s="435"/>
      <c r="AC432" s="435"/>
      <c r="AD432" s="435"/>
      <c r="AE432" s="435"/>
      <c r="AF432" s="435"/>
      <c r="AG432" s="435"/>
      <c r="AH432" s="435"/>
      <c r="AO432" s="256"/>
    </row>
    <row r="433" spans="1:41" ht="20.25" thickTop="1" thickBot="1" x14ac:dyDescent="0.45">
      <c r="B433" s="435" t="s">
        <v>70</v>
      </c>
      <c r="C433" s="435"/>
      <c r="D433" s="435"/>
      <c r="E433" s="435"/>
      <c r="F433" s="435"/>
      <c r="G433" s="435"/>
      <c r="H433" s="435"/>
      <c r="I433" s="435"/>
      <c r="J433" s="435"/>
      <c r="K433" s="435"/>
      <c r="L433" s="435"/>
      <c r="M433" s="435"/>
      <c r="N433" s="435"/>
      <c r="O433" s="435"/>
      <c r="P433" s="435"/>
      <c r="Q433" s="435"/>
      <c r="R433" s="435"/>
      <c r="S433" s="435"/>
      <c r="T433" s="435"/>
      <c r="U433" s="435"/>
      <c r="V433" s="435"/>
      <c r="W433" s="435"/>
      <c r="X433" s="435"/>
      <c r="Y433" s="435"/>
      <c r="Z433" s="435"/>
      <c r="AA433" s="435"/>
      <c r="AB433" s="435"/>
      <c r="AC433" s="435"/>
      <c r="AD433" s="435"/>
      <c r="AE433" s="435"/>
      <c r="AF433" s="435"/>
      <c r="AG433" s="435"/>
      <c r="AH433" s="435"/>
      <c r="AJ433" s="482"/>
      <c r="AK433" s="483"/>
      <c r="AL433" s="483"/>
      <c r="AM433" s="483"/>
      <c r="AN433" s="484"/>
      <c r="AO433" s="104"/>
    </row>
    <row r="434" spans="1:41" ht="19.5" thickTop="1" x14ac:dyDescent="0.4">
      <c r="B434" s="435" t="s">
        <v>412</v>
      </c>
      <c r="C434" s="435"/>
      <c r="D434" s="435"/>
      <c r="E434" s="435"/>
      <c r="F434" s="435"/>
      <c r="G434" s="435"/>
      <c r="H434" s="435"/>
      <c r="I434" s="435"/>
      <c r="J434" s="435"/>
      <c r="K434" s="435"/>
      <c r="L434" s="435"/>
      <c r="M434" s="435"/>
      <c r="N434" s="435"/>
      <c r="O434" s="435"/>
      <c r="P434" s="435"/>
      <c r="Q434" s="435"/>
      <c r="R434" s="435"/>
      <c r="S434" s="435"/>
      <c r="T434" s="435"/>
      <c r="U434" s="435"/>
      <c r="V434" s="435"/>
      <c r="W434" s="435"/>
      <c r="X434" s="435"/>
      <c r="Y434" s="435"/>
      <c r="Z434" s="435"/>
      <c r="AA434" s="558" t="s">
        <v>166</v>
      </c>
      <c r="AB434" s="589"/>
      <c r="AC434" s="653"/>
      <c r="AD434" s="654"/>
      <c r="AE434" s="655"/>
      <c r="AF434" s="642" t="s">
        <v>164</v>
      </c>
      <c r="AG434" s="435"/>
      <c r="AH434" s="435"/>
      <c r="AI434" s="621"/>
      <c r="AJ434" s="428"/>
      <c r="AK434" s="429"/>
      <c r="AL434" s="429"/>
      <c r="AM434" s="429"/>
      <c r="AN434" s="430"/>
      <c r="AO434" s="104"/>
    </row>
    <row r="435" spans="1:41" ht="19.5" thickBot="1" x14ac:dyDescent="0.45">
      <c r="B435" s="435" t="s">
        <v>71</v>
      </c>
      <c r="C435" s="435"/>
      <c r="D435" s="435"/>
      <c r="E435" s="435"/>
      <c r="F435" s="435"/>
      <c r="G435" s="435"/>
      <c r="H435" s="435"/>
      <c r="I435" s="435"/>
      <c r="J435" s="435"/>
      <c r="K435" s="435"/>
      <c r="L435" s="435"/>
      <c r="M435" s="435"/>
      <c r="N435" s="435"/>
      <c r="O435" s="435"/>
      <c r="P435" s="435"/>
      <c r="Q435" s="435"/>
      <c r="R435" s="435"/>
      <c r="S435" s="435"/>
      <c r="T435" s="435"/>
      <c r="U435" s="435"/>
      <c r="V435" s="435"/>
      <c r="W435" s="435"/>
      <c r="X435" s="435"/>
      <c r="Y435" s="435"/>
      <c r="Z435" s="435"/>
      <c r="AA435" s="558" t="s">
        <v>166</v>
      </c>
      <c r="AB435" s="589"/>
      <c r="AC435" s="565"/>
      <c r="AD435" s="566"/>
      <c r="AE435" s="567"/>
      <c r="AF435" s="642" t="s">
        <v>165</v>
      </c>
      <c r="AG435" s="435"/>
      <c r="AH435" s="435"/>
      <c r="AI435" s="621"/>
      <c r="AJ435" s="428"/>
      <c r="AK435" s="429"/>
      <c r="AL435" s="429"/>
      <c r="AM435" s="429"/>
      <c r="AN435" s="430"/>
      <c r="AO435" s="104"/>
    </row>
    <row r="436" spans="1:41" ht="20.25" thickTop="1" thickBot="1" x14ac:dyDescent="0.45">
      <c r="B436" s="522" t="s">
        <v>544</v>
      </c>
      <c r="C436" s="626"/>
      <c r="D436" s="626"/>
      <c r="E436" s="626"/>
      <c r="F436" s="626"/>
      <c r="G436" s="473"/>
      <c r="H436" s="474"/>
      <c r="I436" s="474"/>
      <c r="J436" s="474"/>
      <c r="K436" s="475"/>
      <c r="N436" s="558" t="s">
        <v>545</v>
      </c>
      <c r="O436" s="559"/>
      <c r="P436" s="559"/>
      <c r="Q436" s="559"/>
      <c r="R436" s="560"/>
      <c r="S436" s="605"/>
      <c r="T436" s="606"/>
      <c r="U436" s="606"/>
      <c r="V436" s="606"/>
      <c r="W436" s="606"/>
      <c r="X436" s="606"/>
      <c r="Y436" s="606"/>
      <c r="Z436" s="606"/>
      <c r="AA436" s="606"/>
      <c r="AB436" s="606"/>
      <c r="AC436" s="606"/>
      <c r="AD436" s="606"/>
      <c r="AE436" s="606"/>
      <c r="AF436" s="606"/>
      <c r="AG436" s="606"/>
      <c r="AH436" s="606"/>
      <c r="AI436" s="606"/>
      <c r="AJ436" s="633"/>
      <c r="AK436" s="633"/>
      <c r="AL436" s="633"/>
      <c r="AM436" s="633"/>
      <c r="AN436" s="634"/>
      <c r="AO436" s="104"/>
    </row>
    <row r="437" spans="1:41" ht="20.25" thickTop="1" thickBot="1" x14ac:dyDescent="0.45">
      <c r="B437" s="435" t="s">
        <v>72</v>
      </c>
      <c r="C437" s="435"/>
      <c r="D437" s="435"/>
      <c r="E437" s="435"/>
      <c r="F437" s="435"/>
      <c r="G437" s="435"/>
      <c r="H437" s="435"/>
      <c r="I437" s="435"/>
      <c r="J437" s="435"/>
      <c r="K437" s="435"/>
      <c r="L437" s="435"/>
      <c r="M437" s="435"/>
      <c r="N437" s="435"/>
      <c r="O437" s="435"/>
      <c r="P437" s="435"/>
      <c r="Q437" s="435"/>
      <c r="R437" s="435"/>
      <c r="S437" s="435"/>
      <c r="T437" s="435"/>
      <c r="U437" s="435"/>
      <c r="V437" s="435"/>
      <c r="W437" s="435"/>
      <c r="X437" s="435"/>
      <c r="Y437" s="435"/>
      <c r="Z437" s="435"/>
      <c r="AA437" s="435"/>
      <c r="AB437" s="435"/>
      <c r="AC437" s="435"/>
      <c r="AD437" s="435"/>
      <c r="AE437" s="435"/>
      <c r="AF437" s="435"/>
      <c r="AG437" s="435"/>
      <c r="AH437" s="435"/>
      <c r="AI437" s="131"/>
      <c r="AJ437" s="428"/>
      <c r="AK437" s="429"/>
      <c r="AL437" s="429"/>
      <c r="AM437" s="429"/>
      <c r="AN437" s="430"/>
      <c r="AO437" s="104"/>
    </row>
    <row r="438" spans="1:41" ht="20.25" thickTop="1" thickBot="1" x14ac:dyDescent="0.45">
      <c r="B438" s="435" t="s">
        <v>167</v>
      </c>
      <c r="C438" s="435"/>
      <c r="D438" s="435"/>
      <c r="E438" s="435"/>
      <c r="F438" s="435"/>
      <c r="G438" s="435"/>
      <c r="H438" s="435"/>
      <c r="I438" s="435"/>
      <c r="J438" s="435"/>
      <c r="K438" s="435"/>
      <c r="L438" s="435"/>
      <c r="M438" s="435"/>
      <c r="N438" s="435"/>
      <c r="O438" s="621"/>
      <c r="P438" s="561"/>
      <c r="Q438" s="562"/>
      <c r="R438" s="562"/>
      <c r="S438" s="562"/>
      <c r="T438" s="562"/>
      <c r="U438" s="562"/>
      <c r="V438" s="562"/>
      <c r="W438" s="562"/>
      <c r="X438" s="562"/>
      <c r="Y438" s="562"/>
      <c r="Z438" s="562"/>
      <c r="AA438" s="562"/>
      <c r="AB438" s="562"/>
      <c r="AC438" s="562"/>
      <c r="AD438" s="562"/>
      <c r="AE438" s="562"/>
      <c r="AF438" s="562"/>
      <c r="AG438" s="562"/>
      <c r="AH438" s="562"/>
      <c r="AI438" s="562"/>
      <c r="AJ438" s="945"/>
      <c r="AK438" s="945"/>
      <c r="AL438" s="945"/>
      <c r="AM438" s="945"/>
      <c r="AN438" s="946"/>
      <c r="AO438" s="104"/>
    </row>
    <row r="439" spans="1:41" ht="19.5" thickTop="1" x14ac:dyDescent="0.4"/>
    <row r="440" spans="1:41" ht="19.5" thickBot="1" x14ac:dyDescent="0.45">
      <c r="A440" s="435" t="s">
        <v>170</v>
      </c>
      <c r="B440" s="435"/>
      <c r="C440" s="435"/>
      <c r="D440" s="435"/>
      <c r="E440" s="435"/>
      <c r="F440" s="435"/>
      <c r="G440" s="435"/>
      <c r="H440" s="435"/>
      <c r="I440" s="435"/>
      <c r="J440" s="435"/>
      <c r="K440" s="435"/>
      <c r="L440" s="435"/>
      <c r="M440" s="435"/>
      <c r="N440" s="435"/>
      <c r="O440" s="435"/>
      <c r="P440" s="435"/>
      <c r="Q440" s="435"/>
      <c r="R440" s="435"/>
      <c r="S440" s="435"/>
      <c r="T440" s="435"/>
      <c r="U440" s="435"/>
      <c r="V440" s="435"/>
      <c r="W440" s="435"/>
      <c r="X440" s="435"/>
      <c r="Y440" s="435"/>
      <c r="Z440" s="435"/>
      <c r="AA440" s="435"/>
      <c r="AB440" s="435"/>
      <c r="AC440" s="435"/>
      <c r="AD440" s="435"/>
      <c r="AE440" s="435"/>
      <c r="AF440" s="435"/>
      <c r="AG440" s="435"/>
      <c r="AH440" s="435"/>
      <c r="AO440" s="256"/>
    </row>
    <row r="441" spans="1:41" ht="19.5" thickTop="1" x14ac:dyDescent="0.4">
      <c r="B441" s="435" t="s">
        <v>855</v>
      </c>
      <c r="C441" s="435"/>
      <c r="D441" s="435"/>
      <c r="E441" s="435"/>
      <c r="F441" s="435"/>
      <c r="G441" s="435"/>
      <c r="H441" s="435"/>
      <c r="I441" s="435"/>
      <c r="J441" s="435"/>
      <c r="K441" s="435"/>
      <c r="L441" s="435"/>
      <c r="M441" s="435"/>
      <c r="N441" s="435"/>
      <c r="O441" s="435"/>
      <c r="P441" s="435"/>
      <c r="Q441" s="435"/>
      <c r="R441" s="435"/>
      <c r="S441" s="435"/>
      <c r="T441" s="435"/>
      <c r="U441" s="435"/>
      <c r="V441" s="435"/>
      <c r="W441" s="435"/>
      <c r="X441" s="435"/>
      <c r="Y441" s="435"/>
      <c r="Z441" s="435"/>
      <c r="AA441" s="435"/>
      <c r="AB441" s="435"/>
      <c r="AC441" s="435"/>
      <c r="AD441" s="435"/>
      <c r="AE441" s="435"/>
      <c r="AF441" s="435"/>
      <c r="AG441" s="435"/>
      <c r="AH441" s="435"/>
      <c r="AJ441" s="482"/>
      <c r="AK441" s="483"/>
      <c r="AL441" s="483"/>
      <c r="AM441" s="483"/>
      <c r="AN441" s="484"/>
      <c r="AO441" s="104"/>
    </row>
    <row r="442" spans="1:41" ht="19.5" thickBot="1" x14ac:dyDescent="0.45">
      <c r="B442" s="542" t="s">
        <v>760</v>
      </c>
      <c r="C442" s="542"/>
      <c r="D442" s="542"/>
      <c r="E442" s="542"/>
      <c r="F442" s="542"/>
      <c r="G442" s="542"/>
      <c r="H442" s="542"/>
      <c r="I442" s="542"/>
      <c r="J442" s="542"/>
      <c r="K442" s="542"/>
      <c r="L442" s="542"/>
      <c r="M442" s="542"/>
      <c r="N442" s="542"/>
      <c r="O442" s="542"/>
      <c r="P442" s="542"/>
      <c r="Q442" s="542"/>
      <c r="R442" s="542"/>
      <c r="S442" s="542"/>
      <c r="T442" s="542"/>
      <c r="U442" s="542"/>
      <c r="V442" s="542"/>
      <c r="W442" s="542"/>
      <c r="X442" s="542"/>
      <c r="Y442" s="542"/>
      <c r="Z442" s="542"/>
      <c r="AA442" s="542"/>
      <c r="AB442" s="542"/>
      <c r="AC442" s="542"/>
      <c r="AD442" s="542"/>
      <c r="AE442" s="542"/>
      <c r="AF442" s="542"/>
      <c r="AG442" s="542"/>
      <c r="AH442" s="542"/>
      <c r="AJ442" s="431"/>
      <c r="AK442" s="432"/>
      <c r="AL442" s="432"/>
      <c r="AM442" s="432"/>
      <c r="AN442" s="433"/>
      <c r="AO442" s="104"/>
    </row>
    <row r="443" spans="1:41" ht="19.5" thickTop="1" x14ac:dyDescent="0.4">
      <c r="B443" s="542"/>
      <c r="C443" s="542"/>
      <c r="D443" s="542"/>
      <c r="E443" s="542"/>
      <c r="F443" s="542"/>
      <c r="G443" s="542"/>
      <c r="H443" s="542"/>
      <c r="I443" s="542"/>
      <c r="J443" s="542"/>
      <c r="K443" s="542"/>
      <c r="L443" s="542"/>
      <c r="M443" s="542"/>
      <c r="N443" s="542"/>
      <c r="O443" s="542"/>
      <c r="P443" s="542"/>
      <c r="Q443" s="542"/>
      <c r="R443" s="542"/>
      <c r="S443" s="542"/>
      <c r="T443" s="542"/>
      <c r="U443" s="542"/>
      <c r="V443" s="542"/>
      <c r="W443" s="542"/>
      <c r="X443" s="542"/>
      <c r="Y443" s="542"/>
      <c r="Z443" s="542"/>
      <c r="AA443" s="542"/>
      <c r="AB443" s="542"/>
      <c r="AC443" s="542"/>
      <c r="AD443" s="542"/>
      <c r="AE443" s="542"/>
      <c r="AF443" s="542"/>
      <c r="AG443" s="542"/>
      <c r="AH443" s="542"/>
    </row>
    <row r="445" spans="1:41" ht="19.5" thickBot="1" x14ac:dyDescent="0.45">
      <c r="A445" s="435" t="s">
        <v>171</v>
      </c>
      <c r="B445" s="435"/>
      <c r="C445" s="435"/>
      <c r="D445" s="435"/>
      <c r="E445" s="435"/>
      <c r="F445" s="435"/>
      <c r="G445" s="435"/>
      <c r="H445" s="435"/>
      <c r="I445" s="435"/>
      <c r="J445" s="435"/>
      <c r="K445" s="435"/>
      <c r="L445" s="435"/>
      <c r="M445" s="435"/>
      <c r="N445" s="435"/>
      <c r="O445" s="435"/>
      <c r="P445" s="435"/>
      <c r="Q445" s="435"/>
      <c r="R445" s="435"/>
      <c r="S445" s="435"/>
      <c r="T445" s="435"/>
      <c r="U445" s="435"/>
      <c r="V445" s="435"/>
      <c r="W445" s="435"/>
      <c r="X445" s="435"/>
      <c r="Y445" s="435"/>
      <c r="Z445" s="435"/>
      <c r="AA445" s="435"/>
      <c r="AB445" s="435"/>
      <c r="AC445" s="435"/>
      <c r="AD445" s="435"/>
      <c r="AE445" s="435"/>
      <c r="AF445" s="435"/>
      <c r="AG445" s="435"/>
      <c r="AH445" s="435"/>
      <c r="AO445" s="256"/>
    </row>
    <row r="446" spans="1:41" ht="20.25" thickTop="1" thickBot="1" x14ac:dyDescent="0.45">
      <c r="B446" s="435" t="s">
        <v>761</v>
      </c>
      <c r="C446" s="435"/>
      <c r="D446" s="435"/>
      <c r="E446" s="435"/>
      <c r="F446" s="435"/>
      <c r="G446" s="435"/>
      <c r="H446" s="435"/>
      <c r="I446" s="435"/>
      <c r="J446" s="435"/>
      <c r="K446" s="435"/>
      <c r="L446" s="435"/>
      <c r="M446" s="435"/>
      <c r="N446" s="435"/>
      <c r="O446" s="435"/>
      <c r="P446" s="435"/>
      <c r="Q446" s="435"/>
      <c r="R446" s="435"/>
      <c r="S446" s="435"/>
      <c r="T446" s="435"/>
      <c r="U446" s="435"/>
      <c r="V446" s="435"/>
      <c r="W446" s="435"/>
      <c r="X446" s="435"/>
      <c r="Y446" s="435"/>
      <c r="Z446" s="435"/>
      <c r="AA446" s="435"/>
      <c r="AB446" s="435"/>
      <c r="AC446" s="435"/>
      <c r="AD446" s="435"/>
      <c r="AE446" s="435"/>
      <c r="AF446" s="435"/>
      <c r="AG446" s="435"/>
      <c r="AH446" s="435"/>
      <c r="AJ446" s="482"/>
      <c r="AK446" s="483"/>
      <c r="AL446" s="483"/>
      <c r="AM446" s="483"/>
      <c r="AN446" s="484"/>
      <c r="AO446" s="104"/>
    </row>
    <row r="447" spans="1:41" ht="20.25" thickTop="1" thickBot="1" x14ac:dyDescent="0.45">
      <c r="B447" s="558" t="s">
        <v>172</v>
      </c>
      <c r="C447" s="558"/>
      <c r="D447" s="558"/>
      <c r="E447" s="558"/>
      <c r="F447" s="558"/>
      <c r="G447" s="589"/>
      <c r="H447" s="561"/>
      <c r="I447" s="562"/>
      <c r="J447" s="562"/>
      <c r="K447" s="562"/>
      <c r="L447" s="562"/>
      <c r="M447" s="562"/>
      <c r="N447" s="562"/>
      <c r="O447" s="562"/>
      <c r="P447" s="562"/>
      <c r="Q447" s="562"/>
      <c r="R447" s="562"/>
      <c r="S447" s="562"/>
      <c r="T447" s="562"/>
      <c r="U447" s="562"/>
      <c r="V447" s="562"/>
      <c r="W447" s="562"/>
      <c r="X447" s="562"/>
      <c r="Y447" s="562"/>
      <c r="Z447" s="562"/>
      <c r="AA447" s="562"/>
      <c r="AB447" s="562"/>
      <c r="AC447" s="562"/>
      <c r="AD447" s="562"/>
      <c r="AE447" s="562"/>
      <c r="AF447" s="562"/>
      <c r="AG447" s="562"/>
      <c r="AH447" s="562"/>
      <c r="AI447" s="562"/>
      <c r="AJ447" s="563"/>
      <c r="AK447" s="563"/>
      <c r="AL447" s="563"/>
      <c r="AM447" s="563"/>
      <c r="AN447" s="564"/>
      <c r="AO447" s="104"/>
    </row>
    <row r="448" spans="1:41" ht="20.25" thickTop="1" thickBot="1" x14ac:dyDescent="0.45">
      <c r="B448" s="6" t="s">
        <v>633</v>
      </c>
      <c r="C448" s="7"/>
      <c r="D448" s="7"/>
      <c r="E448" s="7"/>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431"/>
      <c r="AK448" s="432"/>
      <c r="AL448" s="432"/>
      <c r="AM448" s="432"/>
      <c r="AN448" s="433"/>
      <c r="AO448" s="256"/>
    </row>
    <row r="449" spans="1:41" ht="20.25" thickTop="1" thickBot="1" x14ac:dyDescent="0.45">
      <c r="B449" s="6" t="s">
        <v>762</v>
      </c>
      <c r="C449" s="7"/>
      <c r="D449" s="7"/>
      <c r="E449" s="7"/>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O449" s="256"/>
    </row>
    <row r="450" spans="1:41" ht="20.25" thickTop="1" thickBot="1" x14ac:dyDescent="0.45">
      <c r="B450" s="435" t="s">
        <v>985</v>
      </c>
      <c r="C450" s="435"/>
      <c r="D450" s="435"/>
      <c r="E450" s="435"/>
      <c r="F450" s="435"/>
      <c r="G450" s="435"/>
      <c r="H450" s="435"/>
      <c r="I450" s="435"/>
      <c r="J450" s="435"/>
      <c r="K450" s="435"/>
      <c r="L450" s="435"/>
      <c r="M450" s="435"/>
      <c r="N450" s="435"/>
      <c r="O450" s="435"/>
      <c r="P450" s="435"/>
      <c r="Q450" s="435"/>
      <c r="R450" s="435"/>
      <c r="S450" s="435"/>
      <c r="T450" s="435"/>
      <c r="U450" s="435"/>
      <c r="V450" s="435"/>
      <c r="W450" s="435"/>
      <c r="X450" s="435"/>
      <c r="Y450" s="435"/>
      <c r="Z450" s="435"/>
      <c r="AA450" s="435"/>
      <c r="AB450" s="435"/>
      <c r="AC450" s="435"/>
      <c r="AD450" s="435"/>
      <c r="AE450" s="435"/>
      <c r="AF450" s="435"/>
      <c r="AG450" s="435"/>
      <c r="AH450" s="435"/>
      <c r="AJ450" s="590"/>
      <c r="AK450" s="591"/>
      <c r="AL450" s="591"/>
      <c r="AM450" s="591"/>
      <c r="AN450" s="592"/>
      <c r="AO450" s="104"/>
    </row>
    <row r="451" spans="1:41" ht="20.25" thickTop="1" thickBot="1" x14ac:dyDescent="0.45">
      <c r="C451" s="91" t="s">
        <v>986</v>
      </c>
      <c r="AJ451" s="141"/>
      <c r="AK451" s="141"/>
      <c r="AL451" s="141"/>
      <c r="AM451" s="141"/>
      <c r="AN451" s="141"/>
      <c r="AO451" s="104"/>
    </row>
    <row r="452" spans="1:41" ht="19.5" thickTop="1" x14ac:dyDescent="0.4">
      <c r="B452" s="435" t="s">
        <v>763</v>
      </c>
      <c r="C452" s="435"/>
      <c r="D452" s="435"/>
      <c r="E452" s="435"/>
      <c r="F452" s="435"/>
      <c r="G452" s="435"/>
      <c r="H452" s="435"/>
      <c r="I452" s="435"/>
      <c r="J452" s="435"/>
      <c r="K452" s="435"/>
      <c r="L452" s="435"/>
      <c r="M452" s="435"/>
      <c r="N452" s="435"/>
      <c r="O452" s="435"/>
      <c r="P452" s="435"/>
      <c r="Q452" s="435"/>
      <c r="R452" s="435"/>
      <c r="S452" s="435"/>
      <c r="T452" s="435"/>
      <c r="U452" s="435"/>
      <c r="V452" s="435"/>
      <c r="W452" s="435"/>
      <c r="X452" s="435"/>
      <c r="Y452" s="435"/>
      <c r="Z452" s="435"/>
      <c r="AA452" s="435"/>
      <c r="AB452" s="435"/>
      <c r="AC452" s="435"/>
      <c r="AD452" s="435"/>
      <c r="AE452" s="435"/>
      <c r="AF452" s="435"/>
      <c r="AG452" s="435"/>
      <c r="AH452" s="435"/>
      <c r="AJ452" s="623"/>
      <c r="AK452" s="624"/>
      <c r="AL452" s="624"/>
      <c r="AM452" s="624"/>
      <c r="AN452" s="625"/>
      <c r="AO452" s="104"/>
    </row>
    <row r="453" spans="1:41" ht="19.5" thickBot="1" x14ac:dyDescent="0.45">
      <c r="B453" s="622" t="s">
        <v>693</v>
      </c>
      <c r="C453" s="622"/>
      <c r="D453" s="622"/>
      <c r="E453" s="622"/>
      <c r="F453" s="622"/>
      <c r="G453" s="622"/>
      <c r="H453" s="622"/>
      <c r="I453" s="622"/>
      <c r="J453" s="622"/>
      <c r="K453" s="622"/>
      <c r="L453" s="622"/>
      <c r="M453" s="622"/>
      <c r="N453" s="622"/>
      <c r="O453" s="622"/>
      <c r="P453" s="622"/>
      <c r="Q453" s="622"/>
      <c r="R453" s="622"/>
      <c r="S453" s="622"/>
      <c r="T453" s="622"/>
      <c r="U453" s="622"/>
      <c r="V453" s="622"/>
      <c r="W453" s="622"/>
      <c r="X453" s="622"/>
      <c r="Y453" s="622"/>
      <c r="Z453" s="622"/>
      <c r="AA453" s="622"/>
      <c r="AB453" s="622"/>
      <c r="AC453" s="622"/>
      <c r="AD453" s="622"/>
      <c r="AE453" s="622"/>
      <c r="AF453" s="622"/>
      <c r="AG453" s="622"/>
      <c r="AH453" s="622"/>
      <c r="AJ453" s="428"/>
      <c r="AK453" s="429"/>
      <c r="AL453" s="429"/>
      <c r="AM453" s="429"/>
      <c r="AN453" s="430"/>
      <c r="AO453" s="104"/>
    </row>
    <row r="454" spans="1:41" ht="20.25" thickTop="1" thickBot="1" x14ac:dyDescent="0.45">
      <c r="B454" s="558" t="s">
        <v>627</v>
      </c>
      <c r="C454" s="559"/>
      <c r="D454" s="559"/>
      <c r="E454" s="559"/>
      <c r="F454" s="559"/>
      <c r="G454" s="560"/>
      <c r="H454" s="561"/>
      <c r="I454" s="562"/>
      <c r="J454" s="562"/>
      <c r="K454" s="562"/>
      <c r="L454" s="562"/>
      <c r="M454" s="562"/>
      <c r="N454" s="562"/>
      <c r="O454" s="562"/>
      <c r="P454" s="562"/>
      <c r="Q454" s="562"/>
      <c r="R454" s="562"/>
      <c r="S454" s="562"/>
      <c r="T454" s="562"/>
      <c r="U454" s="562"/>
      <c r="V454" s="562"/>
      <c r="W454" s="562"/>
      <c r="X454" s="562"/>
      <c r="Y454" s="562"/>
      <c r="Z454" s="562"/>
      <c r="AA454" s="562"/>
      <c r="AB454" s="562"/>
      <c r="AC454" s="562"/>
      <c r="AD454" s="562"/>
      <c r="AE454" s="562"/>
      <c r="AF454" s="562"/>
      <c r="AG454" s="562"/>
      <c r="AH454" s="562"/>
      <c r="AI454" s="562"/>
      <c r="AJ454" s="945"/>
      <c r="AK454" s="945"/>
      <c r="AL454" s="945"/>
      <c r="AM454" s="945"/>
      <c r="AN454" s="946"/>
      <c r="AO454" s="104"/>
    </row>
    <row r="455" spans="1:41" ht="19.5" thickTop="1" x14ac:dyDescent="0.4"/>
    <row r="456" spans="1:41" x14ac:dyDescent="0.4">
      <c r="AJ456" s="104"/>
      <c r="AK456" s="104"/>
      <c r="AL456" s="104"/>
      <c r="AM456" s="104"/>
      <c r="AN456" s="104"/>
      <c r="AO456" s="104"/>
    </row>
    <row r="457" spans="1:41" ht="19.5" x14ac:dyDescent="0.4">
      <c r="A457" s="593" t="s">
        <v>694</v>
      </c>
      <c r="B457" s="593"/>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row>
    <row r="458" spans="1:41" ht="19.5" thickBot="1" x14ac:dyDescent="0.45">
      <c r="A458" s="435" t="s">
        <v>430</v>
      </c>
      <c r="B458" s="435"/>
      <c r="C458" s="435"/>
      <c r="D458" s="435"/>
      <c r="E458" s="435"/>
      <c r="F458" s="435"/>
      <c r="G458" s="435"/>
      <c r="H458" s="435"/>
      <c r="I458" s="435"/>
      <c r="J458" s="435"/>
      <c r="K458" s="435"/>
      <c r="L458" s="435"/>
      <c r="M458" s="435"/>
      <c r="N458" s="435"/>
      <c r="O458" s="435"/>
      <c r="P458" s="435"/>
      <c r="Q458" s="435"/>
      <c r="R458" s="435"/>
      <c r="S458" s="435"/>
      <c r="T458" s="435"/>
      <c r="U458" s="435"/>
      <c r="V458" s="435"/>
      <c r="W458" s="435"/>
      <c r="X458" s="435"/>
      <c r="Y458" s="435"/>
      <c r="Z458" s="435"/>
      <c r="AA458" s="435"/>
      <c r="AB458" s="435"/>
      <c r="AC458" s="435"/>
      <c r="AD458" s="435"/>
      <c r="AE458" s="435"/>
      <c r="AF458" s="435"/>
      <c r="AG458" s="435"/>
      <c r="AH458" s="435"/>
    </row>
    <row r="459" spans="1:41" ht="20.25" thickTop="1" thickBot="1" x14ac:dyDescent="0.45">
      <c r="B459" s="542" t="s">
        <v>768</v>
      </c>
      <c r="C459" s="542"/>
      <c r="D459" s="542"/>
      <c r="E459" s="542"/>
      <c r="F459" s="542"/>
      <c r="G459" s="542"/>
      <c r="H459" s="542"/>
      <c r="I459" s="542"/>
      <c r="J459" s="542"/>
      <c r="K459" s="542"/>
      <c r="L459" s="542"/>
      <c r="M459" s="542"/>
      <c r="N459" s="542"/>
      <c r="O459" s="542"/>
      <c r="P459" s="542"/>
      <c r="Q459" s="542"/>
      <c r="R459" s="542"/>
      <c r="S459" s="542"/>
      <c r="T459" s="542"/>
      <c r="U459" s="542"/>
      <c r="V459" s="542"/>
      <c r="W459" s="542"/>
      <c r="X459" s="542"/>
      <c r="Y459" s="542"/>
      <c r="Z459" s="542"/>
      <c r="AA459" s="542"/>
      <c r="AB459" s="542"/>
      <c r="AC459" s="542"/>
      <c r="AD459" s="542"/>
      <c r="AE459" s="542"/>
      <c r="AF459" s="542"/>
      <c r="AG459" s="542"/>
      <c r="AH459" s="542"/>
      <c r="AJ459" s="473"/>
      <c r="AK459" s="474"/>
      <c r="AL459" s="474"/>
      <c r="AM459" s="474"/>
      <c r="AN459" s="475"/>
    </row>
    <row r="460" spans="1:41" ht="19.5" thickTop="1" x14ac:dyDescent="0.4">
      <c r="B460" s="542"/>
      <c r="C460" s="542"/>
      <c r="D460" s="542"/>
      <c r="E460" s="542"/>
      <c r="F460" s="542"/>
      <c r="G460" s="542"/>
      <c r="H460" s="542"/>
      <c r="I460" s="542"/>
      <c r="J460" s="542"/>
      <c r="K460" s="542"/>
      <c r="L460" s="542"/>
      <c r="M460" s="542"/>
      <c r="N460" s="542"/>
      <c r="O460" s="542"/>
      <c r="P460" s="542"/>
      <c r="Q460" s="542"/>
      <c r="R460" s="542"/>
      <c r="S460" s="542"/>
      <c r="T460" s="542"/>
      <c r="U460" s="542"/>
      <c r="V460" s="542"/>
      <c r="W460" s="542"/>
      <c r="X460" s="542"/>
      <c r="Y460" s="542"/>
      <c r="Z460" s="542"/>
      <c r="AA460" s="542"/>
      <c r="AB460" s="542"/>
      <c r="AC460" s="542"/>
      <c r="AD460" s="542"/>
      <c r="AE460" s="542"/>
      <c r="AF460" s="542"/>
      <c r="AG460" s="542"/>
      <c r="AH460" s="542"/>
    </row>
    <row r="461" spans="1:41" ht="19.5" thickBot="1" x14ac:dyDescent="0.45">
      <c r="B461" s="435" t="s">
        <v>769</v>
      </c>
      <c r="C461" s="435"/>
      <c r="D461" s="435"/>
      <c r="E461" s="435"/>
      <c r="F461" s="435"/>
      <c r="G461" s="435"/>
      <c r="H461" s="435"/>
      <c r="I461" s="435"/>
      <c r="J461" s="435"/>
      <c r="K461" s="435"/>
      <c r="L461" s="435"/>
      <c r="M461" s="435"/>
      <c r="N461" s="435"/>
      <c r="O461" s="435"/>
      <c r="P461" s="435"/>
      <c r="Q461" s="435"/>
      <c r="R461" s="435"/>
      <c r="S461" s="435"/>
      <c r="T461" s="435"/>
      <c r="U461" s="435"/>
      <c r="V461" s="435"/>
      <c r="W461" s="435"/>
      <c r="X461" s="435"/>
      <c r="Y461" s="435"/>
      <c r="Z461" s="435"/>
      <c r="AA461" s="435"/>
      <c r="AB461" s="435"/>
      <c r="AC461" s="435"/>
      <c r="AD461" s="435"/>
      <c r="AE461" s="435"/>
      <c r="AF461" s="435"/>
      <c r="AG461" s="435"/>
      <c r="AH461" s="435"/>
    </row>
    <row r="462" spans="1:41" ht="19.5" thickTop="1" x14ac:dyDescent="0.4">
      <c r="B462" s="435" t="s">
        <v>415</v>
      </c>
      <c r="C462" s="435"/>
      <c r="D462" s="435"/>
      <c r="E462" s="435"/>
      <c r="F462" s="435"/>
      <c r="G462" s="435"/>
      <c r="H462" s="435"/>
      <c r="I462" s="435"/>
      <c r="J462" s="435"/>
      <c r="K462" s="435"/>
      <c r="L462" s="435"/>
      <c r="M462" s="435"/>
      <c r="N462" s="435"/>
      <c r="O462" s="435"/>
      <c r="P462" s="435"/>
      <c r="Q462" s="435"/>
      <c r="R462" s="435"/>
      <c r="S462" s="435"/>
      <c r="T462" s="435"/>
      <c r="U462" s="435"/>
      <c r="V462" s="435"/>
      <c r="W462" s="435"/>
      <c r="X462" s="435"/>
      <c r="Y462" s="435"/>
      <c r="Z462" s="435"/>
      <c r="AA462" s="435"/>
      <c r="AB462" s="435"/>
      <c r="AC462" s="435"/>
      <c r="AD462" s="435"/>
      <c r="AE462" s="435"/>
      <c r="AF462" s="435"/>
      <c r="AG462" s="435"/>
      <c r="AH462" s="435"/>
      <c r="AJ462" s="482"/>
      <c r="AK462" s="483"/>
      <c r="AL462" s="483"/>
      <c r="AM462" s="483"/>
      <c r="AN462" s="484"/>
    </row>
    <row r="463" spans="1:41" x14ac:dyDescent="0.4">
      <c r="B463" s="435" t="s">
        <v>416</v>
      </c>
      <c r="C463" s="435"/>
      <c r="D463" s="435"/>
      <c r="E463" s="435"/>
      <c r="F463" s="435"/>
      <c r="G463" s="435"/>
      <c r="H463" s="435"/>
      <c r="I463" s="435"/>
      <c r="J463" s="435"/>
      <c r="K463" s="435"/>
      <c r="L463" s="435"/>
      <c r="M463" s="435"/>
      <c r="N463" s="435"/>
      <c r="O463" s="435"/>
      <c r="P463" s="435"/>
      <c r="Q463" s="435"/>
      <c r="R463" s="435"/>
      <c r="S463" s="435"/>
      <c r="T463" s="435"/>
      <c r="U463" s="435"/>
      <c r="V463" s="435"/>
      <c r="W463" s="435"/>
      <c r="X463" s="435"/>
      <c r="Y463" s="435"/>
      <c r="Z463" s="435"/>
      <c r="AA463" s="435"/>
      <c r="AB463" s="435"/>
      <c r="AC463" s="435"/>
      <c r="AD463" s="435"/>
      <c r="AE463" s="435"/>
      <c r="AF463" s="435"/>
      <c r="AG463" s="435"/>
      <c r="AH463" s="435"/>
      <c r="AJ463" s="428"/>
      <c r="AK463" s="429"/>
      <c r="AL463" s="429"/>
      <c r="AM463" s="429"/>
      <c r="AN463" s="430"/>
    </row>
    <row r="464" spans="1:41" x14ac:dyDescent="0.4">
      <c r="B464" s="435" t="s">
        <v>417</v>
      </c>
      <c r="C464" s="435"/>
      <c r="D464" s="435"/>
      <c r="E464" s="435"/>
      <c r="F464" s="435"/>
      <c r="G464" s="435"/>
      <c r="H464" s="435"/>
      <c r="I464" s="435"/>
      <c r="J464" s="435"/>
      <c r="K464" s="435"/>
      <c r="L464" s="435"/>
      <c r="M464" s="435"/>
      <c r="N464" s="435"/>
      <c r="O464" s="435"/>
      <c r="P464" s="435"/>
      <c r="Q464" s="435"/>
      <c r="R464" s="435"/>
      <c r="S464" s="435"/>
      <c r="T464" s="435"/>
      <c r="U464" s="435"/>
      <c r="V464" s="435"/>
      <c r="W464" s="435"/>
      <c r="X464" s="435"/>
      <c r="Y464" s="435"/>
      <c r="Z464" s="435"/>
      <c r="AA464" s="435"/>
      <c r="AB464" s="435"/>
      <c r="AC464" s="435"/>
      <c r="AD464" s="435"/>
      <c r="AE464" s="435"/>
      <c r="AF464" s="435"/>
      <c r="AG464" s="435"/>
      <c r="AH464" s="435"/>
      <c r="AJ464" s="428"/>
      <c r="AK464" s="429"/>
      <c r="AL464" s="429"/>
      <c r="AM464" s="429"/>
      <c r="AN464" s="430"/>
    </row>
    <row r="465" spans="1:40" x14ac:dyDescent="0.4">
      <c r="B465" s="435" t="s">
        <v>418</v>
      </c>
      <c r="C465" s="435"/>
      <c r="D465" s="435"/>
      <c r="E465" s="435"/>
      <c r="F465" s="435"/>
      <c r="G465" s="435"/>
      <c r="H465" s="435"/>
      <c r="I465" s="435"/>
      <c r="J465" s="435"/>
      <c r="K465" s="435"/>
      <c r="L465" s="435"/>
      <c r="M465" s="435"/>
      <c r="N465" s="435"/>
      <c r="O465" s="435"/>
      <c r="P465" s="435"/>
      <c r="Q465" s="435"/>
      <c r="R465" s="435"/>
      <c r="S465" s="435"/>
      <c r="T465" s="435"/>
      <c r="U465" s="435"/>
      <c r="V465" s="435"/>
      <c r="W465" s="435"/>
      <c r="X465" s="435"/>
      <c r="Y465" s="435"/>
      <c r="Z465" s="435"/>
      <c r="AA465" s="435"/>
      <c r="AB465" s="435"/>
      <c r="AC465" s="435"/>
      <c r="AD465" s="435"/>
      <c r="AE465" s="435"/>
      <c r="AF465" s="435"/>
      <c r="AG465" s="435"/>
      <c r="AH465" s="435"/>
      <c r="AJ465" s="428"/>
      <c r="AK465" s="429"/>
      <c r="AL465" s="429"/>
      <c r="AM465" s="429"/>
      <c r="AN465" s="430"/>
    </row>
    <row r="466" spans="1:40" ht="19.5" thickBot="1" x14ac:dyDescent="0.45">
      <c r="B466" s="435" t="s">
        <v>419</v>
      </c>
      <c r="C466" s="435"/>
      <c r="D466" s="435"/>
      <c r="E466" s="435"/>
      <c r="F466" s="435"/>
      <c r="G466" s="435"/>
      <c r="H466" s="435"/>
      <c r="I466" s="435"/>
      <c r="J466" s="435"/>
      <c r="K466" s="435"/>
      <c r="L466" s="435"/>
      <c r="M466" s="435"/>
      <c r="N466" s="435"/>
      <c r="O466" s="435"/>
      <c r="P466" s="435"/>
      <c r="Q466" s="435"/>
      <c r="R466" s="435"/>
      <c r="S466" s="435"/>
      <c r="T466" s="435"/>
      <c r="U466" s="435"/>
      <c r="V466" s="435"/>
      <c r="W466" s="435"/>
      <c r="X466" s="435"/>
      <c r="Y466" s="435"/>
      <c r="Z466" s="435"/>
      <c r="AA466" s="435"/>
      <c r="AB466" s="435"/>
      <c r="AC466" s="435"/>
      <c r="AD466" s="435"/>
      <c r="AE466" s="435"/>
      <c r="AF466" s="435"/>
      <c r="AG466" s="435"/>
      <c r="AH466" s="435"/>
      <c r="AJ466" s="431"/>
      <c r="AK466" s="432"/>
      <c r="AL466" s="432"/>
      <c r="AM466" s="432"/>
      <c r="AN466" s="433"/>
    </row>
    <row r="467" spans="1:40" ht="20.25" thickTop="1" thickBot="1" x14ac:dyDescent="0.45">
      <c r="B467" s="435" t="s">
        <v>546</v>
      </c>
      <c r="C467" s="435"/>
      <c r="D467" s="435"/>
      <c r="E467" s="435"/>
      <c r="F467" s="435"/>
      <c r="G467" s="435"/>
      <c r="H467" s="435"/>
      <c r="I467" s="435"/>
      <c r="J467" s="435"/>
      <c r="K467" s="435"/>
      <c r="L467" s="435"/>
      <c r="M467" s="435"/>
      <c r="N467" s="435"/>
      <c r="O467" s="435"/>
      <c r="P467" s="435"/>
      <c r="Q467" s="435"/>
      <c r="R467" s="435"/>
      <c r="S467" s="435"/>
      <c r="T467" s="435"/>
      <c r="U467" s="435"/>
      <c r="V467" s="435"/>
      <c r="W467" s="435"/>
      <c r="X467" s="435"/>
      <c r="Y467" s="435"/>
      <c r="Z467" s="435"/>
      <c r="AA467" s="435"/>
      <c r="AB467" s="435"/>
      <c r="AC467" s="435"/>
      <c r="AD467" s="435"/>
      <c r="AE467" s="435"/>
      <c r="AF467" s="435"/>
      <c r="AG467" s="435"/>
      <c r="AH467" s="435"/>
      <c r="AK467" s="130"/>
      <c r="AL467" s="130"/>
      <c r="AM467" s="130"/>
      <c r="AN467" s="130"/>
    </row>
    <row r="468" spans="1:40" ht="18.75" customHeight="1" thickTop="1" thickBot="1" x14ac:dyDescent="0.45">
      <c r="A468" s="109"/>
      <c r="B468" s="940" t="s">
        <v>547</v>
      </c>
      <c r="C468" s="629"/>
      <c r="D468" s="629"/>
      <c r="E468" s="629"/>
      <c r="F468" s="629"/>
      <c r="G468" s="943" t="s">
        <v>548</v>
      </c>
      <c r="H468" s="943"/>
      <c r="I468" s="943"/>
      <c r="J468" s="943"/>
      <c r="K468" s="943"/>
      <c r="L468" s="943"/>
      <c r="M468" s="943"/>
      <c r="N468" s="943"/>
      <c r="O468" s="943"/>
      <c r="P468" s="943"/>
      <c r="Q468" s="943"/>
      <c r="R468" s="943"/>
      <c r="S468" s="943"/>
      <c r="T468" s="943"/>
      <c r="U468" s="943"/>
      <c r="V468" s="943"/>
      <c r="W468" s="943"/>
      <c r="X468" s="943"/>
      <c r="Y468" s="943"/>
      <c r="Z468" s="943"/>
      <c r="AA468" s="943"/>
      <c r="AB468" s="943"/>
      <c r="AC468" s="943"/>
      <c r="AD468" s="943"/>
      <c r="AE468" s="943"/>
      <c r="AF468" s="943"/>
      <c r="AG468" s="943"/>
      <c r="AH468" s="943"/>
      <c r="AI468" s="943"/>
      <c r="AJ468" s="944"/>
      <c r="AK468" s="629" t="s">
        <v>549</v>
      </c>
      <c r="AL468" s="629"/>
      <c r="AM468" s="629"/>
      <c r="AN468" s="630"/>
    </row>
    <row r="469" spans="1:40" ht="19.5" thickTop="1" x14ac:dyDescent="0.4">
      <c r="A469" s="109"/>
      <c r="B469" s="941"/>
      <c r="C469" s="942"/>
      <c r="D469" s="942"/>
      <c r="E469" s="942"/>
      <c r="F469" s="942"/>
      <c r="G469" s="631"/>
      <c r="H469" s="631"/>
      <c r="I469" s="631"/>
      <c r="J469" s="631"/>
      <c r="K469" s="631"/>
      <c r="L469" s="631"/>
      <c r="M469" s="631"/>
      <c r="N469" s="631"/>
      <c r="O469" s="631"/>
      <c r="P469" s="631"/>
      <c r="Q469" s="631"/>
      <c r="R469" s="631"/>
      <c r="S469" s="631"/>
      <c r="T469" s="631"/>
      <c r="U469" s="631"/>
      <c r="V469" s="631"/>
      <c r="W469" s="631"/>
      <c r="X469" s="631"/>
      <c r="Y469" s="631"/>
      <c r="Z469" s="631"/>
      <c r="AA469" s="631"/>
      <c r="AB469" s="631"/>
      <c r="AC469" s="631"/>
      <c r="AD469" s="631"/>
      <c r="AE469" s="631"/>
      <c r="AF469" s="631"/>
      <c r="AG469" s="631"/>
      <c r="AH469" s="631"/>
      <c r="AI469" s="631"/>
      <c r="AJ469" s="631"/>
      <c r="AK469" s="949"/>
      <c r="AL469" s="950"/>
      <c r="AM469" s="950"/>
      <c r="AN469" s="951"/>
    </row>
    <row r="470" spans="1:40" x14ac:dyDescent="0.4">
      <c r="A470" s="109"/>
      <c r="B470" s="902"/>
      <c r="C470" s="903"/>
      <c r="D470" s="903"/>
      <c r="E470" s="903"/>
      <c r="F470" s="903"/>
      <c r="G470" s="641"/>
      <c r="H470" s="641"/>
      <c r="I470" s="641"/>
      <c r="J470" s="641"/>
      <c r="K470" s="641"/>
      <c r="L470" s="641"/>
      <c r="M470" s="641"/>
      <c r="N470" s="641"/>
      <c r="O470" s="641"/>
      <c r="P470" s="641"/>
      <c r="Q470" s="641"/>
      <c r="R470" s="641"/>
      <c r="S470" s="641"/>
      <c r="T470" s="641"/>
      <c r="U470" s="641"/>
      <c r="V470" s="641"/>
      <c r="W470" s="641"/>
      <c r="X470" s="641"/>
      <c r="Y470" s="641"/>
      <c r="Z470" s="641"/>
      <c r="AA470" s="641"/>
      <c r="AB470" s="641"/>
      <c r="AC470" s="641"/>
      <c r="AD470" s="641"/>
      <c r="AE470" s="641"/>
      <c r="AF470" s="641"/>
      <c r="AG470" s="641"/>
      <c r="AH470" s="641"/>
      <c r="AI470" s="641"/>
      <c r="AJ470" s="641"/>
      <c r="AK470" s="635"/>
      <c r="AL470" s="636"/>
      <c r="AM470" s="636"/>
      <c r="AN470" s="637"/>
    </row>
    <row r="471" spans="1:40" x14ac:dyDescent="0.4">
      <c r="A471" s="109"/>
      <c r="B471" s="902"/>
      <c r="C471" s="903"/>
      <c r="D471" s="903"/>
      <c r="E471" s="903"/>
      <c r="F471" s="903"/>
      <c r="G471" s="641"/>
      <c r="H471" s="641"/>
      <c r="I471" s="641"/>
      <c r="J471" s="641"/>
      <c r="K471" s="641"/>
      <c r="L471" s="641"/>
      <c r="M471" s="641"/>
      <c r="N471" s="641"/>
      <c r="O471" s="641"/>
      <c r="P471" s="641"/>
      <c r="Q471" s="641"/>
      <c r="R471" s="641"/>
      <c r="S471" s="641"/>
      <c r="T471" s="641"/>
      <c r="U471" s="641"/>
      <c r="V471" s="641"/>
      <c r="W471" s="641"/>
      <c r="X471" s="641"/>
      <c r="Y471" s="641"/>
      <c r="Z471" s="641"/>
      <c r="AA471" s="641"/>
      <c r="AB471" s="641"/>
      <c r="AC471" s="641"/>
      <c r="AD471" s="641"/>
      <c r="AE471" s="641"/>
      <c r="AF471" s="641"/>
      <c r="AG471" s="641"/>
      <c r="AH471" s="641"/>
      <c r="AI471" s="641"/>
      <c r="AJ471" s="641"/>
      <c r="AK471" s="635"/>
      <c r="AL471" s="636"/>
      <c r="AM471" s="636"/>
      <c r="AN471" s="637"/>
    </row>
    <row r="472" spans="1:40" ht="19.5" thickBot="1" x14ac:dyDescent="0.45">
      <c r="A472" s="109"/>
      <c r="B472" s="627"/>
      <c r="C472" s="628"/>
      <c r="D472" s="628"/>
      <c r="E472" s="628"/>
      <c r="F472" s="628"/>
      <c r="G472" s="632"/>
      <c r="H472" s="632"/>
      <c r="I472" s="632"/>
      <c r="J472" s="632"/>
      <c r="K472" s="632"/>
      <c r="L472" s="632"/>
      <c r="M472" s="632"/>
      <c r="N472" s="632"/>
      <c r="O472" s="632"/>
      <c r="P472" s="632"/>
      <c r="Q472" s="632"/>
      <c r="R472" s="632"/>
      <c r="S472" s="632"/>
      <c r="T472" s="632"/>
      <c r="U472" s="632"/>
      <c r="V472" s="632"/>
      <c r="W472" s="632"/>
      <c r="X472" s="632"/>
      <c r="Y472" s="632"/>
      <c r="Z472" s="632"/>
      <c r="AA472" s="632"/>
      <c r="AB472" s="632"/>
      <c r="AC472" s="632"/>
      <c r="AD472" s="632"/>
      <c r="AE472" s="632"/>
      <c r="AF472" s="632"/>
      <c r="AG472" s="632"/>
      <c r="AH472" s="632"/>
      <c r="AI472" s="632"/>
      <c r="AJ472" s="632"/>
      <c r="AK472" s="638"/>
      <c r="AL472" s="639"/>
      <c r="AM472" s="639"/>
      <c r="AN472" s="640"/>
    </row>
    <row r="473" spans="1:40" ht="19.5" thickTop="1" x14ac:dyDescent="0.4">
      <c r="B473" s="132"/>
      <c r="C473" s="132"/>
      <c r="D473" s="132"/>
      <c r="E473" s="132"/>
      <c r="F473" s="132"/>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2"/>
      <c r="AL473" s="132"/>
      <c r="AM473" s="132"/>
      <c r="AN473" s="132"/>
    </row>
    <row r="474" spans="1:40" ht="19.5" thickBot="1" x14ac:dyDescent="0.45">
      <c r="A474" s="435" t="s">
        <v>647</v>
      </c>
      <c r="B474" s="435"/>
      <c r="C474" s="435"/>
      <c r="D474" s="435"/>
      <c r="E474" s="435"/>
      <c r="F474" s="435"/>
      <c r="G474" s="435"/>
      <c r="H474" s="435"/>
      <c r="I474" s="435"/>
      <c r="J474" s="435"/>
      <c r="K474" s="435"/>
      <c r="L474" s="435"/>
      <c r="M474" s="435"/>
      <c r="N474" s="435"/>
      <c r="O474" s="435"/>
      <c r="P474" s="435"/>
      <c r="Q474" s="435"/>
      <c r="R474" s="435"/>
      <c r="S474" s="435"/>
      <c r="T474" s="435"/>
      <c r="U474" s="435"/>
      <c r="V474" s="435"/>
      <c r="W474" s="435"/>
      <c r="X474" s="435"/>
      <c r="Y474" s="435"/>
      <c r="Z474" s="435"/>
      <c r="AA474" s="435"/>
      <c r="AB474" s="435"/>
      <c r="AC474" s="435"/>
      <c r="AD474" s="435"/>
      <c r="AE474" s="435"/>
      <c r="AF474" s="435"/>
      <c r="AG474" s="435"/>
      <c r="AH474" s="435"/>
    </row>
    <row r="475" spans="1:40" ht="20.25" thickTop="1" thickBot="1" x14ac:dyDescent="0.45">
      <c r="A475" s="7"/>
      <c r="B475" s="626" t="s">
        <v>648</v>
      </c>
      <c r="C475" s="626"/>
      <c r="D475" s="626"/>
      <c r="E475" s="626"/>
      <c r="F475" s="626"/>
      <c r="G475" s="626"/>
      <c r="H475" s="626"/>
      <c r="I475" s="626"/>
      <c r="J475" s="626"/>
      <c r="K475" s="626"/>
      <c r="L475" s="626"/>
      <c r="M475" s="626"/>
      <c r="N475" s="626"/>
      <c r="O475" s="626"/>
      <c r="P475" s="626"/>
      <c r="Q475" s="626"/>
      <c r="R475" s="626"/>
      <c r="S475" s="626"/>
      <c r="T475" s="626"/>
      <c r="U475" s="626"/>
      <c r="V475" s="626"/>
      <c r="W475" s="626"/>
      <c r="X475" s="626"/>
      <c r="Y475" s="626"/>
      <c r="Z475" s="626"/>
      <c r="AA475" s="626"/>
      <c r="AB475" s="626"/>
      <c r="AC475" s="626"/>
      <c r="AD475" s="626"/>
      <c r="AE475" s="626"/>
      <c r="AF475" s="626"/>
      <c r="AG475" s="626"/>
      <c r="AH475" s="626"/>
      <c r="AJ475" s="473"/>
      <c r="AK475" s="474"/>
      <c r="AL475" s="474"/>
      <c r="AM475" s="474"/>
      <c r="AN475" s="475"/>
    </row>
    <row r="476" spans="1:40" ht="20.25" thickTop="1" thickBot="1" x14ac:dyDescent="0.45">
      <c r="A476" s="7"/>
      <c r="B476" s="626" t="s">
        <v>770</v>
      </c>
      <c r="C476" s="626"/>
      <c r="D476" s="626"/>
      <c r="E476" s="626"/>
      <c r="F476" s="626"/>
      <c r="G476" s="626"/>
      <c r="H476" s="626"/>
      <c r="I476" s="626"/>
      <c r="J476" s="626"/>
      <c r="K476" s="626"/>
      <c r="L476" s="626"/>
      <c r="M476" s="626"/>
      <c r="N476" s="626"/>
      <c r="O476" s="626"/>
      <c r="P476" s="626"/>
      <c r="Q476" s="626"/>
      <c r="R476" s="626"/>
      <c r="S476" s="626"/>
      <c r="T476" s="626"/>
      <c r="U476" s="626"/>
      <c r="V476" s="626"/>
      <c r="W476" s="626"/>
      <c r="X476" s="626"/>
      <c r="Y476" s="626"/>
      <c r="Z476" s="626"/>
      <c r="AA476" s="626"/>
      <c r="AB476" s="626"/>
      <c r="AC476" s="626"/>
      <c r="AD476" s="626"/>
      <c r="AE476" s="626"/>
      <c r="AF476" s="626"/>
      <c r="AG476" s="626"/>
      <c r="AH476" s="626"/>
    </row>
    <row r="477" spans="1:40" ht="20.25" thickTop="1" thickBot="1" x14ac:dyDescent="0.45">
      <c r="A477" s="7"/>
      <c r="B477" s="4" t="s">
        <v>649</v>
      </c>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J477" s="473"/>
      <c r="AK477" s="474"/>
      <c r="AL477" s="474"/>
      <c r="AM477" s="474"/>
      <c r="AN477" s="475"/>
    </row>
    <row r="478" spans="1:40" ht="20.25" thickTop="1" thickBot="1" x14ac:dyDescent="0.45">
      <c r="A478" s="7"/>
      <c r="B478" s="626" t="s">
        <v>771</v>
      </c>
      <c r="C478" s="626"/>
      <c r="D478" s="626"/>
      <c r="E478" s="626"/>
      <c r="F478" s="626"/>
      <c r="G478" s="626"/>
      <c r="H478" s="626"/>
      <c r="I478" s="626"/>
      <c r="J478" s="626"/>
      <c r="K478" s="626"/>
      <c r="L478" s="626"/>
      <c r="M478" s="626"/>
      <c r="N478" s="626"/>
      <c r="O478" s="626"/>
      <c r="P478" s="626"/>
      <c r="Q478" s="626"/>
      <c r="R478" s="626"/>
      <c r="S478" s="626"/>
      <c r="T478" s="626"/>
      <c r="U478" s="626"/>
      <c r="V478" s="626"/>
      <c r="W478" s="626"/>
      <c r="X478" s="626"/>
      <c r="Y478" s="626"/>
      <c r="Z478" s="626"/>
      <c r="AA478" s="626"/>
      <c r="AB478" s="626"/>
      <c r="AC478" s="626"/>
      <c r="AD478" s="626"/>
      <c r="AE478" s="626"/>
      <c r="AF478" s="626"/>
      <c r="AG478" s="626"/>
      <c r="AH478" s="626"/>
    </row>
    <row r="479" spans="1:40" ht="19.5" thickTop="1" x14ac:dyDescent="0.4">
      <c r="A479" s="7"/>
      <c r="B479" s="626" t="s">
        <v>772</v>
      </c>
      <c r="C479" s="626"/>
      <c r="D479" s="626"/>
      <c r="E479" s="626"/>
      <c r="F479" s="626"/>
      <c r="G479" s="626"/>
      <c r="H479" s="626"/>
      <c r="I479" s="626"/>
      <c r="J479" s="626"/>
      <c r="K479" s="626"/>
      <c r="L479" s="626"/>
      <c r="M479" s="626"/>
      <c r="N479" s="626"/>
      <c r="O479" s="626"/>
      <c r="P479" s="626"/>
      <c r="Q479" s="626"/>
      <c r="R479" s="626"/>
      <c r="S479" s="626"/>
      <c r="T479" s="626"/>
      <c r="U479" s="626"/>
      <c r="V479" s="626"/>
      <c r="W479" s="626"/>
      <c r="X479" s="626"/>
      <c r="Y479" s="626"/>
      <c r="Z479" s="626"/>
      <c r="AA479" s="626"/>
      <c r="AB479" s="626"/>
      <c r="AC479" s="626"/>
      <c r="AD479" s="626"/>
      <c r="AE479" s="626"/>
      <c r="AF479" s="626"/>
      <c r="AG479" s="626"/>
      <c r="AH479" s="626"/>
      <c r="AJ479" s="482"/>
      <c r="AK479" s="483"/>
      <c r="AL479" s="483"/>
      <c r="AM479" s="483"/>
      <c r="AN479" s="484"/>
    </row>
    <row r="480" spans="1:40" x14ac:dyDescent="0.4">
      <c r="A480" s="7"/>
      <c r="B480" s="4" t="s">
        <v>773</v>
      </c>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J480" s="428"/>
      <c r="AK480" s="429"/>
      <c r="AL480" s="429"/>
      <c r="AM480" s="429"/>
      <c r="AN480" s="430"/>
    </row>
    <row r="481" spans="1:41" ht="19.5" thickBot="1" x14ac:dyDescent="0.45">
      <c r="A481" s="7"/>
      <c r="B481" s="4" t="s">
        <v>774</v>
      </c>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J481" s="437"/>
      <c r="AK481" s="438"/>
      <c r="AL481" s="438"/>
      <c r="AM481" s="438"/>
      <c r="AN481" s="439"/>
    </row>
    <row r="482" spans="1:41" ht="19.5" thickTop="1" x14ac:dyDescent="0.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row>
    <row r="483" spans="1:41" ht="19.5" x14ac:dyDescent="0.4">
      <c r="A483" s="593" t="s">
        <v>414</v>
      </c>
      <c r="B483" s="593"/>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row>
    <row r="484" spans="1:41" ht="19.5" thickBot="1" x14ac:dyDescent="0.45">
      <c r="A484" s="435" t="str">
        <f>"（１） 園児の健康診断の実施状況（"&amp;表紙!B2&amp;DBCS(表紙!C2-1)&amp;"年度の状況）    ★確認資料：児童簿、健康診断書"</f>
        <v>（１） 園児の健康診断の実施状況（令和５年度の状況）    ★確認資料：児童簿、健康診断書</v>
      </c>
      <c r="B484" s="435"/>
      <c r="C484" s="435"/>
      <c r="D484" s="435"/>
      <c r="E484" s="435"/>
      <c r="F484" s="435"/>
      <c r="G484" s="435"/>
      <c r="H484" s="435"/>
      <c r="I484" s="435"/>
      <c r="J484" s="435"/>
      <c r="K484" s="435"/>
      <c r="L484" s="435"/>
      <c r="M484" s="435"/>
      <c r="N484" s="435"/>
      <c r="O484" s="435"/>
      <c r="P484" s="435"/>
      <c r="Q484" s="435"/>
      <c r="R484" s="435"/>
      <c r="S484" s="435"/>
      <c r="T484" s="435"/>
      <c r="U484" s="435"/>
      <c r="V484" s="435"/>
      <c r="W484" s="435"/>
      <c r="X484" s="435"/>
      <c r="Y484" s="435"/>
      <c r="Z484" s="435"/>
      <c r="AA484" s="435"/>
      <c r="AB484" s="435"/>
      <c r="AC484" s="435"/>
      <c r="AD484" s="435"/>
      <c r="AE484" s="435"/>
      <c r="AF484" s="435"/>
      <c r="AG484" s="435"/>
      <c r="AH484" s="435"/>
      <c r="AO484" s="256"/>
    </row>
    <row r="485" spans="1:41" ht="19.5" thickTop="1" x14ac:dyDescent="0.4">
      <c r="B485" s="522" t="s">
        <v>775</v>
      </c>
      <c r="C485" s="522"/>
      <c r="D485" s="522"/>
      <c r="E485" s="522"/>
      <c r="F485" s="522"/>
      <c r="G485" s="522"/>
      <c r="H485" s="522"/>
      <c r="I485" s="522"/>
      <c r="J485" s="522"/>
      <c r="K485" s="522"/>
      <c r="L485" s="522"/>
      <c r="M485" s="522"/>
      <c r="N485" s="522"/>
      <c r="O485" s="522"/>
      <c r="P485" s="522"/>
      <c r="Q485" s="522"/>
      <c r="R485" s="522"/>
      <c r="S485" s="522"/>
      <c r="T485" s="522"/>
      <c r="U485" s="522"/>
      <c r="V485" s="522"/>
      <c r="W485" s="522"/>
      <c r="X485" s="522"/>
      <c r="Y485" s="522"/>
      <c r="Z485" s="522"/>
      <c r="AA485" s="522"/>
      <c r="AB485" s="522"/>
      <c r="AC485" s="522"/>
      <c r="AD485" s="522"/>
      <c r="AE485" s="522"/>
      <c r="AF485" s="522"/>
      <c r="AG485" s="522"/>
      <c r="AH485" s="522"/>
      <c r="AJ485" s="482"/>
      <c r="AK485" s="483"/>
      <c r="AL485" s="483"/>
      <c r="AM485" s="483"/>
      <c r="AN485" s="484"/>
      <c r="AO485" s="256"/>
    </row>
    <row r="486" spans="1:41" x14ac:dyDescent="0.4">
      <c r="B486" s="522" t="s">
        <v>776</v>
      </c>
      <c r="C486" s="522"/>
      <c r="D486" s="522"/>
      <c r="E486" s="522"/>
      <c r="F486" s="522"/>
      <c r="G486" s="522"/>
      <c r="H486" s="522"/>
      <c r="I486" s="522"/>
      <c r="J486" s="522"/>
      <c r="K486" s="522"/>
      <c r="L486" s="522"/>
      <c r="M486" s="522"/>
      <c r="N486" s="522"/>
      <c r="O486" s="522"/>
      <c r="P486" s="522"/>
      <c r="Q486" s="522"/>
      <c r="R486" s="522"/>
      <c r="S486" s="522"/>
      <c r="T486" s="522"/>
      <c r="U486" s="522"/>
      <c r="V486" s="522"/>
      <c r="W486" s="522"/>
      <c r="X486" s="522"/>
      <c r="Y486" s="522"/>
      <c r="Z486" s="522"/>
      <c r="AA486" s="522"/>
      <c r="AB486" s="522"/>
      <c r="AC486" s="522"/>
      <c r="AD486" s="522"/>
      <c r="AE486" s="522"/>
      <c r="AF486" s="522"/>
      <c r="AG486" s="522"/>
      <c r="AH486" s="522"/>
      <c r="AJ486" s="428"/>
      <c r="AK486" s="429"/>
      <c r="AL486" s="429"/>
      <c r="AM486" s="429"/>
      <c r="AN486" s="430"/>
      <c r="AO486" s="256"/>
    </row>
    <row r="487" spans="1:41" x14ac:dyDescent="0.4">
      <c r="B487" s="643" t="s">
        <v>550</v>
      </c>
      <c r="C487" s="644"/>
      <c r="D487" s="644"/>
      <c r="E487" s="644"/>
      <c r="F487" s="644"/>
      <c r="G487" s="644"/>
      <c r="H487" s="644"/>
      <c r="I487" s="644"/>
      <c r="J487" s="644"/>
      <c r="K487" s="644"/>
      <c r="L487" s="644"/>
      <c r="M487" s="644"/>
      <c r="N487" s="644"/>
      <c r="O487" s="644"/>
      <c r="P487" s="644"/>
      <c r="Q487" s="644"/>
      <c r="R487" s="644"/>
      <c r="S487" s="644"/>
      <c r="T487" s="644"/>
      <c r="U487" s="644"/>
      <c r="V487" s="644"/>
      <c r="W487" s="644"/>
      <c r="X487" s="644"/>
      <c r="Y487" s="644"/>
      <c r="Z487" s="644"/>
      <c r="AA487" s="644"/>
      <c r="AB487" s="644"/>
      <c r="AC487" s="644"/>
      <c r="AD487" s="644"/>
      <c r="AE487" s="644"/>
      <c r="AF487" s="644"/>
      <c r="AG487" s="644"/>
      <c r="AH487" s="645"/>
      <c r="AJ487" s="623"/>
      <c r="AK487" s="624"/>
      <c r="AL487" s="624"/>
      <c r="AM487" s="624"/>
      <c r="AN487" s="625"/>
      <c r="AO487" s="104"/>
    </row>
    <row r="488" spans="1:41" ht="19.5" thickBot="1" x14ac:dyDescent="0.45">
      <c r="B488" s="435" t="s">
        <v>73</v>
      </c>
      <c r="C488" s="435"/>
      <c r="D488" s="435"/>
      <c r="E488" s="435"/>
      <c r="F488" s="435"/>
      <c r="G488" s="435"/>
      <c r="H488" s="435"/>
      <c r="I488" s="435"/>
      <c r="J488" s="435"/>
      <c r="K488" s="435"/>
      <c r="L488" s="435"/>
      <c r="M488" s="435"/>
      <c r="N488" s="435"/>
      <c r="O488" s="435"/>
      <c r="P488" s="435"/>
      <c r="Q488" s="435"/>
      <c r="R488" s="435"/>
      <c r="S488" s="435"/>
      <c r="T488" s="435"/>
      <c r="U488" s="435"/>
      <c r="V488" s="435"/>
      <c r="W488" s="435"/>
      <c r="X488" s="435"/>
      <c r="Y488" s="435"/>
      <c r="Z488" s="435"/>
      <c r="AA488" s="435"/>
      <c r="AB488" s="435"/>
      <c r="AC488" s="435"/>
      <c r="AD488" s="435"/>
      <c r="AE488" s="435"/>
      <c r="AF488" s="435"/>
      <c r="AG488" s="435"/>
      <c r="AH488" s="435"/>
      <c r="AJ488" s="431"/>
      <c r="AK488" s="432"/>
      <c r="AL488" s="432"/>
      <c r="AM488" s="432"/>
      <c r="AN488" s="433"/>
      <c r="AO488" s="104"/>
    </row>
    <row r="489" spans="1:41" ht="20.25" thickTop="1" thickBot="1" x14ac:dyDescent="0.45">
      <c r="B489" s="435" t="s">
        <v>74</v>
      </c>
      <c r="C489" s="435"/>
      <c r="D489" s="435"/>
      <c r="E489" s="435"/>
      <c r="F489" s="435"/>
      <c r="G489" s="93" t="s">
        <v>173</v>
      </c>
      <c r="H489" s="650"/>
      <c r="I489" s="651"/>
      <c r="J489" s="652"/>
      <c r="K489" s="642" t="s">
        <v>175</v>
      </c>
      <c r="L489" s="435"/>
      <c r="M489" s="558" t="s">
        <v>177</v>
      </c>
      <c r="N489" s="558"/>
      <c r="O489" s="558"/>
      <c r="P489" s="589"/>
      <c r="Q489" s="723"/>
      <c r="R489" s="724"/>
      <c r="S489" s="724"/>
      <c r="T489" s="724"/>
      <c r="U489" s="724"/>
      <c r="V489" s="724"/>
      <c r="W489" s="724"/>
      <c r="X489" s="724"/>
      <c r="Y489" s="724"/>
      <c r="Z489" s="724"/>
      <c r="AA489" s="724"/>
      <c r="AB489" s="724"/>
      <c r="AC489" s="724"/>
      <c r="AD489" s="724"/>
      <c r="AE489" s="724"/>
      <c r="AF489" s="724"/>
      <c r="AG489" s="724"/>
      <c r="AH489" s="947"/>
      <c r="AI489" s="104"/>
    </row>
    <row r="490" spans="1:41" ht="20.25" thickTop="1" thickBot="1" x14ac:dyDescent="0.45">
      <c r="B490" s="91" t="s">
        <v>420</v>
      </c>
      <c r="Q490" s="583"/>
      <c r="R490" s="584"/>
      <c r="S490" s="584"/>
      <c r="T490" s="584"/>
      <c r="U490" s="584"/>
      <c r="V490" s="584"/>
      <c r="W490" s="584"/>
      <c r="X490" s="584"/>
      <c r="Y490" s="584"/>
      <c r="Z490" s="584"/>
      <c r="AA490" s="584"/>
      <c r="AB490" s="584"/>
      <c r="AC490" s="584"/>
      <c r="AD490" s="584"/>
      <c r="AE490" s="584"/>
      <c r="AF490" s="584"/>
      <c r="AG490" s="584"/>
      <c r="AH490" s="585"/>
      <c r="AO490" s="256"/>
    </row>
    <row r="491" spans="1:41" ht="20.25" thickTop="1" thickBot="1" x14ac:dyDescent="0.45">
      <c r="B491" s="435" t="s">
        <v>421</v>
      </c>
      <c r="C491" s="435"/>
      <c r="D491" s="435"/>
      <c r="E491" s="435"/>
      <c r="F491" s="435"/>
      <c r="G491" s="435"/>
      <c r="H491" s="435"/>
      <c r="I491" s="435"/>
      <c r="J491" s="435"/>
      <c r="K491" s="435"/>
      <c r="L491" s="435"/>
      <c r="M491" s="435"/>
      <c r="N491" s="435"/>
      <c r="O491" s="435"/>
      <c r="P491" s="435"/>
      <c r="Q491" s="435"/>
      <c r="R491" s="435"/>
      <c r="S491" s="435"/>
      <c r="T491" s="435"/>
      <c r="U491" s="435"/>
      <c r="V491" s="435"/>
      <c r="W491" s="435"/>
      <c r="X491" s="435"/>
      <c r="Y491" s="435"/>
      <c r="Z491" s="435"/>
      <c r="AA491" s="435"/>
      <c r="AB491" s="435"/>
      <c r="AC491" s="435"/>
      <c r="AD491" s="435"/>
      <c r="AE491" s="435"/>
      <c r="AF491" s="435"/>
      <c r="AG491" s="435"/>
      <c r="AH491" s="435"/>
      <c r="AJ491" s="473"/>
      <c r="AK491" s="474"/>
      <c r="AL491" s="474"/>
      <c r="AM491" s="474"/>
      <c r="AN491" s="475"/>
      <c r="AO491" s="104"/>
    </row>
    <row r="492" spans="1:41" ht="20.25" thickTop="1" thickBot="1" x14ac:dyDescent="0.45">
      <c r="B492" s="435" t="s">
        <v>75</v>
      </c>
      <c r="C492" s="435"/>
      <c r="D492" s="435"/>
      <c r="E492" s="435"/>
      <c r="F492" s="435"/>
      <c r="G492" s="93" t="s">
        <v>176</v>
      </c>
      <c r="H492" s="653"/>
      <c r="I492" s="654"/>
      <c r="J492" s="655"/>
      <c r="K492" s="91" t="s">
        <v>174</v>
      </c>
      <c r="M492" s="558" t="s">
        <v>177</v>
      </c>
      <c r="N492" s="558"/>
      <c r="O492" s="558"/>
      <c r="P492" s="589"/>
      <c r="Q492" s="561"/>
      <c r="R492" s="562"/>
      <c r="S492" s="562"/>
      <c r="T492" s="562"/>
      <c r="U492" s="562"/>
      <c r="V492" s="562"/>
      <c r="W492" s="562"/>
      <c r="X492" s="562"/>
      <c r="Y492" s="562"/>
      <c r="Z492" s="562"/>
      <c r="AA492" s="562"/>
      <c r="AB492" s="562"/>
      <c r="AC492" s="562"/>
      <c r="AD492" s="562"/>
      <c r="AE492" s="562"/>
      <c r="AF492" s="562"/>
      <c r="AG492" s="562"/>
      <c r="AH492" s="683"/>
      <c r="AI492" s="261"/>
    </row>
    <row r="493" spans="1:41" ht="20.25" thickTop="1" thickBot="1" x14ac:dyDescent="0.45">
      <c r="B493" s="435" t="s">
        <v>76</v>
      </c>
      <c r="C493" s="435"/>
      <c r="D493" s="435"/>
      <c r="E493" s="435"/>
      <c r="F493" s="435"/>
      <c r="G493" s="253" t="s">
        <v>173</v>
      </c>
      <c r="H493" s="594"/>
      <c r="I493" s="595"/>
      <c r="J493" s="596"/>
      <c r="K493" s="7" t="s">
        <v>174</v>
      </c>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256"/>
    </row>
    <row r="494" spans="1:41" ht="20.25" thickTop="1" thickBot="1" x14ac:dyDescent="0.45">
      <c r="B494" s="626" t="s">
        <v>551</v>
      </c>
      <c r="C494" s="626"/>
      <c r="D494" s="626"/>
      <c r="E494" s="626"/>
      <c r="F494" s="626"/>
      <c r="G494" s="626"/>
      <c r="H494" s="626"/>
      <c r="I494" s="626"/>
      <c r="J494" s="626"/>
      <c r="K494" s="10" t="s">
        <v>296</v>
      </c>
      <c r="L494" s="7" t="s">
        <v>552</v>
      </c>
      <c r="M494" s="7"/>
      <c r="N494" s="7"/>
      <c r="O494" s="7"/>
      <c r="P494" s="7"/>
      <c r="Q494" s="7"/>
      <c r="R494" s="7"/>
      <c r="S494" s="10" t="s">
        <v>296</v>
      </c>
      <c r="T494" s="7" t="s">
        <v>553</v>
      </c>
      <c r="U494" s="7"/>
      <c r="V494" s="7"/>
      <c r="W494" s="7"/>
      <c r="X494" s="7"/>
      <c r="Y494" s="10" t="s">
        <v>296</v>
      </c>
      <c r="Z494" s="7" t="s">
        <v>554</v>
      </c>
      <c r="AA494" s="7"/>
      <c r="AB494" s="11"/>
      <c r="AC494" s="420"/>
      <c r="AD494" s="421"/>
      <c r="AE494" s="421"/>
      <c r="AF494" s="421"/>
      <c r="AG494" s="421"/>
      <c r="AH494" s="421"/>
      <c r="AI494" s="421"/>
      <c r="AJ494" s="421"/>
      <c r="AK494" s="421"/>
      <c r="AL494" s="421"/>
      <c r="AM494" s="421"/>
      <c r="AN494" s="613"/>
      <c r="AO494" s="104"/>
    </row>
    <row r="495" spans="1:41" ht="20.25" thickTop="1" thickBot="1" x14ac:dyDescent="0.45">
      <c r="B495" s="4" t="s">
        <v>628</v>
      </c>
      <c r="C495" s="4"/>
      <c r="D495" s="4"/>
      <c r="E495" s="4"/>
      <c r="F495" s="4"/>
      <c r="G495" s="4"/>
      <c r="H495" s="12"/>
      <c r="I495" s="12"/>
      <c r="J495" s="12"/>
      <c r="K495" s="685"/>
      <c r="L495" s="772"/>
      <c r="M495" s="772"/>
      <c r="N495" s="772"/>
      <c r="O495" s="772"/>
      <c r="P495" s="772"/>
      <c r="Q495" s="772"/>
      <c r="R495" s="772"/>
      <c r="S495" s="686"/>
      <c r="T495" s="772"/>
      <c r="U495" s="772"/>
      <c r="V495" s="772"/>
      <c r="W495" s="772"/>
      <c r="X495" s="772"/>
      <c r="Y495" s="686"/>
      <c r="Z495" s="772"/>
      <c r="AA495" s="772"/>
      <c r="AB495" s="772"/>
      <c r="AC495" s="686"/>
      <c r="AD495" s="686"/>
      <c r="AE495" s="686"/>
      <c r="AF495" s="686"/>
      <c r="AG495" s="686"/>
      <c r="AH495" s="686"/>
      <c r="AI495" s="686"/>
      <c r="AJ495" s="773"/>
      <c r="AK495" s="773"/>
      <c r="AL495" s="773"/>
      <c r="AM495" s="773"/>
      <c r="AN495" s="774"/>
      <c r="AO495" s="104"/>
    </row>
    <row r="496" spans="1:41" ht="19.5" thickTop="1" x14ac:dyDescent="0.4">
      <c r="B496" s="4" t="s">
        <v>629</v>
      </c>
      <c r="C496" s="4"/>
      <c r="D496" s="4"/>
      <c r="E496" s="4"/>
      <c r="F496" s="4"/>
      <c r="G496" s="4"/>
      <c r="H496" s="12"/>
      <c r="I496" s="12"/>
      <c r="J496" s="12"/>
      <c r="K496" s="13"/>
      <c r="L496" s="13"/>
      <c r="M496" s="13"/>
      <c r="N496" s="13"/>
      <c r="O496" s="13"/>
      <c r="P496" s="13"/>
      <c r="Q496" s="14"/>
      <c r="R496" s="14"/>
      <c r="S496" s="14"/>
      <c r="T496" s="14"/>
      <c r="U496" s="14"/>
      <c r="V496" s="14"/>
      <c r="W496" s="14"/>
      <c r="X496" s="14"/>
      <c r="Y496" s="14"/>
      <c r="Z496" s="14"/>
      <c r="AA496" s="14"/>
      <c r="AB496" s="14"/>
      <c r="AC496" s="13"/>
      <c r="AD496" s="13"/>
      <c r="AE496" s="13"/>
      <c r="AF496" s="13"/>
      <c r="AG496" s="13"/>
      <c r="AH496" s="13"/>
      <c r="AI496" s="13"/>
      <c r="AJ496" s="688"/>
      <c r="AK496" s="689"/>
      <c r="AL496" s="689"/>
      <c r="AM496" s="689"/>
      <c r="AN496" s="690"/>
      <c r="AO496" s="104"/>
    </row>
    <row r="497" spans="1:41" x14ac:dyDescent="0.4">
      <c r="B497" s="427" t="s">
        <v>77</v>
      </c>
      <c r="C497" s="427"/>
      <c r="D497" s="427"/>
      <c r="E497" s="427"/>
      <c r="F497" s="427"/>
      <c r="G497" s="427"/>
      <c r="H497" s="427"/>
      <c r="I497" s="427"/>
      <c r="J497" s="427"/>
      <c r="K497" s="427"/>
      <c r="L497" s="427"/>
      <c r="M497" s="427"/>
      <c r="N497" s="427"/>
      <c r="O497" s="427"/>
      <c r="P497" s="427"/>
      <c r="Q497" s="427"/>
      <c r="R497" s="427"/>
      <c r="S497" s="427"/>
      <c r="T497" s="427"/>
      <c r="U497" s="427"/>
      <c r="V497" s="427"/>
      <c r="W497" s="427"/>
      <c r="X497" s="427"/>
      <c r="Y497" s="427"/>
      <c r="Z497" s="427"/>
      <c r="AA497" s="427"/>
      <c r="AB497" s="427"/>
      <c r="AC497" s="427"/>
      <c r="AD497" s="427"/>
      <c r="AE497" s="427"/>
      <c r="AF497" s="427"/>
      <c r="AG497" s="427"/>
      <c r="AH497" s="427"/>
      <c r="AI497" s="7"/>
      <c r="AJ497" s="688"/>
      <c r="AK497" s="689"/>
      <c r="AL497" s="689"/>
      <c r="AM497" s="689"/>
      <c r="AN497" s="690"/>
      <c r="AO497" s="104"/>
    </row>
    <row r="498" spans="1:41" ht="19.5" thickBot="1" x14ac:dyDescent="0.45">
      <c r="B498" s="522" t="s">
        <v>777</v>
      </c>
      <c r="C498" s="522"/>
      <c r="D498" s="522"/>
      <c r="E498" s="522"/>
      <c r="F498" s="522"/>
      <c r="G498" s="522"/>
      <c r="H498" s="522"/>
      <c r="I498" s="522"/>
      <c r="J498" s="522"/>
      <c r="K498" s="522"/>
      <c r="L498" s="522"/>
      <c r="M498" s="522"/>
      <c r="N498" s="522"/>
      <c r="O498" s="522"/>
      <c r="P498" s="522"/>
      <c r="Q498" s="522"/>
      <c r="R498" s="522"/>
      <c r="S498" s="522"/>
      <c r="T498" s="522"/>
      <c r="U498" s="522"/>
      <c r="V498" s="522"/>
      <c r="W498" s="522"/>
      <c r="X498" s="522"/>
      <c r="Y498" s="522"/>
      <c r="Z498" s="522"/>
      <c r="AA498" s="522"/>
      <c r="AB498" s="522"/>
      <c r="AC498" s="522"/>
      <c r="AD498" s="522"/>
      <c r="AE498" s="522"/>
      <c r="AF498" s="522"/>
      <c r="AG498" s="522"/>
      <c r="AH498" s="522"/>
      <c r="AJ498" s="437"/>
      <c r="AK498" s="438"/>
      <c r="AL498" s="438"/>
      <c r="AM498" s="438"/>
      <c r="AN498" s="439"/>
      <c r="AO498" s="104"/>
    </row>
    <row r="499" spans="1:41" ht="19.5" thickTop="1" x14ac:dyDescent="0.4"/>
    <row r="500" spans="1:41" ht="19.5" thickBot="1" x14ac:dyDescent="0.45">
      <c r="A500" s="435" t="s">
        <v>422</v>
      </c>
      <c r="B500" s="435"/>
      <c r="C500" s="435"/>
      <c r="D500" s="435"/>
      <c r="E500" s="435"/>
      <c r="F500" s="435"/>
      <c r="G500" s="435"/>
      <c r="H500" s="435"/>
      <c r="I500" s="435"/>
      <c r="J500" s="435"/>
      <c r="K500" s="435"/>
      <c r="L500" s="435"/>
      <c r="M500" s="435"/>
      <c r="N500" s="435"/>
      <c r="O500" s="435"/>
      <c r="P500" s="435"/>
      <c r="Q500" s="435"/>
      <c r="R500" s="435"/>
      <c r="S500" s="435"/>
      <c r="T500" s="435"/>
      <c r="U500" s="435"/>
      <c r="V500" s="435"/>
      <c r="W500" s="435"/>
      <c r="X500" s="435"/>
      <c r="Y500" s="435"/>
      <c r="Z500" s="435"/>
      <c r="AA500" s="435"/>
      <c r="AB500" s="435"/>
      <c r="AC500" s="435"/>
      <c r="AD500" s="435"/>
      <c r="AE500" s="435"/>
      <c r="AF500" s="435"/>
      <c r="AG500" s="435"/>
      <c r="AH500" s="435"/>
    </row>
    <row r="501" spans="1:41" ht="20.25" customHeight="1" thickTop="1" thickBot="1" x14ac:dyDescent="0.45">
      <c r="B501" s="557" t="s">
        <v>919</v>
      </c>
      <c r="C501" s="557"/>
      <c r="D501" s="557"/>
      <c r="E501" s="557"/>
      <c r="F501" s="557"/>
      <c r="G501" s="557"/>
      <c r="H501" s="557"/>
      <c r="I501" s="557"/>
      <c r="J501" s="557"/>
      <c r="K501" s="557"/>
      <c r="L501" s="557"/>
      <c r="M501" s="557"/>
      <c r="N501" s="557"/>
      <c r="O501" s="557"/>
      <c r="P501" s="557"/>
      <c r="Q501" s="557"/>
      <c r="R501" s="557"/>
      <c r="S501" s="557"/>
      <c r="T501" s="557"/>
      <c r="U501" s="557"/>
      <c r="V501" s="557"/>
      <c r="W501" s="557"/>
      <c r="X501" s="557"/>
      <c r="Y501" s="557"/>
      <c r="Z501" s="557"/>
      <c r="AA501" s="557"/>
      <c r="AB501" s="557"/>
      <c r="AC501" s="557"/>
      <c r="AD501" s="557"/>
      <c r="AE501" s="557"/>
      <c r="AF501" s="557"/>
      <c r="AG501" s="557"/>
      <c r="AH501" s="557"/>
      <c r="AJ501" s="473"/>
      <c r="AK501" s="474"/>
      <c r="AL501" s="474"/>
      <c r="AM501" s="474"/>
      <c r="AN501" s="475"/>
      <c r="AO501" s="256"/>
    </row>
    <row r="502" spans="1:41" ht="20.25" customHeight="1" thickTop="1" thickBot="1" x14ac:dyDescent="0.45">
      <c r="B502" s="557" t="s">
        <v>920</v>
      </c>
      <c r="C502" s="557"/>
      <c r="D502" s="557"/>
      <c r="E502" s="557"/>
      <c r="F502" s="557"/>
      <c r="G502" s="557"/>
      <c r="H502" s="557"/>
      <c r="I502" s="557"/>
      <c r="J502" s="557"/>
      <c r="K502" s="557"/>
      <c r="L502" s="557"/>
      <c r="M502" s="557"/>
      <c r="N502" s="557"/>
      <c r="O502" s="557"/>
      <c r="P502" s="557"/>
      <c r="Q502" s="557"/>
      <c r="R502" s="557"/>
      <c r="S502" s="557"/>
      <c r="T502" s="557"/>
      <c r="U502" s="557"/>
      <c r="V502" s="557"/>
      <c r="W502" s="557"/>
      <c r="X502" s="557"/>
      <c r="Y502" s="557"/>
      <c r="Z502" s="557"/>
      <c r="AA502" s="557"/>
      <c r="AB502" s="557"/>
      <c r="AC502" s="557"/>
      <c r="AD502" s="557"/>
      <c r="AE502" s="557"/>
      <c r="AF502" s="557"/>
      <c r="AG502" s="557"/>
      <c r="AH502" s="557"/>
      <c r="AJ502" s="141"/>
      <c r="AK502" s="141"/>
      <c r="AL502" s="141"/>
      <c r="AM502" s="141"/>
      <c r="AN502" s="141"/>
      <c r="AO502" s="256"/>
    </row>
    <row r="503" spans="1:41" ht="20.25" thickTop="1" thickBot="1" x14ac:dyDescent="0.45">
      <c r="B503" s="542" t="s">
        <v>778</v>
      </c>
      <c r="C503" s="542"/>
      <c r="D503" s="542"/>
      <c r="E503" s="542"/>
      <c r="F503" s="542"/>
      <c r="G503" s="542"/>
      <c r="H503" s="542"/>
      <c r="I503" s="542"/>
      <c r="J503" s="542"/>
      <c r="K503" s="542"/>
      <c r="L503" s="542"/>
      <c r="M503" s="542"/>
      <c r="N503" s="542"/>
      <c r="O503" s="542"/>
      <c r="P503" s="542"/>
      <c r="Q503" s="542"/>
      <c r="R503" s="542"/>
      <c r="S503" s="542"/>
      <c r="T503" s="542"/>
      <c r="U503" s="542"/>
      <c r="V503" s="542"/>
      <c r="W503" s="542"/>
      <c r="X503" s="542"/>
      <c r="Y503" s="542"/>
      <c r="Z503" s="542"/>
      <c r="AA503" s="542"/>
      <c r="AB503" s="542"/>
      <c r="AC503" s="542"/>
      <c r="AD503" s="542"/>
      <c r="AE503" s="542"/>
      <c r="AF503" s="542"/>
      <c r="AG503" s="542"/>
      <c r="AH503" s="542"/>
      <c r="AJ503" s="473"/>
      <c r="AK503" s="474"/>
      <c r="AL503" s="474"/>
      <c r="AM503" s="474"/>
      <c r="AN503" s="475"/>
      <c r="AO503" s="256"/>
    </row>
    <row r="504" spans="1:41" ht="20.25" thickTop="1" thickBot="1" x14ac:dyDescent="0.45">
      <c r="B504" s="542"/>
      <c r="C504" s="542"/>
      <c r="D504" s="542"/>
      <c r="E504" s="542"/>
      <c r="F504" s="542"/>
      <c r="G504" s="542"/>
      <c r="H504" s="542"/>
      <c r="I504" s="542"/>
      <c r="J504" s="542"/>
      <c r="K504" s="542"/>
      <c r="L504" s="542"/>
      <c r="M504" s="542"/>
      <c r="N504" s="542"/>
      <c r="O504" s="542"/>
      <c r="P504" s="542"/>
      <c r="Q504" s="542"/>
      <c r="R504" s="542"/>
      <c r="S504" s="542"/>
      <c r="T504" s="542"/>
      <c r="U504" s="542"/>
      <c r="V504" s="542"/>
      <c r="W504" s="542"/>
      <c r="X504" s="542"/>
      <c r="Y504" s="542"/>
      <c r="Z504" s="542"/>
      <c r="AA504" s="542"/>
      <c r="AB504" s="542"/>
      <c r="AC504" s="542"/>
      <c r="AD504" s="542"/>
      <c r="AE504" s="542"/>
      <c r="AF504" s="542"/>
      <c r="AG504" s="542"/>
      <c r="AH504" s="542"/>
      <c r="AO504" s="104"/>
    </row>
    <row r="505" spans="1:41" ht="20.25" thickTop="1" thickBot="1" x14ac:dyDescent="0.45">
      <c r="B505" s="6" t="s">
        <v>634</v>
      </c>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J505" s="473"/>
      <c r="AK505" s="474"/>
      <c r="AL505" s="474"/>
      <c r="AM505" s="474"/>
      <c r="AN505" s="475"/>
      <c r="AO505" s="104"/>
    </row>
    <row r="506" spans="1:41" ht="20.25" thickTop="1" thickBot="1" x14ac:dyDescent="0.45">
      <c r="B506" s="435" t="s">
        <v>78</v>
      </c>
      <c r="C506" s="435"/>
      <c r="D506" s="435"/>
      <c r="E506" s="435"/>
      <c r="F506" s="435"/>
      <c r="G506" s="435"/>
      <c r="H506" s="435"/>
      <c r="I506" s="435"/>
      <c r="J506" s="435"/>
      <c r="K506" s="435"/>
      <c r="L506" s="435"/>
      <c r="M506" s="435"/>
      <c r="N506" s="435"/>
      <c r="O506" s="435"/>
      <c r="P506" s="435"/>
      <c r="Q506" s="435"/>
      <c r="R506" s="435"/>
      <c r="S506" s="435"/>
      <c r="T506" s="435"/>
      <c r="U506" s="435"/>
      <c r="V506" s="435"/>
      <c r="W506" s="435"/>
      <c r="X506" s="435"/>
      <c r="Y506" s="435"/>
      <c r="Z506" s="435"/>
      <c r="AA506" s="435"/>
      <c r="AB506" s="435"/>
      <c r="AC506" s="435"/>
      <c r="AD506" s="435"/>
      <c r="AE506" s="435"/>
      <c r="AF506" s="435"/>
      <c r="AG506" s="435"/>
      <c r="AH506" s="435"/>
      <c r="AO506" s="256"/>
    </row>
    <row r="507" spans="1:41" ht="19.5" thickTop="1" x14ac:dyDescent="0.4">
      <c r="B507" s="435" t="s">
        <v>79</v>
      </c>
      <c r="C507" s="435"/>
      <c r="D507" s="435"/>
      <c r="E507" s="435"/>
      <c r="F507" s="435"/>
      <c r="G507" s="435"/>
      <c r="H507" s="435"/>
      <c r="I507" s="435"/>
      <c r="J507" s="435"/>
      <c r="K507" s="435"/>
      <c r="L507" s="435"/>
      <c r="M507" s="435"/>
      <c r="N507" s="435"/>
      <c r="O507" s="435"/>
      <c r="P507" s="435"/>
      <c r="Q507" s="435"/>
      <c r="R507" s="435"/>
      <c r="S507" s="435"/>
      <c r="T507" s="435"/>
      <c r="U507" s="435"/>
      <c r="V507" s="435"/>
      <c r="W507" s="435"/>
      <c r="X507" s="435"/>
      <c r="Y507" s="435"/>
      <c r="Z507" s="435"/>
      <c r="AA507" s="435"/>
      <c r="AB507" s="435"/>
      <c r="AC507" s="435"/>
      <c r="AD507" s="435"/>
      <c r="AE507" s="435"/>
      <c r="AF507" s="435"/>
      <c r="AG507" s="435"/>
      <c r="AH507" s="435"/>
      <c r="AJ507" s="482"/>
      <c r="AK507" s="483"/>
      <c r="AL507" s="483"/>
      <c r="AM507" s="483"/>
      <c r="AN507" s="484"/>
      <c r="AO507" s="104"/>
    </row>
    <row r="508" spans="1:41" x14ac:dyDescent="0.4">
      <c r="B508" s="435" t="s">
        <v>80</v>
      </c>
      <c r="C508" s="435"/>
      <c r="D508" s="435"/>
      <c r="E508" s="435"/>
      <c r="F508" s="435"/>
      <c r="G508" s="435"/>
      <c r="H508" s="435"/>
      <c r="I508" s="435"/>
      <c r="J508" s="435"/>
      <c r="K508" s="435"/>
      <c r="L508" s="435"/>
      <c r="M508" s="435"/>
      <c r="N508" s="435"/>
      <c r="O508" s="435"/>
      <c r="P508" s="435"/>
      <c r="Q508" s="435"/>
      <c r="R508" s="435"/>
      <c r="S508" s="435"/>
      <c r="T508" s="435"/>
      <c r="U508" s="435"/>
      <c r="V508" s="435"/>
      <c r="W508" s="435"/>
      <c r="X508" s="435"/>
      <c r="Y508" s="435"/>
      <c r="Z508" s="435"/>
      <c r="AA508" s="435"/>
      <c r="AB508" s="435"/>
      <c r="AC508" s="435"/>
      <c r="AD508" s="435"/>
      <c r="AE508" s="435"/>
      <c r="AF508" s="435"/>
      <c r="AG508" s="435"/>
      <c r="AH508" s="435"/>
      <c r="AJ508" s="428"/>
      <c r="AK508" s="429"/>
      <c r="AL508" s="429"/>
      <c r="AM508" s="429"/>
      <c r="AN508" s="430"/>
      <c r="AO508" s="104"/>
    </row>
    <row r="509" spans="1:41" x14ac:dyDescent="0.4">
      <c r="B509" s="522" t="s">
        <v>779</v>
      </c>
      <c r="C509" s="522"/>
      <c r="D509" s="522"/>
      <c r="E509" s="522"/>
      <c r="F509" s="522"/>
      <c r="G509" s="522"/>
      <c r="H509" s="522"/>
      <c r="I509" s="522"/>
      <c r="J509" s="522"/>
      <c r="K509" s="522"/>
      <c r="L509" s="522"/>
      <c r="M509" s="522"/>
      <c r="N509" s="522"/>
      <c r="O509" s="522"/>
      <c r="P509" s="522"/>
      <c r="Q509" s="522"/>
      <c r="R509" s="522"/>
      <c r="S509" s="522"/>
      <c r="T509" s="522"/>
      <c r="U509" s="522"/>
      <c r="V509" s="522"/>
      <c r="W509" s="522"/>
      <c r="X509" s="522"/>
      <c r="Y509" s="522"/>
      <c r="Z509" s="522"/>
      <c r="AA509" s="522"/>
      <c r="AB509" s="522"/>
      <c r="AC509" s="522"/>
      <c r="AD509" s="522"/>
      <c r="AE509" s="522"/>
      <c r="AF509" s="522"/>
      <c r="AG509" s="522"/>
      <c r="AH509" s="7"/>
      <c r="AJ509" s="428"/>
      <c r="AK509" s="429"/>
      <c r="AL509" s="429"/>
      <c r="AM509" s="429"/>
      <c r="AN509" s="430"/>
      <c r="AO509" s="104"/>
    </row>
    <row r="510" spans="1:41" x14ac:dyDescent="0.4">
      <c r="B510" s="426" t="s">
        <v>780</v>
      </c>
      <c r="C510" s="426"/>
      <c r="D510" s="426"/>
      <c r="E510" s="426"/>
      <c r="F510" s="426"/>
      <c r="G510" s="426"/>
      <c r="H510" s="426"/>
      <c r="I510" s="426"/>
      <c r="J510" s="426"/>
      <c r="K510" s="426"/>
      <c r="L510" s="426"/>
      <c r="M510" s="426"/>
      <c r="N510" s="426"/>
      <c r="O510" s="426"/>
      <c r="P510" s="426"/>
      <c r="Q510" s="426"/>
      <c r="R510" s="426"/>
      <c r="S510" s="426"/>
      <c r="T510" s="426"/>
      <c r="U510" s="426"/>
      <c r="V510" s="426"/>
      <c r="W510" s="426"/>
      <c r="X510" s="426"/>
      <c r="Y510" s="426"/>
      <c r="Z510" s="426"/>
      <c r="AA510" s="426"/>
      <c r="AB510" s="426"/>
      <c r="AC510" s="426"/>
      <c r="AD510" s="426"/>
      <c r="AE510" s="426"/>
      <c r="AF510" s="426"/>
      <c r="AG510" s="426"/>
      <c r="AH510" s="426"/>
      <c r="AJ510" s="485"/>
      <c r="AK510" s="486"/>
      <c r="AL510" s="486"/>
      <c r="AM510" s="486"/>
      <c r="AN510" s="487"/>
      <c r="AO510" s="104"/>
    </row>
    <row r="511" spans="1:41" x14ac:dyDescent="0.4">
      <c r="B511" s="522" t="s">
        <v>781</v>
      </c>
      <c r="C511" s="522"/>
      <c r="D511" s="522"/>
      <c r="E511" s="522"/>
      <c r="F511" s="522"/>
      <c r="G511" s="522"/>
      <c r="H511" s="522"/>
      <c r="I511" s="522"/>
      <c r="J511" s="522"/>
      <c r="K511" s="522"/>
      <c r="L511" s="522"/>
      <c r="M511" s="522"/>
      <c r="N511" s="522"/>
      <c r="O511" s="522"/>
      <c r="P511" s="522"/>
      <c r="Q511" s="522"/>
      <c r="R511" s="522"/>
      <c r="S511" s="522"/>
      <c r="T511" s="522"/>
      <c r="U511" s="522"/>
      <c r="V511" s="522"/>
      <c r="W511" s="522"/>
      <c r="X511" s="522"/>
      <c r="Y511" s="522"/>
      <c r="Z511" s="522"/>
      <c r="AA511" s="522"/>
      <c r="AB511" s="522"/>
      <c r="AC511" s="522"/>
      <c r="AD511" s="522"/>
      <c r="AE511" s="522"/>
      <c r="AF511" s="522"/>
      <c r="AG511" s="522"/>
      <c r="AH511" s="522"/>
      <c r="AJ511" s="554"/>
      <c r="AK511" s="555"/>
      <c r="AL511" s="555"/>
      <c r="AM511" s="555"/>
      <c r="AN511" s="556"/>
      <c r="AO511" s="104"/>
    </row>
    <row r="512" spans="1:41" ht="19.5" thickBot="1" x14ac:dyDescent="0.45">
      <c r="B512" s="91" t="s">
        <v>782</v>
      </c>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6"/>
      <c r="AG512" s="6"/>
      <c r="AH512" s="6"/>
      <c r="AJ512" s="431"/>
      <c r="AK512" s="432"/>
      <c r="AL512" s="432"/>
      <c r="AM512" s="432"/>
      <c r="AN512" s="433"/>
      <c r="AO512" s="104"/>
    </row>
    <row r="513" spans="1:41" ht="7.5" customHeight="1" thickTop="1" x14ac:dyDescent="0.4"/>
    <row r="514" spans="1:41" ht="19.5" thickBot="1" x14ac:dyDescent="0.45">
      <c r="A514" s="435" t="s">
        <v>423</v>
      </c>
      <c r="B514" s="435"/>
      <c r="C514" s="435"/>
      <c r="D514" s="435"/>
      <c r="E514" s="435"/>
      <c r="F514" s="435"/>
      <c r="G514" s="435"/>
      <c r="H514" s="435"/>
      <c r="I514" s="435"/>
      <c r="J514" s="435"/>
      <c r="K514" s="435"/>
      <c r="L514" s="435"/>
      <c r="M514" s="435"/>
      <c r="N514" s="435"/>
      <c r="O514" s="435"/>
      <c r="P514" s="435"/>
      <c r="Q514" s="435"/>
      <c r="R514" s="435"/>
      <c r="S514" s="435"/>
      <c r="T514" s="435"/>
      <c r="U514" s="435"/>
      <c r="V514" s="435"/>
      <c r="W514" s="435"/>
      <c r="X514" s="435"/>
      <c r="Y514" s="435"/>
      <c r="Z514" s="435"/>
      <c r="AA514" s="435"/>
      <c r="AB514" s="435"/>
      <c r="AC514" s="435"/>
      <c r="AD514" s="435"/>
      <c r="AE514" s="435"/>
      <c r="AF514" s="435"/>
      <c r="AG514" s="435"/>
      <c r="AH514" s="435"/>
    </row>
    <row r="515" spans="1:41" ht="20.25" thickTop="1" thickBot="1" x14ac:dyDescent="0.45">
      <c r="B515" s="542" t="s">
        <v>783</v>
      </c>
      <c r="C515" s="542"/>
      <c r="D515" s="542"/>
      <c r="E515" s="542"/>
      <c r="F515" s="542"/>
      <c r="G515" s="542"/>
      <c r="H515" s="542"/>
      <c r="I515" s="542"/>
      <c r="J515" s="542"/>
      <c r="K515" s="542"/>
      <c r="L515" s="542"/>
      <c r="M515" s="542"/>
      <c r="N515" s="542"/>
      <c r="O515" s="542"/>
      <c r="P515" s="542"/>
      <c r="Q515" s="542"/>
      <c r="R515" s="542"/>
      <c r="S515" s="542"/>
      <c r="T515" s="542"/>
      <c r="U515" s="542"/>
      <c r="V515" s="542"/>
      <c r="W515" s="542"/>
      <c r="X515" s="542"/>
      <c r="Y515" s="542"/>
      <c r="Z515" s="542"/>
      <c r="AA515" s="542"/>
      <c r="AB515" s="542"/>
      <c r="AC515" s="542"/>
      <c r="AD515" s="542"/>
      <c r="AE515" s="542"/>
      <c r="AF515" s="542"/>
      <c r="AG515" s="542"/>
      <c r="AH515" s="542"/>
      <c r="AJ515" s="473"/>
      <c r="AK515" s="474"/>
      <c r="AL515" s="474"/>
      <c r="AM515" s="474"/>
      <c r="AN515" s="475"/>
      <c r="AO515" s="256"/>
    </row>
    <row r="516" spans="1:41" ht="20.25" thickTop="1" thickBot="1" x14ac:dyDescent="0.45">
      <c r="B516" s="542"/>
      <c r="C516" s="542"/>
      <c r="D516" s="542"/>
      <c r="E516" s="542"/>
      <c r="F516" s="542"/>
      <c r="G516" s="542"/>
      <c r="H516" s="542"/>
      <c r="I516" s="542"/>
      <c r="J516" s="542"/>
      <c r="K516" s="542"/>
      <c r="L516" s="542"/>
      <c r="M516" s="542"/>
      <c r="N516" s="542"/>
      <c r="O516" s="542"/>
      <c r="P516" s="542"/>
      <c r="Q516" s="542"/>
      <c r="R516" s="542"/>
      <c r="S516" s="542"/>
      <c r="T516" s="542"/>
      <c r="U516" s="542"/>
      <c r="V516" s="542"/>
      <c r="W516" s="542"/>
      <c r="X516" s="542"/>
      <c r="Y516" s="542"/>
      <c r="Z516" s="542"/>
      <c r="AA516" s="542"/>
      <c r="AB516" s="542"/>
      <c r="AC516" s="542"/>
      <c r="AD516" s="542"/>
      <c r="AE516" s="542"/>
      <c r="AF516" s="542"/>
      <c r="AG516" s="542"/>
      <c r="AH516" s="542"/>
      <c r="AO516" s="104"/>
    </row>
    <row r="517" spans="1:41" ht="19.5" thickTop="1" x14ac:dyDescent="0.4">
      <c r="B517" s="435" t="s">
        <v>946</v>
      </c>
      <c r="C517" s="435"/>
      <c r="D517" s="435"/>
      <c r="E517" s="435"/>
      <c r="F517" s="435"/>
      <c r="G517" s="435"/>
      <c r="H517" s="435"/>
      <c r="I517" s="435"/>
      <c r="J517" s="435"/>
      <c r="K517" s="435"/>
      <c r="L517" s="435"/>
      <c r="M517" s="435"/>
      <c r="N517" s="435"/>
      <c r="O517" s="435"/>
      <c r="P517" s="435"/>
      <c r="Q517" s="435"/>
      <c r="R517" s="435"/>
      <c r="S517" s="435"/>
      <c r="T517" s="435"/>
      <c r="U517" s="435"/>
      <c r="V517" s="435"/>
      <c r="W517" s="435"/>
      <c r="X517" s="435"/>
      <c r="Y517" s="435"/>
      <c r="Z517" s="435"/>
      <c r="AA517" s="435"/>
      <c r="AB517" s="435"/>
      <c r="AC517" s="435"/>
      <c r="AD517" s="435"/>
      <c r="AE517" s="435"/>
      <c r="AF517" s="435"/>
      <c r="AG517" s="435"/>
      <c r="AH517" s="435"/>
      <c r="AJ517" s="482"/>
      <c r="AK517" s="483"/>
      <c r="AL517" s="483"/>
      <c r="AM517" s="483"/>
      <c r="AN517" s="484"/>
      <c r="AO517" s="104"/>
    </row>
    <row r="518" spans="1:41" x14ac:dyDescent="0.4">
      <c r="B518" s="435" t="s">
        <v>947</v>
      </c>
      <c r="C518" s="435"/>
      <c r="D518" s="435"/>
      <c r="E518" s="435"/>
      <c r="F518" s="435"/>
      <c r="G518" s="435"/>
      <c r="H518" s="435"/>
      <c r="I518" s="435"/>
      <c r="J518" s="435"/>
      <c r="K518" s="435"/>
      <c r="L518" s="435"/>
      <c r="M518" s="435"/>
      <c r="N518" s="435"/>
      <c r="O518" s="435"/>
      <c r="P518" s="435"/>
      <c r="Q518" s="435"/>
      <c r="R518" s="435"/>
      <c r="S518" s="435"/>
      <c r="T518" s="435"/>
      <c r="U518" s="435"/>
      <c r="V518" s="435"/>
      <c r="W518" s="435"/>
      <c r="X518" s="435"/>
      <c r="Y518" s="435"/>
      <c r="Z518" s="435"/>
      <c r="AA518" s="435"/>
      <c r="AB518" s="435"/>
      <c r="AC518" s="435"/>
      <c r="AD518" s="435"/>
      <c r="AE518" s="435"/>
      <c r="AF518" s="435"/>
      <c r="AG518" s="435"/>
      <c r="AH518" s="435"/>
      <c r="AJ518" s="428"/>
      <c r="AK518" s="429"/>
      <c r="AL518" s="429"/>
      <c r="AM518" s="429"/>
      <c r="AN518" s="430"/>
      <c r="AO518" s="104"/>
    </row>
    <row r="519" spans="1:41" ht="19.5" thickBot="1" x14ac:dyDescent="0.45">
      <c r="B519" s="522" t="s">
        <v>784</v>
      </c>
      <c r="C519" s="522"/>
      <c r="D519" s="522"/>
      <c r="E519" s="522"/>
      <c r="F519" s="522"/>
      <c r="G519" s="522"/>
      <c r="H519" s="522"/>
      <c r="I519" s="522"/>
      <c r="J519" s="522"/>
      <c r="K519" s="522"/>
      <c r="L519" s="522"/>
      <c r="M519" s="522"/>
      <c r="N519" s="522"/>
      <c r="O519" s="522"/>
      <c r="P519" s="522"/>
      <c r="Q519" s="522"/>
      <c r="R519" s="522"/>
      <c r="S519" s="522"/>
      <c r="T519" s="522"/>
      <c r="U519" s="522"/>
      <c r="V519" s="522"/>
      <c r="W519" s="522"/>
      <c r="X519" s="522"/>
      <c r="Y519" s="522"/>
      <c r="Z519" s="522"/>
      <c r="AA519" s="522"/>
      <c r="AB519" s="522"/>
      <c r="AC519" s="522"/>
      <c r="AD519" s="522"/>
      <c r="AE519" s="522"/>
      <c r="AF519" s="522"/>
      <c r="AG519" s="522"/>
      <c r="AH519" s="522"/>
      <c r="AJ519" s="437"/>
      <c r="AK519" s="438"/>
      <c r="AL519" s="438"/>
      <c r="AM519" s="438"/>
      <c r="AN519" s="439"/>
    </row>
    <row r="520" spans="1:41" ht="20.25" thickTop="1" thickBot="1" x14ac:dyDescent="0.45">
      <c r="A520" s="435" t="s">
        <v>555</v>
      </c>
      <c r="B520" s="435"/>
      <c r="C520" s="435"/>
      <c r="D520" s="435"/>
      <c r="E520" s="435"/>
      <c r="F520" s="435"/>
      <c r="G520" s="435"/>
      <c r="H520" s="435"/>
      <c r="I520" s="435"/>
      <c r="J520" s="435"/>
      <c r="K520" s="435"/>
      <c r="L520" s="435"/>
      <c r="M520" s="435"/>
      <c r="N520" s="435"/>
      <c r="O520" s="435"/>
      <c r="P520" s="435"/>
      <c r="Q520" s="435"/>
      <c r="R520" s="435"/>
      <c r="S520" s="435"/>
      <c r="T520" s="435"/>
      <c r="U520" s="435"/>
      <c r="V520" s="435"/>
      <c r="W520" s="435"/>
      <c r="X520" s="435"/>
      <c r="Y520" s="435"/>
      <c r="Z520" s="435"/>
      <c r="AA520" s="435"/>
      <c r="AB520" s="435"/>
      <c r="AC520" s="435"/>
      <c r="AD520" s="435"/>
      <c r="AE520" s="435"/>
      <c r="AF520" s="435"/>
      <c r="AG520" s="435"/>
      <c r="AH520" s="435"/>
      <c r="AO520" s="256"/>
    </row>
    <row r="521" spans="1:41" ht="20.25" thickTop="1" thickBot="1" x14ac:dyDescent="0.45">
      <c r="B521" s="435" t="s">
        <v>179</v>
      </c>
      <c r="C521" s="435"/>
      <c r="D521" s="435"/>
      <c r="E521" s="435"/>
      <c r="F521" s="435"/>
      <c r="G521" s="435"/>
      <c r="H521" s="435"/>
      <c r="I521" s="435"/>
      <c r="J521" s="435"/>
      <c r="K521" s="435"/>
      <c r="L521" s="435"/>
      <c r="M521" s="435"/>
      <c r="N521" s="435"/>
      <c r="O521" s="435"/>
      <c r="P521" s="435"/>
      <c r="Q521" s="435"/>
      <c r="R521" s="435"/>
      <c r="S521" s="435"/>
      <c r="T521" s="435"/>
      <c r="U521" s="435"/>
      <c r="V521" s="435"/>
      <c r="W521" s="435"/>
      <c r="X521" s="435"/>
      <c r="Y521" s="435"/>
      <c r="Z521" s="435"/>
      <c r="AA521" s="435"/>
      <c r="AB521" s="435"/>
      <c r="AC521" s="435"/>
      <c r="AD521" s="435"/>
      <c r="AE521" s="435"/>
      <c r="AF521" s="435"/>
      <c r="AG521" s="435"/>
      <c r="AH521" s="435"/>
      <c r="AJ521" s="473"/>
      <c r="AK521" s="474"/>
      <c r="AL521" s="474"/>
      <c r="AM521" s="474"/>
      <c r="AN521" s="475"/>
      <c r="AO521" s="104"/>
    </row>
    <row r="522" spans="1:41" ht="20.25" thickTop="1" thickBot="1" x14ac:dyDescent="0.45">
      <c r="B522" s="948" t="s">
        <v>785</v>
      </c>
      <c r="C522" s="948"/>
      <c r="D522" s="948"/>
      <c r="E522" s="948"/>
      <c r="F522" s="948"/>
      <c r="G522" s="948"/>
      <c r="H522" s="948"/>
      <c r="I522" s="948"/>
      <c r="J522" s="948"/>
      <c r="K522" s="948"/>
      <c r="L522" s="948"/>
      <c r="M522" s="948"/>
      <c r="N522" s="948"/>
      <c r="O522" s="948"/>
      <c r="P522" s="948"/>
      <c r="Q522" s="948"/>
      <c r="R522" s="948"/>
      <c r="S522" s="948"/>
      <c r="T522" s="948"/>
      <c r="U522" s="948"/>
      <c r="V522" s="948"/>
      <c r="W522" s="948"/>
      <c r="X522" s="948"/>
      <c r="Y522" s="948"/>
      <c r="Z522" s="948"/>
      <c r="AA522" s="948"/>
      <c r="AB522" s="948"/>
      <c r="AC522" s="948"/>
      <c r="AD522" s="948"/>
      <c r="AE522" s="948"/>
      <c r="AF522" s="948"/>
      <c r="AG522" s="948"/>
      <c r="AH522" s="948"/>
      <c r="AI522" s="107"/>
      <c r="AJ522" s="107"/>
      <c r="AK522" s="107"/>
      <c r="AL522" s="107"/>
      <c r="AM522" s="107"/>
      <c r="AN522" s="107"/>
      <c r="AO522" s="104"/>
    </row>
    <row r="523" spans="1:41" ht="20.25" thickTop="1" thickBot="1" x14ac:dyDescent="0.45">
      <c r="A523" s="109"/>
      <c r="B523" s="937"/>
      <c r="C523" s="937"/>
      <c r="D523" s="937"/>
      <c r="E523" s="937"/>
      <c r="F523" s="937"/>
      <c r="G523" s="937"/>
      <c r="H523" s="937"/>
      <c r="I523" s="937"/>
      <c r="J523" s="937"/>
      <c r="K523" s="937"/>
      <c r="L523" s="937"/>
      <c r="M523" s="937"/>
      <c r="N523" s="937"/>
      <c r="O523" s="937"/>
      <c r="P523" s="937"/>
      <c r="Q523" s="937"/>
      <c r="R523" s="937"/>
      <c r="S523" s="937"/>
      <c r="T523" s="937"/>
      <c r="U523" s="937"/>
      <c r="V523" s="937"/>
      <c r="W523" s="937"/>
      <c r="X523" s="937"/>
      <c r="Y523" s="937"/>
      <c r="Z523" s="937"/>
      <c r="AA523" s="937"/>
      <c r="AB523" s="937"/>
      <c r="AC523" s="937"/>
      <c r="AD523" s="937"/>
      <c r="AE523" s="937"/>
      <c r="AF523" s="937"/>
      <c r="AG523" s="937"/>
      <c r="AH523" s="937"/>
      <c r="AI523" s="937"/>
      <c r="AJ523" s="937"/>
      <c r="AK523" s="937"/>
      <c r="AL523" s="937"/>
      <c r="AM523" s="937"/>
      <c r="AN523" s="937"/>
      <c r="AO523" s="104"/>
    </row>
    <row r="524" spans="1:41" ht="20.25" thickTop="1" thickBot="1" x14ac:dyDescent="0.45">
      <c r="A524" s="109"/>
      <c r="B524" s="937"/>
      <c r="C524" s="937"/>
      <c r="D524" s="937"/>
      <c r="E524" s="937"/>
      <c r="F524" s="937"/>
      <c r="G524" s="937"/>
      <c r="H524" s="937"/>
      <c r="I524" s="937"/>
      <c r="J524" s="937"/>
      <c r="K524" s="937"/>
      <c r="L524" s="937"/>
      <c r="M524" s="937"/>
      <c r="N524" s="937"/>
      <c r="O524" s="937"/>
      <c r="P524" s="937"/>
      <c r="Q524" s="937"/>
      <c r="R524" s="937"/>
      <c r="S524" s="937"/>
      <c r="T524" s="937"/>
      <c r="U524" s="937"/>
      <c r="V524" s="937"/>
      <c r="W524" s="937"/>
      <c r="X524" s="937"/>
      <c r="Y524" s="937"/>
      <c r="Z524" s="937"/>
      <c r="AA524" s="937"/>
      <c r="AB524" s="937"/>
      <c r="AC524" s="937"/>
      <c r="AD524" s="937"/>
      <c r="AE524" s="937"/>
      <c r="AF524" s="937"/>
      <c r="AG524" s="937"/>
      <c r="AH524" s="937"/>
      <c r="AI524" s="937"/>
      <c r="AJ524" s="938"/>
      <c r="AK524" s="938"/>
      <c r="AL524" s="938"/>
      <c r="AM524" s="938"/>
      <c r="AN524" s="938"/>
      <c r="AO524" s="104"/>
    </row>
    <row r="525" spans="1:41" ht="19.5" thickTop="1" x14ac:dyDescent="0.4">
      <c r="B525" s="939" t="s">
        <v>786</v>
      </c>
      <c r="C525" s="939"/>
      <c r="D525" s="939"/>
      <c r="E525" s="939"/>
      <c r="F525" s="939"/>
      <c r="G525" s="939"/>
      <c r="H525" s="939"/>
      <c r="I525" s="939"/>
      <c r="J525" s="939"/>
      <c r="K525" s="939"/>
      <c r="L525" s="939"/>
      <c r="M525" s="939"/>
      <c r="N525" s="939"/>
      <c r="O525" s="939"/>
      <c r="P525" s="939"/>
      <c r="Q525" s="939"/>
      <c r="R525" s="939"/>
      <c r="S525" s="939"/>
      <c r="T525" s="939"/>
      <c r="U525" s="939"/>
      <c r="V525" s="939"/>
      <c r="W525" s="939"/>
      <c r="X525" s="939"/>
      <c r="Y525" s="939"/>
      <c r="Z525" s="939"/>
      <c r="AA525" s="939"/>
      <c r="AB525" s="939"/>
      <c r="AC525" s="939"/>
      <c r="AD525" s="939"/>
      <c r="AE525" s="939"/>
      <c r="AF525" s="939"/>
      <c r="AG525" s="939"/>
      <c r="AH525" s="939"/>
      <c r="AI525" s="15"/>
      <c r="AJ525" s="688"/>
      <c r="AK525" s="689"/>
      <c r="AL525" s="689"/>
      <c r="AM525" s="689"/>
      <c r="AN525" s="690"/>
      <c r="AO525" s="104"/>
    </row>
    <row r="526" spans="1:41" ht="19.5" thickBot="1" x14ac:dyDescent="0.45">
      <c r="B526" s="427" t="s">
        <v>81</v>
      </c>
      <c r="C526" s="427"/>
      <c r="D526" s="427"/>
      <c r="E526" s="427"/>
      <c r="F526" s="427"/>
      <c r="G526" s="427"/>
      <c r="H526" s="427"/>
      <c r="I526" s="427"/>
      <c r="J526" s="427"/>
      <c r="K526" s="427"/>
      <c r="L526" s="427"/>
      <c r="M526" s="427"/>
      <c r="N526" s="427"/>
      <c r="O526" s="427"/>
      <c r="P526" s="427"/>
      <c r="Q526" s="427"/>
      <c r="R526" s="427"/>
      <c r="S526" s="427"/>
      <c r="T526" s="427"/>
      <c r="U526" s="427"/>
      <c r="V526" s="427"/>
      <c r="W526" s="427"/>
      <c r="X526" s="427"/>
      <c r="Y526" s="427"/>
      <c r="Z526" s="427"/>
      <c r="AA526" s="427"/>
      <c r="AB526" s="427"/>
      <c r="AC526" s="427"/>
      <c r="AD526" s="427"/>
      <c r="AE526" s="427"/>
      <c r="AF526" s="427"/>
      <c r="AG526" s="427"/>
      <c r="AH526" s="427"/>
      <c r="AI526" s="7"/>
      <c r="AJ526" s="594"/>
      <c r="AK526" s="595"/>
      <c r="AL526" s="595"/>
      <c r="AM526" s="595"/>
      <c r="AN526" s="596"/>
      <c r="AO526" s="104"/>
    </row>
    <row r="527" spans="1:41" ht="20.25" thickTop="1" thickBot="1" x14ac:dyDescent="0.45">
      <c r="B527" s="626" t="s">
        <v>787</v>
      </c>
      <c r="C527" s="626"/>
      <c r="D527" s="626"/>
      <c r="E527" s="626"/>
      <c r="F527" s="626"/>
      <c r="G527" s="626"/>
      <c r="H527" s="626"/>
      <c r="I527" s="626"/>
      <c r="J527" s="626"/>
      <c r="K527" s="626"/>
      <c r="L527" s="626"/>
      <c r="M527" s="626"/>
      <c r="N527" s="626"/>
      <c r="O527" s="626"/>
      <c r="P527" s="626"/>
      <c r="Q527" s="626"/>
      <c r="R527" s="626"/>
      <c r="S527" s="626"/>
      <c r="T527" s="626"/>
      <c r="U527" s="626"/>
      <c r="V527" s="626"/>
      <c r="W527" s="626"/>
      <c r="X527" s="626"/>
      <c r="Y527" s="626"/>
      <c r="Z527" s="626"/>
      <c r="AA527" s="626"/>
      <c r="AB527" s="626"/>
      <c r="AC527" s="626"/>
      <c r="AD527" s="626"/>
      <c r="AE527" s="626"/>
      <c r="AF527" s="626"/>
      <c r="AG527" s="626"/>
      <c r="AH527" s="626"/>
      <c r="AI527" s="626"/>
      <c r="AJ527" s="626"/>
      <c r="AK527" s="626"/>
      <c r="AL527" s="626"/>
      <c r="AM527" s="7"/>
      <c r="AN527" s="7"/>
    </row>
    <row r="528" spans="1:41" ht="20.25" thickTop="1" thickBot="1" x14ac:dyDescent="0.45">
      <c r="AJ528" s="473"/>
      <c r="AK528" s="474"/>
      <c r="AL528" s="474"/>
      <c r="AM528" s="474"/>
      <c r="AN528" s="475"/>
    </row>
    <row r="529" spans="1:41" ht="19.5" thickTop="1" x14ac:dyDescent="0.4">
      <c r="A529" s="435" t="s">
        <v>178</v>
      </c>
      <c r="B529" s="435"/>
      <c r="C529" s="435"/>
      <c r="D529" s="435"/>
      <c r="E529" s="435"/>
      <c r="F529" s="435"/>
      <c r="G529" s="435"/>
      <c r="H529" s="435"/>
      <c r="I529" s="435"/>
      <c r="J529" s="435"/>
      <c r="K529" s="435"/>
      <c r="L529" s="435"/>
      <c r="M529" s="435"/>
      <c r="N529" s="435"/>
      <c r="O529" s="435"/>
      <c r="P529" s="435"/>
      <c r="Q529" s="435"/>
      <c r="R529" s="435"/>
      <c r="S529" s="435"/>
      <c r="T529" s="435"/>
      <c r="U529" s="435"/>
      <c r="V529" s="435"/>
      <c r="W529" s="435"/>
      <c r="X529" s="435"/>
      <c r="Y529" s="435"/>
      <c r="Z529" s="435"/>
      <c r="AA529" s="435"/>
      <c r="AB529" s="435"/>
      <c r="AC529" s="435"/>
      <c r="AD529" s="435"/>
      <c r="AE529" s="435"/>
      <c r="AF529" s="435"/>
      <c r="AG529" s="435"/>
      <c r="AH529" s="435"/>
    </row>
    <row r="530" spans="1:41" ht="19.5" thickBot="1" x14ac:dyDescent="0.45">
      <c r="B530" s="435" t="s">
        <v>424</v>
      </c>
      <c r="C530" s="435"/>
      <c r="D530" s="435"/>
      <c r="E530" s="435"/>
      <c r="F530" s="435"/>
      <c r="G530" s="435"/>
      <c r="H530" s="435"/>
      <c r="I530" s="435"/>
      <c r="J530" s="435"/>
      <c r="K530" s="435"/>
      <c r="L530" s="435"/>
      <c r="M530" s="435"/>
      <c r="N530" s="435"/>
      <c r="O530" s="435"/>
      <c r="P530" s="435"/>
      <c r="Q530" s="435"/>
      <c r="R530" s="435"/>
      <c r="S530" s="435"/>
      <c r="T530" s="435"/>
      <c r="U530" s="435"/>
      <c r="V530" s="435"/>
      <c r="W530" s="435"/>
      <c r="X530" s="435"/>
      <c r="Y530" s="435"/>
      <c r="Z530" s="435"/>
      <c r="AA530" s="435"/>
      <c r="AB530" s="435"/>
      <c r="AC530" s="435"/>
      <c r="AD530" s="435"/>
      <c r="AE530" s="435"/>
      <c r="AF530" s="435"/>
      <c r="AG530" s="435"/>
      <c r="AH530" s="435"/>
    </row>
    <row r="531" spans="1:41" ht="42" customHeight="1" thickTop="1" x14ac:dyDescent="0.4">
      <c r="B531" s="392"/>
      <c r="C531" s="393"/>
      <c r="D531" s="393"/>
      <c r="E531" s="393"/>
      <c r="F531" s="393"/>
      <c r="G531" s="393"/>
      <c r="H531" s="393"/>
      <c r="I531" s="393"/>
      <c r="J531" s="393"/>
      <c r="K531" s="393"/>
      <c r="L531" s="393"/>
      <c r="M531" s="393"/>
      <c r="N531" s="393"/>
      <c r="O531" s="393"/>
      <c r="P531" s="393"/>
      <c r="Q531" s="393"/>
      <c r="R531" s="393"/>
      <c r="S531" s="393"/>
      <c r="T531" s="393"/>
      <c r="U531" s="393"/>
      <c r="V531" s="393"/>
      <c r="W531" s="393"/>
      <c r="X531" s="393"/>
      <c r="Y531" s="393"/>
      <c r="Z531" s="393"/>
      <c r="AA531" s="393"/>
      <c r="AB531" s="393"/>
      <c r="AC531" s="393"/>
      <c r="AD531" s="393"/>
      <c r="AE531" s="393"/>
      <c r="AF531" s="393"/>
      <c r="AG531" s="393"/>
      <c r="AH531" s="393"/>
      <c r="AI531" s="393"/>
      <c r="AJ531" s="393"/>
      <c r="AK531" s="393"/>
      <c r="AL531" s="393"/>
      <c r="AM531" s="393"/>
      <c r="AN531" s="394"/>
    </row>
    <row r="532" spans="1:41" ht="42" customHeight="1" thickBot="1" x14ac:dyDescent="0.45">
      <c r="B532" s="395"/>
      <c r="C532" s="396"/>
      <c r="D532" s="396"/>
      <c r="E532" s="396"/>
      <c r="F532" s="396"/>
      <c r="G532" s="396"/>
      <c r="H532" s="396"/>
      <c r="I532" s="396"/>
      <c r="J532" s="396"/>
      <c r="K532" s="396"/>
      <c r="L532" s="396"/>
      <c r="M532" s="396"/>
      <c r="N532" s="396"/>
      <c r="O532" s="396"/>
      <c r="P532" s="396"/>
      <c r="Q532" s="396"/>
      <c r="R532" s="396"/>
      <c r="S532" s="396"/>
      <c r="T532" s="396"/>
      <c r="U532" s="396"/>
      <c r="V532" s="396"/>
      <c r="W532" s="396"/>
      <c r="X532" s="396"/>
      <c r="Y532" s="396"/>
      <c r="Z532" s="396"/>
      <c r="AA532" s="396"/>
      <c r="AB532" s="396"/>
      <c r="AC532" s="396"/>
      <c r="AD532" s="396"/>
      <c r="AE532" s="396"/>
      <c r="AF532" s="396"/>
      <c r="AG532" s="396"/>
      <c r="AH532" s="396"/>
      <c r="AI532" s="396"/>
      <c r="AJ532" s="396"/>
      <c r="AK532" s="396"/>
      <c r="AL532" s="396"/>
      <c r="AM532" s="396"/>
      <c r="AN532" s="397"/>
    </row>
    <row r="533" spans="1:41" ht="13.5" customHeight="1" thickTop="1" x14ac:dyDescent="0.4">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c r="AI533" s="134"/>
      <c r="AJ533" s="134"/>
      <c r="AK533" s="134"/>
      <c r="AL533" s="134"/>
      <c r="AM533" s="134"/>
      <c r="AN533" s="134"/>
    </row>
    <row r="534" spans="1:41" ht="20.25" customHeight="1" thickBot="1" x14ac:dyDescent="0.45">
      <c r="A534" s="91" t="s">
        <v>635</v>
      </c>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c r="AA534" s="135"/>
      <c r="AB534" s="135"/>
      <c r="AC534" s="135"/>
      <c r="AD534" s="135"/>
      <c r="AE534" s="135"/>
      <c r="AF534" s="135"/>
      <c r="AG534" s="135"/>
      <c r="AH534" s="135"/>
      <c r="AI534" s="136"/>
      <c r="AJ534" s="137"/>
      <c r="AK534" s="137"/>
      <c r="AL534" s="137"/>
      <c r="AM534" s="137"/>
      <c r="AN534" s="137"/>
    </row>
    <row r="535" spans="1:41" ht="20.25" customHeight="1" thickTop="1" x14ac:dyDescent="0.4">
      <c r="B535" s="138" t="s">
        <v>636</v>
      </c>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6"/>
      <c r="AJ535" s="590"/>
      <c r="AK535" s="591"/>
      <c r="AL535" s="591"/>
      <c r="AM535" s="591"/>
      <c r="AN535" s="592"/>
    </row>
    <row r="536" spans="1:41" ht="20.25" customHeight="1" x14ac:dyDescent="0.4">
      <c r="B536" s="138" t="s">
        <v>637</v>
      </c>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6"/>
      <c r="AJ536" s="428"/>
      <c r="AK536" s="429"/>
      <c r="AL536" s="429"/>
      <c r="AM536" s="429"/>
      <c r="AN536" s="430"/>
    </row>
    <row r="537" spans="1:41" s="125" customFormat="1" ht="20.25" customHeight="1" thickBot="1" x14ac:dyDescent="0.45">
      <c r="A537" s="18"/>
      <c r="B537" s="760" t="s">
        <v>638</v>
      </c>
      <c r="C537" s="760"/>
      <c r="D537" s="760"/>
      <c r="E537" s="760"/>
      <c r="F537" s="760"/>
      <c r="G537" s="760"/>
      <c r="H537" s="760"/>
      <c r="I537" s="760"/>
      <c r="J537" s="760"/>
      <c r="K537" s="760"/>
      <c r="L537" s="760"/>
      <c r="M537" s="760"/>
      <c r="N537" s="760"/>
      <c r="O537" s="760"/>
      <c r="P537" s="760"/>
      <c r="Q537" s="760"/>
      <c r="R537" s="760"/>
      <c r="S537" s="760"/>
      <c r="T537" s="760"/>
      <c r="U537" s="760"/>
      <c r="V537" s="760"/>
      <c r="W537" s="760"/>
      <c r="X537" s="760"/>
      <c r="Y537" s="760"/>
      <c r="Z537" s="760"/>
      <c r="AA537" s="760"/>
      <c r="AB537" s="760"/>
      <c r="AC537" s="760"/>
      <c r="AD537" s="760"/>
      <c r="AE537" s="760"/>
      <c r="AF537" s="760"/>
      <c r="AG537" s="760"/>
      <c r="AH537" s="760"/>
      <c r="AI537" s="139"/>
      <c r="AJ537" s="485"/>
      <c r="AK537" s="486"/>
      <c r="AL537" s="486"/>
      <c r="AM537" s="486"/>
      <c r="AN537" s="487"/>
    </row>
    <row r="538" spans="1:41" s="125" customFormat="1" ht="20.25" customHeight="1" thickTop="1" thickBot="1" x14ac:dyDescent="0.45">
      <c r="A538" s="18"/>
      <c r="B538" s="140" t="s">
        <v>639</v>
      </c>
      <c r="C538" s="18"/>
      <c r="D538" s="249"/>
      <c r="E538" s="249"/>
      <c r="F538" s="249"/>
      <c r="G538" s="249"/>
      <c r="H538" s="249"/>
      <c r="I538" s="249"/>
      <c r="J538" s="249"/>
      <c r="K538" s="249"/>
      <c r="L538" s="249"/>
      <c r="M538" s="249"/>
      <c r="N538" s="249"/>
      <c r="O538" s="249"/>
      <c r="P538" s="249"/>
      <c r="Q538" s="249"/>
      <c r="R538" s="249"/>
      <c r="S538" s="249"/>
      <c r="T538" s="249"/>
      <c r="U538" s="249"/>
      <c r="V538" s="249"/>
      <c r="W538" s="249"/>
      <c r="X538" s="249"/>
      <c r="Y538" s="249"/>
      <c r="Z538" s="249"/>
      <c r="AA538" s="249"/>
      <c r="AB538" s="249"/>
      <c r="AC538" s="249"/>
      <c r="AD538" s="249"/>
      <c r="AE538" s="249"/>
      <c r="AF538" s="249"/>
      <c r="AG538" s="249"/>
      <c r="AH538" s="249"/>
      <c r="AI538" s="139"/>
      <c r="AJ538" s="141"/>
      <c r="AK538" s="141"/>
      <c r="AL538" s="141"/>
      <c r="AM538" s="141"/>
      <c r="AN538" s="141"/>
    </row>
    <row r="539" spans="1:41" s="125" customFormat="1" ht="20.25" customHeight="1" thickTop="1" thickBot="1" x14ac:dyDescent="0.45">
      <c r="A539" s="18"/>
      <c r="B539" s="760" t="s">
        <v>640</v>
      </c>
      <c r="C539" s="760"/>
      <c r="D539" s="760"/>
      <c r="E539" s="760"/>
      <c r="F539" s="760"/>
      <c r="G539" s="760"/>
      <c r="H539" s="760"/>
      <c r="I539" s="760"/>
      <c r="J539" s="760"/>
      <c r="K539" s="760"/>
      <c r="L539" s="760"/>
      <c r="M539" s="760"/>
      <c r="N539" s="760"/>
      <c r="O539" s="760"/>
      <c r="P539" s="760"/>
      <c r="Q539" s="760"/>
      <c r="R539" s="760"/>
      <c r="S539" s="760"/>
      <c r="T539" s="760"/>
      <c r="U539" s="760"/>
      <c r="V539" s="760"/>
      <c r="W539" s="760"/>
      <c r="X539" s="760"/>
      <c r="Y539" s="760"/>
      <c r="Z539" s="760"/>
      <c r="AA539" s="760"/>
      <c r="AB539" s="760"/>
      <c r="AC539" s="760"/>
      <c r="AD539" s="760"/>
      <c r="AE539" s="760"/>
      <c r="AF539" s="760"/>
      <c r="AG539" s="760"/>
      <c r="AH539" s="760"/>
      <c r="AI539" s="139"/>
      <c r="AJ539" s="437"/>
      <c r="AK539" s="438"/>
      <c r="AL539" s="438"/>
      <c r="AM539" s="438"/>
      <c r="AN539" s="439"/>
    </row>
    <row r="540" spans="1:41" s="125" customFormat="1" ht="20.25" customHeight="1" thickTop="1" x14ac:dyDescent="0.4">
      <c r="A540" s="18"/>
      <c r="B540" s="249"/>
      <c r="C540" s="249"/>
      <c r="D540" s="249"/>
      <c r="E540" s="249"/>
      <c r="F540" s="249"/>
      <c r="G540" s="249"/>
      <c r="H540" s="249"/>
      <c r="I540" s="249"/>
      <c r="J540" s="249"/>
      <c r="K540" s="249"/>
      <c r="L540" s="249"/>
      <c r="M540" s="249"/>
      <c r="N540" s="249"/>
      <c r="O540" s="249"/>
      <c r="P540" s="249"/>
      <c r="Q540" s="249"/>
      <c r="R540" s="249"/>
      <c r="S540" s="249"/>
      <c r="T540" s="249"/>
      <c r="U540" s="249"/>
      <c r="V540" s="249"/>
      <c r="W540" s="249"/>
      <c r="X540" s="249"/>
      <c r="Y540" s="249"/>
      <c r="Z540" s="249"/>
      <c r="AA540" s="249"/>
      <c r="AB540" s="249"/>
      <c r="AC540" s="249"/>
      <c r="AD540" s="249"/>
      <c r="AE540" s="249"/>
      <c r="AF540" s="249"/>
      <c r="AG540" s="249"/>
      <c r="AH540" s="249"/>
      <c r="AI540" s="139"/>
      <c r="AJ540" s="259"/>
      <c r="AK540" s="259"/>
      <c r="AL540" s="259"/>
      <c r="AM540" s="259"/>
      <c r="AN540" s="259"/>
    </row>
    <row r="541" spans="1:41" ht="19.5" thickBot="1" x14ac:dyDescent="0.45">
      <c r="A541" s="427" t="s">
        <v>978</v>
      </c>
      <c r="B541" s="427"/>
      <c r="C541" s="427"/>
      <c r="D541" s="427"/>
      <c r="E541" s="427"/>
      <c r="F541" s="427"/>
      <c r="G541" s="427"/>
      <c r="H541" s="427"/>
      <c r="I541" s="427"/>
      <c r="J541" s="427"/>
      <c r="K541" s="427"/>
      <c r="L541" s="427"/>
      <c r="M541" s="427"/>
      <c r="N541" s="427"/>
      <c r="O541" s="427"/>
      <c r="P541" s="427"/>
      <c r="Q541" s="427"/>
      <c r="R541" s="427"/>
      <c r="S541" s="427"/>
      <c r="T541" s="427"/>
      <c r="U541" s="427"/>
      <c r="V541" s="427"/>
      <c r="W541" s="427"/>
      <c r="X541" s="427"/>
      <c r="Y541" s="427"/>
      <c r="Z541" s="427"/>
      <c r="AA541" s="427"/>
      <c r="AB541" s="427"/>
      <c r="AC541" s="427"/>
      <c r="AD541" s="427"/>
      <c r="AE541" s="427"/>
      <c r="AF541" s="427"/>
      <c r="AG541" s="427"/>
      <c r="AH541" s="427"/>
      <c r="AO541" s="256"/>
    </row>
    <row r="542" spans="1:41" ht="20.25" thickTop="1" thickBot="1" x14ac:dyDescent="0.45">
      <c r="B542" s="435" t="s">
        <v>744</v>
      </c>
      <c r="C542" s="435"/>
      <c r="D542" s="435"/>
      <c r="E542" s="435"/>
      <c r="F542" s="435"/>
      <c r="G542" s="435"/>
      <c r="H542" s="435"/>
      <c r="I542" s="435"/>
      <c r="J542" s="435"/>
      <c r="K542" s="435"/>
      <c r="L542" s="435"/>
      <c r="M542" s="435"/>
      <c r="N542" s="435"/>
      <c r="O542" s="435"/>
      <c r="P542" s="435"/>
      <c r="Q542" s="435"/>
      <c r="R542" s="435"/>
      <c r="S542" s="435"/>
      <c r="T542" s="435"/>
      <c r="U542" s="435"/>
      <c r="V542" s="435"/>
      <c r="W542" s="435"/>
      <c r="X542" s="435"/>
      <c r="Y542" s="435"/>
      <c r="Z542" s="435"/>
      <c r="AA542" s="435"/>
      <c r="AB542" s="435"/>
      <c r="AC542" s="435"/>
      <c r="AD542" s="435"/>
      <c r="AE542" s="435"/>
      <c r="AF542" s="435"/>
      <c r="AG542" s="435"/>
      <c r="AH542" s="435"/>
      <c r="AJ542" s="473"/>
      <c r="AK542" s="474"/>
      <c r="AL542" s="474"/>
      <c r="AM542" s="474"/>
      <c r="AN542" s="475"/>
      <c r="AO542" s="104"/>
    </row>
    <row r="543" spans="1:41" ht="16.5" customHeight="1" thickTop="1" x14ac:dyDescent="0.4">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row>
    <row r="544" spans="1:41" ht="19.5" x14ac:dyDescent="0.4">
      <c r="A544" s="593" t="s">
        <v>425</v>
      </c>
      <c r="B544" s="593"/>
      <c r="C544" s="593"/>
      <c r="D544" s="593"/>
      <c r="E544" s="593"/>
      <c r="F544" s="593"/>
      <c r="G544" s="593"/>
      <c r="H544" s="593"/>
      <c r="I544" s="593"/>
      <c r="J544" s="593"/>
      <c r="K544" s="593"/>
      <c r="L544" s="593"/>
      <c r="M544" s="593"/>
      <c r="N544" s="593"/>
      <c r="O544" s="593"/>
      <c r="P544" s="593"/>
      <c r="Q544" s="593"/>
      <c r="R544" s="593"/>
      <c r="S544" s="593"/>
      <c r="T544" s="593"/>
      <c r="U544" s="593"/>
      <c r="V544" s="593"/>
      <c r="W544" s="593"/>
      <c r="X544" s="593"/>
      <c r="Y544" s="593"/>
      <c r="Z544" s="593"/>
      <c r="AA544" s="593"/>
      <c r="AB544" s="593"/>
      <c r="AC544" s="593"/>
      <c r="AD544" s="593"/>
      <c r="AE544" s="593"/>
      <c r="AF544" s="593"/>
      <c r="AG544" s="593"/>
      <c r="AH544" s="593"/>
    </row>
    <row r="545" spans="1:41" ht="19.5" thickBot="1" x14ac:dyDescent="0.45">
      <c r="A545" s="435" t="str">
        <f>"（１） 給食打合せ会議（"&amp;表紙!B2&amp;DBCS(表紙!C2-1)&amp;"年度の状況）      ★確認資料：会議録"</f>
        <v>（１） 給食打合せ会議（令和５年度の状況）      ★確認資料：会議録</v>
      </c>
      <c r="B545" s="435"/>
      <c r="C545" s="435"/>
      <c r="D545" s="435"/>
      <c r="E545" s="435"/>
      <c r="F545" s="435"/>
      <c r="G545" s="435"/>
      <c r="H545" s="435"/>
      <c r="I545" s="435"/>
      <c r="J545" s="435"/>
      <c r="K545" s="435"/>
      <c r="L545" s="435"/>
      <c r="M545" s="435"/>
      <c r="N545" s="435"/>
      <c r="O545" s="435"/>
      <c r="P545" s="435"/>
      <c r="Q545" s="435"/>
      <c r="R545" s="435"/>
      <c r="S545" s="435"/>
      <c r="T545" s="435"/>
      <c r="U545" s="435"/>
      <c r="V545" s="435"/>
      <c r="W545" s="435"/>
      <c r="X545" s="435"/>
      <c r="Y545" s="435"/>
      <c r="Z545" s="435"/>
      <c r="AA545" s="435"/>
      <c r="AB545" s="435"/>
      <c r="AC545" s="435"/>
      <c r="AD545" s="435"/>
      <c r="AE545" s="435"/>
      <c r="AF545" s="435"/>
      <c r="AG545" s="435"/>
      <c r="AH545" s="435"/>
    </row>
    <row r="546" spans="1:41" ht="20.25" thickTop="1" thickBot="1" x14ac:dyDescent="0.45">
      <c r="B546" s="435" t="s">
        <v>82</v>
      </c>
      <c r="C546" s="435"/>
      <c r="D546" s="435"/>
      <c r="E546" s="435"/>
      <c r="F546" s="435"/>
      <c r="G546" s="435"/>
      <c r="H546" s="435"/>
      <c r="I546" s="435"/>
      <c r="J546" s="435"/>
      <c r="K546" s="435"/>
      <c r="L546" s="435"/>
      <c r="M546" s="435"/>
      <c r="N546" s="435"/>
      <c r="O546" s="435"/>
      <c r="P546" s="435"/>
      <c r="Q546" s="435"/>
      <c r="R546" s="435"/>
      <c r="S546" s="435"/>
      <c r="T546" s="435"/>
      <c r="U546" s="435"/>
      <c r="V546" s="435"/>
      <c r="W546" s="435"/>
      <c r="X546" s="435"/>
      <c r="Y546" s="435"/>
      <c r="Z546" s="435"/>
      <c r="AA546" s="435"/>
      <c r="AB546" s="435"/>
      <c r="AC546" s="435"/>
      <c r="AD546" s="435"/>
      <c r="AE546" s="435"/>
      <c r="AF546" s="435"/>
      <c r="AG546" s="435"/>
      <c r="AH546" s="558" t="s">
        <v>159</v>
      </c>
      <c r="AI546" s="589"/>
      <c r="AJ546" s="653"/>
      <c r="AK546" s="654"/>
      <c r="AL546" s="654"/>
      <c r="AM546" s="655"/>
      <c r="AN546" s="91" t="s">
        <v>149</v>
      </c>
      <c r="AO546" s="256"/>
    </row>
    <row r="547" spans="1:41" ht="20.25" thickTop="1" thickBot="1" x14ac:dyDescent="0.45">
      <c r="B547" s="542" t="s">
        <v>788</v>
      </c>
      <c r="C547" s="542"/>
      <c r="D547" s="542"/>
      <c r="E547" s="542"/>
      <c r="F547" s="542"/>
      <c r="G547" s="542"/>
      <c r="H547" s="542"/>
      <c r="I547" s="542"/>
      <c r="J547" s="542"/>
      <c r="K547" s="542"/>
      <c r="L547" s="542"/>
      <c r="M547" s="542"/>
      <c r="N547" s="542"/>
      <c r="O547" s="542"/>
      <c r="P547" s="542"/>
      <c r="Q547" s="542"/>
      <c r="R547" s="542"/>
      <c r="S547" s="542"/>
      <c r="T547" s="542"/>
      <c r="U547" s="542"/>
      <c r="V547" s="542"/>
      <c r="W547" s="542"/>
      <c r="X547" s="542"/>
      <c r="Y547" s="542"/>
      <c r="Z547" s="542"/>
      <c r="AA547" s="542"/>
      <c r="AB547" s="542"/>
      <c r="AC547" s="542"/>
      <c r="AD547" s="542"/>
      <c r="AE547" s="542"/>
      <c r="AF547" s="542"/>
      <c r="AG547" s="542"/>
      <c r="AH547" s="542"/>
      <c r="AJ547" s="437"/>
      <c r="AK547" s="438"/>
      <c r="AL547" s="438"/>
      <c r="AM547" s="438"/>
      <c r="AN547" s="475"/>
      <c r="AO547" s="104"/>
    </row>
    <row r="548" spans="1:41" ht="19.5" thickTop="1" x14ac:dyDescent="0.4">
      <c r="B548" s="542"/>
      <c r="C548" s="542"/>
      <c r="D548" s="542"/>
      <c r="E548" s="542"/>
      <c r="F548" s="542"/>
      <c r="G548" s="542"/>
      <c r="H548" s="542"/>
      <c r="I548" s="542"/>
      <c r="J548" s="542"/>
      <c r="K548" s="542"/>
      <c r="L548" s="542"/>
      <c r="M548" s="542"/>
      <c r="N548" s="542"/>
      <c r="O548" s="542"/>
      <c r="P548" s="542"/>
      <c r="Q548" s="542"/>
      <c r="R548" s="542"/>
      <c r="S548" s="542"/>
      <c r="T548" s="542"/>
      <c r="U548" s="542"/>
      <c r="V548" s="542"/>
      <c r="W548" s="542"/>
      <c r="X548" s="542"/>
      <c r="Y548" s="542"/>
      <c r="Z548" s="542"/>
      <c r="AA548" s="542"/>
      <c r="AB548" s="542"/>
      <c r="AC548" s="542"/>
      <c r="AD548" s="542"/>
      <c r="AE548" s="542"/>
      <c r="AF548" s="542"/>
      <c r="AG548" s="542"/>
      <c r="AH548" s="542"/>
    </row>
    <row r="550" spans="1:41" x14ac:dyDescent="0.4">
      <c r="A550" s="435" t="str">
        <f>"（２） 喫食状況（"&amp;表紙!B2&amp;DBCS(表紙!C2-1)&amp;"年度の状況）"</f>
        <v>（２） 喫食状況（令和５年度の状況）</v>
      </c>
      <c r="B550" s="435"/>
      <c r="C550" s="435"/>
      <c r="D550" s="435"/>
      <c r="E550" s="435"/>
      <c r="F550" s="435"/>
      <c r="G550" s="435"/>
      <c r="H550" s="435"/>
      <c r="I550" s="435"/>
      <c r="J550" s="435"/>
      <c r="K550" s="435"/>
      <c r="L550" s="435"/>
      <c r="M550" s="435"/>
      <c r="N550" s="435"/>
      <c r="O550" s="435"/>
      <c r="P550" s="435"/>
      <c r="Q550" s="435"/>
      <c r="R550" s="435"/>
      <c r="S550" s="435"/>
      <c r="T550" s="435"/>
      <c r="U550" s="435"/>
      <c r="V550" s="435"/>
      <c r="W550" s="435"/>
      <c r="X550" s="435"/>
      <c r="Y550" s="435"/>
      <c r="Z550" s="435"/>
      <c r="AA550" s="435"/>
      <c r="AB550" s="435"/>
      <c r="AC550" s="435"/>
      <c r="AD550" s="435"/>
      <c r="AE550" s="435"/>
      <c r="AF550" s="435"/>
      <c r="AG550" s="435"/>
      <c r="AH550" s="435"/>
    </row>
    <row r="551" spans="1:41" ht="19.5" thickBot="1" x14ac:dyDescent="0.45">
      <c r="B551" s="435" t="s">
        <v>326</v>
      </c>
      <c r="C551" s="435"/>
      <c r="D551" s="435"/>
      <c r="E551" s="435"/>
      <c r="F551" s="435"/>
      <c r="G551" s="435"/>
      <c r="H551" s="435"/>
      <c r="I551" s="435"/>
      <c r="J551" s="435"/>
      <c r="K551" s="435"/>
      <c r="L551" s="435"/>
      <c r="M551" s="435"/>
      <c r="N551" s="435"/>
      <c r="O551" s="435"/>
      <c r="P551" s="435"/>
      <c r="Q551" s="435"/>
      <c r="R551" s="435"/>
      <c r="S551" s="435"/>
      <c r="T551" s="435"/>
      <c r="U551" s="435"/>
      <c r="V551" s="435"/>
      <c r="W551" s="435"/>
      <c r="X551" s="435"/>
      <c r="Y551" s="435"/>
      <c r="Z551" s="435"/>
      <c r="AA551" s="435"/>
      <c r="AB551" s="435"/>
      <c r="AC551" s="435"/>
      <c r="AD551" s="435"/>
      <c r="AE551" s="435"/>
      <c r="AF551" s="435"/>
      <c r="AG551" s="435"/>
      <c r="AH551" s="435"/>
    </row>
    <row r="552" spans="1:41" ht="20.25" thickTop="1" thickBot="1" x14ac:dyDescent="0.45">
      <c r="B552" s="558" t="s">
        <v>301</v>
      </c>
      <c r="C552" s="558"/>
      <c r="D552" s="558"/>
      <c r="E552" s="558"/>
      <c r="F552" s="558"/>
      <c r="G552" s="558"/>
      <c r="H552" s="589"/>
      <c r="I552" s="650"/>
      <c r="J552" s="651"/>
      <c r="K552" s="651"/>
      <c r="L552" s="651"/>
      <c r="M552" s="652"/>
      <c r="N552" s="612" t="s">
        <v>180</v>
      </c>
      <c r="O552" s="558"/>
      <c r="P552" s="589"/>
      <c r="Q552" s="653"/>
      <c r="R552" s="654"/>
      <c r="S552" s="654"/>
      <c r="T552" s="654"/>
      <c r="U552" s="655"/>
      <c r="V552" s="612" t="s">
        <v>181</v>
      </c>
      <c r="W552" s="558"/>
      <c r="X552" s="558"/>
      <c r="Y552" s="558"/>
      <c r="Z552" s="558"/>
      <c r="AA552" s="589"/>
      <c r="AB552" s="653"/>
      <c r="AC552" s="654"/>
      <c r="AD552" s="654"/>
      <c r="AE552" s="654"/>
      <c r="AF552" s="655"/>
      <c r="AG552" s="104"/>
      <c r="AH552" s="104"/>
      <c r="AI552" s="104"/>
      <c r="AJ552" s="104"/>
      <c r="AK552" s="104"/>
      <c r="AL552" s="104"/>
      <c r="AM552" s="104"/>
    </row>
    <row r="553" spans="1:41" ht="20.25" thickTop="1" thickBot="1" x14ac:dyDescent="0.45">
      <c r="B553" s="435" t="s">
        <v>327</v>
      </c>
      <c r="C553" s="435"/>
      <c r="D553" s="435"/>
      <c r="E553" s="435"/>
      <c r="F553" s="435"/>
      <c r="G553" s="435"/>
      <c r="H553" s="435"/>
      <c r="I553" s="435"/>
      <c r="J553" s="435"/>
      <c r="K553" s="435"/>
      <c r="L553" s="435"/>
      <c r="M553" s="435"/>
      <c r="N553" s="558" t="s">
        <v>180</v>
      </c>
      <c r="O553" s="558"/>
      <c r="P553" s="589"/>
      <c r="Q553" s="597"/>
      <c r="R553" s="598"/>
      <c r="S553" s="598"/>
      <c r="T553" s="598"/>
      <c r="U553" s="599"/>
      <c r="V553" s="612" t="s">
        <v>181</v>
      </c>
      <c r="W553" s="558"/>
      <c r="X553" s="558"/>
      <c r="Y553" s="558"/>
      <c r="Z553" s="558"/>
      <c r="AA553" s="589"/>
      <c r="AB553" s="551"/>
      <c r="AC553" s="552"/>
      <c r="AD553" s="552"/>
      <c r="AE553" s="552"/>
      <c r="AF553" s="553"/>
      <c r="AG553" s="104"/>
      <c r="AH553" s="104"/>
      <c r="AI553" s="104"/>
      <c r="AJ553" s="104"/>
      <c r="AK553" s="104"/>
      <c r="AL553" s="104"/>
      <c r="AM553" s="104"/>
    </row>
    <row r="554" spans="1:41" s="125" customFormat="1" ht="21.75" customHeight="1" thickTop="1" x14ac:dyDescent="0.4">
      <c r="B554" s="932" t="s">
        <v>556</v>
      </c>
      <c r="C554" s="932"/>
      <c r="D554" s="932"/>
      <c r="E554" s="932"/>
      <c r="F554" s="932"/>
      <c r="G554" s="932"/>
      <c r="H554" s="932"/>
      <c r="I554" s="932"/>
      <c r="J554" s="932"/>
      <c r="K554" s="932"/>
      <c r="L554" s="932"/>
      <c r="M554" s="932"/>
      <c r="N554" s="932"/>
      <c r="O554" s="932"/>
      <c r="P554" s="932"/>
      <c r="Q554" s="932"/>
      <c r="R554" s="932"/>
      <c r="S554" s="600" t="s">
        <v>642</v>
      </c>
      <c r="T554" s="600"/>
      <c r="U554" s="600"/>
      <c r="V554" s="600"/>
      <c r="W554" s="601"/>
      <c r="X554" s="933"/>
      <c r="Y554" s="934"/>
      <c r="Z554" s="934"/>
      <c r="AA554" s="934"/>
      <c r="AB554" s="935"/>
      <c r="AC554" s="935"/>
      <c r="AD554" s="935"/>
      <c r="AE554" s="935"/>
      <c r="AF554" s="936"/>
      <c r="AG554" s="16" t="s">
        <v>641</v>
      </c>
      <c r="AH554" s="17"/>
      <c r="AI554" s="17"/>
      <c r="AJ554" s="17"/>
      <c r="AK554" s="15"/>
      <c r="AL554" s="15"/>
      <c r="AM554" s="15"/>
      <c r="AN554" s="18"/>
    </row>
    <row r="555" spans="1:41" s="125" customFormat="1" ht="19.5" thickBot="1" x14ac:dyDescent="0.45">
      <c r="B555" s="248" t="s">
        <v>643</v>
      </c>
      <c r="C555" s="248"/>
      <c r="D555" s="248"/>
      <c r="E555" s="248"/>
      <c r="F555" s="248"/>
      <c r="G555" s="248"/>
      <c r="H555" s="248"/>
      <c r="I555" s="248"/>
      <c r="J555" s="248"/>
      <c r="K555" s="248"/>
      <c r="L555" s="248"/>
      <c r="M555" s="248"/>
      <c r="N555" s="248"/>
      <c r="O555" s="248"/>
      <c r="P555" s="248"/>
      <c r="Q555" s="248"/>
      <c r="R555" s="248"/>
      <c r="S555" s="600" t="s">
        <v>642</v>
      </c>
      <c r="T555" s="600"/>
      <c r="U555" s="600"/>
      <c r="V555" s="600"/>
      <c r="W555" s="601"/>
      <c r="X555" s="602"/>
      <c r="Y555" s="603"/>
      <c r="Z555" s="603"/>
      <c r="AA555" s="603"/>
      <c r="AB555" s="603"/>
      <c r="AC555" s="603"/>
      <c r="AD555" s="603"/>
      <c r="AE555" s="603"/>
      <c r="AF555" s="604"/>
      <c r="AG555" s="16" t="s">
        <v>641</v>
      </c>
      <c r="AH555" s="17"/>
      <c r="AI555" s="17"/>
      <c r="AJ555" s="17"/>
      <c r="AK555" s="15"/>
      <c r="AL555" s="15"/>
      <c r="AM555" s="15"/>
      <c r="AN555" s="18"/>
    </row>
    <row r="556" spans="1:41" s="125" customFormat="1" ht="20.25" thickTop="1" thickBot="1" x14ac:dyDescent="0.45">
      <c r="B556" s="248" t="s">
        <v>789</v>
      </c>
      <c r="C556" s="248"/>
      <c r="D556" s="248"/>
      <c r="E556" s="248"/>
      <c r="F556" s="248"/>
      <c r="G556" s="248"/>
      <c r="H556" s="248"/>
      <c r="I556" s="248"/>
      <c r="J556" s="248"/>
      <c r="K556" s="248"/>
      <c r="L556" s="248"/>
      <c r="M556" s="248"/>
      <c r="N556" s="248"/>
      <c r="O556" s="248"/>
      <c r="P556" s="248"/>
      <c r="Q556" s="248"/>
      <c r="R556" s="248"/>
      <c r="S556" s="248"/>
      <c r="T556" s="248"/>
      <c r="U556" s="248"/>
      <c r="V556" s="248"/>
      <c r="W556" s="248"/>
      <c r="X556" s="248"/>
      <c r="Y556" s="248"/>
      <c r="Z556" s="248"/>
      <c r="AA556" s="248"/>
      <c r="AB556" s="248"/>
      <c r="AC556" s="248"/>
      <c r="AD556" s="248"/>
      <c r="AE556" s="248"/>
      <c r="AF556" s="248"/>
      <c r="AG556" s="248"/>
      <c r="AH556" s="248"/>
      <c r="AI556" s="248"/>
      <c r="AJ556" s="539"/>
      <c r="AK556" s="540"/>
      <c r="AL556" s="540"/>
      <c r="AM556" s="540"/>
      <c r="AN556" s="541"/>
    </row>
    <row r="557" spans="1:41" ht="18" customHeight="1" thickTop="1" x14ac:dyDescent="0.4"/>
    <row r="558" spans="1:41" x14ac:dyDescent="0.4">
      <c r="A558" s="435" t="s">
        <v>182</v>
      </c>
      <c r="B558" s="435"/>
      <c r="C558" s="435"/>
      <c r="D558" s="435"/>
      <c r="E558" s="435"/>
      <c r="F558" s="435"/>
      <c r="G558" s="435"/>
      <c r="H558" s="435"/>
      <c r="I558" s="435"/>
      <c r="J558" s="435"/>
      <c r="K558" s="435"/>
      <c r="L558" s="435"/>
      <c r="M558" s="435"/>
      <c r="N558" s="435"/>
      <c r="O558" s="435"/>
      <c r="P558" s="435"/>
      <c r="Q558" s="435"/>
      <c r="R558" s="435"/>
      <c r="S558" s="435"/>
      <c r="T558" s="435"/>
      <c r="U558" s="435"/>
      <c r="V558" s="435"/>
      <c r="W558" s="435"/>
      <c r="X558" s="435"/>
      <c r="Y558" s="435"/>
      <c r="Z558" s="435"/>
      <c r="AA558" s="435"/>
      <c r="AB558" s="435"/>
      <c r="AC558" s="435"/>
      <c r="AD558" s="435"/>
      <c r="AE558" s="435"/>
      <c r="AF558" s="435"/>
      <c r="AG558" s="435"/>
      <c r="AH558" s="435"/>
    </row>
    <row r="559" spans="1:41" ht="19.5" thickBot="1" x14ac:dyDescent="0.45">
      <c r="B559" s="435" t="s">
        <v>328</v>
      </c>
      <c r="C559" s="435"/>
      <c r="D559" s="435"/>
      <c r="E559" s="435"/>
      <c r="F559" s="435"/>
      <c r="G559" s="435"/>
      <c r="H559" s="435"/>
      <c r="I559" s="435"/>
      <c r="J559" s="435"/>
      <c r="K559" s="435"/>
      <c r="L559" s="435"/>
      <c r="M559" s="435"/>
      <c r="N559" s="435"/>
      <c r="O559" s="435"/>
      <c r="P559" s="435"/>
      <c r="Q559" s="435"/>
      <c r="R559" s="435"/>
      <c r="S559" s="435"/>
      <c r="T559" s="435"/>
      <c r="U559" s="435"/>
      <c r="V559" s="435"/>
      <c r="W559" s="435"/>
      <c r="X559" s="435"/>
      <c r="Y559" s="435"/>
      <c r="Z559" s="435"/>
      <c r="AA559" s="435"/>
      <c r="AB559" s="435"/>
      <c r="AC559" s="435"/>
      <c r="AD559" s="435"/>
      <c r="AE559" s="435"/>
      <c r="AF559" s="435"/>
      <c r="AG559" s="435"/>
      <c r="AH559" s="435"/>
      <c r="AO559" s="256"/>
    </row>
    <row r="560" spans="1:41" ht="19.5" thickTop="1" x14ac:dyDescent="0.4">
      <c r="B560" s="435" t="s">
        <v>83</v>
      </c>
      <c r="C560" s="435"/>
      <c r="D560" s="435"/>
      <c r="E560" s="435"/>
      <c r="F560" s="435"/>
      <c r="G560" s="435"/>
      <c r="H560" s="435"/>
      <c r="I560" s="435"/>
      <c r="J560" s="435"/>
      <c r="K560" s="435"/>
      <c r="L560" s="435"/>
      <c r="M560" s="435"/>
      <c r="N560" s="435"/>
      <c r="O560" s="435"/>
      <c r="P560" s="435"/>
      <c r="Q560" s="435"/>
      <c r="R560" s="435"/>
      <c r="S560" s="435"/>
      <c r="T560" s="435"/>
      <c r="U560" s="435"/>
      <c r="V560" s="435"/>
      <c r="W560" s="435"/>
      <c r="X560" s="435"/>
      <c r="Y560" s="435"/>
      <c r="Z560" s="435"/>
      <c r="AA560" s="435"/>
      <c r="AB560" s="435"/>
      <c r="AC560" s="435"/>
      <c r="AD560" s="435"/>
      <c r="AE560" s="435"/>
      <c r="AF560" s="435"/>
      <c r="AG560" s="435"/>
      <c r="AH560" s="435"/>
      <c r="AJ560" s="482"/>
      <c r="AK560" s="483"/>
      <c r="AL560" s="483"/>
      <c r="AM560" s="483"/>
      <c r="AN560" s="484"/>
      <c r="AO560" s="104"/>
    </row>
    <row r="561" spans="1:41" x14ac:dyDescent="0.4">
      <c r="B561" s="435" t="s">
        <v>84</v>
      </c>
      <c r="C561" s="435"/>
      <c r="D561" s="435"/>
      <c r="E561" s="435"/>
      <c r="F561" s="435"/>
      <c r="G561" s="435"/>
      <c r="H561" s="435"/>
      <c r="I561" s="435"/>
      <c r="J561" s="435"/>
      <c r="K561" s="435"/>
      <c r="L561" s="435"/>
      <c r="M561" s="435"/>
      <c r="N561" s="435"/>
      <c r="O561" s="435"/>
      <c r="P561" s="435"/>
      <c r="Q561" s="435"/>
      <c r="R561" s="435"/>
      <c r="S561" s="435"/>
      <c r="T561" s="435"/>
      <c r="U561" s="435"/>
      <c r="V561" s="435"/>
      <c r="W561" s="435"/>
      <c r="X561" s="435"/>
      <c r="Y561" s="435"/>
      <c r="Z561" s="435"/>
      <c r="AA561" s="435"/>
      <c r="AB561" s="435"/>
      <c r="AC561" s="435"/>
      <c r="AD561" s="435"/>
      <c r="AE561" s="435"/>
      <c r="AF561" s="435"/>
      <c r="AG561" s="435"/>
      <c r="AH561" s="435"/>
      <c r="AJ561" s="428"/>
      <c r="AK561" s="429"/>
      <c r="AL561" s="429"/>
      <c r="AM561" s="429"/>
      <c r="AN561" s="430"/>
      <c r="AO561" s="104"/>
    </row>
    <row r="562" spans="1:41" ht="19.5" thickBot="1" x14ac:dyDescent="0.45">
      <c r="B562" s="435" t="s">
        <v>85</v>
      </c>
      <c r="C562" s="435"/>
      <c r="D562" s="435"/>
      <c r="E562" s="435"/>
      <c r="F562" s="435"/>
      <c r="G562" s="435"/>
      <c r="H562" s="435"/>
      <c r="I562" s="435"/>
      <c r="J562" s="435"/>
      <c r="K562" s="435"/>
      <c r="L562" s="435"/>
      <c r="M562" s="435"/>
      <c r="N562" s="435"/>
      <c r="O562" s="435"/>
      <c r="P562" s="435"/>
      <c r="Q562" s="435"/>
      <c r="R562" s="435"/>
      <c r="S562" s="435"/>
      <c r="T562" s="435"/>
      <c r="U562" s="435"/>
      <c r="V562" s="435"/>
      <c r="W562" s="435"/>
      <c r="X562" s="435"/>
      <c r="Y562" s="435"/>
      <c r="Z562" s="435"/>
      <c r="AA562" s="435"/>
      <c r="AB562" s="435"/>
      <c r="AC562" s="435"/>
      <c r="AD562" s="435"/>
      <c r="AE562" s="435"/>
      <c r="AF562" s="435"/>
      <c r="AG562" s="435"/>
      <c r="AH562" s="435"/>
      <c r="AJ562" s="431"/>
      <c r="AK562" s="432"/>
      <c r="AL562" s="432"/>
      <c r="AM562" s="432"/>
      <c r="AN562" s="433"/>
      <c r="AO562" s="104"/>
    </row>
    <row r="563" spans="1:41" ht="20.25" thickTop="1" thickBot="1" x14ac:dyDescent="0.45">
      <c r="B563" s="435" t="s">
        <v>362</v>
      </c>
      <c r="C563" s="435"/>
      <c r="D563" s="435"/>
      <c r="E563" s="435"/>
      <c r="F563" s="435"/>
      <c r="G563" s="435"/>
      <c r="H563" s="435"/>
      <c r="I563" s="435"/>
      <c r="J563" s="435"/>
      <c r="K563" s="435"/>
      <c r="L563" s="435"/>
      <c r="M563" s="435"/>
      <c r="N563" s="435"/>
      <c r="O563" s="435"/>
      <c r="P563" s="435"/>
      <c r="Q563" s="435"/>
      <c r="R563" s="435"/>
      <c r="S563" s="435"/>
      <c r="T563" s="435"/>
      <c r="U563" s="435"/>
      <c r="V563" s="435"/>
      <c r="W563" s="435"/>
      <c r="X563" s="435"/>
      <c r="Y563" s="435"/>
      <c r="Z563" s="435"/>
      <c r="AA563" s="435"/>
      <c r="AB563" s="435"/>
      <c r="AC563" s="435"/>
      <c r="AD563" s="435"/>
      <c r="AE563" s="435"/>
      <c r="AF563" s="435"/>
      <c r="AG563" s="435"/>
      <c r="AH563" s="435"/>
      <c r="AO563" s="256"/>
    </row>
    <row r="564" spans="1:41" ht="19.5" thickTop="1" x14ac:dyDescent="0.4">
      <c r="B564" s="91" t="s">
        <v>650</v>
      </c>
      <c r="AJ564" s="482"/>
      <c r="AK564" s="483"/>
      <c r="AL564" s="483"/>
      <c r="AM564" s="483"/>
      <c r="AN564" s="484"/>
      <c r="AO564" s="256"/>
    </row>
    <row r="565" spans="1:41" ht="19.5" thickBot="1" x14ac:dyDescent="0.45">
      <c r="B565" s="435" t="s">
        <v>86</v>
      </c>
      <c r="C565" s="435"/>
      <c r="D565" s="435"/>
      <c r="E565" s="435"/>
      <c r="F565" s="435"/>
      <c r="G565" s="435"/>
      <c r="H565" s="435"/>
      <c r="I565" s="435"/>
      <c r="J565" s="435"/>
      <c r="K565" s="435"/>
      <c r="L565" s="435"/>
      <c r="M565" s="435"/>
      <c r="N565" s="435"/>
      <c r="O565" s="435"/>
      <c r="P565" s="435"/>
      <c r="Q565" s="435"/>
      <c r="R565" s="435"/>
      <c r="S565" s="435"/>
      <c r="T565" s="435"/>
      <c r="U565" s="435"/>
      <c r="V565" s="435"/>
      <c r="W565" s="435"/>
      <c r="X565" s="435"/>
      <c r="Y565" s="435"/>
      <c r="Z565" s="435"/>
      <c r="AA565" s="435"/>
      <c r="AB565" s="435"/>
      <c r="AC565" s="435"/>
      <c r="AD565" s="435"/>
      <c r="AE565" s="435"/>
      <c r="AF565" s="435"/>
      <c r="AG565" s="435"/>
      <c r="AH565" s="435"/>
      <c r="AJ565" s="437"/>
      <c r="AK565" s="438"/>
      <c r="AL565" s="438"/>
      <c r="AM565" s="438"/>
      <c r="AN565" s="439"/>
      <c r="AO565" s="104"/>
    </row>
    <row r="566" spans="1:41" ht="19.5" thickTop="1" x14ac:dyDescent="0.4">
      <c r="B566" s="435" t="s">
        <v>363</v>
      </c>
      <c r="C566" s="435"/>
      <c r="D566" s="435"/>
      <c r="E566" s="435"/>
      <c r="F566" s="435"/>
      <c r="G566" s="435"/>
      <c r="H566" s="435"/>
      <c r="I566" s="435"/>
      <c r="J566" s="435"/>
      <c r="K566" s="435"/>
      <c r="L566" s="435"/>
      <c r="M566" s="435"/>
      <c r="N566" s="435"/>
      <c r="O566" s="435"/>
      <c r="P566" s="435"/>
      <c r="Q566" s="435"/>
      <c r="R566" s="435"/>
      <c r="S566" s="435"/>
      <c r="T566" s="435"/>
      <c r="U566" s="435"/>
      <c r="V566" s="435"/>
      <c r="W566" s="435"/>
      <c r="X566" s="435"/>
      <c r="Y566" s="435"/>
      <c r="Z566" s="435"/>
      <c r="AA566" s="435"/>
      <c r="AB566" s="435"/>
      <c r="AC566" s="435"/>
      <c r="AD566" s="435"/>
      <c r="AE566" s="435"/>
      <c r="AF566" s="435"/>
      <c r="AG566" s="435"/>
      <c r="AH566" s="435"/>
    </row>
    <row r="567" spans="1:41" ht="13.5" customHeight="1" x14ac:dyDescent="0.4"/>
    <row r="568" spans="1:41" x14ac:dyDescent="0.4">
      <c r="A568" s="435" t="s">
        <v>183</v>
      </c>
      <c r="B568" s="435"/>
      <c r="C568" s="435"/>
      <c r="D568" s="435"/>
      <c r="E568" s="435"/>
      <c r="F568" s="435"/>
      <c r="G568" s="435"/>
      <c r="H568" s="435"/>
      <c r="I568" s="435"/>
      <c r="J568" s="435"/>
      <c r="K568" s="435"/>
      <c r="L568" s="435"/>
      <c r="M568" s="435"/>
      <c r="N568" s="435"/>
      <c r="O568" s="435"/>
      <c r="P568" s="435"/>
      <c r="Q568" s="435"/>
      <c r="R568" s="435"/>
      <c r="S568" s="435"/>
      <c r="T568" s="435"/>
      <c r="U568" s="435"/>
      <c r="V568" s="435"/>
      <c r="W568" s="435"/>
      <c r="X568" s="435"/>
      <c r="Y568" s="435"/>
      <c r="Z568" s="435"/>
      <c r="AA568" s="435"/>
      <c r="AB568" s="435"/>
      <c r="AC568" s="435"/>
      <c r="AD568" s="435"/>
      <c r="AE568" s="435"/>
      <c r="AF568" s="435"/>
      <c r="AG568" s="435"/>
      <c r="AH568" s="435"/>
      <c r="AO568" s="256"/>
    </row>
    <row r="569" spans="1:41" x14ac:dyDescent="0.4">
      <c r="B569" s="677" t="s">
        <v>664</v>
      </c>
      <c r="C569" s="677"/>
      <c r="D569" s="677"/>
      <c r="E569" s="677"/>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677"/>
      <c r="AD569" s="677"/>
      <c r="AE569" s="677"/>
      <c r="AF569" s="677"/>
      <c r="AG569" s="677"/>
      <c r="AH569" s="677"/>
    </row>
    <row r="570" spans="1:41" ht="18.75" customHeight="1" thickBot="1" x14ac:dyDescent="0.45">
      <c r="B570" s="497"/>
      <c r="C570" s="497"/>
      <c r="D570" s="497"/>
      <c r="E570" s="497"/>
      <c r="F570" s="497"/>
      <c r="G570" s="619" t="s">
        <v>184</v>
      </c>
      <c r="H570" s="619"/>
      <c r="I570" s="619"/>
      <c r="J570" s="619"/>
      <c r="K570" s="619"/>
      <c r="L570" s="619"/>
      <c r="M570" s="619"/>
      <c r="N570" s="619"/>
      <c r="O570" s="619"/>
      <c r="P570" s="619"/>
      <c r="Q570" s="619"/>
      <c r="R570" s="619"/>
      <c r="S570" s="619"/>
      <c r="T570" s="619"/>
      <c r="U570" s="619"/>
      <c r="V570" s="619"/>
      <c r="W570" s="619"/>
      <c r="X570" s="619"/>
      <c r="Y570" s="619"/>
      <c r="Z570" s="619"/>
      <c r="AA570" s="619"/>
      <c r="AB570" s="619"/>
      <c r="AC570" s="619"/>
      <c r="AD570" s="619"/>
      <c r="AE570" s="619"/>
      <c r="AF570" s="619"/>
      <c r="AG570" s="619"/>
      <c r="AH570" s="619"/>
      <c r="AI570" s="619"/>
      <c r="AJ570" s="619"/>
      <c r="AK570" s="619"/>
      <c r="AL570" s="619"/>
      <c r="AM570" s="619"/>
      <c r="AN570" s="619"/>
      <c r="AO570" s="104"/>
    </row>
    <row r="571" spans="1:41" ht="18.75" customHeight="1" thickTop="1" x14ac:dyDescent="0.4">
      <c r="B571" s="823" t="s">
        <v>857</v>
      </c>
      <c r="C571" s="824"/>
      <c r="D571" s="824"/>
      <c r="E571" s="824"/>
      <c r="F571" s="824"/>
      <c r="G571" s="723"/>
      <c r="H571" s="724"/>
      <c r="I571" s="724"/>
      <c r="J571" s="724"/>
      <c r="K571" s="724"/>
      <c r="L571" s="724"/>
      <c r="M571" s="724"/>
      <c r="N571" s="724"/>
      <c r="O571" s="724"/>
      <c r="P571" s="724"/>
      <c r="Q571" s="724"/>
      <c r="R571" s="724"/>
      <c r="S571" s="724"/>
      <c r="T571" s="724"/>
      <c r="U571" s="724"/>
      <c r="V571" s="724"/>
      <c r="W571" s="724"/>
      <c r="X571" s="724"/>
      <c r="Y571" s="724"/>
      <c r="Z571" s="724"/>
      <c r="AA571" s="724"/>
      <c r="AB571" s="724"/>
      <c r="AC571" s="724"/>
      <c r="AD571" s="724"/>
      <c r="AE571" s="724"/>
      <c r="AF571" s="724"/>
      <c r="AG571" s="724"/>
      <c r="AH571" s="724"/>
      <c r="AI571" s="724"/>
      <c r="AJ571" s="724"/>
      <c r="AK571" s="724"/>
      <c r="AL571" s="724"/>
      <c r="AM571" s="724"/>
      <c r="AN571" s="947"/>
      <c r="AO571" s="104"/>
    </row>
    <row r="572" spans="1:41" ht="18.75" customHeight="1" x14ac:dyDescent="0.4">
      <c r="B572" s="825"/>
      <c r="C572" s="826"/>
      <c r="D572" s="826"/>
      <c r="E572" s="826"/>
      <c r="F572" s="826"/>
      <c r="G572" s="574"/>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5"/>
      <c r="AL572" s="575"/>
      <c r="AM572" s="575"/>
      <c r="AN572" s="576"/>
      <c r="AO572" s="104"/>
    </row>
    <row r="573" spans="1:41" ht="18.75" customHeight="1" x14ac:dyDescent="0.4">
      <c r="B573" s="827"/>
      <c r="C573" s="828"/>
      <c r="D573" s="828"/>
      <c r="E573" s="828"/>
      <c r="F573" s="828"/>
      <c r="G573" s="574"/>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5"/>
      <c r="AL573" s="575"/>
      <c r="AM573" s="575"/>
      <c r="AN573" s="576"/>
      <c r="AO573" s="104"/>
    </row>
    <row r="574" spans="1:41" ht="15.75" customHeight="1" x14ac:dyDescent="0.4">
      <c r="B574" s="614" t="s">
        <v>665</v>
      </c>
      <c r="C574" s="615"/>
      <c r="D574" s="615"/>
      <c r="E574" s="615"/>
      <c r="F574" s="615"/>
      <c r="G574" s="574"/>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5"/>
      <c r="AL574" s="575"/>
      <c r="AM574" s="575"/>
      <c r="AN574" s="576"/>
      <c r="AO574" s="104"/>
    </row>
    <row r="575" spans="1:41" ht="15.75" customHeight="1" x14ac:dyDescent="0.4">
      <c r="B575" s="616"/>
      <c r="C575" s="412"/>
      <c r="D575" s="412"/>
      <c r="E575" s="412"/>
      <c r="F575" s="412"/>
      <c r="G575" s="574"/>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5"/>
      <c r="AL575" s="575"/>
      <c r="AM575" s="575"/>
      <c r="AN575" s="576"/>
      <c r="AO575" s="104"/>
    </row>
    <row r="576" spans="1:41" ht="15.75" customHeight="1" x14ac:dyDescent="0.4">
      <c r="B576" s="617"/>
      <c r="C576" s="618"/>
      <c r="D576" s="618"/>
      <c r="E576" s="618"/>
      <c r="F576" s="618"/>
      <c r="G576" s="574"/>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5"/>
      <c r="AL576" s="575"/>
      <c r="AM576" s="575"/>
      <c r="AN576" s="576"/>
      <c r="AO576" s="104"/>
    </row>
    <row r="577" spans="2:41" ht="18.75" customHeight="1" x14ac:dyDescent="0.4">
      <c r="B577" s="577" t="s">
        <v>666</v>
      </c>
      <c r="C577" s="578"/>
      <c r="D577" s="578"/>
      <c r="E577" s="578"/>
      <c r="F577" s="578"/>
      <c r="G577" s="574"/>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5"/>
      <c r="AL577" s="575"/>
      <c r="AM577" s="575"/>
      <c r="AN577" s="576"/>
      <c r="AO577" s="104"/>
    </row>
    <row r="578" spans="2:41" ht="18.75" customHeight="1" x14ac:dyDescent="0.4">
      <c r="B578" s="579"/>
      <c r="C578" s="580"/>
      <c r="D578" s="580"/>
      <c r="E578" s="580"/>
      <c r="F578" s="580"/>
      <c r="G578" s="574"/>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5"/>
      <c r="AL578" s="575"/>
      <c r="AM578" s="575"/>
      <c r="AN578" s="576"/>
      <c r="AO578" s="104"/>
    </row>
    <row r="579" spans="2:41" ht="18.75" customHeight="1" x14ac:dyDescent="0.4">
      <c r="B579" s="581"/>
      <c r="C579" s="582"/>
      <c r="D579" s="582"/>
      <c r="E579" s="582"/>
      <c r="F579" s="582"/>
      <c r="G579" s="574"/>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5"/>
      <c r="AL579" s="575"/>
      <c r="AM579" s="575"/>
      <c r="AN579" s="576"/>
      <c r="AO579" s="104"/>
    </row>
    <row r="580" spans="2:41" ht="18" customHeight="1" x14ac:dyDescent="0.4">
      <c r="B580" s="577" t="s">
        <v>652</v>
      </c>
      <c r="C580" s="578"/>
      <c r="D580" s="578"/>
      <c r="E580" s="578"/>
      <c r="F580" s="578"/>
      <c r="G580" s="586"/>
      <c r="H580" s="587"/>
      <c r="I580" s="587"/>
      <c r="J580" s="587"/>
      <c r="K580" s="587"/>
      <c r="L580" s="587"/>
      <c r="M580" s="587"/>
      <c r="N580" s="587"/>
      <c r="O580" s="587"/>
      <c r="P580" s="587"/>
      <c r="Q580" s="587"/>
      <c r="R580" s="587"/>
      <c r="S580" s="587"/>
      <c r="T580" s="587"/>
      <c r="U580" s="587"/>
      <c r="V580" s="587"/>
      <c r="W580" s="587"/>
      <c r="X580" s="587"/>
      <c r="Y580" s="587"/>
      <c r="Z580" s="587"/>
      <c r="AA580" s="587"/>
      <c r="AB580" s="587"/>
      <c r="AC580" s="587"/>
      <c r="AD580" s="587"/>
      <c r="AE580" s="587"/>
      <c r="AF580" s="587"/>
      <c r="AG580" s="587"/>
      <c r="AH580" s="587"/>
      <c r="AI580" s="587"/>
      <c r="AJ580" s="587"/>
      <c r="AK580" s="587"/>
      <c r="AL580" s="587"/>
      <c r="AM580" s="587"/>
      <c r="AN580" s="588"/>
      <c r="AO580" s="104"/>
    </row>
    <row r="581" spans="2:41" ht="18" customHeight="1" x14ac:dyDescent="0.4">
      <c r="B581" s="579"/>
      <c r="C581" s="580"/>
      <c r="D581" s="580"/>
      <c r="E581" s="580"/>
      <c r="F581" s="580"/>
      <c r="G581" s="574"/>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5"/>
      <c r="AL581" s="575"/>
      <c r="AM581" s="575"/>
      <c r="AN581" s="576"/>
      <c r="AO581" s="104"/>
    </row>
    <row r="582" spans="2:41" ht="18" customHeight="1" thickBot="1" x14ac:dyDescent="0.45">
      <c r="B582" s="581"/>
      <c r="C582" s="582"/>
      <c r="D582" s="582"/>
      <c r="E582" s="582"/>
      <c r="F582" s="582"/>
      <c r="G582" s="583"/>
      <c r="H582" s="584"/>
      <c r="I582" s="584"/>
      <c r="J582" s="584"/>
      <c r="K582" s="584"/>
      <c r="L582" s="584"/>
      <c r="M582" s="584"/>
      <c r="N582" s="584"/>
      <c r="O582" s="584"/>
      <c r="P582" s="584"/>
      <c r="Q582" s="584"/>
      <c r="R582" s="584"/>
      <c r="S582" s="584"/>
      <c r="T582" s="584"/>
      <c r="U582" s="584"/>
      <c r="V582" s="584"/>
      <c r="W582" s="584"/>
      <c r="X582" s="584"/>
      <c r="Y582" s="584"/>
      <c r="Z582" s="584"/>
      <c r="AA582" s="584"/>
      <c r="AB582" s="584"/>
      <c r="AC582" s="584"/>
      <c r="AD582" s="584"/>
      <c r="AE582" s="584"/>
      <c r="AF582" s="584"/>
      <c r="AG582" s="584"/>
      <c r="AH582" s="584"/>
      <c r="AI582" s="584"/>
      <c r="AJ582" s="584"/>
      <c r="AK582" s="584"/>
      <c r="AL582" s="584"/>
      <c r="AM582" s="584"/>
      <c r="AN582" s="585"/>
      <c r="AO582" s="104"/>
    </row>
    <row r="583" spans="2:41" ht="11.25" customHeight="1" thickTop="1" thickBot="1" x14ac:dyDescent="0.45">
      <c r="B583" s="241"/>
      <c r="C583" s="241"/>
      <c r="D583" s="241"/>
      <c r="E583" s="241"/>
      <c r="F583" s="241"/>
      <c r="G583" s="242"/>
      <c r="H583" s="242"/>
      <c r="I583" s="242"/>
      <c r="J583" s="242"/>
      <c r="K583" s="242"/>
      <c r="L583" s="242"/>
      <c r="M583" s="242"/>
      <c r="N583" s="242"/>
      <c r="O583" s="242"/>
      <c r="P583" s="242"/>
      <c r="Q583" s="242"/>
      <c r="R583" s="242"/>
      <c r="S583" s="242"/>
      <c r="T583" s="242"/>
      <c r="U583" s="242"/>
      <c r="V583" s="242"/>
      <c r="W583" s="242"/>
      <c r="X583" s="242"/>
      <c r="Y583" s="242"/>
      <c r="Z583" s="242"/>
      <c r="AA583" s="242"/>
      <c r="AB583" s="242"/>
      <c r="AC583" s="242"/>
      <c r="AD583" s="242"/>
      <c r="AE583" s="242"/>
      <c r="AF583" s="242"/>
      <c r="AG583" s="242"/>
      <c r="AH583" s="242"/>
      <c r="AI583" s="242"/>
      <c r="AJ583" s="242"/>
      <c r="AK583" s="242"/>
      <c r="AL583" s="242"/>
      <c r="AM583" s="242"/>
      <c r="AN583" s="242"/>
      <c r="AO583" s="104"/>
    </row>
    <row r="584" spans="2:41" ht="19.5" thickTop="1" x14ac:dyDescent="0.4">
      <c r="B584" s="435" t="s">
        <v>922</v>
      </c>
      <c r="C584" s="435"/>
      <c r="D584" s="435"/>
      <c r="E584" s="435"/>
      <c r="F584" s="435"/>
      <c r="G584" s="435"/>
      <c r="H584" s="435"/>
      <c r="I584" s="435"/>
      <c r="J584" s="435"/>
      <c r="K584" s="435"/>
      <c r="L584" s="435"/>
      <c r="M584" s="435"/>
      <c r="N584" s="435"/>
      <c r="O584" s="435"/>
      <c r="P584" s="435"/>
      <c r="Q584" s="435"/>
      <c r="R584" s="435"/>
      <c r="S584" s="435"/>
      <c r="T584" s="435"/>
      <c r="U584" s="435"/>
      <c r="V584" s="435"/>
      <c r="W584" s="435"/>
      <c r="X584" s="435"/>
      <c r="Y584" s="435"/>
      <c r="Z584" s="435"/>
      <c r="AA584" s="435"/>
      <c r="AB584" s="435"/>
      <c r="AC584" s="435"/>
      <c r="AD584" s="435"/>
      <c r="AE584" s="435"/>
      <c r="AF584" s="435"/>
      <c r="AG584" s="435"/>
      <c r="AH584" s="435"/>
      <c r="AJ584" s="482"/>
      <c r="AK584" s="483"/>
      <c r="AL584" s="483"/>
      <c r="AM584" s="483"/>
      <c r="AN584" s="484"/>
      <c r="AO584" s="104"/>
    </row>
    <row r="585" spans="2:41" ht="19.5" thickBot="1" x14ac:dyDescent="0.45">
      <c r="B585" s="435" t="s">
        <v>87</v>
      </c>
      <c r="C585" s="435"/>
      <c r="D585" s="435"/>
      <c r="E585" s="435"/>
      <c r="F585" s="435"/>
      <c r="G585" s="435"/>
      <c r="H585" s="435"/>
      <c r="I585" s="435"/>
      <c r="J585" s="435"/>
      <c r="K585" s="435"/>
      <c r="L585" s="435"/>
      <c r="M585" s="435"/>
      <c r="N585" s="435"/>
      <c r="O585" s="435"/>
      <c r="P585" s="435"/>
      <c r="Q585" s="435"/>
      <c r="R585" s="435"/>
      <c r="S585" s="435"/>
      <c r="T585" s="435"/>
      <c r="U585" s="435"/>
      <c r="V585" s="435"/>
      <c r="W585" s="435"/>
      <c r="X585" s="435"/>
      <c r="Y585" s="435"/>
      <c r="Z585" s="435"/>
      <c r="AA585" s="435"/>
      <c r="AB585" s="435"/>
      <c r="AC585" s="435"/>
      <c r="AD585" s="435"/>
      <c r="AE585" s="435"/>
      <c r="AF585" s="435"/>
      <c r="AG585" s="435"/>
      <c r="AH585" s="435"/>
      <c r="AJ585" s="431"/>
      <c r="AK585" s="432"/>
      <c r="AL585" s="432"/>
      <c r="AM585" s="432"/>
      <c r="AN585" s="433"/>
      <c r="AO585" s="104"/>
    </row>
    <row r="586" spans="2:41" ht="20.25" thickTop="1" thickBot="1" x14ac:dyDescent="0.45">
      <c r="B586" s="522" t="s">
        <v>790</v>
      </c>
      <c r="C586" s="522"/>
      <c r="D586" s="522"/>
      <c r="E586" s="522"/>
      <c r="F586" s="522"/>
      <c r="G586" s="522"/>
      <c r="H586" s="522"/>
      <c r="I586" s="522"/>
      <c r="J586" s="522"/>
      <c r="K586" s="522"/>
      <c r="L586" s="522"/>
      <c r="M586" s="522"/>
      <c r="N586" s="522"/>
      <c r="O586" s="522"/>
      <c r="P586" s="522"/>
      <c r="Q586" s="522"/>
      <c r="R586" s="522"/>
      <c r="S586" s="522"/>
      <c r="T586" s="522"/>
      <c r="U586" s="522"/>
      <c r="V586" s="522"/>
      <c r="W586" s="522"/>
      <c r="X586" s="522"/>
      <c r="Y586" s="522"/>
      <c r="Z586" s="522"/>
      <c r="AA586" s="522"/>
      <c r="AB586" s="522"/>
      <c r="AC586" s="522"/>
      <c r="AD586" s="522"/>
      <c r="AE586" s="522"/>
      <c r="AF586" s="522"/>
      <c r="AG586" s="522"/>
      <c r="AH586" s="522"/>
      <c r="AO586" s="104"/>
    </row>
    <row r="587" spans="2:41" ht="20.25" thickTop="1" thickBot="1" x14ac:dyDescent="0.45">
      <c r="B587" s="91" t="s">
        <v>557</v>
      </c>
      <c r="F587" s="605"/>
      <c r="G587" s="606"/>
      <c r="H587" s="606"/>
      <c r="I587" s="606"/>
      <c r="J587" s="606"/>
      <c r="K587" s="606"/>
      <c r="L587" s="606"/>
      <c r="M587" s="606"/>
      <c r="N587" s="606"/>
      <c r="O587" s="606"/>
      <c r="P587" s="606"/>
      <c r="Q587" s="606"/>
      <c r="R587" s="606"/>
      <c r="S587" s="606"/>
      <c r="T587" s="606"/>
      <c r="U587" s="607"/>
      <c r="W587" s="91" t="s">
        <v>558</v>
      </c>
      <c r="X587" s="7"/>
      <c r="Y587" s="7"/>
      <c r="Z587" s="7"/>
      <c r="AA587" s="608"/>
      <c r="AB587" s="609"/>
      <c r="AC587" s="609"/>
      <c r="AD587" s="609"/>
      <c r="AE587" s="609"/>
      <c r="AF587" s="609"/>
      <c r="AG587" s="609"/>
      <c r="AH587" s="609"/>
      <c r="AI587" s="609"/>
      <c r="AJ587" s="610"/>
      <c r="AK587" s="610"/>
      <c r="AL587" s="610"/>
      <c r="AM587" s="610"/>
      <c r="AN587" s="611"/>
      <c r="AO587" s="104"/>
    </row>
    <row r="588" spans="2:41" ht="19.5" thickTop="1" x14ac:dyDescent="0.4">
      <c r="B588" s="435" t="s">
        <v>791</v>
      </c>
      <c r="C588" s="435"/>
      <c r="D588" s="435"/>
      <c r="E588" s="435"/>
      <c r="F588" s="435"/>
      <c r="G588" s="435"/>
      <c r="H588" s="435"/>
      <c r="I588" s="435"/>
      <c r="J588" s="435"/>
      <c r="K588" s="435"/>
      <c r="L588" s="435"/>
      <c r="M588" s="435"/>
      <c r="N588" s="435"/>
      <c r="O588" s="435"/>
      <c r="P588" s="435"/>
      <c r="Q588" s="435"/>
      <c r="R588" s="435"/>
      <c r="S588" s="435"/>
      <c r="T588" s="435"/>
      <c r="U588" s="435"/>
      <c r="V588" s="435"/>
      <c r="W588" s="435"/>
      <c r="X588" s="435"/>
      <c r="Y588" s="435"/>
      <c r="Z588" s="435"/>
      <c r="AA588" s="435"/>
      <c r="AB588" s="435"/>
      <c r="AC588" s="435"/>
      <c r="AD588" s="435"/>
      <c r="AE588" s="435"/>
      <c r="AF588" s="435"/>
      <c r="AG588" s="435"/>
      <c r="AH588" s="435"/>
      <c r="AI588" s="8"/>
      <c r="AJ588" s="428"/>
      <c r="AK588" s="429"/>
      <c r="AL588" s="429"/>
      <c r="AM588" s="429"/>
      <c r="AN588" s="430"/>
      <c r="AO588" s="104"/>
    </row>
    <row r="589" spans="2:41" ht="19.5" thickBot="1" x14ac:dyDescent="0.45">
      <c r="B589" s="435" t="s">
        <v>651</v>
      </c>
      <c r="C589" s="435"/>
      <c r="D589" s="435"/>
      <c r="E589" s="435"/>
      <c r="F589" s="435"/>
      <c r="G589" s="435"/>
      <c r="H589" s="435"/>
      <c r="I589" s="435"/>
      <c r="J589" s="435"/>
      <c r="K589" s="435"/>
      <c r="L589" s="435"/>
      <c r="M589" s="435"/>
      <c r="N589" s="435"/>
      <c r="O589" s="435"/>
      <c r="P589" s="435"/>
      <c r="Q589" s="435"/>
      <c r="R589" s="435"/>
      <c r="S589" s="435"/>
      <c r="T589" s="435"/>
      <c r="U589" s="435"/>
      <c r="V589" s="435"/>
      <c r="W589" s="435"/>
      <c r="X589" s="435"/>
      <c r="Y589" s="435"/>
      <c r="Z589" s="435"/>
      <c r="AA589" s="435"/>
      <c r="AB589" s="435"/>
      <c r="AC589" s="435"/>
      <c r="AD589" s="435"/>
      <c r="AE589" s="435"/>
      <c r="AF589" s="435"/>
      <c r="AG589" s="435"/>
      <c r="AH589" s="435"/>
      <c r="AI589" s="8"/>
      <c r="AJ589" s="437"/>
      <c r="AK589" s="438"/>
      <c r="AL589" s="438"/>
      <c r="AM589" s="438"/>
      <c r="AN589" s="439"/>
      <c r="AO589" s="104"/>
    </row>
    <row r="590" spans="2:41" ht="20.25" thickTop="1" thickBot="1" x14ac:dyDescent="0.45">
      <c r="B590" s="435" t="s">
        <v>792</v>
      </c>
      <c r="C590" s="435"/>
      <c r="D590" s="435"/>
      <c r="E590" s="435"/>
      <c r="F590" s="435"/>
      <c r="G590" s="435"/>
      <c r="H590" s="435"/>
      <c r="I590" s="435"/>
      <c r="J590" s="435"/>
      <c r="K590" s="435"/>
      <c r="L590" s="435"/>
      <c r="M590" s="435"/>
      <c r="N590" s="435"/>
      <c r="O590" s="435"/>
      <c r="P590" s="435"/>
      <c r="Q590" s="435"/>
      <c r="R590" s="435"/>
      <c r="S590" s="435"/>
      <c r="T590" s="435"/>
      <c r="U590" s="435"/>
      <c r="V590" s="435"/>
      <c r="W590" s="435"/>
      <c r="X590" s="435"/>
      <c r="Y590" s="435"/>
      <c r="Z590" s="435"/>
      <c r="AA590" s="435"/>
      <c r="AB590" s="435"/>
      <c r="AC590" s="435"/>
      <c r="AD590" s="435"/>
      <c r="AE590" s="435"/>
      <c r="AF590" s="435"/>
      <c r="AG590" s="435"/>
      <c r="AH590" s="435"/>
      <c r="AI590" s="8"/>
      <c r="AJ590" s="8"/>
      <c r="AK590" s="8"/>
      <c r="AL590" s="8"/>
      <c r="AM590" s="8"/>
      <c r="AN590" s="8"/>
      <c r="AO590" s="104"/>
    </row>
    <row r="591" spans="2:41" ht="20.25" thickTop="1" thickBot="1" x14ac:dyDescent="0.45">
      <c r="B591" s="427" t="s">
        <v>987</v>
      </c>
      <c r="C591" s="427"/>
      <c r="D591" s="427"/>
      <c r="E591" s="427"/>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104"/>
      <c r="AJ591" s="473"/>
      <c r="AK591" s="474"/>
      <c r="AL591" s="474"/>
      <c r="AM591" s="474"/>
      <c r="AN591" s="475"/>
      <c r="AO591" s="104"/>
    </row>
    <row r="592" spans="2:41" ht="20.25" thickTop="1" thickBot="1" x14ac:dyDescent="0.45">
      <c r="B592" s="948" t="s">
        <v>793</v>
      </c>
      <c r="C592" s="948"/>
      <c r="D592" s="948"/>
      <c r="E592" s="948"/>
      <c r="F592" s="948"/>
      <c r="G592" s="948"/>
      <c r="H592" s="948"/>
      <c r="I592" s="948"/>
      <c r="J592" s="948"/>
      <c r="K592" s="948"/>
      <c r="L592" s="948"/>
      <c r="M592" s="948"/>
      <c r="N592" s="948"/>
      <c r="O592" s="948"/>
      <c r="P592" s="948"/>
      <c r="Q592" s="948"/>
      <c r="R592" s="948"/>
      <c r="S592" s="948"/>
      <c r="T592" s="948"/>
      <c r="U592" s="948"/>
      <c r="V592" s="948"/>
      <c r="W592" s="948"/>
      <c r="X592" s="948"/>
      <c r="Y592" s="948"/>
      <c r="Z592" s="948"/>
      <c r="AA592" s="948"/>
      <c r="AB592" s="948"/>
      <c r="AC592" s="948"/>
      <c r="AD592" s="948"/>
      <c r="AE592" s="948"/>
      <c r="AF592" s="948"/>
      <c r="AG592" s="948"/>
      <c r="AH592" s="948"/>
      <c r="AI592" s="107"/>
      <c r="AJ592" s="107"/>
      <c r="AK592" s="107"/>
      <c r="AL592" s="107"/>
      <c r="AM592" s="107"/>
      <c r="AN592" s="107"/>
    </row>
    <row r="593" spans="1:41" ht="19.5" thickTop="1" x14ac:dyDescent="0.4">
      <c r="A593" s="109"/>
      <c r="B593" s="743"/>
      <c r="C593" s="744"/>
      <c r="D593" s="744"/>
      <c r="E593" s="744"/>
      <c r="F593" s="744"/>
      <c r="G593" s="744"/>
      <c r="H593" s="744"/>
      <c r="I593" s="744"/>
      <c r="J593" s="744"/>
      <c r="K593" s="744"/>
      <c r="L593" s="744"/>
      <c r="M593" s="744"/>
      <c r="N593" s="744"/>
      <c r="O593" s="744"/>
      <c r="P593" s="744"/>
      <c r="Q593" s="744"/>
      <c r="R593" s="744"/>
      <c r="S593" s="744"/>
      <c r="T593" s="744"/>
      <c r="U593" s="744"/>
      <c r="V593" s="744"/>
      <c r="W593" s="744"/>
      <c r="X593" s="744"/>
      <c r="Y593" s="744"/>
      <c r="Z593" s="744"/>
      <c r="AA593" s="744"/>
      <c r="AB593" s="744"/>
      <c r="AC593" s="744"/>
      <c r="AD593" s="744"/>
      <c r="AE593" s="744"/>
      <c r="AF593" s="744"/>
      <c r="AG593" s="744"/>
      <c r="AH593" s="744"/>
      <c r="AI593" s="744"/>
      <c r="AJ593" s="744"/>
      <c r="AK593" s="744"/>
      <c r="AL593" s="744"/>
      <c r="AM593" s="744"/>
      <c r="AN593" s="745"/>
    </row>
    <row r="594" spans="1:41" ht="19.5" thickBot="1" x14ac:dyDescent="0.45">
      <c r="A594" s="109"/>
      <c r="B594" s="746"/>
      <c r="C594" s="747"/>
      <c r="D594" s="747"/>
      <c r="E594" s="747"/>
      <c r="F594" s="747"/>
      <c r="G594" s="747"/>
      <c r="H594" s="747"/>
      <c r="I594" s="747"/>
      <c r="J594" s="747"/>
      <c r="K594" s="747"/>
      <c r="L594" s="747"/>
      <c r="M594" s="747"/>
      <c r="N594" s="747"/>
      <c r="O594" s="747"/>
      <c r="P594" s="747"/>
      <c r="Q594" s="747"/>
      <c r="R594" s="747"/>
      <c r="S594" s="747"/>
      <c r="T594" s="747"/>
      <c r="U594" s="747"/>
      <c r="V594" s="747"/>
      <c r="W594" s="747"/>
      <c r="X594" s="747"/>
      <c r="Y594" s="747"/>
      <c r="Z594" s="747"/>
      <c r="AA594" s="747"/>
      <c r="AB594" s="747"/>
      <c r="AC594" s="747"/>
      <c r="AD594" s="747"/>
      <c r="AE594" s="747"/>
      <c r="AF594" s="747"/>
      <c r="AG594" s="747"/>
      <c r="AH594" s="747"/>
      <c r="AI594" s="747"/>
      <c r="AJ594" s="747"/>
      <c r="AK594" s="747"/>
      <c r="AL594" s="747"/>
      <c r="AM594" s="747"/>
      <c r="AN594" s="748"/>
    </row>
    <row r="595" spans="1:41" ht="17.25" customHeight="1" thickTop="1" thickBot="1" x14ac:dyDescent="0.45">
      <c r="B595" s="904" t="s">
        <v>1041</v>
      </c>
      <c r="C595" s="904"/>
      <c r="D595" s="904"/>
      <c r="E595" s="904"/>
      <c r="F595" s="904"/>
      <c r="G595" s="904"/>
      <c r="H595" s="904"/>
      <c r="I595" s="904"/>
      <c r="J595" s="904"/>
      <c r="K595" s="904"/>
      <c r="L595" s="904"/>
      <c r="M595" s="904"/>
      <c r="N595" s="904"/>
      <c r="O595" s="904"/>
      <c r="P595" s="904"/>
      <c r="Q595" s="904"/>
      <c r="R595" s="904"/>
      <c r="S595" s="904"/>
      <c r="T595" s="904"/>
      <c r="U595" s="904"/>
      <c r="V595" s="904"/>
      <c r="W595" s="904"/>
      <c r="X595" s="904"/>
      <c r="Y595" s="904"/>
      <c r="Z595" s="904"/>
      <c r="AA595" s="904"/>
      <c r="AB595" s="904"/>
      <c r="AC595" s="904"/>
      <c r="AD595" s="904"/>
      <c r="AE595" s="904"/>
      <c r="AF595" s="904"/>
      <c r="AG595" s="904"/>
      <c r="AH595" s="904"/>
      <c r="AJ595" s="473"/>
      <c r="AK595" s="474"/>
      <c r="AL595" s="474"/>
      <c r="AM595" s="474"/>
      <c r="AN595" s="475"/>
    </row>
    <row r="596" spans="1:41" s="125" customFormat="1" ht="17.25" customHeight="1" thickTop="1" thickBot="1" x14ac:dyDescent="0.45">
      <c r="B596" s="812"/>
      <c r="C596" s="812"/>
      <c r="D596" s="812"/>
      <c r="E596" s="812"/>
      <c r="F596" s="812"/>
      <c r="G596" s="812"/>
      <c r="H596" s="812"/>
      <c r="I596" s="812"/>
      <c r="J596" s="812"/>
      <c r="K596" s="812"/>
      <c r="L596" s="812"/>
      <c r="M596" s="812"/>
      <c r="N596" s="812"/>
      <c r="O596" s="812"/>
      <c r="P596" s="812"/>
      <c r="Q596" s="812"/>
      <c r="R596" s="812"/>
      <c r="S596" s="812"/>
      <c r="T596" s="812"/>
      <c r="U596" s="812"/>
      <c r="V596" s="812"/>
      <c r="W596" s="812"/>
      <c r="X596" s="812"/>
      <c r="Y596" s="812"/>
      <c r="Z596" s="812"/>
      <c r="AA596" s="812"/>
      <c r="AB596" s="812"/>
      <c r="AC596" s="812"/>
      <c r="AD596" s="812"/>
      <c r="AE596" s="812"/>
      <c r="AF596" s="812"/>
      <c r="AG596" s="812"/>
      <c r="AH596" s="812"/>
      <c r="AI596" s="6"/>
      <c r="AJ596" s="6"/>
      <c r="AK596" s="6"/>
      <c r="AL596" s="6"/>
      <c r="AM596" s="6"/>
      <c r="AN596" s="6"/>
      <c r="AO596" s="126"/>
    </row>
    <row r="597" spans="1:41" s="125" customFormat="1" ht="17.25" customHeight="1" thickTop="1" thickBot="1" x14ac:dyDescent="0.45">
      <c r="B597" s="812" t="s">
        <v>1042</v>
      </c>
      <c r="C597" s="812"/>
      <c r="D597" s="812"/>
      <c r="E597" s="812"/>
      <c r="F597" s="812"/>
      <c r="G597" s="812"/>
      <c r="H597" s="812"/>
      <c r="I597" s="812"/>
      <c r="J597" s="812"/>
      <c r="K597" s="812"/>
      <c r="L597" s="812"/>
      <c r="M597" s="812"/>
      <c r="N597" s="812"/>
      <c r="O597" s="812"/>
      <c r="P597" s="812"/>
      <c r="Q597" s="812"/>
      <c r="R597" s="812"/>
      <c r="S597" s="812"/>
      <c r="T597" s="812"/>
      <c r="U597" s="812"/>
      <c r="V597" s="812"/>
      <c r="W597" s="812"/>
      <c r="X597" s="812"/>
      <c r="Y597" s="812"/>
      <c r="Z597" s="812"/>
      <c r="AA597" s="812"/>
      <c r="AB597" s="812"/>
      <c r="AC597" s="812"/>
      <c r="AD597" s="812"/>
      <c r="AE597" s="812"/>
      <c r="AF597" s="812"/>
      <c r="AG597" s="812"/>
      <c r="AH597" s="812"/>
      <c r="AI597" s="812"/>
      <c r="AJ597" s="473"/>
      <c r="AK597" s="474"/>
      <c r="AL597" s="474"/>
      <c r="AM597" s="474"/>
      <c r="AN597" s="475"/>
      <c r="AO597" s="126"/>
    </row>
    <row r="598" spans="1:41" ht="17.25" customHeight="1" thickTop="1" thickBot="1" x14ac:dyDescent="0.45">
      <c r="B598" s="812"/>
      <c r="C598" s="812"/>
      <c r="D598" s="812"/>
      <c r="E598" s="812"/>
      <c r="F598" s="812"/>
      <c r="G598" s="812"/>
      <c r="H598" s="812"/>
      <c r="I598" s="812"/>
      <c r="J598" s="812"/>
      <c r="K598" s="812"/>
      <c r="L598" s="812"/>
      <c r="M598" s="812"/>
      <c r="N598" s="812"/>
      <c r="O598" s="812"/>
      <c r="P598" s="812"/>
      <c r="Q598" s="812"/>
      <c r="R598" s="812"/>
      <c r="S598" s="812"/>
      <c r="T598" s="812"/>
      <c r="U598" s="812"/>
      <c r="V598" s="812"/>
      <c r="W598" s="812"/>
      <c r="X598" s="812"/>
      <c r="Y598" s="812"/>
      <c r="Z598" s="812"/>
      <c r="AA598" s="812"/>
      <c r="AB598" s="812"/>
      <c r="AC598" s="812"/>
      <c r="AD598" s="812"/>
      <c r="AE598" s="812"/>
      <c r="AF598" s="812"/>
      <c r="AG598" s="812"/>
      <c r="AH598" s="812"/>
      <c r="AI598" s="812"/>
    </row>
    <row r="599" spans="1:41" ht="17.25" customHeight="1" thickTop="1" thickBot="1" x14ac:dyDescent="0.45">
      <c r="B599" s="840" t="s">
        <v>1043</v>
      </c>
      <c r="C599" s="840"/>
      <c r="D599" s="840"/>
      <c r="E599" s="840"/>
      <c r="F599" s="840"/>
      <c r="G599" s="840"/>
      <c r="H599" s="840"/>
      <c r="I599" s="840"/>
      <c r="J599" s="840"/>
      <c r="K599" s="840"/>
      <c r="L599" s="840"/>
      <c r="M599" s="840"/>
      <c r="N599" s="840"/>
      <c r="O599" s="840"/>
      <c r="P599" s="840"/>
      <c r="Q599" s="840"/>
      <c r="R599" s="840"/>
      <c r="S599" s="840"/>
      <c r="T599" s="840"/>
      <c r="U599" s="840"/>
      <c r="V599" s="840"/>
      <c r="W599" s="840"/>
      <c r="X599" s="840"/>
      <c r="Y599" s="840"/>
      <c r="Z599" s="840"/>
      <c r="AA599" s="840"/>
      <c r="AB599" s="840"/>
      <c r="AC599" s="840"/>
      <c r="AD599" s="840"/>
      <c r="AE599" s="840"/>
      <c r="AF599" s="840"/>
      <c r="AG599" s="840"/>
      <c r="AH599" s="840"/>
      <c r="AI599" s="840"/>
      <c r="AJ599" s="473"/>
      <c r="AK599" s="474"/>
      <c r="AL599" s="474"/>
      <c r="AM599" s="474"/>
      <c r="AN599" s="475"/>
    </row>
    <row r="600" spans="1:41" ht="19.5" thickTop="1" x14ac:dyDescent="0.4">
      <c r="B600" s="840"/>
      <c r="C600" s="840"/>
      <c r="D600" s="840"/>
      <c r="E600" s="840"/>
      <c r="F600" s="840"/>
      <c r="G600" s="840"/>
      <c r="H600" s="840"/>
      <c r="I600" s="840"/>
      <c r="J600" s="840"/>
      <c r="K600" s="840"/>
      <c r="L600" s="840"/>
      <c r="M600" s="840"/>
      <c r="N600" s="840"/>
      <c r="O600" s="840"/>
      <c r="P600" s="840"/>
      <c r="Q600" s="840"/>
      <c r="R600" s="840"/>
      <c r="S600" s="840"/>
      <c r="T600" s="840"/>
      <c r="U600" s="840"/>
      <c r="V600" s="840"/>
      <c r="W600" s="840"/>
      <c r="X600" s="840"/>
      <c r="Y600" s="840"/>
      <c r="Z600" s="840"/>
      <c r="AA600" s="840"/>
      <c r="AB600" s="840"/>
      <c r="AC600" s="840"/>
      <c r="AD600" s="840"/>
      <c r="AE600" s="840"/>
      <c r="AF600" s="840"/>
      <c r="AG600" s="840"/>
      <c r="AH600" s="840"/>
      <c r="AI600" s="840"/>
    </row>
    <row r="601" spans="1:41" s="125" customFormat="1" x14ac:dyDescent="0.4">
      <c r="B601" s="262"/>
      <c r="C601" s="262"/>
      <c r="D601" s="262"/>
      <c r="E601" s="262"/>
      <c r="F601" s="262"/>
      <c r="G601" s="262"/>
      <c r="H601" s="262"/>
      <c r="I601" s="262"/>
      <c r="J601" s="262"/>
      <c r="K601" s="262"/>
      <c r="L601" s="262"/>
      <c r="M601" s="262"/>
      <c r="N601" s="262"/>
      <c r="O601" s="262"/>
      <c r="P601" s="262"/>
      <c r="Q601" s="262"/>
      <c r="R601" s="262"/>
      <c r="S601" s="262"/>
      <c r="T601" s="262"/>
      <c r="U601" s="262"/>
      <c r="V601" s="262"/>
      <c r="W601" s="262"/>
      <c r="X601" s="262"/>
      <c r="Y601" s="262"/>
      <c r="Z601" s="262"/>
      <c r="AA601" s="262"/>
      <c r="AB601" s="262"/>
      <c r="AC601" s="262"/>
      <c r="AD601" s="262"/>
      <c r="AE601" s="262"/>
      <c r="AF601" s="262"/>
      <c r="AG601" s="262"/>
      <c r="AH601" s="262"/>
      <c r="AI601" s="262"/>
      <c r="AJ601" s="262"/>
      <c r="AK601" s="262"/>
      <c r="AL601" s="262"/>
      <c r="AM601" s="262"/>
      <c r="AN601" s="262"/>
    </row>
    <row r="602" spans="1:41" ht="19.5" thickBot="1" x14ac:dyDescent="0.45">
      <c r="A602" s="435" t="s">
        <v>654</v>
      </c>
      <c r="B602" s="435"/>
      <c r="C602" s="435"/>
      <c r="D602" s="435"/>
      <c r="E602" s="435"/>
      <c r="F602" s="435"/>
      <c r="G602" s="435"/>
      <c r="H602" s="435"/>
      <c r="I602" s="435"/>
      <c r="J602" s="435"/>
      <c r="K602" s="435"/>
      <c r="L602" s="435"/>
      <c r="M602" s="435"/>
      <c r="N602" s="435"/>
      <c r="O602" s="435"/>
      <c r="P602" s="435"/>
      <c r="Q602" s="435"/>
      <c r="R602" s="435"/>
      <c r="S602" s="435"/>
      <c r="T602" s="435"/>
      <c r="U602" s="435"/>
      <c r="V602" s="435"/>
      <c r="W602" s="435"/>
      <c r="X602" s="435"/>
      <c r="Y602" s="435"/>
      <c r="Z602" s="435"/>
      <c r="AA602" s="435"/>
      <c r="AB602" s="435"/>
      <c r="AC602" s="435"/>
      <c r="AD602" s="435"/>
      <c r="AE602" s="435"/>
      <c r="AF602" s="435"/>
      <c r="AG602" s="435"/>
      <c r="AH602" s="435"/>
      <c r="AO602" s="256"/>
    </row>
    <row r="603" spans="1:41" ht="20.25" thickTop="1" thickBot="1" x14ac:dyDescent="0.45">
      <c r="B603" s="435" t="s">
        <v>88</v>
      </c>
      <c r="C603" s="435"/>
      <c r="D603" s="435"/>
      <c r="E603" s="435"/>
      <c r="F603" s="435"/>
      <c r="G603" s="435"/>
      <c r="H603" s="435"/>
      <c r="I603" s="435"/>
      <c r="J603" s="435"/>
      <c r="K603" s="435"/>
      <c r="L603" s="435"/>
      <c r="M603" s="435"/>
      <c r="N603" s="435"/>
      <c r="O603" s="435"/>
      <c r="P603" s="435"/>
      <c r="Q603" s="435"/>
      <c r="R603" s="435"/>
      <c r="S603" s="435"/>
      <c r="T603" s="435"/>
      <c r="U603" s="435"/>
      <c r="V603" s="435"/>
      <c r="W603" s="435"/>
      <c r="X603" s="435"/>
      <c r="Y603" s="435"/>
      <c r="Z603" s="435"/>
      <c r="AA603" s="435"/>
      <c r="AB603" s="435"/>
      <c r="AC603" s="435"/>
      <c r="AD603" s="435"/>
      <c r="AE603" s="435"/>
      <c r="AF603" s="435"/>
      <c r="AG603" s="435"/>
      <c r="AH603" s="435"/>
      <c r="AJ603" s="473"/>
      <c r="AK603" s="474"/>
      <c r="AL603" s="474"/>
      <c r="AM603" s="474"/>
      <c r="AN603" s="475"/>
      <c r="AO603" s="104"/>
    </row>
    <row r="604" spans="1:41" ht="19.5" thickTop="1" x14ac:dyDescent="0.4">
      <c r="B604" s="91" t="s">
        <v>679</v>
      </c>
      <c r="AO604" s="104"/>
    </row>
    <row r="605" spans="1:41" ht="20.25" thickBot="1" x14ac:dyDescent="0.45">
      <c r="B605" s="497"/>
      <c r="C605" s="497"/>
      <c r="D605" s="497"/>
      <c r="E605" s="497"/>
      <c r="F605" s="497"/>
      <c r="G605" s="619" t="s">
        <v>184</v>
      </c>
      <c r="H605" s="619"/>
      <c r="I605" s="619"/>
      <c r="J605" s="619"/>
      <c r="K605" s="619"/>
      <c r="L605" s="619"/>
      <c r="M605" s="619"/>
      <c r="N605" s="619"/>
      <c r="O605" s="619"/>
      <c r="P605" s="619"/>
      <c r="Q605" s="619"/>
      <c r="R605" s="619"/>
      <c r="S605" s="619"/>
      <c r="T605" s="619"/>
      <c r="U605" s="619"/>
      <c r="V605" s="619"/>
      <c r="W605" s="619"/>
      <c r="X605" s="619"/>
      <c r="Y605" s="619"/>
      <c r="Z605" s="619"/>
      <c r="AA605" s="619"/>
      <c r="AB605" s="619"/>
      <c r="AC605" s="619"/>
      <c r="AD605" s="619"/>
      <c r="AE605" s="619"/>
      <c r="AF605" s="619"/>
      <c r="AG605" s="619"/>
      <c r="AH605" s="619"/>
      <c r="AI605" s="619"/>
      <c r="AJ605" s="619"/>
      <c r="AK605" s="619"/>
      <c r="AL605" s="619"/>
      <c r="AM605" s="619"/>
      <c r="AN605" s="619"/>
      <c r="AO605" s="104"/>
    </row>
    <row r="606" spans="1:41" ht="19.5" customHeight="1" thickTop="1" x14ac:dyDescent="0.4">
      <c r="B606" s="952" t="s">
        <v>839</v>
      </c>
      <c r="C606" s="578"/>
      <c r="D606" s="578"/>
      <c r="E606" s="578"/>
      <c r="F606" s="578"/>
      <c r="G606" s="829"/>
      <c r="H606" s="830"/>
      <c r="I606" s="830"/>
      <c r="J606" s="830"/>
      <c r="K606" s="830"/>
      <c r="L606" s="830"/>
      <c r="M606" s="830"/>
      <c r="N606" s="830"/>
      <c r="O606" s="830"/>
      <c r="P606" s="830"/>
      <c r="Q606" s="830"/>
      <c r="R606" s="830"/>
      <c r="S606" s="830"/>
      <c r="T606" s="830"/>
      <c r="U606" s="830"/>
      <c r="V606" s="830"/>
      <c r="W606" s="830"/>
      <c r="X606" s="830"/>
      <c r="Y606" s="830"/>
      <c r="Z606" s="830"/>
      <c r="AA606" s="830"/>
      <c r="AB606" s="830"/>
      <c r="AC606" s="830"/>
      <c r="AD606" s="830"/>
      <c r="AE606" s="830"/>
      <c r="AF606" s="830"/>
      <c r="AG606" s="830"/>
      <c r="AH606" s="830"/>
      <c r="AI606" s="830"/>
      <c r="AJ606" s="830"/>
      <c r="AK606" s="830"/>
      <c r="AL606" s="830"/>
      <c r="AM606" s="830"/>
      <c r="AN606" s="831"/>
      <c r="AO606" s="104"/>
    </row>
    <row r="607" spans="1:41" ht="19.5" customHeight="1" x14ac:dyDescent="0.4">
      <c r="B607" s="579"/>
      <c r="C607" s="580"/>
      <c r="D607" s="580"/>
      <c r="E607" s="580"/>
      <c r="F607" s="580"/>
      <c r="G607" s="832"/>
      <c r="H607" s="833"/>
      <c r="I607" s="833"/>
      <c r="J607" s="833"/>
      <c r="K607" s="833"/>
      <c r="L607" s="833"/>
      <c r="M607" s="833"/>
      <c r="N607" s="833"/>
      <c r="O607" s="833"/>
      <c r="P607" s="833"/>
      <c r="Q607" s="833"/>
      <c r="R607" s="833"/>
      <c r="S607" s="833"/>
      <c r="T607" s="833"/>
      <c r="U607" s="833"/>
      <c r="V607" s="833"/>
      <c r="W607" s="833"/>
      <c r="X607" s="833"/>
      <c r="Y607" s="833"/>
      <c r="Z607" s="833"/>
      <c r="AA607" s="833"/>
      <c r="AB607" s="833"/>
      <c r="AC607" s="833"/>
      <c r="AD607" s="833"/>
      <c r="AE607" s="833"/>
      <c r="AF607" s="833"/>
      <c r="AG607" s="833"/>
      <c r="AH607" s="833"/>
      <c r="AI607" s="833"/>
      <c r="AJ607" s="833"/>
      <c r="AK607" s="833"/>
      <c r="AL607" s="833"/>
      <c r="AM607" s="833"/>
      <c r="AN607" s="834"/>
      <c r="AO607" s="104"/>
    </row>
    <row r="608" spans="1:41" ht="20.25" customHeight="1" x14ac:dyDescent="0.4">
      <c r="B608" s="581"/>
      <c r="C608" s="582"/>
      <c r="D608" s="582"/>
      <c r="E608" s="582"/>
      <c r="F608" s="582"/>
      <c r="G608" s="832"/>
      <c r="H608" s="833"/>
      <c r="I608" s="833"/>
      <c r="J608" s="833"/>
      <c r="K608" s="833"/>
      <c r="L608" s="833"/>
      <c r="M608" s="833"/>
      <c r="N608" s="833"/>
      <c r="O608" s="833"/>
      <c r="P608" s="833"/>
      <c r="Q608" s="833"/>
      <c r="R608" s="833"/>
      <c r="S608" s="833"/>
      <c r="T608" s="833"/>
      <c r="U608" s="833"/>
      <c r="V608" s="833"/>
      <c r="W608" s="833"/>
      <c r="X608" s="833"/>
      <c r="Y608" s="833"/>
      <c r="Z608" s="833"/>
      <c r="AA608" s="833"/>
      <c r="AB608" s="833"/>
      <c r="AC608" s="833"/>
      <c r="AD608" s="833"/>
      <c r="AE608" s="833"/>
      <c r="AF608" s="833"/>
      <c r="AG608" s="833"/>
      <c r="AH608" s="833"/>
      <c r="AI608" s="833"/>
      <c r="AJ608" s="833"/>
      <c r="AK608" s="833"/>
      <c r="AL608" s="833"/>
      <c r="AM608" s="833"/>
      <c r="AN608" s="834"/>
      <c r="AO608" s="104"/>
    </row>
    <row r="609" spans="1:41" ht="19.5" customHeight="1" x14ac:dyDescent="0.4">
      <c r="B609" s="568" t="s">
        <v>680</v>
      </c>
      <c r="C609" s="569"/>
      <c r="D609" s="569"/>
      <c r="E609" s="569"/>
      <c r="F609" s="569"/>
      <c r="G609" s="574"/>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5"/>
      <c r="AL609" s="575"/>
      <c r="AM609" s="575"/>
      <c r="AN609" s="576"/>
      <c r="AO609" s="104"/>
    </row>
    <row r="610" spans="1:41" x14ac:dyDescent="0.4">
      <c r="B610" s="570"/>
      <c r="C610" s="571"/>
      <c r="D610" s="571"/>
      <c r="E610" s="571"/>
      <c r="F610" s="571"/>
      <c r="G610" s="574"/>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5"/>
      <c r="AL610" s="575"/>
      <c r="AM610" s="575"/>
      <c r="AN610" s="576"/>
      <c r="AO610" s="104"/>
    </row>
    <row r="611" spans="1:41" x14ac:dyDescent="0.4">
      <c r="B611" s="572"/>
      <c r="C611" s="573"/>
      <c r="D611" s="573"/>
      <c r="E611" s="573"/>
      <c r="F611" s="573"/>
      <c r="G611" s="574"/>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5"/>
      <c r="AL611" s="575"/>
      <c r="AM611" s="575"/>
      <c r="AN611" s="576"/>
      <c r="AO611" s="104"/>
    </row>
    <row r="612" spans="1:41" ht="18.75" customHeight="1" x14ac:dyDescent="0.4">
      <c r="B612" s="577" t="s">
        <v>681</v>
      </c>
      <c r="C612" s="578"/>
      <c r="D612" s="578"/>
      <c r="E612" s="578"/>
      <c r="F612" s="578"/>
      <c r="G612" s="574"/>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5"/>
      <c r="AL612" s="575"/>
      <c r="AM612" s="575"/>
      <c r="AN612" s="576"/>
      <c r="AO612" s="104"/>
    </row>
    <row r="613" spans="1:41" x14ac:dyDescent="0.4">
      <c r="B613" s="579"/>
      <c r="C613" s="580"/>
      <c r="D613" s="580"/>
      <c r="E613" s="580"/>
      <c r="F613" s="580"/>
      <c r="G613" s="574"/>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5"/>
      <c r="AL613" s="575"/>
      <c r="AM613" s="575"/>
      <c r="AN613" s="576"/>
      <c r="AO613" s="104"/>
    </row>
    <row r="614" spans="1:41" ht="19.5" thickBot="1" x14ac:dyDescent="0.45">
      <c r="B614" s="581"/>
      <c r="C614" s="582"/>
      <c r="D614" s="582"/>
      <c r="E614" s="582"/>
      <c r="F614" s="582"/>
      <c r="G614" s="583"/>
      <c r="H614" s="584"/>
      <c r="I614" s="584"/>
      <c r="J614" s="584"/>
      <c r="K614" s="584"/>
      <c r="L614" s="584"/>
      <c r="M614" s="584"/>
      <c r="N614" s="584"/>
      <c r="O614" s="584"/>
      <c r="P614" s="584"/>
      <c r="Q614" s="584"/>
      <c r="R614" s="584"/>
      <c r="S614" s="584"/>
      <c r="T614" s="584"/>
      <c r="U614" s="584"/>
      <c r="V614" s="584"/>
      <c r="W614" s="584"/>
      <c r="X614" s="584"/>
      <c r="Y614" s="584"/>
      <c r="Z614" s="584"/>
      <c r="AA614" s="584"/>
      <c r="AB614" s="584"/>
      <c r="AC614" s="584"/>
      <c r="AD614" s="584"/>
      <c r="AE614" s="584"/>
      <c r="AF614" s="584"/>
      <c r="AG614" s="584"/>
      <c r="AH614" s="584"/>
      <c r="AI614" s="584"/>
      <c r="AJ614" s="584"/>
      <c r="AK614" s="584"/>
      <c r="AL614" s="584"/>
      <c r="AM614" s="584"/>
      <c r="AN614" s="585"/>
      <c r="AO614" s="104"/>
    </row>
    <row r="615" spans="1:41" ht="19.5" thickTop="1" x14ac:dyDescent="0.4"/>
    <row r="616" spans="1:41" ht="19.5" thickBot="1" x14ac:dyDescent="0.45">
      <c r="A616" s="435" t="s">
        <v>653</v>
      </c>
      <c r="B616" s="435"/>
      <c r="C616" s="435"/>
      <c r="D616" s="435"/>
      <c r="E616" s="435"/>
      <c r="F616" s="435"/>
      <c r="G616" s="435"/>
      <c r="H616" s="435"/>
      <c r="I616" s="435"/>
      <c r="J616" s="435"/>
      <c r="K616" s="435"/>
      <c r="L616" s="435"/>
      <c r="M616" s="435"/>
      <c r="N616" s="435"/>
      <c r="O616" s="435"/>
      <c r="P616" s="435"/>
      <c r="Q616" s="435"/>
      <c r="R616" s="435"/>
      <c r="S616" s="435"/>
      <c r="T616" s="435"/>
      <c r="U616" s="435"/>
      <c r="V616" s="435"/>
      <c r="W616" s="435"/>
      <c r="X616" s="435"/>
      <c r="Y616" s="435"/>
      <c r="Z616" s="435"/>
      <c r="AA616" s="435"/>
      <c r="AB616" s="435"/>
      <c r="AC616" s="435"/>
      <c r="AD616" s="435"/>
      <c r="AE616" s="435"/>
      <c r="AF616" s="435"/>
      <c r="AG616" s="435"/>
      <c r="AH616" s="435"/>
      <c r="AO616" s="256"/>
    </row>
    <row r="617" spans="1:41" ht="19.5" thickTop="1" x14ac:dyDescent="0.4">
      <c r="B617" s="435" t="s">
        <v>426</v>
      </c>
      <c r="C617" s="435"/>
      <c r="D617" s="435"/>
      <c r="E617" s="435"/>
      <c r="F617" s="435"/>
      <c r="G617" s="435"/>
      <c r="H617" s="435"/>
      <c r="I617" s="435"/>
      <c r="J617" s="435"/>
      <c r="K617" s="435"/>
      <c r="L617" s="435"/>
      <c r="M617" s="435"/>
      <c r="N617" s="435"/>
      <c r="O617" s="435"/>
      <c r="P617" s="435"/>
      <c r="Q617" s="435"/>
      <c r="R617" s="435"/>
      <c r="S617" s="435"/>
      <c r="T617" s="435"/>
      <c r="U617" s="435"/>
      <c r="V617" s="435"/>
      <c r="W617" s="435"/>
      <c r="X617" s="435"/>
      <c r="Y617" s="435"/>
      <c r="Z617" s="435"/>
      <c r="AA617" s="435"/>
      <c r="AB617" s="435"/>
      <c r="AC617" s="435"/>
      <c r="AD617" s="435"/>
      <c r="AE617" s="435"/>
      <c r="AF617" s="435"/>
      <c r="AG617" s="435"/>
      <c r="AH617" s="435"/>
      <c r="AJ617" s="482"/>
      <c r="AK617" s="483"/>
      <c r="AL617" s="483"/>
      <c r="AM617" s="483"/>
      <c r="AN617" s="484"/>
      <c r="AO617" s="104"/>
    </row>
    <row r="618" spans="1:41" ht="19.5" thickBot="1" x14ac:dyDescent="0.45">
      <c r="B618" s="435" t="s">
        <v>89</v>
      </c>
      <c r="C618" s="435"/>
      <c r="D618" s="435"/>
      <c r="E618" s="435"/>
      <c r="F618" s="435"/>
      <c r="G618" s="435"/>
      <c r="H618" s="435"/>
      <c r="I618" s="435"/>
      <c r="J618" s="435"/>
      <c r="K618" s="435"/>
      <c r="L618" s="435"/>
      <c r="M618" s="435"/>
      <c r="N618" s="435"/>
      <c r="O618" s="435"/>
      <c r="P618" s="435"/>
      <c r="Q618" s="435"/>
      <c r="R618" s="435"/>
      <c r="S618" s="435"/>
      <c r="T618" s="435"/>
      <c r="U618" s="435"/>
      <c r="V618" s="435"/>
      <c r="W618" s="435"/>
      <c r="X618" s="435"/>
      <c r="Y618" s="435"/>
      <c r="Z618" s="435"/>
      <c r="AA618" s="435"/>
      <c r="AB618" s="435"/>
      <c r="AC618" s="435"/>
      <c r="AD618" s="435"/>
      <c r="AE618" s="435"/>
      <c r="AF618" s="435"/>
      <c r="AG618" s="435"/>
      <c r="AH618" s="435"/>
      <c r="AJ618" s="431"/>
      <c r="AK618" s="432"/>
      <c r="AL618" s="432"/>
      <c r="AM618" s="432"/>
      <c r="AN618" s="433"/>
      <c r="AO618" s="104"/>
    </row>
    <row r="619" spans="1:41" ht="19.5" thickTop="1" x14ac:dyDescent="0.4"/>
    <row r="620" spans="1:41" ht="19.5" thickBot="1" x14ac:dyDescent="0.45">
      <c r="A620" s="435" t="s">
        <v>655</v>
      </c>
      <c r="B620" s="435"/>
      <c r="C620" s="435"/>
      <c r="D620" s="435"/>
      <c r="E620" s="435"/>
      <c r="F620" s="435"/>
      <c r="G620" s="435"/>
      <c r="H620" s="435"/>
      <c r="I620" s="435"/>
      <c r="J620" s="435"/>
      <c r="K620" s="435"/>
      <c r="L620" s="435"/>
      <c r="M620" s="435"/>
      <c r="N620" s="435"/>
      <c r="O620" s="435"/>
      <c r="P620" s="435"/>
      <c r="Q620" s="435"/>
      <c r="R620" s="435"/>
      <c r="S620" s="435"/>
      <c r="T620" s="435"/>
      <c r="U620" s="435"/>
      <c r="V620" s="435"/>
      <c r="W620" s="435"/>
      <c r="X620" s="435"/>
      <c r="Y620" s="435"/>
      <c r="Z620" s="435"/>
      <c r="AA620" s="435"/>
      <c r="AB620" s="435"/>
      <c r="AC620" s="435"/>
      <c r="AD620" s="435"/>
      <c r="AE620" s="435"/>
      <c r="AF620" s="435"/>
      <c r="AG620" s="435"/>
      <c r="AH620" s="435"/>
    </row>
    <row r="621" spans="1:41" ht="20.25" thickTop="1" thickBot="1" x14ac:dyDescent="0.45">
      <c r="B621" s="427" t="s">
        <v>988</v>
      </c>
      <c r="C621" s="427"/>
      <c r="D621" s="427"/>
      <c r="E621" s="427"/>
      <c r="F621" s="427"/>
      <c r="G621" s="427"/>
      <c r="H621" s="427"/>
      <c r="I621" s="427"/>
      <c r="J621" s="427"/>
      <c r="K621" s="427"/>
      <c r="L621" s="427"/>
      <c r="M621" s="427"/>
      <c r="N621" s="427"/>
      <c r="O621" s="427"/>
      <c r="P621" s="427"/>
      <c r="Q621" s="427"/>
      <c r="R621" s="427"/>
      <c r="S621" s="427"/>
      <c r="T621" s="427"/>
      <c r="U621" s="427"/>
      <c r="V621" s="427"/>
      <c r="W621" s="427"/>
      <c r="X621" s="427"/>
      <c r="Y621" s="427"/>
      <c r="Z621" s="427"/>
      <c r="AA621" s="427"/>
      <c r="AB621" s="427"/>
      <c r="AC621" s="427"/>
      <c r="AD621" s="427"/>
      <c r="AE621" s="427"/>
      <c r="AF621" s="427"/>
      <c r="AG621" s="427"/>
      <c r="AH621" s="427"/>
      <c r="AJ621" s="473"/>
      <c r="AK621" s="474"/>
      <c r="AL621" s="474"/>
      <c r="AM621" s="474"/>
      <c r="AN621" s="475"/>
    </row>
    <row r="622" spans="1:41" ht="20.25" thickTop="1" thickBot="1" x14ac:dyDescent="0.45">
      <c r="B622" s="7"/>
      <c r="C622" s="7"/>
      <c r="D622" s="7"/>
      <c r="E622" s="462" t="s">
        <v>989</v>
      </c>
      <c r="F622" s="462"/>
      <c r="G622" s="462"/>
      <c r="H622" s="462"/>
      <c r="I622" s="462"/>
      <c r="J622" s="7" t="s">
        <v>990</v>
      </c>
      <c r="K622" s="7"/>
      <c r="L622" s="835"/>
      <c r="M622" s="836"/>
      <c r="N622" s="837"/>
      <c r="O622" s="346" t="s">
        <v>991</v>
      </c>
      <c r="P622" s="7"/>
      <c r="Q622" s="7"/>
      <c r="R622" s="7"/>
      <c r="S622" s="462" t="s">
        <v>992</v>
      </c>
      <c r="T622" s="462"/>
      <c r="U622" s="462"/>
      <c r="V622" s="838"/>
      <c r="W622" s="835"/>
      <c r="X622" s="836"/>
      <c r="Y622" s="839"/>
      <c r="Z622" s="7" t="s">
        <v>991</v>
      </c>
      <c r="AA622" s="7"/>
      <c r="AB622" s="7"/>
      <c r="AC622" s="7"/>
      <c r="AD622" s="7"/>
      <c r="AE622" s="7"/>
      <c r="AF622" s="7"/>
      <c r="AG622" s="7"/>
      <c r="AH622" s="7"/>
      <c r="AJ622" s="259"/>
      <c r="AK622" s="259"/>
      <c r="AL622" s="259"/>
      <c r="AM622" s="259"/>
      <c r="AN622" s="259"/>
    </row>
    <row r="623" spans="1:41" ht="19.5" thickTop="1" x14ac:dyDescent="0.4"/>
    <row r="624" spans="1:41" ht="19.5" thickBot="1" x14ac:dyDescent="0.45">
      <c r="A624" s="435" t="s">
        <v>667</v>
      </c>
      <c r="B624" s="435"/>
      <c r="C624" s="435"/>
      <c r="D624" s="435"/>
      <c r="E624" s="435"/>
      <c r="F624" s="435"/>
      <c r="G624" s="435"/>
      <c r="H624" s="435"/>
      <c r="I624" s="435"/>
      <c r="J624" s="435"/>
      <c r="K624" s="435"/>
      <c r="L624" s="435"/>
      <c r="M624" s="435"/>
      <c r="N624" s="435"/>
      <c r="O624" s="435"/>
      <c r="P624" s="435"/>
      <c r="Q624" s="435"/>
      <c r="R624" s="435"/>
      <c r="S624" s="435"/>
      <c r="T624" s="435"/>
      <c r="U624" s="435"/>
      <c r="V624" s="435"/>
      <c r="W624" s="435"/>
      <c r="X624" s="435"/>
      <c r="Y624" s="435"/>
      <c r="Z624" s="435"/>
      <c r="AA624" s="435"/>
      <c r="AB624" s="435"/>
      <c r="AC624" s="435"/>
      <c r="AD624" s="435"/>
      <c r="AE624" s="435"/>
      <c r="AF624" s="435"/>
      <c r="AG624" s="435"/>
      <c r="AH624" s="435"/>
    </row>
    <row r="625" spans="1:40" ht="20.25" thickTop="1" thickBot="1" x14ac:dyDescent="0.45">
      <c r="B625" s="435" t="s">
        <v>90</v>
      </c>
      <c r="C625" s="435"/>
      <c r="D625" s="435"/>
      <c r="E625" s="435"/>
      <c r="F625" s="435"/>
      <c r="G625" s="435"/>
      <c r="H625" s="435"/>
      <c r="I625" s="435"/>
      <c r="J625" s="435"/>
      <c r="K625" s="435"/>
      <c r="L625" s="435"/>
      <c r="M625" s="435"/>
      <c r="N625" s="435"/>
      <c r="O625" s="435"/>
      <c r="P625" s="435"/>
      <c r="Q625" s="435"/>
      <c r="R625" s="435"/>
      <c r="S625" s="435"/>
      <c r="T625" s="435"/>
      <c r="U625" s="435"/>
      <c r="V625" s="435"/>
      <c r="W625" s="435"/>
      <c r="X625" s="435"/>
      <c r="Y625" s="435"/>
      <c r="Z625" s="435"/>
      <c r="AA625" s="435"/>
      <c r="AB625" s="435"/>
      <c r="AC625" s="435"/>
      <c r="AD625" s="435"/>
      <c r="AE625" s="435"/>
      <c r="AF625" s="435"/>
      <c r="AG625" s="435"/>
      <c r="AH625" s="435"/>
      <c r="AJ625" s="473"/>
      <c r="AK625" s="474"/>
      <c r="AL625" s="474"/>
      <c r="AM625" s="474"/>
      <c r="AN625" s="475"/>
    </row>
    <row r="626" spans="1:40" ht="19.5" thickTop="1" x14ac:dyDescent="0.4">
      <c r="B626" s="435" t="s">
        <v>91</v>
      </c>
      <c r="C626" s="435"/>
      <c r="D626" s="435"/>
      <c r="E626" s="435"/>
      <c r="F626" s="435"/>
      <c r="G626" s="435"/>
      <c r="H626" s="435"/>
      <c r="I626" s="435"/>
      <c r="J626" s="435"/>
      <c r="K626" s="435"/>
      <c r="L626" s="435"/>
      <c r="M626" s="435"/>
      <c r="N626" s="435"/>
      <c r="O626" s="435"/>
      <c r="P626" s="435"/>
      <c r="Q626" s="435"/>
      <c r="R626" s="435"/>
      <c r="S626" s="435"/>
      <c r="T626" s="435"/>
      <c r="U626" s="435"/>
      <c r="V626" s="435"/>
      <c r="W626" s="435"/>
      <c r="X626" s="435"/>
      <c r="Y626" s="435"/>
      <c r="Z626" s="435"/>
      <c r="AA626" s="435"/>
      <c r="AB626" s="435"/>
      <c r="AC626" s="435"/>
      <c r="AD626" s="435"/>
      <c r="AE626" s="435"/>
      <c r="AF626" s="435"/>
      <c r="AG626" s="435"/>
      <c r="AH626" s="435"/>
    </row>
    <row r="628" spans="1:40" ht="19.5" thickBot="1" x14ac:dyDescent="0.45">
      <c r="A628" s="435" t="s">
        <v>185</v>
      </c>
      <c r="B628" s="435"/>
      <c r="C628" s="435"/>
      <c r="D628" s="435"/>
      <c r="E628" s="435"/>
      <c r="F628" s="435"/>
      <c r="G628" s="435"/>
      <c r="H628" s="435"/>
      <c r="I628" s="435"/>
      <c r="J628" s="435"/>
      <c r="K628" s="435"/>
      <c r="L628" s="435"/>
      <c r="M628" s="435"/>
      <c r="N628" s="435"/>
      <c r="O628" s="435"/>
      <c r="P628" s="435"/>
      <c r="Q628" s="435"/>
      <c r="R628" s="435"/>
      <c r="S628" s="435"/>
      <c r="T628" s="435"/>
      <c r="U628" s="435"/>
      <c r="V628" s="435"/>
      <c r="W628" s="435"/>
      <c r="X628" s="435"/>
      <c r="Y628" s="435"/>
      <c r="Z628" s="435"/>
      <c r="AA628" s="435"/>
      <c r="AB628" s="435"/>
      <c r="AC628" s="435"/>
      <c r="AD628" s="435"/>
      <c r="AE628" s="435"/>
      <c r="AF628" s="435"/>
      <c r="AG628" s="435"/>
      <c r="AH628" s="435"/>
    </row>
    <row r="629" spans="1:40" ht="19.5" thickTop="1" x14ac:dyDescent="0.4">
      <c r="B629" s="435" t="s">
        <v>794</v>
      </c>
      <c r="C629" s="435"/>
      <c r="D629" s="435"/>
      <c r="E629" s="435"/>
      <c r="F629" s="435"/>
      <c r="G629" s="435"/>
      <c r="H629" s="435"/>
      <c r="I629" s="435"/>
      <c r="J629" s="435"/>
      <c r="K629" s="435"/>
      <c r="L629" s="435"/>
      <c r="M629" s="435"/>
      <c r="N629" s="435"/>
      <c r="O629" s="435"/>
      <c r="P629" s="435"/>
      <c r="Q629" s="435"/>
      <c r="R629" s="435"/>
      <c r="S629" s="435"/>
      <c r="T629" s="435"/>
      <c r="U629" s="435"/>
      <c r="V629" s="435"/>
      <c r="W629" s="435"/>
      <c r="X629" s="435"/>
      <c r="Y629" s="435"/>
      <c r="Z629" s="435"/>
      <c r="AA629" s="435"/>
      <c r="AB629" s="435"/>
      <c r="AC629" s="435"/>
      <c r="AD629" s="435"/>
      <c r="AE629" s="435"/>
      <c r="AF629" s="435"/>
      <c r="AG629" s="435"/>
      <c r="AH629" s="435"/>
      <c r="AJ629" s="482"/>
      <c r="AK629" s="483"/>
      <c r="AL629" s="483"/>
      <c r="AM629" s="483"/>
      <c r="AN629" s="484"/>
    </row>
    <row r="630" spans="1:40" x14ac:dyDescent="0.4">
      <c r="B630" s="435" t="s">
        <v>186</v>
      </c>
      <c r="C630" s="435"/>
      <c r="D630" s="435"/>
      <c r="E630" s="435"/>
      <c r="F630" s="435"/>
      <c r="G630" s="435"/>
      <c r="H630" s="435"/>
      <c r="I630" s="435"/>
      <c r="J630" s="435"/>
      <c r="K630" s="435"/>
      <c r="L630" s="435"/>
      <c r="M630" s="435"/>
      <c r="N630" s="435"/>
      <c r="O630" s="435"/>
      <c r="P630" s="435"/>
      <c r="Q630" s="435"/>
      <c r="R630" s="435"/>
      <c r="S630" s="435"/>
      <c r="T630" s="435"/>
      <c r="U630" s="435"/>
      <c r="V630" s="435"/>
      <c r="W630" s="435"/>
      <c r="X630" s="435"/>
      <c r="Y630" s="435"/>
      <c r="Z630" s="435"/>
      <c r="AA630" s="435"/>
      <c r="AB630" s="435"/>
      <c r="AC630" s="435"/>
      <c r="AD630" s="435"/>
      <c r="AE630" s="435"/>
      <c r="AF630" s="435"/>
      <c r="AG630" s="435"/>
      <c r="AH630" s="435"/>
      <c r="AJ630" s="428"/>
      <c r="AK630" s="429"/>
      <c r="AL630" s="429"/>
      <c r="AM630" s="429"/>
      <c r="AN630" s="430"/>
    </row>
    <row r="631" spans="1:40" x14ac:dyDescent="0.4">
      <c r="B631" s="435" t="s">
        <v>364</v>
      </c>
      <c r="C631" s="435"/>
      <c r="D631" s="435"/>
      <c r="E631" s="435"/>
      <c r="F631" s="435"/>
      <c r="G631" s="435"/>
      <c r="H631" s="435"/>
      <c r="I631" s="435"/>
      <c r="J631" s="435"/>
      <c r="K631" s="435"/>
      <c r="L631" s="435"/>
      <c r="M631" s="435"/>
      <c r="N631" s="435"/>
      <c r="O631" s="435"/>
      <c r="P631" s="435"/>
      <c r="Q631" s="435"/>
      <c r="R631" s="435"/>
      <c r="S631" s="435"/>
      <c r="T631" s="435"/>
      <c r="U631" s="435"/>
      <c r="V631" s="435"/>
      <c r="W631" s="435"/>
      <c r="X631" s="435"/>
      <c r="Y631" s="435"/>
      <c r="Z631" s="435"/>
      <c r="AA631" s="435"/>
      <c r="AB631" s="435"/>
      <c r="AC631" s="435"/>
      <c r="AD631" s="435"/>
      <c r="AE631" s="435"/>
      <c r="AF631" s="435"/>
      <c r="AG631" s="435"/>
      <c r="AH631" s="435"/>
      <c r="AJ631" s="428"/>
      <c r="AK631" s="429"/>
      <c r="AL631" s="429"/>
      <c r="AM631" s="429"/>
      <c r="AN631" s="430"/>
    </row>
    <row r="632" spans="1:40" x14ac:dyDescent="0.4">
      <c r="B632" s="435" t="s">
        <v>365</v>
      </c>
      <c r="C632" s="435"/>
      <c r="D632" s="435"/>
      <c r="E632" s="435"/>
      <c r="F632" s="435"/>
      <c r="G632" s="435"/>
      <c r="H632" s="435"/>
      <c r="I632" s="435"/>
      <c r="J632" s="435"/>
      <c r="K632" s="435"/>
      <c r="L632" s="435"/>
      <c r="M632" s="435"/>
      <c r="N632" s="435"/>
      <c r="O632" s="435"/>
      <c r="P632" s="435"/>
      <c r="Q632" s="435"/>
      <c r="R632" s="435"/>
      <c r="S632" s="435"/>
      <c r="T632" s="435"/>
      <c r="U632" s="435"/>
      <c r="V632" s="435"/>
      <c r="W632" s="435"/>
      <c r="X632" s="435"/>
      <c r="Y632" s="435"/>
      <c r="Z632" s="435"/>
      <c r="AA632" s="435"/>
      <c r="AB632" s="435"/>
      <c r="AC632" s="435"/>
      <c r="AD632" s="435"/>
      <c r="AE632" s="435"/>
      <c r="AF632" s="435"/>
      <c r="AG632" s="435"/>
      <c r="AH632" s="435"/>
      <c r="AJ632" s="428"/>
      <c r="AK632" s="429"/>
      <c r="AL632" s="429"/>
      <c r="AM632" s="429"/>
      <c r="AN632" s="430"/>
    </row>
    <row r="633" spans="1:40" ht="19.5" thickBot="1" x14ac:dyDescent="0.45">
      <c r="B633" s="435" t="s">
        <v>366</v>
      </c>
      <c r="C633" s="435"/>
      <c r="D633" s="435"/>
      <c r="E633" s="435"/>
      <c r="F633" s="435"/>
      <c r="G633" s="435"/>
      <c r="H633" s="435"/>
      <c r="I633" s="435"/>
      <c r="J633" s="435"/>
      <c r="K633" s="435"/>
      <c r="L633" s="435"/>
      <c r="M633" s="435"/>
      <c r="N633" s="435"/>
      <c r="O633" s="435"/>
      <c r="P633" s="435"/>
      <c r="Q633" s="435"/>
      <c r="R633" s="435"/>
      <c r="S633" s="435"/>
      <c r="T633" s="435"/>
      <c r="U633" s="435"/>
      <c r="V633" s="435"/>
      <c r="W633" s="435"/>
      <c r="X633" s="435"/>
      <c r="Y633" s="435"/>
      <c r="Z633" s="435"/>
      <c r="AA633" s="435"/>
      <c r="AB633" s="435"/>
      <c r="AC633" s="435"/>
      <c r="AD633" s="435"/>
      <c r="AE633" s="435"/>
      <c r="AF633" s="435"/>
      <c r="AG633" s="435"/>
      <c r="AH633" s="435"/>
      <c r="AJ633" s="431"/>
      <c r="AK633" s="432"/>
      <c r="AL633" s="432"/>
      <c r="AM633" s="432"/>
      <c r="AN633" s="433"/>
    </row>
    <row r="634" spans="1:40" ht="15.75" customHeight="1" thickTop="1" x14ac:dyDescent="0.4"/>
    <row r="635" spans="1:40" ht="19.5" thickBot="1" x14ac:dyDescent="0.45">
      <c r="A635" s="435" t="str">
        <f>"（10） 検便の実施状況（"&amp;表紙!B2&amp;DBCS(表紙!C2-1)&amp;"年度の状況）　　※休業中の職員は除く"</f>
        <v>（10） 検便の実施状況（令和５年度の状況）　　※休業中の職員は除く</v>
      </c>
      <c r="B635" s="435"/>
      <c r="C635" s="435"/>
      <c r="D635" s="435"/>
      <c r="E635" s="435"/>
      <c r="F635" s="435"/>
      <c r="G635" s="435"/>
      <c r="H635" s="435"/>
      <c r="I635" s="435"/>
      <c r="J635" s="435"/>
      <c r="K635" s="435"/>
      <c r="L635" s="435"/>
      <c r="M635" s="435"/>
      <c r="N635" s="435"/>
      <c r="O635" s="435"/>
      <c r="P635" s="435"/>
      <c r="Q635" s="435"/>
      <c r="R635" s="435"/>
      <c r="S635" s="435"/>
      <c r="T635" s="435"/>
      <c r="U635" s="435"/>
      <c r="V635" s="435"/>
      <c r="W635" s="435"/>
      <c r="X635" s="435"/>
      <c r="Y635" s="435"/>
      <c r="Z635" s="435"/>
      <c r="AA635" s="435"/>
      <c r="AB635" s="435"/>
      <c r="AC635" s="435"/>
      <c r="AD635" s="435"/>
      <c r="AE635" s="435"/>
      <c r="AF635" s="435"/>
      <c r="AG635" s="435"/>
      <c r="AH635" s="435"/>
    </row>
    <row r="636" spans="1:40" ht="20.25" thickTop="1" thickBot="1" x14ac:dyDescent="0.45">
      <c r="B636" s="435" t="s">
        <v>92</v>
      </c>
      <c r="C636" s="435"/>
      <c r="D636" s="435"/>
      <c r="E636" s="435"/>
      <c r="F636" s="435"/>
      <c r="G636" s="435"/>
      <c r="H636" s="435"/>
      <c r="I636" s="435"/>
      <c r="J636" s="435"/>
      <c r="K636" s="435"/>
      <c r="L636" s="435"/>
      <c r="M636" s="435"/>
      <c r="N636" s="435"/>
      <c r="O636" s="435"/>
      <c r="P636" s="435"/>
      <c r="Q636" s="435"/>
      <c r="R636" s="435"/>
      <c r="S636" s="435"/>
      <c r="T636" s="435"/>
      <c r="U636" s="435"/>
      <c r="V636" s="435"/>
      <c r="W636" s="435"/>
      <c r="X636" s="435"/>
      <c r="Y636" s="435"/>
      <c r="Z636" s="435"/>
      <c r="AA636" s="435"/>
      <c r="AB636" s="435"/>
      <c r="AC636" s="435"/>
      <c r="AD636" s="435"/>
      <c r="AE636" s="435"/>
      <c r="AF636" s="435"/>
      <c r="AG636" s="435"/>
      <c r="AH636" s="435"/>
      <c r="AJ636" s="473"/>
      <c r="AK636" s="474"/>
      <c r="AL636" s="474"/>
      <c r="AM636" s="474"/>
      <c r="AN636" s="475"/>
    </row>
    <row r="637" spans="1:40" ht="9" customHeight="1" thickTop="1" x14ac:dyDescent="0.4"/>
    <row r="638" spans="1:40" ht="19.5" thickBot="1" x14ac:dyDescent="0.45">
      <c r="B638" s="692"/>
      <c r="C638" s="693"/>
      <c r="D638" s="693"/>
      <c r="E638" s="693"/>
      <c r="F638" s="693"/>
      <c r="G638" s="693"/>
      <c r="H638" s="693"/>
      <c r="I638" s="693"/>
      <c r="J638" s="693"/>
      <c r="K638" s="693"/>
      <c r="L638" s="693"/>
      <c r="M638" s="694"/>
      <c r="N638" s="841" t="s">
        <v>187</v>
      </c>
      <c r="O638" s="842"/>
      <c r="P638" s="841" t="s">
        <v>188</v>
      </c>
      <c r="Q638" s="842"/>
      <c r="R638" s="841" t="s">
        <v>189</v>
      </c>
      <c r="S638" s="842"/>
      <c r="T638" s="841" t="s">
        <v>190</v>
      </c>
      <c r="U638" s="842"/>
      <c r="V638" s="906" t="s">
        <v>191</v>
      </c>
      <c r="W638" s="907"/>
      <c r="X638" s="841" t="s">
        <v>192</v>
      </c>
      <c r="Y638" s="842"/>
      <c r="Z638" s="841" t="s">
        <v>193</v>
      </c>
      <c r="AA638" s="842"/>
      <c r="AB638" s="841" t="s">
        <v>194</v>
      </c>
      <c r="AC638" s="842"/>
      <c r="AD638" s="841" t="s">
        <v>195</v>
      </c>
      <c r="AE638" s="842"/>
      <c r="AF638" s="845" t="s">
        <v>196</v>
      </c>
      <c r="AG638" s="846"/>
      <c r="AH638" s="841" t="s">
        <v>197</v>
      </c>
      <c r="AI638" s="842"/>
      <c r="AJ638" s="841" t="s">
        <v>198</v>
      </c>
      <c r="AK638" s="842"/>
    </row>
    <row r="639" spans="1:40" ht="19.5" thickTop="1" x14ac:dyDescent="0.4">
      <c r="B639" s="492" t="s">
        <v>93</v>
      </c>
      <c r="C639" s="494"/>
      <c r="D639" s="494"/>
      <c r="E639" s="494"/>
      <c r="F639" s="494"/>
      <c r="G639" s="494"/>
      <c r="H639" s="494"/>
      <c r="I639" s="494"/>
      <c r="J639" s="494"/>
      <c r="K639" s="494"/>
      <c r="L639" s="494"/>
      <c r="M639" s="494"/>
      <c r="N639" s="843"/>
      <c r="O639" s="844"/>
      <c r="P639" s="525"/>
      <c r="Q639" s="525"/>
      <c r="R639" s="525"/>
      <c r="S639" s="525"/>
      <c r="T639" s="525"/>
      <c r="U639" s="525"/>
      <c r="V639" s="525"/>
      <c r="W639" s="525"/>
      <c r="X639" s="525"/>
      <c r="Y639" s="525"/>
      <c r="Z639" s="525"/>
      <c r="AA639" s="525"/>
      <c r="AB639" s="525"/>
      <c r="AC639" s="525"/>
      <c r="AD639" s="525"/>
      <c r="AE639" s="525"/>
      <c r="AF639" s="525"/>
      <c r="AG639" s="525"/>
      <c r="AH639" s="525"/>
      <c r="AI639" s="525"/>
      <c r="AJ639" s="525"/>
      <c r="AK639" s="905"/>
    </row>
    <row r="640" spans="1:40" x14ac:dyDescent="0.4">
      <c r="B640" s="528" t="s">
        <v>94</v>
      </c>
      <c r="C640" s="670"/>
      <c r="D640" s="670"/>
      <c r="E640" s="670"/>
      <c r="F640" s="671"/>
      <c r="G640" s="476" t="s">
        <v>99</v>
      </c>
      <c r="H640" s="477"/>
      <c r="I640" s="477"/>
      <c r="J640" s="477"/>
      <c r="K640" s="477"/>
      <c r="L640" s="477"/>
      <c r="M640" s="477"/>
      <c r="N640" s="490"/>
      <c r="O640" s="491"/>
      <c r="P640" s="450"/>
      <c r="Q640" s="450"/>
      <c r="R640" s="450"/>
      <c r="S640" s="450"/>
      <c r="T640" s="450"/>
      <c r="U640" s="450"/>
      <c r="V640" s="450"/>
      <c r="W640" s="450"/>
      <c r="X640" s="450"/>
      <c r="Y640" s="450"/>
      <c r="Z640" s="450"/>
      <c r="AA640" s="450"/>
      <c r="AB640" s="450"/>
      <c r="AC640" s="450"/>
      <c r="AD640" s="450"/>
      <c r="AE640" s="450"/>
      <c r="AF640" s="450"/>
      <c r="AG640" s="450"/>
      <c r="AH640" s="450"/>
      <c r="AI640" s="450"/>
      <c r="AJ640" s="450"/>
      <c r="AK640" s="661"/>
    </row>
    <row r="641" spans="2:37" x14ac:dyDescent="0.4">
      <c r="B641" s="672"/>
      <c r="C641" s="415"/>
      <c r="D641" s="415"/>
      <c r="E641" s="415"/>
      <c r="F641" s="673"/>
      <c r="G641" s="492" t="s">
        <v>100</v>
      </c>
      <c r="H641" s="494"/>
      <c r="I641" s="494"/>
      <c r="J641" s="494"/>
      <c r="K641" s="494"/>
      <c r="L641" s="494"/>
      <c r="M641" s="494"/>
      <c r="N641" s="490"/>
      <c r="O641" s="491"/>
      <c r="P641" s="450"/>
      <c r="Q641" s="450"/>
      <c r="R641" s="450"/>
      <c r="S641" s="450"/>
      <c r="T641" s="450"/>
      <c r="U641" s="450"/>
      <c r="V641" s="450"/>
      <c r="W641" s="450"/>
      <c r="X641" s="450"/>
      <c r="Y641" s="450"/>
      <c r="Z641" s="450"/>
      <c r="AA641" s="450"/>
      <c r="AB641" s="450"/>
      <c r="AC641" s="450"/>
      <c r="AD641" s="450"/>
      <c r="AE641" s="450"/>
      <c r="AF641" s="450"/>
      <c r="AG641" s="450"/>
      <c r="AH641" s="450"/>
      <c r="AI641" s="450"/>
      <c r="AJ641" s="450"/>
      <c r="AK641" s="661"/>
    </row>
    <row r="642" spans="2:37" x14ac:dyDescent="0.4">
      <c r="B642" s="674"/>
      <c r="C642" s="675"/>
      <c r="D642" s="675"/>
      <c r="E642" s="675"/>
      <c r="F642" s="676"/>
      <c r="G642" s="492" t="s">
        <v>101</v>
      </c>
      <c r="H642" s="494"/>
      <c r="I642" s="494"/>
      <c r="J642" s="494"/>
      <c r="K642" s="494"/>
      <c r="L642" s="494"/>
      <c r="M642" s="494"/>
      <c r="N642" s="490"/>
      <c r="O642" s="491"/>
      <c r="P642" s="450"/>
      <c r="Q642" s="450"/>
      <c r="R642" s="450"/>
      <c r="S642" s="450"/>
      <c r="T642" s="450"/>
      <c r="U642" s="450"/>
      <c r="V642" s="450"/>
      <c r="W642" s="450"/>
      <c r="X642" s="450"/>
      <c r="Y642" s="450"/>
      <c r="Z642" s="450"/>
      <c r="AA642" s="450"/>
      <c r="AB642" s="450"/>
      <c r="AC642" s="450"/>
      <c r="AD642" s="450"/>
      <c r="AE642" s="450"/>
      <c r="AF642" s="450"/>
      <c r="AG642" s="450"/>
      <c r="AH642" s="450"/>
      <c r="AI642" s="450"/>
      <c r="AJ642" s="450"/>
      <c r="AK642" s="661"/>
    </row>
    <row r="643" spans="2:37" x14ac:dyDescent="0.4">
      <c r="B643" s="528" t="s">
        <v>95</v>
      </c>
      <c r="C643" s="670"/>
      <c r="D643" s="670"/>
      <c r="E643" s="670"/>
      <c r="F643" s="671"/>
      <c r="G643" s="492" t="s">
        <v>99</v>
      </c>
      <c r="H643" s="494"/>
      <c r="I643" s="494"/>
      <c r="J643" s="494"/>
      <c r="K643" s="494"/>
      <c r="L643" s="494"/>
      <c r="M643" s="494"/>
      <c r="N643" s="490"/>
      <c r="O643" s="491"/>
      <c r="P643" s="450"/>
      <c r="Q643" s="450"/>
      <c r="R643" s="450"/>
      <c r="S643" s="450"/>
      <c r="T643" s="450"/>
      <c r="U643" s="450"/>
      <c r="V643" s="450"/>
      <c r="W643" s="450"/>
      <c r="X643" s="450"/>
      <c r="Y643" s="450"/>
      <c r="Z643" s="450"/>
      <c r="AA643" s="450"/>
      <c r="AB643" s="450"/>
      <c r="AC643" s="450"/>
      <c r="AD643" s="450"/>
      <c r="AE643" s="450"/>
      <c r="AF643" s="450"/>
      <c r="AG643" s="450"/>
      <c r="AH643" s="450"/>
      <c r="AI643" s="450"/>
      <c r="AJ643" s="450"/>
      <c r="AK643" s="661"/>
    </row>
    <row r="644" spans="2:37" x14ac:dyDescent="0.4">
      <c r="B644" s="672"/>
      <c r="C644" s="415"/>
      <c r="D644" s="415"/>
      <c r="E644" s="415"/>
      <c r="F644" s="673"/>
      <c r="G644" s="492" t="s">
        <v>100</v>
      </c>
      <c r="H644" s="494"/>
      <c r="I644" s="494"/>
      <c r="J644" s="494"/>
      <c r="K644" s="494"/>
      <c r="L644" s="494"/>
      <c r="M644" s="494"/>
      <c r="N644" s="490"/>
      <c r="O644" s="491"/>
      <c r="P644" s="450"/>
      <c r="Q644" s="450"/>
      <c r="R644" s="450"/>
      <c r="S644" s="450"/>
      <c r="T644" s="450"/>
      <c r="U644" s="450"/>
      <c r="V644" s="450"/>
      <c r="W644" s="450"/>
      <c r="X644" s="450"/>
      <c r="Y644" s="450"/>
      <c r="Z644" s="450"/>
      <c r="AA644" s="450"/>
      <c r="AB644" s="450"/>
      <c r="AC644" s="450"/>
      <c r="AD644" s="450"/>
      <c r="AE644" s="450"/>
      <c r="AF644" s="450"/>
      <c r="AG644" s="450"/>
      <c r="AH644" s="450"/>
      <c r="AI644" s="450"/>
      <c r="AJ644" s="450"/>
      <c r="AK644" s="661"/>
    </row>
    <row r="645" spans="2:37" x14ac:dyDescent="0.4">
      <c r="B645" s="674"/>
      <c r="C645" s="675"/>
      <c r="D645" s="675"/>
      <c r="E645" s="675"/>
      <c r="F645" s="676"/>
      <c r="G645" s="492" t="s">
        <v>101</v>
      </c>
      <c r="H645" s="494"/>
      <c r="I645" s="494"/>
      <c r="J645" s="494"/>
      <c r="K645" s="494"/>
      <c r="L645" s="494"/>
      <c r="M645" s="494"/>
      <c r="N645" s="490"/>
      <c r="O645" s="491"/>
      <c r="P645" s="450"/>
      <c r="Q645" s="450"/>
      <c r="R645" s="450"/>
      <c r="S645" s="450"/>
      <c r="T645" s="450"/>
      <c r="U645" s="450"/>
      <c r="V645" s="450"/>
      <c r="W645" s="450"/>
      <c r="X645" s="450"/>
      <c r="Y645" s="450"/>
      <c r="Z645" s="450"/>
      <c r="AA645" s="450"/>
      <c r="AB645" s="450"/>
      <c r="AC645" s="450"/>
      <c r="AD645" s="450"/>
      <c r="AE645" s="450"/>
      <c r="AF645" s="450"/>
      <c r="AG645" s="450"/>
      <c r="AH645" s="450"/>
      <c r="AI645" s="450"/>
      <c r="AJ645" s="450"/>
      <c r="AK645" s="661"/>
    </row>
    <row r="646" spans="2:37" ht="19.5" thickBot="1" x14ac:dyDescent="0.45">
      <c r="B646" s="695" t="s">
        <v>96</v>
      </c>
      <c r="C646" s="696"/>
      <c r="D646" s="696"/>
      <c r="E646" s="696"/>
      <c r="F646" s="697"/>
      <c r="G646" s="492" t="s">
        <v>99</v>
      </c>
      <c r="H646" s="494"/>
      <c r="I646" s="494"/>
      <c r="J646" s="494"/>
      <c r="K646" s="494"/>
      <c r="L646" s="494"/>
      <c r="M646" s="494"/>
      <c r="N646" s="898"/>
      <c r="O646" s="899"/>
      <c r="P646" s="495"/>
      <c r="Q646" s="495"/>
      <c r="R646" s="495"/>
      <c r="S646" s="495"/>
      <c r="T646" s="495"/>
      <c r="U646" s="495"/>
      <c r="V646" s="495"/>
      <c r="W646" s="495"/>
      <c r="X646" s="495"/>
      <c r="Y646" s="495"/>
      <c r="Z646" s="495"/>
      <c r="AA646" s="495"/>
      <c r="AB646" s="495"/>
      <c r="AC646" s="495"/>
      <c r="AD646" s="495"/>
      <c r="AE646" s="495"/>
      <c r="AF646" s="495"/>
      <c r="AG646" s="495"/>
      <c r="AH646" s="495"/>
      <c r="AI646" s="495"/>
      <c r="AJ646" s="495"/>
      <c r="AK646" s="847"/>
    </row>
    <row r="647" spans="2:37" ht="19.5" thickTop="1" x14ac:dyDescent="0.4">
      <c r="B647" s="492" t="s">
        <v>97</v>
      </c>
      <c r="C647" s="494"/>
      <c r="D647" s="494"/>
      <c r="E647" s="494"/>
      <c r="F647" s="494"/>
      <c r="G647" s="494"/>
      <c r="H647" s="494"/>
      <c r="I647" s="494"/>
      <c r="J647" s="494"/>
      <c r="K647" s="494"/>
      <c r="L647" s="494"/>
      <c r="M647" s="493"/>
      <c r="N647" s="498">
        <f>SUM(N640,N643,N646)</f>
        <v>0</v>
      </c>
      <c r="O647" s="499"/>
      <c r="P647" s="498">
        <f t="shared" ref="P647" si="0">SUM(P640,P643,P646)</f>
        <v>0</v>
      </c>
      <c r="Q647" s="499"/>
      <c r="R647" s="498">
        <f t="shared" ref="R647" si="1">SUM(R640,R643,R646)</f>
        <v>0</v>
      </c>
      <c r="S647" s="499"/>
      <c r="T647" s="498">
        <f t="shared" ref="T647" si="2">SUM(T640,T643,T646)</f>
        <v>0</v>
      </c>
      <c r="U647" s="499"/>
      <c r="V647" s="498">
        <f t="shared" ref="V647" si="3">SUM(V640,V643,V646)</f>
        <v>0</v>
      </c>
      <c r="W647" s="499"/>
      <c r="X647" s="498">
        <f t="shared" ref="X647" si="4">SUM(X640,X643,X646)</f>
        <v>0</v>
      </c>
      <c r="Y647" s="499"/>
      <c r="Z647" s="498">
        <f t="shared" ref="Z647" si="5">SUM(Z640,Z643,Z646)</f>
        <v>0</v>
      </c>
      <c r="AA647" s="499"/>
      <c r="AB647" s="498">
        <f t="shared" ref="AB647" si="6">SUM(AB640,AB643,AB646)</f>
        <v>0</v>
      </c>
      <c r="AC647" s="499"/>
      <c r="AD647" s="498">
        <f t="shared" ref="AD647" si="7">SUM(AD640,AD643,AD646)</f>
        <v>0</v>
      </c>
      <c r="AE647" s="499"/>
      <c r="AF647" s="498">
        <f t="shared" ref="AF647" si="8">SUM(AF640,AF643,AF646)</f>
        <v>0</v>
      </c>
      <c r="AG647" s="499"/>
      <c r="AH647" s="498">
        <f t="shared" ref="AH647" si="9">SUM(AH640,AH643,AH646)</f>
        <v>0</v>
      </c>
      <c r="AI647" s="499"/>
      <c r="AJ647" s="498">
        <f t="shared" ref="AJ647" si="10">SUM(AJ640,AJ643,AJ646)</f>
        <v>0</v>
      </c>
      <c r="AK647" s="499"/>
    </row>
    <row r="648" spans="2:37" ht="12" customHeight="1" x14ac:dyDescent="0.4">
      <c r="B648" s="104"/>
      <c r="C648" s="104"/>
      <c r="D648" s="104"/>
      <c r="E648" s="104"/>
      <c r="F648" s="104"/>
      <c r="G648" s="104"/>
      <c r="H648" s="104"/>
      <c r="I648" s="104"/>
      <c r="J648" s="104"/>
      <c r="K648" s="104"/>
      <c r="L648" s="104"/>
      <c r="O648" s="104"/>
      <c r="P648" s="104"/>
      <c r="Q648" s="104"/>
      <c r="R648" s="104"/>
      <c r="S648" s="104"/>
      <c r="U648" s="104"/>
      <c r="V648" s="104"/>
      <c r="W648" s="104"/>
      <c r="X648" s="104"/>
      <c r="Y648" s="104"/>
      <c r="Z648" s="104"/>
      <c r="AA648" s="104"/>
      <c r="AB648" s="104"/>
      <c r="AE648" s="104"/>
      <c r="AF648" s="104"/>
    </row>
    <row r="649" spans="2:37" x14ac:dyDescent="0.4">
      <c r="B649" s="91" t="s">
        <v>98</v>
      </c>
      <c r="O649" s="104"/>
      <c r="P649" s="691"/>
      <c r="Q649" s="691"/>
      <c r="R649" s="691"/>
      <c r="S649" s="691"/>
      <c r="U649" s="691"/>
      <c r="V649" s="691"/>
      <c r="W649" s="691"/>
      <c r="X649" s="691"/>
      <c r="Y649" s="691"/>
      <c r="Z649" s="691"/>
      <c r="AA649" s="691"/>
      <c r="AB649" s="691"/>
      <c r="AE649" s="691"/>
      <c r="AF649" s="691"/>
    </row>
    <row r="650" spans="2:37" x14ac:dyDescent="0.4">
      <c r="B650" s="692"/>
      <c r="C650" s="693"/>
      <c r="D650" s="693"/>
      <c r="E650" s="693"/>
      <c r="F650" s="693"/>
      <c r="G650" s="693"/>
      <c r="H650" s="693"/>
      <c r="I650" s="693"/>
      <c r="J650" s="693"/>
      <c r="K650" s="693"/>
      <c r="L650" s="693"/>
      <c r="M650" s="694"/>
      <c r="N650" s="142" t="s">
        <v>187</v>
      </c>
      <c r="O650" s="143"/>
      <c r="P650" s="142" t="s">
        <v>188</v>
      </c>
      <c r="Q650" s="143"/>
      <c r="R650" s="144" t="s">
        <v>189</v>
      </c>
      <c r="S650" s="144"/>
      <c r="T650" s="144" t="s">
        <v>190</v>
      </c>
      <c r="U650" s="144"/>
      <c r="V650" s="145" t="s">
        <v>191</v>
      </c>
      <c r="W650" s="146"/>
      <c r="X650" s="144" t="s">
        <v>192</v>
      </c>
      <c r="Y650" s="144"/>
      <c r="Z650" s="144" t="s">
        <v>193</v>
      </c>
      <c r="AA650" s="144"/>
      <c r="AB650" s="144" t="s">
        <v>194</v>
      </c>
      <c r="AC650" s="144"/>
      <c r="AD650" s="144" t="s">
        <v>195</v>
      </c>
      <c r="AE650" s="144"/>
      <c r="AF650" s="147" t="s">
        <v>196</v>
      </c>
      <c r="AG650" s="147"/>
      <c r="AH650" s="144" t="s">
        <v>197</v>
      </c>
      <c r="AI650" s="144"/>
      <c r="AJ650" s="144" t="s">
        <v>198</v>
      </c>
      <c r="AK650" s="144"/>
    </row>
    <row r="651" spans="2:37" x14ac:dyDescent="0.4">
      <c r="B651" s="492" t="s">
        <v>93</v>
      </c>
      <c r="C651" s="494"/>
      <c r="D651" s="494"/>
      <c r="E651" s="494"/>
      <c r="F651" s="494"/>
      <c r="G651" s="494"/>
      <c r="H651" s="494"/>
      <c r="I651" s="494"/>
      <c r="J651" s="494"/>
      <c r="K651" s="494"/>
      <c r="L651" s="494"/>
      <c r="M651" s="493"/>
      <c r="N651" s="492">
        <v>16</v>
      </c>
      <c r="O651" s="493"/>
      <c r="P651" s="492">
        <v>16</v>
      </c>
      <c r="Q651" s="493"/>
      <c r="R651" s="492">
        <v>16</v>
      </c>
      <c r="S651" s="493"/>
      <c r="T651" s="481">
        <v>17</v>
      </c>
      <c r="U651" s="481"/>
      <c r="V651" s="481">
        <v>17</v>
      </c>
      <c r="W651" s="481"/>
      <c r="X651" s="481">
        <v>17</v>
      </c>
      <c r="Y651" s="481"/>
      <c r="Z651" s="481">
        <v>17</v>
      </c>
      <c r="AA651" s="481"/>
      <c r="AB651" s="481">
        <v>19</v>
      </c>
      <c r="AC651" s="481"/>
      <c r="AD651" s="481">
        <v>19</v>
      </c>
      <c r="AE651" s="481"/>
      <c r="AF651" s="526">
        <v>19</v>
      </c>
      <c r="AG651" s="527"/>
      <c r="AH651" s="481">
        <v>19</v>
      </c>
      <c r="AI651" s="481"/>
      <c r="AJ651" s="481">
        <v>19</v>
      </c>
      <c r="AK651" s="481"/>
    </row>
    <row r="652" spans="2:37" x14ac:dyDescent="0.4">
      <c r="B652" s="528" t="s">
        <v>94</v>
      </c>
      <c r="C652" s="670"/>
      <c r="D652" s="670"/>
      <c r="E652" s="670"/>
      <c r="F652" s="671"/>
      <c r="G652" s="476" t="s">
        <v>99</v>
      </c>
      <c r="H652" s="477"/>
      <c r="I652" s="477"/>
      <c r="J652" s="477"/>
      <c r="K652" s="477"/>
      <c r="L652" s="477"/>
      <c r="M652" s="701"/>
      <c r="N652" s="492">
        <v>2</v>
      </c>
      <c r="O652" s="493"/>
      <c r="P652" s="492">
        <v>2</v>
      </c>
      <c r="Q652" s="493"/>
      <c r="R652" s="492">
        <v>2</v>
      </c>
      <c r="S652" s="493"/>
      <c r="T652" s="492">
        <v>2</v>
      </c>
      <c r="U652" s="493"/>
      <c r="V652" s="492">
        <v>2</v>
      </c>
      <c r="W652" s="493"/>
      <c r="X652" s="492">
        <v>2</v>
      </c>
      <c r="Y652" s="493"/>
      <c r="Z652" s="492">
        <v>2</v>
      </c>
      <c r="AA652" s="493"/>
      <c r="AB652" s="492">
        <v>2</v>
      </c>
      <c r="AC652" s="493"/>
      <c r="AD652" s="492">
        <v>2</v>
      </c>
      <c r="AE652" s="493"/>
      <c r="AF652" s="492">
        <v>2</v>
      </c>
      <c r="AG652" s="493"/>
      <c r="AH652" s="492">
        <v>2</v>
      </c>
      <c r="AI652" s="493"/>
      <c r="AJ652" s="492">
        <v>2</v>
      </c>
      <c r="AK652" s="493"/>
    </row>
    <row r="653" spans="2:37" x14ac:dyDescent="0.4">
      <c r="B653" s="672"/>
      <c r="C653" s="415"/>
      <c r="D653" s="415"/>
      <c r="E653" s="415"/>
      <c r="F653" s="673"/>
      <c r="G653" s="492" t="s">
        <v>100</v>
      </c>
      <c r="H653" s="494"/>
      <c r="I653" s="494"/>
      <c r="J653" s="494"/>
      <c r="K653" s="494"/>
      <c r="L653" s="494"/>
      <c r="M653" s="493"/>
      <c r="N653" s="492">
        <v>2</v>
      </c>
      <c r="O653" s="493"/>
      <c r="P653" s="492">
        <v>2</v>
      </c>
      <c r="Q653" s="493"/>
      <c r="R653" s="492">
        <v>2</v>
      </c>
      <c r="S653" s="493"/>
      <c r="T653" s="492">
        <v>2</v>
      </c>
      <c r="U653" s="493"/>
      <c r="V653" s="492">
        <v>2</v>
      </c>
      <c r="W653" s="493"/>
      <c r="X653" s="492">
        <v>2</v>
      </c>
      <c r="Y653" s="493"/>
      <c r="Z653" s="492">
        <v>2</v>
      </c>
      <c r="AA653" s="493"/>
      <c r="AB653" s="492">
        <v>2</v>
      </c>
      <c r="AC653" s="493"/>
      <c r="AD653" s="492">
        <v>2</v>
      </c>
      <c r="AE653" s="493"/>
      <c r="AF653" s="492">
        <v>2</v>
      </c>
      <c r="AG653" s="493"/>
      <c r="AH653" s="492">
        <v>2</v>
      </c>
      <c r="AI653" s="493"/>
      <c r="AJ653" s="492">
        <v>2</v>
      </c>
      <c r="AK653" s="493"/>
    </row>
    <row r="654" spans="2:37" x14ac:dyDescent="0.4">
      <c r="B654" s="674"/>
      <c r="C654" s="675"/>
      <c r="D654" s="675"/>
      <c r="E654" s="675"/>
      <c r="F654" s="676"/>
      <c r="G654" s="492" t="s">
        <v>101</v>
      </c>
      <c r="H654" s="494"/>
      <c r="I654" s="494"/>
      <c r="J654" s="494"/>
      <c r="K654" s="494"/>
      <c r="L654" s="494"/>
      <c r="M654" s="493"/>
      <c r="N654" s="492">
        <v>2</v>
      </c>
      <c r="O654" s="493"/>
      <c r="P654" s="492">
        <v>2</v>
      </c>
      <c r="Q654" s="493"/>
      <c r="R654" s="492">
        <v>2</v>
      </c>
      <c r="S654" s="493"/>
      <c r="T654" s="492">
        <v>2</v>
      </c>
      <c r="U654" s="493"/>
      <c r="V654" s="492">
        <v>2</v>
      </c>
      <c r="W654" s="493"/>
      <c r="X654" s="492">
        <v>2</v>
      </c>
      <c r="Y654" s="493"/>
      <c r="Z654" s="492">
        <v>2</v>
      </c>
      <c r="AA654" s="493"/>
      <c r="AB654" s="492">
        <v>2</v>
      </c>
      <c r="AC654" s="493"/>
      <c r="AD654" s="492">
        <v>2</v>
      </c>
      <c r="AE654" s="493"/>
      <c r="AF654" s="492">
        <v>2</v>
      </c>
      <c r="AG654" s="493"/>
      <c r="AH654" s="492">
        <v>2</v>
      </c>
      <c r="AI654" s="493"/>
      <c r="AJ654" s="492">
        <v>2</v>
      </c>
      <c r="AK654" s="493"/>
    </row>
    <row r="655" spans="2:37" x14ac:dyDescent="0.4">
      <c r="B655" s="528" t="s">
        <v>95</v>
      </c>
      <c r="C655" s="670"/>
      <c r="D655" s="670"/>
      <c r="E655" s="670"/>
      <c r="F655" s="671"/>
      <c r="G655" s="492" t="s">
        <v>99</v>
      </c>
      <c r="H655" s="494"/>
      <c r="I655" s="494"/>
      <c r="J655" s="494"/>
      <c r="K655" s="494"/>
      <c r="L655" s="494"/>
      <c r="M655" s="493"/>
      <c r="N655" s="492">
        <v>3</v>
      </c>
      <c r="O655" s="493"/>
      <c r="P655" s="492">
        <v>3</v>
      </c>
      <c r="Q655" s="493"/>
      <c r="R655" s="492">
        <v>3</v>
      </c>
      <c r="S655" s="493"/>
      <c r="T655" s="492">
        <v>4</v>
      </c>
      <c r="U655" s="493"/>
      <c r="V655" s="492">
        <v>4</v>
      </c>
      <c r="W655" s="493"/>
      <c r="X655" s="492">
        <v>4</v>
      </c>
      <c r="Y655" s="493"/>
      <c r="Z655" s="492">
        <v>4</v>
      </c>
      <c r="AA655" s="493"/>
      <c r="AB655" s="481">
        <v>5</v>
      </c>
      <c r="AC655" s="481"/>
      <c r="AD655" s="481">
        <v>5</v>
      </c>
      <c r="AE655" s="481"/>
      <c r="AF655" s="481">
        <v>5</v>
      </c>
      <c r="AG655" s="481"/>
      <c r="AH655" s="481">
        <v>5</v>
      </c>
      <c r="AI655" s="481"/>
      <c r="AJ655" s="481">
        <v>5</v>
      </c>
      <c r="AK655" s="481"/>
    </row>
    <row r="656" spans="2:37" x14ac:dyDescent="0.4">
      <c r="B656" s="672"/>
      <c r="C656" s="415"/>
      <c r="D656" s="415"/>
      <c r="E656" s="415"/>
      <c r="F656" s="673"/>
      <c r="G656" s="492" t="s">
        <v>100</v>
      </c>
      <c r="H656" s="494"/>
      <c r="I656" s="494"/>
      <c r="J656" s="494"/>
      <c r="K656" s="494"/>
      <c r="L656" s="494"/>
      <c r="M656" s="493"/>
      <c r="N656" s="492">
        <v>3</v>
      </c>
      <c r="O656" s="493"/>
      <c r="P656" s="492">
        <v>3</v>
      </c>
      <c r="Q656" s="493"/>
      <c r="R656" s="492">
        <v>3</v>
      </c>
      <c r="S656" s="493"/>
      <c r="T656" s="492">
        <v>4</v>
      </c>
      <c r="U656" s="493"/>
      <c r="V656" s="492">
        <v>4</v>
      </c>
      <c r="W656" s="493"/>
      <c r="X656" s="492">
        <v>4</v>
      </c>
      <c r="Y656" s="493"/>
      <c r="Z656" s="492">
        <v>4</v>
      </c>
      <c r="AA656" s="493"/>
      <c r="AB656" s="481">
        <v>5</v>
      </c>
      <c r="AC656" s="481"/>
      <c r="AD656" s="481">
        <v>5</v>
      </c>
      <c r="AE656" s="481"/>
      <c r="AF656" s="481">
        <v>5</v>
      </c>
      <c r="AG656" s="481"/>
      <c r="AH656" s="481">
        <v>5</v>
      </c>
      <c r="AI656" s="481"/>
      <c r="AJ656" s="481">
        <v>5</v>
      </c>
      <c r="AK656" s="481"/>
    </row>
    <row r="657" spans="1:41" x14ac:dyDescent="0.4">
      <c r="B657" s="674"/>
      <c r="C657" s="675"/>
      <c r="D657" s="675"/>
      <c r="E657" s="675"/>
      <c r="F657" s="676"/>
      <c r="G657" s="492" t="s">
        <v>101</v>
      </c>
      <c r="H657" s="494"/>
      <c r="I657" s="494"/>
      <c r="J657" s="494"/>
      <c r="K657" s="494"/>
      <c r="L657" s="494"/>
      <c r="M657" s="493"/>
      <c r="N657" s="492">
        <v>3</v>
      </c>
      <c r="O657" s="493"/>
      <c r="P657" s="492">
        <v>3</v>
      </c>
      <c r="Q657" s="493"/>
      <c r="R657" s="492">
        <v>3</v>
      </c>
      <c r="S657" s="493"/>
      <c r="T657" s="492">
        <v>4</v>
      </c>
      <c r="U657" s="493"/>
      <c r="V657" s="492">
        <v>4</v>
      </c>
      <c r="W657" s="493"/>
      <c r="X657" s="492">
        <v>4</v>
      </c>
      <c r="Y657" s="493"/>
      <c r="Z657" s="492">
        <v>4</v>
      </c>
      <c r="AA657" s="493"/>
      <c r="AB657" s="481">
        <v>5</v>
      </c>
      <c r="AC657" s="481"/>
      <c r="AD657" s="481">
        <v>5</v>
      </c>
      <c r="AE657" s="481"/>
      <c r="AF657" s="481">
        <v>5</v>
      </c>
      <c r="AG657" s="481"/>
      <c r="AH657" s="481">
        <v>5</v>
      </c>
      <c r="AI657" s="481"/>
      <c r="AJ657" s="481">
        <v>5</v>
      </c>
      <c r="AK657" s="481"/>
    </row>
    <row r="658" spans="1:41" x14ac:dyDescent="0.4">
      <c r="B658" s="695" t="s">
        <v>96</v>
      </c>
      <c r="C658" s="696"/>
      <c r="D658" s="696"/>
      <c r="E658" s="696"/>
      <c r="F658" s="697"/>
      <c r="G658" s="492" t="s">
        <v>99</v>
      </c>
      <c r="H658" s="494"/>
      <c r="I658" s="494"/>
      <c r="J658" s="494"/>
      <c r="K658" s="494"/>
      <c r="L658" s="494"/>
      <c r="M658" s="493"/>
      <c r="N658" s="492">
        <v>11</v>
      </c>
      <c r="O658" s="493"/>
      <c r="P658" s="526">
        <v>0</v>
      </c>
      <c r="Q658" s="527"/>
      <c r="R658" s="481">
        <v>0</v>
      </c>
      <c r="S658" s="481"/>
      <c r="T658" s="481">
        <v>11</v>
      </c>
      <c r="U658" s="481"/>
      <c r="V658" s="481">
        <v>0</v>
      </c>
      <c r="W658" s="481"/>
      <c r="X658" s="481">
        <v>0</v>
      </c>
      <c r="Y658" s="481"/>
      <c r="Z658" s="481">
        <v>10</v>
      </c>
      <c r="AA658" s="481"/>
      <c r="AB658" s="481">
        <v>1</v>
      </c>
      <c r="AC658" s="481"/>
      <c r="AD658" s="481">
        <v>0</v>
      </c>
      <c r="AE658" s="481"/>
      <c r="AF658" s="526">
        <v>11</v>
      </c>
      <c r="AG658" s="527"/>
      <c r="AH658" s="481">
        <v>1</v>
      </c>
      <c r="AI658" s="481"/>
      <c r="AJ658" s="481">
        <v>0</v>
      </c>
      <c r="AK658" s="481"/>
    </row>
    <row r="659" spans="1:41" x14ac:dyDescent="0.4">
      <c r="B659" s="492" t="s">
        <v>97</v>
      </c>
      <c r="C659" s="494"/>
      <c r="D659" s="494"/>
      <c r="E659" s="494"/>
      <c r="F659" s="494"/>
      <c r="G659" s="494"/>
      <c r="H659" s="494"/>
      <c r="I659" s="494"/>
      <c r="J659" s="494"/>
      <c r="K659" s="494"/>
      <c r="L659" s="494"/>
      <c r="M659" s="493"/>
      <c r="N659" s="498">
        <f>SUM(N652,N655,N658)</f>
        <v>16</v>
      </c>
      <c r="O659" s="499"/>
      <c r="P659" s="498">
        <f t="shared" ref="P659" si="11">SUM(P652,P655,P658)</f>
        <v>5</v>
      </c>
      <c r="Q659" s="499"/>
      <c r="R659" s="498">
        <f t="shared" ref="R659" si="12">SUM(R652,R655,R658)</f>
        <v>5</v>
      </c>
      <c r="S659" s="499"/>
      <c r="T659" s="498">
        <f t="shared" ref="T659" si="13">SUM(T652,T655,T658)</f>
        <v>17</v>
      </c>
      <c r="U659" s="499"/>
      <c r="V659" s="498">
        <f t="shared" ref="V659" si="14">SUM(V652,V655,V658)</f>
        <v>6</v>
      </c>
      <c r="W659" s="499"/>
      <c r="X659" s="498">
        <f t="shared" ref="X659" si="15">SUM(X652,X655,X658)</f>
        <v>6</v>
      </c>
      <c r="Y659" s="499"/>
      <c r="Z659" s="498">
        <f t="shared" ref="Z659" si="16">SUM(Z652,Z655,Z658)</f>
        <v>16</v>
      </c>
      <c r="AA659" s="499"/>
      <c r="AB659" s="498">
        <f t="shared" ref="AB659" si="17">SUM(AB652,AB655,AB658)</f>
        <v>8</v>
      </c>
      <c r="AC659" s="499"/>
      <c r="AD659" s="498">
        <f t="shared" ref="AD659" si="18">SUM(AD652,AD655,AD658)</f>
        <v>7</v>
      </c>
      <c r="AE659" s="499"/>
      <c r="AF659" s="498">
        <f t="shared" ref="AF659" si="19">SUM(AF652,AF655,AF658)</f>
        <v>18</v>
      </c>
      <c r="AG659" s="499"/>
      <c r="AH659" s="498">
        <f t="shared" ref="AH659" si="20">SUM(AH652,AH655,AH658)</f>
        <v>8</v>
      </c>
      <c r="AI659" s="499"/>
      <c r="AJ659" s="498">
        <f t="shared" ref="AJ659" si="21">SUM(AJ652,AJ655,AJ658)</f>
        <v>7</v>
      </c>
      <c r="AK659" s="499"/>
    </row>
    <row r="660" spans="1:41" ht="6.75" customHeight="1" thickBot="1" x14ac:dyDescent="0.45"/>
    <row r="661" spans="1:41" ht="20.25" thickTop="1" thickBot="1" x14ac:dyDescent="0.45">
      <c r="B661" s="522" t="s">
        <v>840</v>
      </c>
      <c r="C661" s="522"/>
      <c r="D661" s="522"/>
      <c r="E661" s="522"/>
      <c r="F661" s="522"/>
      <c r="G661" s="522"/>
      <c r="H661" s="522"/>
      <c r="I661" s="522"/>
      <c r="J661" s="522"/>
      <c r="K661" s="522"/>
      <c r="L661" s="522"/>
      <c r="M661" s="522"/>
      <c r="N661" s="522"/>
      <c r="O661" s="522"/>
      <c r="P661" s="522"/>
      <c r="Q661" s="522"/>
      <c r="R661" s="522"/>
      <c r="S661" s="522"/>
      <c r="T661" s="522"/>
      <c r="U661" s="522"/>
      <c r="V661" s="522"/>
      <c r="W661" s="522"/>
      <c r="X661" s="522"/>
      <c r="Y661" s="522"/>
      <c r="Z661" s="522"/>
      <c r="AA661" s="522"/>
      <c r="AB661" s="522"/>
      <c r="AC661" s="522"/>
      <c r="AD661" s="522"/>
      <c r="AE661" s="522"/>
      <c r="AF661" s="522"/>
      <c r="AG661" s="522"/>
      <c r="AH661" s="522"/>
      <c r="AJ661" s="473"/>
      <c r="AK661" s="474"/>
      <c r="AL661" s="474"/>
      <c r="AM661" s="474"/>
      <c r="AN661" s="475"/>
    </row>
    <row r="662" spans="1:41" ht="9.75" customHeight="1" thickTop="1" x14ac:dyDescent="0.4"/>
    <row r="663" spans="1:41" ht="19.5" thickBot="1" x14ac:dyDescent="0.45">
      <c r="A663" s="435" t="s">
        <v>429</v>
      </c>
      <c r="B663" s="435"/>
      <c r="C663" s="435"/>
      <c r="D663" s="435"/>
      <c r="E663" s="435"/>
      <c r="F663" s="435"/>
      <c r="G663" s="435"/>
      <c r="H663" s="435"/>
      <c r="I663" s="435"/>
      <c r="J663" s="435"/>
      <c r="K663" s="435"/>
      <c r="L663" s="435"/>
      <c r="M663" s="435"/>
      <c r="N663" s="435"/>
      <c r="O663" s="435"/>
      <c r="P663" s="435"/>
      <c r="Q663" s="435"/>
      <c r="R663" s="435"/>
      <c r="S663" s="435"/>
      <c r="T663" s="435"/>
      <c r="U663" s="435"/>
      <c r="V663" s="435"/>
      <c r="W663" s="435"/>
      <c r="X663" s="435"/>
      <c r="Y663" s="435"/>
      <c r="Z663" s="435"/>
      <c r="AA663" s="435"/>
      <c r="AB663" s="435"/>
      <c r="AC663" s="435"/>
      <c r="AD663" s="435"/>
      <c r="AE663" s="435"/>
      <c r="AF663" s="435"/>
      <c r="AG663" s="435"/>
      <c r="AH663" s="435"/>
      <c r="AO663" s="256"/>
    </row>
    <row r="664" spans="1:41" ht="20.25" thickTop="1" thickBot="1" x14ac:dyDescent="0.45">
      <c r="B664" s="542" t="s">
        <v>367</v>
      </c>
      <c r="C664" s="542"/>
      <c r="D664" s="542"/>
      <c r="E664" s="542"/>
      <c r="F664" s="542"/>
      <c r="G664" s="542"/>
      <c r="H664" s="542"/>
      <c r="I664" s="542"/>
      <c r="J664" s="542"/>
      <c r="K664" s="542"/>
      <c r="L664" s="542"/>
      <c r="M664" s="542"/>
      <c r="N664" s="542"/>
      <c r="O664" s="542"/>
      <c r="P664" s="542"/>
      <c r="Q664" s="542"/>
      <c r="R664" s="542"/>
      <c r="S664" s="542"/>
      <c r="T664" s="542"/>
      <c r="U664" s="542"/>
      <c r="V664" s="542"/>
      <c r="W664" s="542"/>
      <c r="X664" s="542"/>
      <c r="Y664" s="542"/>
      <c r="Z664" s="542"/>
      <c r="AA664" s="542"/>
      <c r="AB664" s="542"/>
      <c r="AC664" s="542"/>
      <c r="AD664" s="542"/>
      <c r="AE664" s="542"/>
      <c r="AF664" s="542"/>
      <c r="AG664" s="542"/>
      <c r="AH664" s="542"/>
      <c r="AJ664" s="473"/>
      <c r="AK664" s="474"/>
      <c r="AL664" s="474"/>
      <c r="AM664" s="474"/>
      <c r="AN664" s="475"/>
      <c r="AO664" s="104"/>
    </row>
    <row r="665" spans="1:41" ht="20.25" thickTop="1" thickBot="1" x14ac:dyDescent="0.45">
      <c r="B665" s="542"/>
      <c r="C665" s="542"/>
      <c r="D665" s="542"/>
      <c r="E665" s="542"/>
      <c r="F665" s="542"/>
      <c r="G665" s="542"/>
      <c r="H665" s="542"/>
      <c r="I665" s="542"/>
      <c r="J665" s="542"/>
      <c r="K665" s="542"/>
      <c r="L665" s="542"/>
      <c r="M665" s="542"/>
      <c r="N665" s="542"/>
      <c r="O665" s="542"/>
      <c r="P665" s="542"/>
      <c r="Q665" s="542"/>
      <c r="R665" s="542"/>
      <c r="S665" s="542"/>
      <c r="T665" s="542"/>
      <c r="U665" s="542"/>
      <c r="V665" s="542"/>
      <c r="W665" s="542"/>
      <c r="X665" s="542"/>
      <c r="Y665" s="542"/>
      <c r="Z665" s="542"/>
      <c r="AA665" s="542"/>
      <c r="AB665" s="542"/>
      <c r="AC665" s="542"/>
      <c r="AD665" s="542"/>
      <c r="AE665" s="542"/>
      <c r="AF665" s="542"/>
      <c r="AG665" s="542"/>
      <c r="AH665" s="542"/>
      <c r="AO665" s="256"/>
    </row>
    <row r="666" spans="1:41" ht="19.5" thickTop="1" x14ac:dyDescent="0.4">
      <c r="B666" s="435" t="s">
        <v>102</v>
      </c>
      <c r="C666" s="435"/>
      <c r="D666" s="435"/>
      <c r="E666" s="435"/>
      <c r="F666" s="435"/>
      <c r="G666" s="435"/>
      <c r="H666" s="435"/>
      <c r="I666" s="435"/>
      <c r="J666" s="435"/>
      <c r="K666" s="435"/>
      <c r="L666" s="435"/>
      <c r="M666" s="435"/>
      <c r="N666" s="435"/>
      <c r="O666" s="435"/>
      <c r="P666" s="435"/>
      <c r="Q666" s="435"/>
      <c r="R666" s="435"/>
      <c r="S666" s="435"/>
      <c r="T666" s="435"/>
      <c r="U666" s="435"/>
      <c r="V666" s="435"/>
      <c r="W666" s="435"/>
      <c r="X666" s="435"/>
      <c r="Y666" s="435"/>
      <c r="Z666" s="435"/>
      <c r="AA666" s="435"/>
      <c r="AB666" s="435"/>
      <c r="AC666" s="435"/>
      <c r="AD666" s="435"/>
      <c r="AE666" s="435"/>
      <c r="AF666" s="435"/>
      <c r="AG666" s="435"/>
      <c r="AH666" s="435"/>
      <c r="AJ666" s="482"/>
      <c r="AK666" s="483"/>
      <c r="AL666" s="483"/>
      <c r="AM666" s="483"/>
      <c r="AN666" s="484"/>
      <c r="AO666" s="104"/>
    </row>
    <row r="667" spans="1:41" x14ac:dyDescent="0.4">
      <c r="B667" s="435" t="s">
        <v>103</v>
      </c>
      <c r="C667" s="435"/>
      <c r="D667" s="435"/>
      <c r="E667" s="435"/>
      <c r="F667" s="435"/>
      <c r="G667" s="435"/>
      <c r="H667" s="435"/>
      <c r="I667" s="435"/>
      <c r="J667" s="435"/>
      <c r="K667" s="435"/>
      <c r="L667" s="435"/>
      <c r="M667" s="435"/>
      <c r="N667" s="435"/>
      <c r="O667" s="435"/>
      <c r="P667" s="435"/>
      <c r="Q667" s="435"/>
      <c r="R667" s="435"/>
      <c r="S667" s="435"/>
      <c r="T667" s="435"/>
      <c r="U667" s="435"/>
      <c r="V667" s="435"/>
      <c r="W667" s="435"/>
      <c r="X667" s="435"/>
      <c r="Y667" s="435"/>
      <c r="Z667" s="435"/>
      <c r="AA667" s="435"/>
      <c r="AB667" s="435"/>
      <c r="AC667" s="435"/>
      <c r="AD667" s="435"/>
      <c r="AE667" s="435"/>
      <c r="AF667" s="435"/>
      <c r="AG667" s="435"/>
      <c r="AH667" s="435"/>
      <c r="AJ667" s="428"/>
      <c r="AK667" s="429"/>
      <c r="AL667" s="429"/>
      <c r="AM667" s="429"/>
      <c r="AN667" s="430"/>
      <c r="AO667" s="104"/>
    </row>
    <row r="668" spans="1:41" ht="19.5" thickBot="1" x14ac:dyDescent="0.45">
      <c r="B668" s="435" t="s">
        <v>104</v>
      </c>
      <c r="C668" s="435"/>
      <c r="D668" s="435"/>
      <c r="E668" s="435"/>
      <c r="F668" s="435"/>
      <c r="G668" s="435"/>
      <c r="H668" s="435"/>
      <c r="I668" s="435"/>
      <c r="J668" s="435"/>
      <c r="K668" s="435"/>
      <c r="L668" s="435"/>
      <c r="M668" s="435"/>
      <c r="N668" s="435"/>
      <c r="O668" s="435"/>
      <c r="P668" s="435"/>
      <c r="Q668" s="435"/>
      <c r="R668" s="435"/>
      <c r="S668" s="435"/>
      <c r="T668" s="435"/>
      <c r="U668" s="435"/>
      <c r="V668" s="435"/>
      <c r="W668" s="435"/>
      <c r="X668" s="435"/>
      <c r="Y668" s="435"/>
      <c r="Z668" s="435"/>
      <c r="AA668" s="435"/>
      <c r="AB668" s="435"/>
      <c r="AC668" s="435"/>
      <c r="AD668" s="435"/>
      <c r="AE668" s="435"/>
      <c r="AF668" s="435"/>
      <c r="AG668" s="435"/>
      <c r="AH668" s="435"/>
      <c r="AJ668" s="431"/>
      <c r="AK668" s="432"/>
      <c r="AL668" s="432"/>
      <c r="AM668" s="432"/>
      <c r="AN668" s="433"/>
      <c r="AO668" s="104"/>
    </row>
    <row r="669" spans="1:41" ht="19.5" thickTop="1" x14ac:dyDescent="0.4"/>
    <row r="670" spans="1:41" ht="3.75" customHeight="1" x14ac:dyDescent="0.4"/>
    <row r="671" spans="1:41" ht="19.5" x14ac:dyDescent="0.4">
      <c r="A671" s="593" t="s">
        <v>687</v>
      </c>
      <c r="B671" s="593"/>
      <c r="C671" s="593"/>
      <c r="D671" s="593"/>
      <c r="E671" s="593"/>
      <c r="F671" s="593"/>
      <c r="G671" s="593"/>
      <c r="H671" s="593"/>
      <c r="I671" s="593"/>
      <c r="J671" s="593"/>
      <c r="K671" s="593"/>
      <c r="L671" s="593"/>
      <c r="M671" s="593"/>
      <c r="N671" s="593"/>
      <c r="O671" s="593"/>
      <c r="P671" s="593"/>
      <c r="Q671" s="593"/>
      <c r="R671" s="593"/>
      <c r="S671" s="593"/>
      <c r="T671" s="593"/>
      <c r="U671" s="593"/>
      <c r="V671" s="593"/>
      <c r="W671" s="593"/>
      <c r="X671" s="593"/>
      <c r="Y671" s="593"/>
      <c r="Z671" s="593"/>
      <c r="AA671" s="593"/>
      <c r="AB671" s="593"/>
      <c r="AC671" s="593"/>
      <c r="AD671" s="593"/>
      <c r="AE671" s="593"/>
      <c r="AF671" s="593"/>
      <c r="AG671" s="593"/>
      <c r="AH671" s="593"/>
    </row>
    <row r="672" spans="1:41" ht="19.5" thickBot="1" x14ac:dyDescent="0.45">
      <c r="A672" s="435" t="s">
        <v>202</v>
      </c>
      <c r="B672" s="435"/>
      <c r="C672" s="435"/>
      <c r="D672" s="435"/>
      <c r="E672" s="435"/>
      <c r="F672" s="435"/>
      <c r="G672" s="435"/>
      <c r="H672" s="435"/>
      <c r="I672" s="435"/>
      <c r="J672" s="435"/>
      <c r="K672" s="435"/>
      <c r="L672" s="435"/>
      <c r="M672" s="435"/>
      <c r="N672" s="435"/>
      <c r="O672" s="435"/>
      <c r="P672" s="435"/>
      <c r="Q672" s="435"/>
      <c r="R672" s="435"/>
      <c r="S672" s="435"/>
      <c r="T672" s="435"/>
      <c r="U672" s="435"/>
      <c r="V672" s="435"/>
      <c r="W672" s="435"/>
      <c r="X672" s="435"/>
      <c r="Y672" s="435"/>
      <c r="Z672" s="435"/>
      <c r="AA672" s="435"/>
      <c r="AB672" s="435"/>
      <c r="AC672" s="435"/>
      <c r="AD672" s="435"/>
      <c r="AE672" s="435"/>
      <c r="AF672" s="435"/>
      <c r="AG672" s="435"/>
      <c r="AH672" s="435"/>
      <c r="AO672" s="256"/>
    </row>
    <row r="673" spans="1:41" ht="19.5" thickTop="1" x14ac:dyDescent="0.4">
      <c r="B673" s="435" t="s">
        <v>105</v>
      </c>
      <c r="C673" s="435"/>
      <c r="D673" s="435"/>
      <c r="E673" s="435"/>
      <c r="F673" s="435"/>
      <c r="G673" s="435"/>
      <c r="H673" s="435"/>
      <c r="I673" s="435"/>
      <c r="J673" s="435"/>
      <c r="K673" s="435"/>
      <c r="L673" s="435"/>
      <c r="M673" s="435"/>
      <c r="N673" s="435"/>
      <c r="O673" s="435"/>
      <c r="P673" s="435"/>
      <c r="Q673" s="435"/>
      <c r="R673" s="435"/>
      <c r="S673" s="435"/>
      <c r="T673" s="435"/>
      <c r="U673" s="435"/>
      <c r="V673" s="435"/>
      <c r="W673" s="435"/>
      <c r="X673" s="435"/>
      <c r="Y673" s="435"/>
      <c r="Z673" s="435"/>
      <c r="AA673" s="435"/>
      <c r="AB673" s="435"/>
      <c r="AC673" s="435"/>
      <c r="AD673" s="435"/>
      <c r="AE673" s="435"/>
      <c r="AF673" s="435"/>
      <c r="AG673" s="435"/>
      <c r="AH673" s="435"/>
      <c r="AJ673" s="590"/>
      <c r="AK673" s="591"/>
      <c r="AL673" s="591"/>
      <c r="AM673" s="591"/>
      <c r="AN673" s="592"/>
      <c r="AO673" s="104"/>
    </row>
    <row r="674" spans="1:41" ht="19.5" thickBot="1" x14ac:dyDescent="0.45">
      <c r="B674" s="91" t="s">
        <v>795</v>
      </c>
      <c r="C674" s="7"/>
      <c r="D674" s="7"/>
      <c r="E674" s="7"/>
      <c r="F674" s="7"/>
      <c r="G674" s="7"/>
      <c r="H674" s="7"/>
      <c r="I674" s="7"/>
      <c r="J674" s="7"/>
      <c r="K674" s="7"/>
      <c r="L674" s="7"/>
      <c r="M674" s="7"/>
      <c r="N674" s="7"/>
      <c r="O674" s="7"/>
      <c r="P674" s="7"/>
      <c r="Q674" s="7"/>
      <c r="R674" s="7"/>
      <c r="AJ674" s="431"/>
      <c r="AK674" s="432"/>
      <c r="AL674" s="432"/>
      <c r="AM674" s="432"/>
      <c r="AN674" s="433"/>
    </row>
    <row r="675" spans="1:41" ht="15" customHeight="1" thickTop="1" x14ac:dyDescent="0.4"/>
    <row r="676" spans="1:41" x14ac:dyDescent="0.4">
      <c r="A676" s="435" t="s">
        <v>203</v>
      </c>
      <c r="B676" s="435"/>
      <c r="C676" s="435"/>
      <c r="D676" s="435"/>
      <c r="E676" s="435"/>
      <c r="F676" s="435"/>
      <c r="G676" s="435"/>
      <c r="H676" s="435"/>
      <c r="I676" s="435"/>
      <c r="J676" s="435"/>
      <c r="K676" s="435"/>
      <c r="L676" s="435"/>
      <c r="M676" s="435"/>
      <c r="N676" s="435"/>
      <c r="O676" s="435"/>
      <c r="P676" s="435"/>
      <c r="Q676" s="435"/>
      <c r="R676" s="435"/>
      <c r="S676" s="435"/>
      <c r="T676" s="435"/>
      <c r="U676" s="435"/>
      <c r="V676" s="435"/>
      <c r="W676" s="435"/>
      <c r="X676" s="435"/>
      <c r="Y676" s="435"/>
      <c r="Z676" s="435"/>
      <c r="AA676" s="435"/>
      <c r="AB676" s="435"/>
      <c r="AC676" s="435"/>
      <c r="AD676" s="435"/>
      <c r="AE676" s="435"/>
      <c r="AF676" s="435"/>
      <c r="AG676" s="435"/>
      <c r="AH676" s="435"/>
      <c r="AO676" s="256"/>
    </row>
    <row r="677" spans="1:41" x14ac:dyDescent="0.4">
      <c r="B677" s="91" t="s">
        <v>573</v>
      </c>
      <c r="AO677" s="256"/>
    </row>
    <row r="678" spans="1:41" ht="19.5" thickBot="1" x14ac:dyDescent="0.45">
      <c r="B678" s="448"/>
      <c r="C678" s="449"/>
      <c r="D678" s="449"/>
      <c r="E678" s="449"/>
      <c r="F678" s="449"/>
      <c r="G678" s="449"/>
      <c r="H678" s="923"/>
      <c r="I678" s="458" t="s">
        <v>574</v>
      </c>
      <c r="J678" s="459"/>
      <c r="K678" s="459"/>
      <c r="L678" s="459"/>
      <c r="M678" s="460"/>
      <c r="N678" s="458" t="s">
        <v>272</v>
      </c>
      <c r="O678" s="459"/>
      <c r="P678" s="459"/>
      <c r="Q678" s="459"/>
      <c r="R678" s="459"/>
      <c r="S678" s="459"/>
      <c r="T678" s="459"/>
      <c r="U678" s="459"/>
      <c r="V678" s="460"/>
      <c r="W678" s="458" t="s">
        <v>575</v>
      </c>
      <c r="X678" s="459"/>
      <c r="Y678" s="459"/>
      <c r="Z678" s="459"/>
      <c r="AA678" s="459"/>
      <c r="AB678" s="459"/>
      <c r="AC678" s="459"/>
      <c r="AD678" s="460"/>
      <c r="AO678" s="256"/>
    </row>
    <row r="679" spans="1:41" ht="19.5" thickTop="1" x14ac:dyDescent="0.4">
      <c r="B679" s="448" t="s">
        <v>576</v>
      </c>
      <c r="C679" s="449"/>
      <c r="D679" s="449"/>
      <c r="E679" s="449"/>
      <c r="F679" s="449"/>
      <c r="G679" s="449"/>
      <c r="H679" s="449"/>
      <c r="I679" s="858"/>
      <c r="J679" s="478"/>
      <c r="K679" s="478"/>
      <c r="L679" s="478"/>
      <c r="M679" s="478"/>
      <c r="N679" s="478"/>
      <c r="O679" s="478"/>
      <c r="P679" s="478"/>
      <c r="Q679" s="478"/>
      <c r="R679" s="478"/>
      <c r="S679" s="478"/>
      <c r="T679" s="478"/>
      <c r="U679" s="478"/>
      <c r="V679" s="478"/>
      <c r="W679" s="478" t="s">
        <v>644</v>
      </c>
      <c r="X679" s="478"/>
      <c r="Y679" s="478"/>
      <c r="Z679" s="478"/>
      <c r="AA679" s="478"/>
      <c r="AB679" s="478"/>
      <c r="AC679" s="478"/>
      <c r="AD679" s="863"/>
      <c r="AO679" s="256"/>
    </row>
    <row r="680" spans="1:41" x14ac:dyDescent="0.4">
      <c r="B680" s="448" t="s">
        <v>577</v>
      </c>
      <c r="C680" s="449"/>
      <c r="D680" s="449"/>
      <c r="E680" s="449"/>
      <c r="F680" s="449"/>
      <c r="G680" s="449"/>
      <c r="H680" s="449"/>
      <c r="I680" s="496"/>
      <c r="J680" s="390"/>
      <c r="K680" s="390"/>
      <c r="L680" s="390"/>
      <c r="M680" s="390"/>
      <c r="N680" s="390"/>
      <c r="O680" s="390"/>
      <c r="P680" s="390"/>
      <c r="Q680" s="390"/>
      <c r="R680" s="390"/>
      <c r="S680" s="390"/>
      <c r="T680" s="390"/>
      <c r="U680" s="390"/>
      <c r="V680" s="390"/>
      <c r="W680" s="390" t="s">
        <v>645</v>
      </c>
      <c r="X680" s="390"/>
      <c r="Y680" s="390"/>
      <c r="Z680" s="390"/>
      <c r="AA680" s="390"/>
      <c r="AB680" s="390"/>
      <c r="AC680" s="390"/>
      <c r="AD680" s="391"/>
      <c r="AO680" s="256"/>
    </row>
    <row r="681" spans="1:41" x14ac:dyDescent="0.4">
      <c r="B681" s="448" t="s">
        <v>578</v>
      </c>
      <c r="C681" s="449"/>
      <c r="D681" s="449"/>
      <c r="E681" s="449"/>
      <c r="F681" s="449"/>
      <c r="G681" s="449"/>
      <c r="H681" s="449"/>
      <c r="I681" s="496"/>
      <c r="J681" s="390"/>
      <c r="K681" s="390"/>
      <c r="L681" s="390"/>
      <c r="M681" s="390"/>
      <c r="N681" s="390"/>
      <c r="O681" s="390"/>
      <c r="P681" s="390"/>
      <c r="Q681" s="390"/>
      <c r="R681" s="390"/>
      <c r="S681" s="390"/>
      <c r="T681" s="390"/>
      <c r="U681" s="390"/>
      <c r="V681" s="390"/>
      <c r="W681" s="390" t="s">
        <v>645</v>
      </c>
      <c r="X681" s="390"/>
      <c r="Y681" s="390"/>
      <c r="Z681" s="390"/>
      <c r="AA681" s="390"/>
      <c r="AB681" s="390"/>
      <c r="AC681" s="390"/>
      <c r="AD681" s="391"/>
      <c r="AO681" s="256"/>
    </row>
    <row r="682" spans="1:41" x14ac:dyDescent="0.4">
      <c r="B682" s="448" t="s">
        <v>579</v>
      </c>
      <c r="C682" s="449"/>
      <c r="D682" s="449"/>
      <c r="E682" s="449"/>
      <c r="F682" s="449"/>
      <c r="G682" s="449"/>
      <c r="H682" s="449"/>
      <c r="I682" s="496"/>
      <c r="J682" s="390"/>
      <c r="K682" s="390"/>
      <c r="L682" s="390"/>
      <c r="M682" s="390"/>
      <c r="N682" s="390"/>
      <c r="O682" s="390"/>
      <c r="P682" s="390"/>
      <c r="Q682" s="390"/>
      <c r="R682" s="390"/>
      <c r="S682" s="390"/>
      <c r="T682" s="390"/>
      <c r="U682" s="390"/>
      <c r="V682" s="390"/>
      <c r="W682" s="390" t="s">
        <v>645</v>
      </c>
      <c r="X682" s="390"/>
      <c r="Y682" s="390"/>
      <c r="Z682" s="390"/>
      <c r="AA682" s="390"/>
      <c r="AB682" s="390"/>
      <c r="AC682" s="390"/>
      <c r="AD682" s="391"/>
      <c r="AO682" s="256"/>
    </row>
    <row r="683" spans="1:41" x14ac:dyDescent="0.4">
      <c r="B683" s="448" t="s">
        <v>580</v>
      </c>
      <c r="C683" s="449"/>
      <c r="D683" s="449"/>
      <c r="E683" s="449"/>
      <c r="F683" s="449"/>
      <c r="G683" s="449"/>
      <c r="H683" s="449"/>
      <c r="I683" s="496"/>
      <c r="J683" s="390"/>
      <c r="K683" s="390"/>
      <c r="L683" s="390"/>
      <c r="M683" s="390"/>
      <c r="N683" s="390"/>
      <c r="O683" s="390"/>
      <c r="P683" s="390"/>
      <c r="Q683" s="390"/>
      <c r="R683" s="390"/>
      <c r="S683" s="390"/>
      <c r="T683" s="390"/>
      <c r="U683" s="390"/>
      <c r="V683" s="390"/>
      <c r="W683" s="390" t="s">
        <v>645</v>
      </c>
      <c r="X683" s="390"/>
      <c r="Y683" s="390"/>
      <c r="Z683" s="390"/>
      <c r="AA683" s="390"/>
      <c r="AB683" s="390"/>
      <c r="AC683" s="390"/>
      <c r="AD683" s="391"/>
      <c r="AO683" s="256"/>
    </row>
    <row r="684" spans="1:41" x14ac:dyDescent="0.4">
      <c r="B684" s="448" t="s">
        <v>630</v>
      </c>
      <c r="C684" s="449"/>
      <c r="D684" s="449"/>
      <c r="E684" s="449"/>
      <c r="F684" s="449"/>
      <c r="G684" s="449"/>
      <c r="H684" s="449"/>
      <c r="I684" s="496"/>
      <c r="J684" s="390"/>
      <c r="K684" s="390"/>
      <c r="L684" s="390"/>
      <c r="M684" s="390"/>
      <c r="N684" s="390"/>
      <c r="O684" s="390"/>
      <c r="P684" s="390"/>
      <c r="Q684" s="390"/>
      <c r="R684" s="390"/>
      <c r="S684" s="390"/>
      <c r="T684" s="390"/>
      <c r="U684" s="390"/>
      <c r="V684" s="390"/>
      <c r="W684" s="390" t="s">
        <v>645</v>
      </c>
      <c r="X684" s="390"/>
      <c r="Y684" s="390"/>
      <c r="Z684" s="390"/>
      <c r="AA684" s="390"/>
      <c r="AB684" s="390"/>
      <c r="AC684" s="390"/>
      <c r="AD684" s="391"/>
      <c r="AO684" s="256"/>
    </row>
    <row r="685" spans="1:41" ht="19.5" thickBot="1" x14ac:dyDescent="0.45">
      <c r="B685" s="448" t="s">
        <v>581</v>
      </c>
      <c r="C685" s="449"/>
      <c r="D685" s="449"/>
      <c r="E685" s="449"/>
      <c r="F685" s="449"/>
      <c r="G685" s="449"/>
      <c r="H685" s="449"/>
      <c r="I685" s="851"/>
      <c r="J685" s="848"/>
      <c r="K685" s="848"/>
      <c r="L685" s="848"/>
      <c r="M685" s="848"/>
      <c r="N685" s="848"/>
      <c r="O685" s="848"/>
      <c r="P685" s="848"/>
      <c r="Q685" s="848"/>
      <c r="R685" s="848"/>
      <c r="S685" s="848"/>
      <c r="T685" s="848"/>
      <c r="U685" s="848"/>
      <c r="V685" s="848"/>
      <c r="W685" s="848" t="s">
        <v>645</v>
      </c>
      <c r="X685" s="848"/>
      <c r="Y685" s="848"/>
      <c r="Z685" s="848"/>
      <c r="AA685" s="848"/>
      <c r="AB685" s="848"/>
      <c r="AC685" s="848"/>
      <c r="AD685" s="849"/>
      <c r="AO685" s="256"/>
    </row>
    <row r="686" spans="1:41" ht="5.25" customHeight="1" thickTop="1" thickBot="1" x14ac:dyDescent="0.45">
      <c r="AO686" s="256"/>
    </row>
    <row r="687" spans="1:41" ht="19.5" thickTop="1" x14ac:dyDescent="0.4">
      <c r="B687" s="435" t="s">
        <v>106</v>
      </c>
      <c r="C687" s="435"/>
      <c r="D687" s="435"/>
      <c r="E687" s="435"/>
      <c r="F687" s="435"/>
      <c r="G687" s="435"/>
      <c r="H687" s="435"/>
      <c r="I687" s="435"/>
      <c r="J687" s="435"/>
      <c r="K687" s="435"/>
      <c r="L687" s="435"/>
      <c r="M687" s="435"/>
      <c r="N687" s="435"/>
      <c r="O687" s="435"/>
      <c r="P687" s="435"/>
      <c r="Q687" s="435"/>
      <c r="R687" s="435"/>
      <c r="S687" s="435"/>
      <c r="T687" s="435"/>
      <c r="U687" s="435"/>
      <c r="V687" s="435"/>
      <c r="W687" s="435"/>
      <c r="X687" s="435"/>
      <c r="Y687" s="435"/>
      <c r="Z687" s="435"/>
      <c r="AA687" s="435"/>
      <c r="AB687" s="435"/>
      <c r="AC687" s="435"/>
      <c r="AD687" s="435"/>
      <c r="AE687" s="435"/>
      <c r="AF687" s="435"/>
      <c r="AG687" s="435"/>
      <c r="AH687" s="435"/>
      <c r="AJ687" s="482"/>
      <c r="AK687" s="483"/>
      <c r="AL687" s="483"/>
      <c r="AM687" s="483"/>
      <c r="AN687" s="484"/>
      <c r="AO687" s="104"/>
    </row>
    <row r="688" spans="1:41" x14ac:dyDescent="0.4">
      <c r="B688" s="435" t="s">
        <v>107</v>
      </c>
      <c r="C688" s="435"/>
      <c r="D688" s="435"/>
      <c r="E688" s="435"/>
      <c r="F688" s="435"/>
      <c r="G688" s="435"/>
      <c r="H688" s="435"/>
      <c r="I688" s="435"/>
      <c r="J688" s="435"/>
      <c r="K688" s="435"/>
      <c r="L688" s="435"/>
      <c r="M688" s="435"/>
      <c r="N688" s="435"/>
      <c r="O688" s="435"/>
      <c r="P688" s="435"/>
      <c r="Q688" s="435"/>
      <c r="R688" s="435"/>
      <c r="S688" s="435"/>
      <c r="T688" s="435"/>
      <c r="U688" s="435"/>
      <c r="V688" s="435"/>
      <c r="W688" s="435"/>
      <c r="X688" s="435"/>
      <c r="Y688" s="435"/>
      <c r="Z688" s="435"/>
      <c r="AA688" s="435"/>
      <c r="AB688" s="435"/>
      <c r="AC688" s="435"/>
      <c r="AD688" s="435"/>
      <c r="AE688" s="435"/>
      <c r="AF688" s="435"/>
      <c r="AG688" s="435"/>
      <c r="AH688" s="435"/>
      <c r="AJ688" s="428"/>
      <c r="AK688" s="429"/>
      <c r="AL688" s="429"/>
      <c r="AM688" s="429"/>
      <c r="AN688" s="430"/>
      <c r="AO688" s="104"/>
    </row>
    <row r="689" spans="1:41" ht="19.5" customHeight="1" x14ac:dyDescent="0.4">
      <c r="B689" s="488" t="s">
        <v>796</v>
      </c>
      <c r="C689" s="488"/>
      <c r="D689" s="488"/>
      <c r="E689" s="488"/>
      <c r="F689" s="488"/>
      <c r="G689" s="488"/>
      <c r="H689" s="488"/>
      <c r="I689" s="488"/>
      <c r="J689" s="488"/>
      <c r="K689" s="488"/>
      <c r="L689" s="488"/>
      <c r="M689" s="488"/>
      <c r="N689" s="488"/>
      <c r="O689" s="488"/>
      <c r="P689" s="488"/>
      <c r="Q689" s="488"/>
      <c r="R689" s="488"/>
      <c r="S689" s="488"/>
      <c r="T689" s="488"/>
      <c r="U689" s="488"/>
      <c r="V689" s="488"/>
      <c r="W689" s="488"/>
      <c r="X689" s="488"/>
      <c r="Y689" s="488"/>
      <c r="Z689" s="488"/>
      <c r="AA689" s="488"/>
      <c r="AB689" s="488"/>
      <c r="AC689" s="488"/>
      <c r="AD689" s="488"/>
      <c r="AE689" s="488"/>
      <c r="AF689" s="488"/>
      <c r="AG689" s="488"/>
      <c r="AH689" s="488"/>
      <c r="AI689" s="489"/>
      <c r="AJ689" s="554"/>
      <c r="AK689" s="555"/>
      <c r="AL689" s="555"/>
      <c r="AM689" s="555"/>
      <c r="AN689" s="556"/>
      <c r="AO689" s="104"/>
    </row>
    <row r="690" spans="1:41" ht="19.5" thickBot="1" x14ac:dyDescent="0.45">
      <c r="B690" s="542" t="s">
        <v>329</v>
      </c>
      <c r="C690" s="542"/>
      <c r="D690" s="542"/>
      <c r="E690" s="542"/>
      <c r="F690" s="542"/>
      <c r="G690" s="542"/>
      <c r="H690" s="542"/>
      <c r="I690" s="542"/>
      <c r="J690" s="542"/>
      <c r="K690" s="542"/>
      <c r="L690" s="542"/>
      <c r="M690" s="542"/>
      <c r="N690" s="542"/>
      <c r="O690" s="542"/>
      <c r="P690" s="542"/>
      <c r="Q690" s="542"/>
      <c r="R690" s="542"/>
      <c r="S690" s="542"/>
      <c r="T690" s="542"/>
      <c r="U690" s="542"/>
      <c r="V690" s="542"/>
      <c r="W690" s="542"/>
      <c r="X690" s="542"/>
      <c r="Y690" s="542"/>
      <c r="Z690" s="542"/>
      <c r="AA690" s="542"/>
      <c r="AB690" s="542"/>
      <c r="AC690" s="542"/>
      <c r="AD690" s="542"/>
      <c r="AE690" s="542"/>
      <c r="AF690" s="542"/>
      <c r="AG690" s="542"/>
      <c r="AH690" s="542"/>
      <c r="AJ690" s="431"/>
      <c r="AK690" s="432"/>
      <c r="AL690" s="432"/>
      <c r="AM690" s="432"/>
      <c r="AN690" s="433"/>
      <c r="AO690" s="256"/>
    </row>
    <row r="691" spans="1:41" ht="19.5" thickTop="1" x14ac:dyDescent="0.4">
      <c r="B691" s="542"/>
      <c r="C691" s="542"/>
      <c r="D691" s="542"/>
      <c r="E691" s="542"/>
      <c r="F691" s="542"/>
      <c r="G691" s="542"/>
      <c r="H691" s="542"/>
      <c r="I691" s="542"/>
      <c r="J691" s="542"/>
      <c r="K691" s="542"/>
      <c r="L691" s="542"/>
      <c r="M691" s="542"/>
      <c r="N691" s="542"/>
      <c r="O691" s="542"/>
      <c r="P691" s="542"/>
      <c r="Q691" s="542"/>
      <c r="R691" s="542"/>
      <c r="S691" s="542"/>
      <c r="T691" s="542"/>
      <c r="U691" s="542"/>
      <c r="V691" s="542"/>
      <c r="W691" s="542"/>
      <c r="X691" s="542"/>
      <c r="Y691" s="542"/>
      <c r="Z691" s="542"/>
      <c r="AA691" s="542"/>
      <c r="AB691" s="542"/>
      <c r="AC691" s="542"/>
      <c r="AD691" s="542"/>
      <c r="AE691" s="542"/>
      <c r="AF691" s="542"/>
      <c r="AG691" s="542"/>
      <c r="AH691" s="542"/>
      <c r="AO691" s="104"/>
    </row>
    <row r="692" spans="1:41" x14ac:dyDescent="0.4">
      <c r="B692" s="91" t="s">
        <v>808</v>
      </c>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7"/>
      <c r="AO692" s="104"/>
    </row>
    <row r="693" spans="1:41" ht="19.5" thickBot="1" x14ac:dyDescent="0.45">
      <c r="B693" s="9"/>
      <c r="C693" s="9"/>
      <c r="D693" s="535"/>
      <c r="E693" s="536"/>
      <c r="F693" s="536"/>
      <c r="G693" s="536"/>
      <c r="H693" s="536"/>
      <c r="I693" s="536"/>
      <c r="J693" s="850"/>
      <c r="K693" s="500" t="s">
        <v>809</v>
      </c>
      <c r="L693" s="501"/>
      <c r="M693" s="501"/>
      <c r="N693" s="501"/>
      <c r="O693" s="501"/>
      <c r="P693" s="501"/>
      <c r="Q693" s="502"/>
      <c r="R693" s="500" t="s">
        <v>810</v>
      </c>
      <c r="S693" s="501"/>
      <c r="T693" s="501"/>
      <c r="U693" s="501"/>
      <c r="V693" s="501"/>
      <c r="W693" s="501"/>
      <c r="X693" s="501"/>
      <c r="Y693" s="502"/>
      <c r="Z693" s="500" t="s">
        <v>811</v>
      </c>
      <c r="AA693" s="501"/>
      <c r="AB693" s="501"/>
      <c r="AC693" s="501"/>
      <c r="AD693" s="501"/>
      <c r="AE693" s="501"/>
      <c r="AF693" s="501"/>
      <c r="AG693" s="501"/>
      <c r="AH693" s="501"/>
      <c r="AI693" s="502"/>
      <c r="AO693" s="104"/>
    </row>
    <row r="694" spans="1:41" ht="19.5" thickTop="1" x14ac:dyDescent="0.4">
      <c r="B694" s="9"/>
      <c r="C694" s="9"/>
      <c r="D694" s="535" t="s">
        <v>880</v>
      </c>
      <c r="E694" s="536"/>
      <c r="F694" s="536"/>
      <c r="G694" s="536"/>
      <c r="H694" s="536"/>
      <c r="I694" s="536"/>
      <c r="J694" s="864"/>
      <c r="K694" s="857"/>
      <c r="L694" s="853"/>
      <c r="M694" s="853"/>
      <c r="N694" s="853"/>
      <c r="O694" s="853"/>
      <c r="P694" s="853"/>
      <c r="Q694" s="854"/>
      <c r="R694" s="852"/>
      <c r="S694" s="853"/>
      <c r="T694" s="853"/>
      <c r="U694" s="853"/>
      <c r="V694" s="853"/>
      <c r="W694" s="853"/>
      <c r="X694" s="853"/>
      <c r="Y694" s="854"/>
      <c r="Z694" s="852"/>
      <c r="AA694" s="853"/>
      <c r="AB694" s="853"/>
      <c r="AC694" s="853"/>
      <c r="AD694" s="853"/>
      <c r="AE694" s="853"/>
      <c r="AF694" s="853"/>
      <c r="AG694" s="853"/>
      <c r="AH694" s="853"/>
      <c r="AI694" s="855"/>
      <c r="AO694" s="104"/>
    </row>
    <row r="695" spans="1:41" x14ac:dyDescent="0.4">
      <c r="B695" s="9"/>
      <c r="C695" s="9"/>
      <c r="D695" s="535" t="s">
        <v>948</v>
      </c>
      <c r="E695" s="536"/>
      <c r="F695" s="536"/>
      <c r="G695" s="536"/>
      <c r="H695" s="536"/>
      <c r="I695" s="536"/>
      <c r="J695" s="536"/>
      <c r="K695" s="537"/>
      <c r="L695" s="538"/>
      <c r="M695" s="538"/>
      <c r="N695" s="538"/>
      <c r="O695" s="538"/>
      <c r="P695" s="538"/>
      <c r="Q695" s="538"/>
      <c r="R695" s="538"/>
      <c r="S695" s="538"/>
      <c r="T695" s="538"/>
      <c r="U695" s="538"/>
      <c r="V695" s="538"/>
      <c r="W695" s="538"/>
      <c r="X695" s="538"/>
      <c r="Y695" s="538"/>
      <c r="Z695" s="538"/>
      <c r="AA695" s="538"/>
      <c r="AB695" s="538"/>
      <c r="AC695" s="538"/>
      <c r="AD695" s="538"/>
      <c r="AE695" s="538"/>
      <c r="AF695" s="538"/>
      <c r="AG695" s="538"/>
      <c r="AH695" s="538"/>
      <c r="AI695" s="859"/>
      <c r="AO695" s="104"/>
    </row>
    <row r="696" spans="1:41" ht="19.5" thickBot="1" x14ac:dyDescent="0.45">
      <c r="B696" s="9"/>
      <c r="C696" s="9"/>
      <c r="D696" s="535" t="s">
        <v>812</v>
      </c>
      <c r="E696" s="536"/>
      <c r="F696" s="536"/>
      <c r="G696" s="536"/>
      <c r="H696" s="536"/>
      <c r="I696" s="536"/>
      <c r="J696" s="536"/>
      <c r="K696" s="862"/>
      <c r="L696" s="860"/>
      <c r="M696" s="860"/>
      <c r="N696" s="860"/>
      <c r="O696" s="860"/>
      <c r="P696" s="860"/>
      <c r="Q696" s="860"/>
      <c r="R696" s="860"/>
      <c r="S696" s="860"/>
      <c r="T696" s="860"/>
      <c r="U696" s="860"/>
      <c r="V696" s="860"/>
      <c r="W696" s="860"/>
      <c r="X696" s="860"/>
      <c r="Y696" s="860"/>
      <c r="Z696" s="860"/>
      <c r="AA696" s="860"/>
      <c r="AB696" s="860"/>
      <c r="AC696" s="860"/>
      <c r="AD696" s="860"/>
      <c r="AE696" s="860"/>
      <c r="AF696" s="860"/>
      <c r="AG696" s="860"/>
      <c r="AH696" s="860"/>
      <c r="AI696" s="861"/>
      <c r="AO696" s="104"/>
    </row>
    <row r="697" spans="1:41" ht="19.5" thickTop="1" x14ac:dyDescent="0.4">
      <c r="A697" s="7"/>
      <c r="B697" s="4" t="s">
        <v>583</v>
      </c>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J697" s="590"/>
      <c r="AK697" s="591"/>
      <c r="AL697" s="591"/>
      <c r="AM697" s="591"/>
      <c r="AN697" s="592"/>
      <c r="AO697" s="104"/>
    </row>
    <row r="698" spans="1:41" ht="19.5" thickBot="1" x14ac:dyDescent="0.45">
      <c r="B698" s="4" t="s">
        <v>582</v>
      </c>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J698" s="431"/>
      <c r="AK698" s="432"/>
      <c r="AL698" s="432"/>
      <c r="AM698" s="432"/>
      <c r="AN698" s="433"/>
    </row>
    <row r="699" spans="1:41" ht="19.5" thickTop="1" x14ac:dyDescent="0.4">
      <c r="A699" s="7"/>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J699" s="259"/>
      <c r="AK699" s="259"/>
      <c r="AL699" s="259"/>
      <c r="AM699" s="259"/>
      <c r="AN699" s="259"/>
    </row>
    <row r="700" spans="1:41" ht="19.5" thickBot="1" x14ac:dyDescent="0.45">
      <c r="A700" s="7" t="s">
        <v>584</v>
      </c>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J700" s="259"/>
      <c r="AK700" s="259"/>
      <c r="AL700" s="259"/>
      <c r="AM700" s="259"/>
      <c r="AN700" s="259"/>
    </row>
    <row r="701" spans="1:41" ht="20.25" thickTop="1" thickBot="1" x14ac:dyDescent="0.45">
      <c r="A701" s="7"/>
      <c r="B701" s="4" t="s">
        <v>585</v>
      </c>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J701" s="473"/>
      <c r="AK701" s="474"/>
      <c r="AL701" s="474"/>
      <c r="AM701" s="474"/>
      <c r="AN701" s="475"/>
    </row>
    <row r="702" spans="1:41" ht="19.5" thickTop="1" x14ac:dyDescent="0.4">
      <c r="A702" s="7"/>
      <c r="B702" s="4"/>
      <c r="C702" s="4" t="s">
        <v>586</v>
      </c>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J702" s="259"/>
      <c r="AK702" s="259"/>
      <c r="AL702" s="259"/>
      <c r="AM702" s="259"/>
      <c r="AN702" s="259"/>
    </row>
    <row r="703" spans="1:41" x14ac:dyDescent="0.4">
      <c r="A703" s="7"/>
      <c r="B703" s="4"/>
      <c r="C703" s="4" t="s">
        <v>587</v>
      </c>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J703" s="259"/>
      <c r="AK703" s="259"/>
      <c r="AL703" s="259"/>
      <c r="AM703" s="259"/>
      <c r="AN703" s="259"/>
    </row>
    <row r="704" spans="1:41" x14ac:dyDescent="0.4">
      <c r="A704" s="7"/>
      <c r="B704" s="4"/>
      <c r="C704" s="4" t="s">
        <v>588</v>
      </c>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J704" s="259"/>
      <c r="AK704" s="259"/>
      <c r="AL704" s="259"/>
      <c r="AM704" s="259"/>
      <c r="AN704" s="259"/>
    </row>
    <row r="705" spans="1:41" x14ac:dyDescent="0.4">
      <c r="B705" s="4"/>
      <c r="C705" s="4" t="s">
        <v>589</v>
      </c>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J705" s="259"/>
      <c r="AK705" s="259"/>
      <c r="AL705" s="259"/>
      <c r="AM705" s="259"/>
      <c r="AN705" s="259"/>
    </row>
    <row r="706" spans="1:41" x14ac:dyDescent="0.4">
      <c r="B706" s="4"/>
      <c r="C706" s="4" t="s">
        <v>590</v>
      </c>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J706" s="259"/>
      <c r="AK706" s="259"/>
      <c r="AL706" s="259"/>
      <c r="AM706" s="259"/>
      <c r="AN706" s="259"/>
    </row>
    <row r="707" spans="1:41" ht="19.5" thickBot="1" x14ac:dyDescent="0.45">
      <c r="B707" s="4"/>
      <c r="C707" s="4" t="s">
        <v>593</v>
      </c>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J707" s="259"/>
      <c r="AK707" s="259"/>
      <c r="AL707" s="259"/>
      <c r="AM707" s="259"/>
      <c r="AN707" s="259"/>
    </row>
    <row r="708" spans="1:41" ht="19.5" thickTop="1" x14ac:dyDescent="0.4">
      <c r="B708" s="4" t="s">
        <v>591</v>
      </c>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J708" s="590"/>
      <c r="AK708" s="591"/>
      <c r="AL708" s="591"/>
      <c r="AM708" s="591"/>
      <c r="AN708" s="592"/>
    </row>
    <row r="709" spans="1:41" ht="19.5" thickBot="1" x14ac:dyDescent="0.45">
      <c r="B709" s="4" t="s">
        <v>592</v>
      </c>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J709" s="431"/>
      <c r="AK709" s="432"/>
      <c r="AL709" s="432"/>
      <c r="AM709" s="432"/>
      <c r="AN709" s="433"/>
    </row>
    <row r="710" spans="1:41" ht="15.75" customHeight="1" thickTop="1" x14ac:dyDescent="0.4">
      <c r="B710" s="148"/>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row>
    <row r="711" spans="1:41" ht="19.5" x14ac:dyDescent="0.4">
      <c r="A711" s="593" t="s">
        <v>427</v>
      </c>
      <c r="B711" s="593"/>
      <c r="C711" s="593"/>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row>
    <row r="712" spans="1:41" ht="19.5" thickBot="1" x14ac:dyDescent="0.45">
      <c r="A712" s="435" t="s">
        <v>204</v>
      </c>
      <c r="B712" s="435"/>
      <c r="C712" s="435"/>
      <c r="D712" s="435"/>
      <c r="E712" s="435"/>
      <c r="F712" s="435"/>
      <c r="G712" s="435"/>
      <c r="H712" s="435"/>
      <c r="I712" s="435"/>
      <c r="J712" s="435"/>
      <c r="K712" s="435"/>
      <c r="L712" s="435"/>
      <c r="M712" s="435"/>
      <c r="N712" s="435"/>
      <c r="O712" s="435"/>
      <c r="P712" s="435"/>
      <c r="Q712" s="435"/>
      <c r="R712" s="435"/>
      <c r="S712" s="435"/>
      <c r="T712" s="435"/>
      <c r="U712" s="435"/>
      <c r="V712" s="435"/>
      <c r="W712" s="435"/>
      <c r="X712" s="435"/>
      <c r="Y712" s="435"/>
      <c r="Z712" s="435"/>
      <c r="AA712" s="435"/>
      <c r="AB712" s="435"/>
      <c r="AC712" s="435"/>
      <c r="AD712" s="435"/>
      <c r="AE712" s="435"/>
      <c r="AF712" s="435"/>
      <c r="AG712" s="435"/>
      <c r="AH712" s="435"/>
      <c r="AO712" s="256"/>
    </row>
    <row r="713" spans="1:41" ht="19.5" thickTop="1" x14ac:dyDescent="0.4">
      <c r="B713" s="435" t="s">
        <v>108</v>
      </c>
      <c r="C713" s="435"/>
      <c r="D713" s="435"/>
      <c r="E713" s="435"/>
      <c r="F713" s="435"/>
      <c r="G713" s="435"/>
      <c r="H713" s="435"/>
      <c r="I713" s="435"/>
      <c r="J713" s="435"/>
      <c r="K713" s="435"/>
      <c r="L713" s="435"/>
      <c r="M713" s="435"/>
      <c r="N713" s="435"/>
      <c r="O713" s="435"/>
      <c r="P713" s="435"/>
      <c r="Q713" s="435"/>
      <c r="R713" s="435"/>
      <c r="S713" s="435"/>
      <c r="T713" s="435"/>
      <c r="U713" s="435"/>
      <c r="V713" s="435"/>
      <c r="W713" s="435"/>
      <c r="X713" s="435"/>
      <c r="Y713" s="435"/>
      <c r="Z713" s="435"/>
      <c r="AA713" s="435"/>
      <c r="AB713" s="435"/>
      <c r="AC713" s="435"/>
      <c r="AD713" s="435"/>
      <c r="AE713" s="435"/>
      <c r="AF713" s="435"/>
      <c r="AG713" s="435"/>
      <c r="AH713" s="435"/>
      <c r="AJ713" s="482"/>
      <c r="AK713" s="483"/>
      <c r="AL713" s="483"/>
      <c r="AM713" s="483"/>
      <c r="AN713" s="484"/>
      <c r="AO713" s="104"/>
    </row>
    <row r="714" spans="1:41" x14ac:dyDescent="0.4">
      <c r="B714" s="435" t="s">
        <v>949</v>
      </c>
      <c r="C714" s="435"/>
      <c r="D714" s="435"/>
      <c r="E714" s="435"/>
      <c r="F714" s="435"/>
      <c r="G714" s="435"/>
      <c r="H714" s="435"/>
      <c r="I714" s="435"/>
      <c r="J714" s="435"/>
      <c r="K714" s="435"/>
      <c r="L714" s="435"/>
      <c r="M714" s="435"/>
      <c r="N714" s="435"/>
      <c r="O714" s="435"/>
      <c r="P714" s="435"/>
      <c r="Q714" s="435"/>
      <c r="R714" s="435"/>
      <c r="S714" s="435"/>
      <c r="T714" s="435"/>
      <c r="U714" s="435"/>
      <c r="V714" s="435"/>
      <c r="W714" s="435"/>
      <c r="X714" s="435"/>
      <c r="Y714" s="435"/>
      <c r="Z714" s="435"/>
      <c r="AA714" s="435"/>
      <c r="AB714" s="435"/>
      <c r="AC714" s="435"/>
      <c r="AD714" s="435"/>
      <c r="AE714" s="435"/>
      <c r="AF714" s="435"/>
      <c r="AG714" s="435"/>
      <c r="AH714" s="435"/>
      <c r="AJ714" s="428"/>
      <c r="AK714" s="429"/>
      <c r="AL714" s="429"/>
      <c r="AM714" s="429"/>
      <c r="AN714" s="430"/>
      <c r="AO714" s="104"/>
    </row>
    <row r="715" spans="1:41" x14ac:dyDescent="0.4">
      <c r="B715" s="435" t="s">
        <v>858</v>
      </c>
      <c r="C715" s="435"/>
      <c r="D715" s="435"/>
      <c r="E715" s="435"/>
      <c r="F715" s="435"/>
      <c r="G715" s="435"/>
      <c r="H715" s="435"/>
      <c r="I715" s="435"/>
      <c r="J715" s="435"/>
      <c r="K715" s="435"/>
      <c r="L715" s="435"/>
      <c r="M715" s="435"/>
      <c r="N715" s="435"/>
      <c r="O715" s="435"/>
      <c r="P715" s="435"/>
      <c r="Q715" s="435"/>
      <c r="R715" s="435"/>
      <c r="S715" s="435"/>
      <c r="T715" s="435"/>
      <c r="U715" s="435"/>
      <c r="V715" s="435"/>
      <c r="W715" s="435"/>
      <c r="X715" s="435"/>
      <c r="Y715" s="435"/>
      <c r="Z715" s="435"/>
      <c r="AA715" s="435"/>
      <c r="AB715" s="435"/>
      <c r="AC715" s="435"/>
      <c r="AD715" s="435"/>
      <c r="AE715" s="435"/>
      <c r="AF715" s="435"/>
      <c r="AG715" s="435"/>
      <c r="AH715" s="435"/>
      <c r="AJ715" s="428"/>
      <c r="AK715" s="429"/>
      <c r="AL715" s="429"/>
      <c r="AM715" s="429"/>
      <c r="AN715" s="430"/>
      <c r="AO715" s="104"/>
    </row>
    <row r="716" spans="1:41" ht="19.5" thickBot="1" x14ac:dyDescent="0.45">
      <c r="B716" s="435" t="s">
        <v>109</v>
      </c>
      <c r="C716" s="435"/>
      <c r="D716" s="435"/>
      <c r="E716" s="435"/>
      <c r="F716" s="435"/>
      <c r="G716" s="435"/>
      <c r="H716" s="435"/>
      <c r="I716" s="435"/>
      <c r="J716" s="435"/>
      <c r="K716" s="435"/>
      <c r="L716" s="435"/>
      <c r="M716" s="435"/>
      <c r="N716" s="435"/>
      <c r="O716" s="435"/>
      <c r="P716" s="435"/>
      <c r="Q716" s="435"/>
      <c r="R716" s="435"/>
      <c r="S716" s="435"/>
      <c r="T716" s="435"/>
      <c r="U716" s="435"/>
      <c r="V716" s="435"/>
      <c r="W716" s="435"/>
      <c r="X716" s="435"/>
      <c r="Y716" s="435"/>
      <c r="Z716" s="435"/>
      <c r="AA716" s="435"/>
      <c r="AB716" s="435"/>
      <c r="AC716" s="435"/>
      <c r="AD716" s="435"/>
      <c r="AE716" s="435"/>
      <c r="AF716" s="435"/>
      <c r="AG716" s="435"/>
      <c r="AH716" s="435"/>
      <c r="AJ716" s="431"/>
      <c r="AK716" s="432"/>
      <c r="AL716" s="432"/>
      <c r="AM716" s="432"/>
      <c r="AN716" s="433"/>
      <c r="AO716" s="104"/>
    </row>
    <row r="717" spans="1:41" ht="19.5" thickTop="1" x14ac:dyDescent="0.4"/>
    <row r="718" spans="1:41" ht="19.5" thickBot="1" x14ac:dyDescent="0.45">
      <c r="A718" s="900" t="s">
        <v>950</v>
      </c>
      <c r="B718" s="901"/>
      <c r="C718" s="901"/>
      <c r="D718" s="901"/>
      <c r="E718" s="901"/>
      <c r="F718" s="901"/>
      <c r="G718" s="901"/>
      <c r="H718" s="901"/>
      <c r="I718" s="901"/>
      <c r="J718" s="901"/>
      <c r="K718" s="901"/>
      <c r="L718" s="901"/>
      <c r="M718" s="901"/>
      <c r="N718" s="901"/>
      <c r="O718" s="901"/>
      <c r="P718" s="901"/>
      <c r="Q718" s="901"/>
      <c r="R718" s="901"/>
      <c r="S718" s="901"/>
      <c r="T718" s="901"/>
      <c r="U718" s="901"/>
      <c r="V718" s="901"/>
      <c r="W718" s="901"/>
      <c r="X718" s="901"/>
      <c r="Y718" s="901"/>
      <c r="Z718" s="901"/>
      <c r="AA718" s="901"/>
      <c r="AB718" s="901"/>
      <c r="AC718" s="901"/>
      <c r="AD718" s="901"/>
      <c r="AE718" s="901"/>
      <c r="AF718" s="901"/>
      <c r="AG718" s="901"/>
      <c r="AH718" s="901"/>
      <c r="AO718" s="256"/>
    </row>
    <row r="719" spans="1:41" ht="19.5" thickTop="1" x14ac:dyDescent="0.4">
      <c r="B719" s="435" t="s">
        <v>110</v>
      </c>
      <c r="C719" s="435"/>
      <c r="D719" s="435"/>
      <c r="E719" s="435"/>
      <c r="F719" s="435"/>
      <c r="G719" s="435"/>
      <c r="H719" s="435"/>
      <c r="I719" s="435"/>
      <c r="J719" s="435"/>
      <c r="K719" s="435"/>
      <c r="L719" s="435"/>
      <c r="M719" s="435"/>
      <c r="N719" s="435"/>
      <c r="O719" s="435"/>
      <c r="P719" s="435"/>
      <c r="Q719" s="435"/>
      <c r="R719" s="435"/>
      <c r="S719" s="435"/>
      <c r="T719" s="435"/>
      <c r="U719" s="435"/>
      <c r="V719" s="435"/>
      <c r="W719" s="435"/>
      <c r="X719" s="435"/>
      <c r="Y719" s="435"/>
      <c r="Z719" s="435"/>
      <c r="AA719" s="435"/>
      <c r="AB719" s="435"/>
      <c r="AC719" s="435"/>
      <c r="AD719" s="435"/>
      <c r="AE719" s="435"/>
      <c r="AF719" s="435"/>
      <c r="AG719" s="435"/>
      <c r="AH719" s="435"/>
      <c r="AJ719" s="482"/>
      <c r="AK719" s="483"/>
      <c r="AL719" s="483"/>
      <c r="AM719" s="483"/>
      <c r="AN719" s="484"/>
      <c r="AO719" s="104"/>
    </row>
    <row r="720" spans="1:41" x14ac:dyDescent="0.4">
      <c r="B720" s="435" t="s">
        <v>951</v>
      </c>
      <c r="C720" s="435"/>
      <c r="D720" s="435"/>
      <c r="E720" s="435"/>
      <c r="F720" s="435"/>
      <c r="G720" s="435"/>
      <c r="H720" s="435"/>
      <c r="I720" s="435"/>
      <c r="J720" s="435"/>
      <c r="K720" s="435"/>
      <c r="L720" s="435"/>
      <c r="M720" s="435"/>
      <c r="N720" s="435"/>
      <c r="O720" s="435"/>
      <c r="P720" s="435"/>
      <c r="Q720" s="435"/>
      <c r="R720" s="435"/>
      <c r="S720" s="435"/>
      <c r="T720" s="435"/>
      <c r="U720" s="435"/>
      <c r="V720" s="435"/>
      <c r="W720" s="435"/>
      <c r="X720" s="435"/>
      <c r="Y720" s="435"/>
      <c r="Z720" s="435"/>
      <c r="AA720" s="435"/>
      <c r="AB720" s="435"/>
      <c r="AC720" s="435"/>
      <c r="AD720" s="435"/>
      <c r="AE720" s="435"/>
      <c r="AF720" s="435"/>
      <c r="AG720" s="435"/>
      <c r="AH720" s="435"/>
      <c r="AJ720" s="428"/>
      <c r="AK720" s="429"/>
      <c r="AL720" s="429"/>
      <c r="AM720" s="429"/>
      <c r="AN720" s="430"/>
      <c r="AO720" s="104"/>
    </row>
    <row r="721" spans="1:41" x14ac:dyDescent="0.4">
      <c r="B721" s="435" t="s">
        <v>111</v>
      </c>
      <c r="C721" s="435"/>
      <c r="D721" s="435"/>
      <c r="E721" s="435"/>
      <c r="F721" s="435"/>
      <c r="G721" s="435"/>
      <c r="H721" s="435"/>
      <c r="I721" s="435"/>
      <c r="J721" s="435"/>
      <c r="K721" s="435"/>
      <c r="L721" s="435"/>
      <c r="M721" s="435"/>
      <c r="N721" s="435"/>
      <c r="O721" s="435"/>
      <c r="P721" s="435"/>
      <c r="Q721" s="435"/>
      <c r="R721" s="435"/>
      <c r="S721" s="435"/>
      <c r="T721" s="435"/>
      <c r="U721" s="435"/>
      <c r="V721" s="435"/>
      <c r="W721" s="435"/>
      <c r="X721" s="435"/>
      <c r="Y721" s="435"/>
      <c r="Z721" s="435"/>
      <c r="AA721" s="435"/>
      <c r="AB721" s="435"/>
      <c r="AC721" s="435"/>
      <c r="AD721" s="435"/>
      <c r="AE721" s="435"/>
      <c r="AF721" s="435"/>
      <c r="AG721" s="435"/>
      <c r="AH721" s="435"/>
      <c r="AJ721" s="428"/>
      <c r="AK721" s="429"/>
      <c r="AL721" s="429"/>
      <c r="AM721" s="429"/>
      <c r="AN721" s="430"/>
      <c r="AO721" s="104"/>
    </row>
    <row r="722" spans="1:41" x14ac:dyDescent="0.4">
      <c r="B722" s="435" t="s">
        <v>668</v>
      </c>
      <c r="C722" s="435"/>
      <c r="D722" s="435"/>
      <c r="E722" s="435"/>
      <c r="F722" s="435"/>
      <c r="G722" s="435"/>
      <c r="H722" s="435"/>
      <c r="I722" s="435"/>
      <c r="J722" s="435"/>
      <c r="K722" s="435"/>
      <c r="L722" s="435"/>
      <c r="M722" s="435"/>
      <c r="N722" s="435"/>
      <c r="O722" s="435"/>
      <c r="P722" s="435"/>
      <c r="Q722" s="435"/>
      <c r="R722" s="435"/>
      <c r="S722" s="435"/>
      <c r="T722" s="435"/>
      <c r="U722" s="435"/>
      <c r="V722" s="435"/>
      <c r="W722" s="435"/>
      <c r="X722" s="435"/>
      <c r="Y722" s="435"/>
      <c r="Z722" s="435"/>
      <c r="AA722" s="435"/>
      <c r="AB722" s="435"/>
      <c r="AC722" s="435"/>
      <c r="AD722" s="435"/>
      <c r="AE722" s="435"/>
      <c r="AF722" s="435"/>
      <c r="AG722" s="435"/>
      <c r="AH722" s="435"/>
      <c r="AJ722" s="428"/>
      <c r="AK722" s="429"/>
      <c r="AL722" s="429"/>
      <c r="AM722" s="429"/>
      <c r="AN722" s="430"/>
      <c r="AO722" s="104"/>
    </row>
    <row r="723" spans="1:41" x14ac:dyDescent="0.4">
      <c r="B723" s="427" t="s">
        <v>112</v>
      </c>
      <c r="C723" s="427"/>
      <c r="D723" s="427"/>
      <c r="E723" s="427"/>
      <c r="F723" s="427"/>
      <c r="G723" s="427"/>
      <c r="H723" s="427"/>
      <c r="I723" s="427"/>
      <c r="J723" s="427"/>
      <c r="K723" s="427"/>
      <c r="L723" s="427"/>
      <c r="M723" s="427"/>
      <c r="N723" s="427"/>
      <c r="O723" s="427"/>
      <c r="P723" s="427"/>
      <c r="Q723" s="427"/>
      <c r="R723" s="427"/>
      <c r="S723" s="427"/>
      <c r="T723" s="427"/>
      <c r="U723" s="427"/>
      <c r="V723" s="427"/>
      <c r="W723" s="427"/>
      <c r="X723" s="427"/>
      <c r="Y723" s="427"/>
      <c r="Z723" s="427"/>
      <c r="AA723" s="427"/>
      <c r="AB723" s="427"/>
      <c r="AC723" s="427"/>
      <c r="AD723" s="427"/>
      <c r="AE723" s="427"/>
      <c r="AF723" s="427"/>
      <c r="AG723" s="427"/>
      <c r="AH723" s="427"/>
      <c r="AJ723" s="428"/>
      <c r="AK723" s="429"/>
      <c r="AL723" s="429"/>
      <c r="AM723" s="429"/>
      <c r="AN723" s="430"/>
      <c r="AO723" s="104"/>
    </row>
    <row r="724" spans="1:41" x14ac:dyDescent="0.4">
      <c r="B724" s="427" t="s">
        <v>113</v>
      </c>
      <c r="C724" s="427"/>
      <c r="D724" s="427"/>
      <c r="E724" s="427"/>
      <c r="F724" s="427"/>
      <c r="G724" s="427"/>
      <c r="H724" s="427"/>
      <c r="I724" s="427"/>
      <c r="J724" s="427"/>
      <c r="K724" s="427"/>
      <c r="L724" s="427"/>
      <c r="M724" s="427"/>
      <c r="N724" s="427"/>
      <c r="O724" s="427"/>
      <c r="P724" s="427"/>
      <c r="Q724" s="427"/>
      <c r="R724" s="427"/>
      <c r="S724" s="427"/>
      <c r="T724" s="427"/>
      <c r="U724" s="427"/>
      <c r="V724" s="427"/>
      <c r="W724" s="427"/>
      <c r="X724" s="427"/>
      <c r="Y724" s="427"/>
      <c r="Z724" s="427"/>
      <c r="AA724" s="427"/>
      <c r="AB724" s="427"/>
      <c r="AC724" s="427"/>
      <c r="AD724" s="427"/>
      <c r="AE724" s="427"/>
      <c r="AF724" s="427"/>
      <c r="AG724" s="427"/>
      <c r="AH724" s="427"/>
      <c r="AJ724" s="428"/>
      <c r="AK724" s="429"/>
      <c r="AL724" s="429"/>
      <c r="AM724" s="429"/>
      <c r="AN724" s="430"/>
      <c r="AO724" s="104"/>
    </row>
    <row r="725" spans="1:41" x14ac:dyDescent="0.4">
      <c r="A725" s="7"/>
      <c r="B725" s="427" t="s">
        <v>480</v>
      </c>
      <c r="C725" s="427"/>
      <c r="D725" s="427"/>
      <c r="E725" s="427"/>
      <c r="F725" s="427"/>
      <c r="G725" s="427"/>
      <c r="H725" s="427"/>
      <c r="I725" s="427"/>
      <c r="J725" s="427"/>
      <c r="K725" s="427"/>
      <c r="L725" s="427"/>
      <c r="M725" s="427"/>
      <c r="N725" s="427"/>
      <c r="O725" s="427"/>
      <c r="P725" s="427"/>
      <c r="Q725" s="427"/>
      <c r="R725" s="427"/>
      <c r="S725" s="427"/>
      <c r="T725" s="427"/>
      <c r="U725" s="427"/>
      <c r="V725" s="427"/>
      <c r="W725" s="427"/>
      <c r="X725" s="427"/>
      <c r="Y725" s="427"/>
      <c r="Z725" s="427"/>
      <c r="AA725" s="427"/>
      <c r="AB725" s="427"/>
      <c r="AC725" s="427"/>
      <c r="AD725" s="427"/>
      <c r="AE725" s="427"/>
      <c r="AF725" s="427"/>
      <c r="AG725" s="427"/>
      <c r="AH725" s="427"/>
      <c r="AJ725" s="485"/>
      <c r="AK725" s="486"/>
      <c r="AL725" s="486"/>
      <c r="AM725" s="486"/>
      <c r="AN725" s="487"/>
      <c r="AO725" s="104"/>
    </row>
    <row r="726" spans="1:41" x14ac:dyDescent="0.4">
      <c r="A726" s="7"/>
      <c r="B726" s="427" t="s">
        <v>481</v>
      </c>
      <c r="C726" s="427"/>
      <c r="D726" s="427"/>
      <c r="E726" s="427"/>
      <c r="F726" s="427"/>
      <c r="G726" s="427"/>
      <c r="H726" s="427"/>
      <c r="I726" s="427"/>
      <c r="J726" s="427"/>
      <c r="K726" s="427"/>
      <c r="L726" s="427"/>
      <c r="M726" s="427"/>
      <c r="N726" s="427"/>
      <c r="O726" s="427"/>
      <c r="P726" s="427"/>
      <c r="Q726" s="427"/>
      <c r="R726" s="427"/>
      <c r="S726" s="427"/>
      <c r="T726" s="427"/>
      <c r="U726" s="427"/>
      <c r="V726" s="427"/>
      <c r="W726" s="427"/>
      <c r="X726" s="427"/>
      <c r="Y726" s="427"/>
      <c r="Z726" s="427"/>
      <c r="AA726" s="427"/>
      <c r="AB726" s="427"/>
      <c r="AC726" s="427"/>
      <c r="AD726" s="427"/>
      <c r="AE726" s="427"/>
      <c r="AF726" s="427"/>
      <c r="AG726" s="427"/>
      <c r="AH726" s="427"/>
      <c r="AJ726" s="428"/>
      <c r="AK726" s="429"/>
      <c r="AL726" s="429"/>
      <c r="AM726" s="429"/>
      <c r="AN726" s="430"/>
      <c r="AO726" s="104"/>
    </row>
    <row r="727" spans="1:41" ht="19.5" thickBot="1" x14ac:dyDescent="0.45">
      <c r="A727" s="7"/>
      <c r="B727" s="426" t="s">
        <v>952</v>
      </c>
      <c r="C727" s="426"/>
      <c r="D727" s="426"/>
      <c r="E727" s="426"/>
      <c r="F727" s="426"/>
      <c r="G727" s="426"/>
      <c r="H727" s="426"/>
      <c r="I727" s="426"/>
      <c r="J727" s="426"/>
      <c r="K727" s="426"/>
      <c r="L727" s="426"/>
      <c r="M727" s="426"/>
      <c r="N727" s="426"/>
      <c r="O727" s="426"/>
      <c r="P727" s="426"/>
      <c r="Q727" s="426"/>
      <c r="R727" s="426"/>
      <c r="S727" s="426"/>
      <c r="T727" s="426"/>
      <c r="U727" s="426"/>
      <c r="V727" s="426"/>
      <c r="W727" s="426"/>
      <c r="X727" s="426"/>
      <c r="Y727" s="426"/>
      <c r="Z727" s="426"/>
      <c r="AA727" s="426"/>
      <c r="AB727" s="426"/>
      <c r="AC727" s="426"/>
      <c r="AD727" s="426"/>
      <c r="AE727" s="426"/>
      <c r="AF727" s="426"/>
      <c r="AG727" s="426"/>
      <c r="AH727" s="426"/>
      <c r="AJ727" s="437"/>
      <c r="AK727" s="438"/>
      <c r="AL727" s="438"/>
      <c r="AM727" s="438"/>
      <c r="AN727" s="439"/>
      <c r="AO727" s="104"/>
    </row>
    <row r="728" spans="1:41" ht="19.5" thickTop="1" x14ac:dyDescent="0.4">
      <c r="A728" s="7"/>
      <c r="B728" s="426"/>
      <c r="C728" s="426"/>
      <c r="D728" s="426"/>
      <c r="E728" s="426"/>
      <c r="F728" s="426"/>
      <c r="G728" s="426"/>
      <c r="H728" s="426"/>
      <c r="I728" s="426"/>
      <c r="J728" s="426"/>
      <c r="K728" s="426"/>
      <c r="L728" s="426"/>
      <c r="M728" s="426"/>
      <c r="N728" s="426"/>
      <c r="O728" s="426"/>
      <c r="P728" s="426"/>
      <c r="Q728" s="426"/>
      <c r="R728" s="426"/>
      <c r="S728" s="426"/>
      <c r="T728" s="426"/>
      <c r="U728" s="426"/>
      <c r="V728" s="426"/>
      <c r="W728" s="426"/>
      <c r="X728" s="426"/>
      <c r="Y728" s="426"/>
      <c r="Z728" s="426"/>
      <c r="AA728" s="426"/>
      <c r="AB728" s="426"/>
      <c r="AC728" s="426"/>
      <c r="AD728" s="426"/>
      <c r="AE728" s="426"/>
      <c r="AF728" s="426"/>
      <c r="AG728" s="426"/>
      <c r="AH728" s="426"/>
      <c r="AJ728" s="104"/>
      <c r="AK728" s="104"/>
      <c r="AL728" s="104"/>
      <c r="AM728" s="104"/>
      <c r="AN728" s="104"/>
      <c r="AO728" s="104"/>
    </row>
    <row r="729" spans="1:41" ht="18.75" customHeight="1" x14ac:dyDescent="0.4">
      <c r="B729" s="504" t="s">
        <v>1092</v>
      </c>
      <c r="C729" s="504"/>
      <c r="D729" s="504"/>
      <c r="E729" s="504"/>
      <c r="F729" s="504"/>
      <c r="G729" s="504"/>
      <c r="H729" s="504"/>
      <c r="I729" s="504"/>
      <c r="J729" s="504"/>
      <c r="K729" s="504"/>
      <c r="L729" s="504"/>
      <c r="M729" s="504"/>
      <c r="N729" s="504"/>
      <c r="O729" s="504"/>
      <c r="P729" s="504"/>
      <c r="Q729" s="504"/>
      <c r="R729" s="504"/>
      <c r="S729" s="504"/>
      <c r="T729" s="504"/>
      <c r="U729" s="504"/>
      <c r="V729" s="504"/>
      <c r="W729" s="504"/>
      <c r="X729" s="504"/>
      <c r="Y729" s="504"/>
      <c r="Z729" s="504"/>
      <c r="AA729" s="504"/>
      <c r="AB729" s="504"/>
      <c r="AC729" s="504"/>
      <c r="AD729" s="504"/>
      <c r="AE729" s="504"/>
      <c r="AF729" s="504"/>
      <c r="AG729" s="504"/>
      <c r="AH729" s="504"/>
      <c r="AI729" s="504"/>
      <c r="AJ729" s="504"/>
      <c r="AK729" s="504"/>
      <c r="AL729" s="504"/>
      <c r="AM729" s="504"/>
    </row>
    <row r="730" spans="1:41" ht="4.5" customHeight="1" x14ac:dyDescent="0.4">
      <c r="B730" s="504"/>
      <c r="C730" s="504"/>
      <c r="D730" s="504"/>
      <c r="E730" s="504"/>
      <c r="F730" s="504"/>
      <c r="G730" s="504"/>
      <c r="H730" s="504"/>
      <c r="I730" s="504"/>
      <c r="J730" s="504"/>
      <c r="K730" s="504"/>
      <c r="L730" s="504"/>
      <c r="M730" s="504"/>
      <c r="N730" s="504"/>
      <c r="O730" s="504"/>
      <c r="P730" s="504"/>
      <c r="Q730" s="504"/>
      <c r="R730" s="504"/>
      <c r="S730" s="504"/>
      <c r="T730" s="504"/>
      <c r="U730" s="504"/>
      <c r="V730" s="504"/>
      <c r="W730" s="504"/>
      <c r="X730" s="504"/>
      <c r="Y730" s="504"/>
      <c r="Z730" s="504"/>
      <c r="AA730" s="504"/>
      <c r="AB730" s="504"/>
      <c r="AC730" s="504"/>
      <c r="AD730" s="504"/>
      <c r="AE730" s="504"/>
      <c r="AF730" s="504"/>
      <c r="AG730" s="504"/>
      <c r="AH730" s="504"/>
      <c r="AI730" s="504"/>
      <c r="AJ730" s="504"/>
      <c r="AK730" s="504"/>
      <c r="AL730" s="504"/>
      <c r="AM730" s="504"/>
    </row>
    <row r="731" spans="1:41" ht="18.75" customHeight="1" x14ac:dyDescent="0.4">
      <c r="B731" s="528" t="s">
        <v>813</v>
      </c>
      <c r="C731" s="501"/>
      <c r="D731" s="501"/>
      <c r="E731" s="501"/>
      <c r="F731" s="502"/>
      <c r="G731" s="528" t="s">
        <v>814</v>
      </c>
      <c r="H731" s="501"/>
      <c r="I731" s="501"/>
      <c r="J731" s="502"/>
      <c r="K731" s="458" t="s">
        <v>815</v>
      </c>
      <c r="L731" s="459"/>
      <c r="M731" s="459"/>
      <c r="N731" s="459"/>
      <c r="O731" s="459"/>
      <c r="P731" s="529" t="s">
        <v>816</v>
      </c>
      <c r="Q731" s="530"/>
      <c r="R731" s="458" t="s">
        <v>817</v>
      </c>
      <c r="S731" s="459"/>
      <c r="T731" s="459"/>
      <c r="U731" s="459"/>
      <c r="V731" s="459"/>
      <c r="W731" s="459"/>
      <c r="X731" s="459"/>
      <c r="Y731" s="460"/>
      <c r="Z731" s="464" t="s">
        <v>818</v>
      </c>
      <c r="AA731" s="465"/>
      <c r="AB731" s="500" t="s">
        <v>819</v>
      </c>
      <c r="AC731" s="501"/>
      <c r="AD731" s="501"/>
      <c r="AE731" s="501"/>
      <c r="AF731" s="502"/>
      <c r="AG731" s="458" t="s">
        <v>820</v>
      </c>
      <c r="AH731" s="459"/>
      <c r="AI731" s="459"/>
      <c r="AJ731" s="459"/>
      <c r="AK731" s="459"/>
      <c r="AL731" s="459"/>
      <c r="AM731" s="459"/>
      <c r="AN731" s="460"/>
    </row>
    <row r="732" spans="1:41" x14ac:dyDescent="0.4">
      <c r="B732" s="503"/>
      <c r="C732" s="504"/>
      <c r="D732" s="504"/>
      <c r="E732" s="504"/>
      <c r="F732" s="505"/>
      <c r="G732" s="503"/>
      <c r="H732" s="504"/>
      <c r="I732" s="504"/>
      <c r="J732" s="505"/>
      <c r="K732" s="461"/>
      <c r="L732" s="462"/>
      <c r="M732" s="462"/>
      <c r="N732" s="462"/>
      <c r="O732" s="462"/>
      <c r="P732" s="531"/>
      <c r="Q732" s="532"/>
      <c r="R732" s="461"/>
      <c r="S732" s="462"/>
      <c r="T732" s="462"/>
      <c r="U732" s="462"/>
      <c r="V732" s="462"/>
      <c r="W732" s="462"/>
      <c r="X732" s="462"/>
      <c r="Y732" s="463"/>
      <c r="Z732" s="466"/>
      <c r="AA732" s="467"/>
      <c r="AB732" s="503"/>
      <c r="AC732" s="504"/>
      <c r="AD732" s="504"/>
      <c r="AE732" s="504"/>
      <c r="AF732" s="505"/>
      <c r="AG732" s="461"/>
      <c r="AH732" s="462"/>
      <c r="AI732" s="462"/>
      <c r="AJ732" s="462"/>
      <c r="AK732" s="462"/>
      <c r="AL732" s="462"/>
      <c r="AM732" s="462"/>
      <c r="AN732" s="463"/>
    </row>
    <row r="733" spans="1:41" ht="19.5" thickBot="1" x14ac:dyDescent="0.45">
      <c r="B733" s="503"/>
      <c r="C733" s="504"/>
      <c r="D733" s="504"/>
      <c r="E733" s="504"/>
      <c r="F733" s="505"/>
      <c r="G733" s="503"/>
      <c r="H733" s="504"/>
      <c r="I733" s="504"/>
      <c r="J733" s="505"/>
      <c r="K733" s="461"/>
      <c r="L733" s="462"/>
      <c r="M733" s="462"/>
      <c r="N733" s="462"/>
      <c r="O733" s="462"/>
      <c r="P733" s="533"/>
      <c r="Q733" s="534"/>
      <c r="R733" s="461"/>
      <c r="S733" s="462"/>
      <c r="T733" s="462"/>
      <c r="U733" s="462"/>
      <c r="V733" s="462"/>
      <c r="W733" s="462"/>
      <c r="X733" s="462"/>
      <c r="Y733" s="463"/>
      <c r="Z733" s="466"/>
      <c r="AA733" s="467"/>
      <c r="AB733" s="503"/>
      <c r="AC733" s="504"/>
      <c r="AD733" s="504"/>
      <c r="AE733" s="504"/>
      <c r="AF733" s="505"/>
      <c r="AG733" s="461"/>
      <c r="AH733" s="462"/>
      <c r="AI733" s="462"/>
      <c r="AJ733" s="462"/>
      <c r="AK733" s="462"/>
      <c r="AL733" s="462"/>
      <c r="AM733" s="462"/>
      <c r="AN733" s="463"/>
    </row>
    <row r="734" spans="1:41" ht="18.75" customHeight="1" x14ac:dyDescent="0.4">
      <c r="B734" s="443"/>
      <c r="C734" s="444"/>
      <c r="D734" s="444"/>
      <c r="E734" s="444"/>
      <c r="F734" s="445"/>
      <c r="G734" s="470"/>
      <c r="H734" s="471"/>
      <c r="I734" s="471"/>
      <c r="J734" s="472"/>
      <c r="K734" s="443"/>
      <c r="L734" s="444"/>
      <c r="M734" s="444"/>
      <c r="N734" s="444"/>
      <c r="O734" s="445"/>
      <c r="P734" s="443"/>
      <c r="Q734" s="445"/>
      <c r="R734" s="266"/>
      <c r="S734" s="455" t="s">
        <v>821</v>
      </c>
      <c r="T734" s="455"/>
      <c r="U734" s="456"/>
      <c r="V734" s="266"/>
      <c r="W734" s="457" t="s">
        <v>822</v>
      </c>
      <c r="X734" s="457"/>
      <c r="Y734" s="457"/>
      <c r="Z734" s="443"/>
      <c r="AA734" s="445"/>
      <c r="AB734" s="443"/>
      <c r="AC734" s="444"/>
      <c r="AD734" s="444"/>
      <c r="AE734" s="444"/>
      <c r="AF734" s="445"/>
      <c r="AG734" s="267"/>
      <c r="AH734" s="455" t="s">
        <v>823</v>
      </c>
      <c r="AI734" s="456"/>
      <c r="AJ734" s="266"/>
      <c r="AK734" s="268" t="s">
        <v>824</v>
      </c>
      <c r="AL734" s="269"/>
      <c r="AM734" s="266"/>
      <c r="AN734" s="270" t="s">
        <v>825</v>
      </c>
    </row>
    <row r="735" spans="1:41" ht="18.75" customHeight="1" x14ac:dyDescent="0.4">
      <c r="B735" s="440"/>
      <c r="C735" s="441"/>
      <c r="D735" s="441"/>
      <c r="E735" s="441"/>
      <c r="F735" s="442"/>
      <c r="G735" s="447"/>
      <c r="H735" s="447"/>
      <c r="I735" s="447"/>
      <c r="J735" s="447"/>
      <c r="K735" s="440"/>
      <c r="L735" s="441"/>
      <c r="M735" s="441"/>
      <c r="N735" s="441"/>
      <c r="O735" s="442"/>
      <c r="P735" s="451"/>
      <c r="Q735" s="452"/>
      <c r="R735" s="271"/>
      <c r="S735" s="453" t="s">
        <v>821</v>
      </c>
      <c r="T735" s="453"/>
      <c r="U735" s="454"/>
      <c r="V735" s="272"/>
      <c r="W735" s="468" t="s">
        <v>822</v>
      </c>
      <c r="X735" s="468"/>
      <c r="Y735" s="468"/>
      <c r="Z735" s="440"/>
      <c r="AA735" s="442"/>
      <c r="AB735" s="440"/>
      <c r="AC735" s="441"/>
      <c r="AD735" s="441"/>
      <c r="AE735" s="441"/>
      <c r="AF735" s="442"/>
      <c r="AG735" s="273"/>
      <c r="AH735" s="453" t="s">
        <v>823</v>
      </c>
      <c r="AI735" s="454"/>
      <c r="AJ735" s="271"/>
      <c r="AK735" s="274" t="s">
        <v>824</v>
      </c>
      <c r="AL735" s="275"/>
      <c r="AM735" s="271"/>
      <c r="AN735" s="276" t="s">
        <v>825</v>
      </c>
    </row>
    <row r="736" spans="1:41" ht="18.75" customHeight="1" x14ac:dyDescent="0.4">
      <c r="B736" s="440"/>
      <c r="C736" s="441"/>
      <c r="D736" s="441"/>
      <c r="E736" s="441"/>
      <c r="F736" s="442"/>
      <c r="G736" s="446"/>
      <c r="H736" s="447"/>
      <c r="I736" s="447"/>
      <c r="J736" s="447"/>
      <c r="K736" s="440"/>
      <c r="L736" s="441"/>
      <c r="M736" s="441"/>
      <c r="N736" s="441"/>
      <c r="O736" s="442"/>
      <c r="P736" s="440"/>
      <c r="Q736" s="442"/>
      <c r="R736" s="271"/>
      <c r="S736" s="468" t="s">
        <v>821</v>
      </c>
      <c r="T736" s="468"/>
      <c r="U736" s="469"/>
      <c r="V736" s="277"/>
      <c r="W736" s="468" t="s">
        <v>822</v>
      </c>
      <c r="X736" s="468"/>
      <c r="Y736" s="468"/>
      <c r="Z736" s="440"/>
      <c r="AA736" s="442"/>
      <c r="AB736" s="440"/>
      <c r="AC736" s="441"/>
      <c r="AD736" s="441"/>
      <c r="AE736" s="441"/>
      <c r="AF736" s="442"/>
      <c r="AG736" s="273"/>
      <c r="AH736" s="453" t="s">
        <v>823</v>
      </c>
      <c r="AI736" s="454"/>
      <c r="AJ736" s="271"/>
      <c r="AK736" s="274" t="s">
        <v>824</v>
      </c>
      <c r="AL736" s="275"/>
      <c r="AM736" s="271"/>
      <c r="AN736" s="276" t="s">
        <v>825</v>
      </c>
    </row>
    <row r="737" spans="1:41" ht="18.75" customHeight="1" x14ac:dyDescent="0.4">
      <c r="B737" s="440"/>
      <c r="C737" s="441"/>
      <c r="D737" s="441"/>
      <c r="E737" s="441"/>
      <c r="F737" s="442"/>
      <c r="G737" s="446"/>
      <c r="H737" s="447"/>
      <c r="I737" s="447"/>
      <c r="J737" s="447"/>
      <c r="K737" s="440"/>
      <c r="L737" s="441"/>
      <c r="M737" s="441"/>
      <c r="N737" s="441"/>
      <c r="O737" s="442"/>
      <c r="P737" s="451"/>
      <c r="Q737" s="452"/>
      <c r="R737" s="271"/>
      <c r="S737" s="468" t="s">
        <v>821</v>
      </c>
      <c r="T737" s="468"/>
      <c r="U737" s="469"/>
      <c r="V737" s="277"/>
      <c r="W737" s="468" t="s">
        <v>822</v>
      </c>
      <c r="X737" s="468"/>
      <c r="Y737" s="479"/>
      <c r="Z737" s="451"/>
      <c r="AA737" s="452"/>
      <c r="AB737" s="440"/>
      <c r="AC737" s="441"/>
      <c r="AD737" s="441"/>
      <c r="AE737" s="441"/>
      <c r="AF737" s="442"/>
      <c r="AG737" s="273"/>
      <c r="AH737" s="453" t="s">
        <v>823</v>
      </c>
      <c r="AI737" s="454"/>
      <c r="AJ737" s="271"/>
      <c r="AK737" s="274" t="s">
        <v>824</v>
      </c>
      <c r="AL737" s="275"/>
      <c r="AM737" s="271"/>
      <c r="AN737" s="276" t="s">
        <v>825</v>
      </c>
    </row>
    <row r="738" spans="1:41" ht="19.5" customHeight="1" thickBot="1" x14ac:dyDescent="0.45">
      <c r="B738" s="398"/>
      <c r="C738" s="399"/>
      <c r="D738" s="399"/>
      <c r="E738" s="399"/>
      <c r="F738" s="400"/>
      <c r="G738" s="401"/>
      <c r="H738" s="402"/>
      <c r="I738" s="402"/>
      <c r="J738" s="403"/>
      <c r="K738" s="404"/>
      <c r="L738" s="405"/>
      <c r="M738" s="405"/>
      <c r="N738" s="405"/>
      <c r="O738" s="406"/>
      <c r="P738" s="404"/>
      <c r="Q738" s="406"/>
      <c r="R738" s="278"/>
      <c r="S738" s="407" t="s">
        <v>821</v>
      </c>
      <c r="T738" s="407"/>
      <c r="U738" s="408"/>
      <c r="V738" s="279"/>
      <c r="W738" s="407" t="s">
        <v>822</v>
      </c>
      <c r="X738" s="407"/>
      <c r="Y738" s="407"/>
      <c r="Z738" s="404"/>
      <c r="AA738" s="406"/>
      <c r="AB738" s="404"/>
      <c r="AC738" s="405"/>
      <c r="AD738" s="405"/>
      <c r="AE738" s="405"/>
      <c r="AF738" s="406"/>
      <c r="AG738" s="280"/>
      <c r="AH738" s="409" t="s">
        <v>823</v>
      </c>
      <c r="AI738" s="410"/>
      <c r="AJ738" s="281"/>
      <c r="AK738" s="282" t="s">
        <v>824</v>
      </c>
      <c r="AL738" s="283"/>
      <c r="AM738" s="281"/>
      <c r="AN738" s="284" t="s">
        <v>825</v>
      </c>
    </row>
    <row r="739" spans="1:41" ht="54" customHeight="1" x14ac:dyDescent="0.4">
      <c r="B739" s="411" t="s">
        <v>826</v>
      </c>
      <c r="C739" s="411"/>
      <c r="D739" s="411"/>
      <c r="E739" s="411"/>
      <c r="F739" s="411"/>
      <c r="G739" s="411"/>
      <c r="H739" s="411"/>
      <c r="I739" s="411"/>
      <c r="J739" s="411"/>
      <c r="K739" s="411"/>
      <c r="L739" s="411"/>
      <c r="M739" s="411"/>
      <c r="N739" s="411"/>
      <c r="O739" s="411"/>
      <c r="P739" s="411"/>
      <c r="Q739" s="411"/>
      <c r="R739" s="411"/>
      <c r="S739" s="411"/>
      <c r="T739" s="411"/>
      <c r="U739" s="411"/>
      <c r="V739" s="411"/>
      <c r="W739" s="411"/>
      <c r="X739" s="411"/>
      <c r="Y739" s="411"/>
      <c r="Z739" s="411"/>
      <c r="AA739" s="411"/>
      <c r="AB739" s="412"/>
      <c r="AC739" s="412"/>
      <c r="AD739" s="412"/>
      <c r="AE739" s="412"/>
      <c r="AF739" s="412"/>
      <c r="AG739" s="412"/>
      <c r="AH739" s="412"/>
      <c r="AI739" s="412"/>
      <c r="AJ739" s="412"/>
      <c r="AK739" s="412"/>
      <c r="AL739" s="412"/>
      <c r="AM739" s="412"/>
      <c r="AN739" s="412"/>
    </row>
    <row r="740" spans="1:41" ht="123.75" customHeight="1" thickBot="1" x14ac:dyDescent="0.45">
      <c r="B740" s="413" t="s">
        <v>827</v>
      </c>
      <c r="C740" s="413"/>
      <c r="D740" s="413"/>
      <c r="E740" s="413"/>
      <c r="F740" s="413"/>
      <c r="G740" s="413"/>
      <c r="H740" s="413"/>
      <c r="I740" s="413"/>
      <c r="J740" s="413" t="s">
        <v>828</v>
      </c>
      <c r="K740" s="413"/>
      <c r="L740" s="413"/>
      <c r="M740" s="413"/>
      <c r="N740" s="413"/>
      <c r="O740" s="413"/>
      <c r="P740" s="413"/>
      <c r="Q740" s="413"/>
      <c r="R740" s="413"/>
      <c r="S740" s="413"/>
      <c r="T740" s="414" t="s">
        <v>829</v>
      </c>
      <c r="U740" s="414"/>
      <c r="V740" s="414"/>
      <c r="W740" s="414"/>
      <c r="X740" s="414"/>
      <c r="Y740" s="414"/>
      <c r="Z740" s="414"/>
      <c r="AA740" s="414"/>
      <c r="AB740" s="413" t="s">
        <v>830</v>
      </c>
      <c r="AC740" s="413"/>
      <c r="AD740" s="413"/>
      <c r="AE740" s="413"/>
      <c r="AF740" s="413"/>
      <c r="AG740" s="413"/>
      <c r="AH740" s="413"/>
      <c r="AI740" s="413" t="s">
        <v>831</v>
      </c>
      <c r="AJ740" s="413"/>
      <c r="AK740" s="413"/>
      <c r="AL740" s="413"/>
      <c r="AM740" s="413"/>
      <c r="AN740" s="413"/>
    </row>
    <row r="741" spans="1:41" ht="19.5" thickTop="1" x14ac:dyDescent="0.4">
      <c r="A741" s="7"/>
      <c r="B741" s="427" t="s">
        <v>797</v>
      </c>
      <c r="C741" s="427"/>
      <c r="D741" s="427"/>
      <c r="E741" s="427"/>
      <c r="F741" s="427"/>
      <c r="G741" s="427"/>
      <c r="H741" s="427"/>
      <c r="I741" s="427"/>
      <c r="J741" s="427"/>
      <c r="K741" s="427"/>
      <c r="L741" s="427"/>
      <c r="M741" s="427"/>
      <c r="N741" s="427"/>
      <c r="O741" s="427"/>
      <c r="P741" s="427"/>
      <c r="Q741" s="427"/>
      <c r="R741" s="427"/>
      <c r="S741" s="427"/>
      <c r="T741" s="427"/>
      <c r="U741" s="427"/>
      <c r="V741" s="427"/>
      <c r="W741" s="427"/>
      <c r="X741" s="427"/>
      <c r="Y741" s="427"/>
      <c r="Z741" s="427"/>
      <c r="AA741" s="427"/>
      <c r="AB741" s="427"/>
      <c r="AC741" s="427"/>
      <c r="AD741" s="427"/>
      <c r="AE741" s="427"/>
      <c r="AF741" s="427"/>
      <c r="AG741" s="427"/>
      <c r="AH741" s="427"/>
      <c r="AJ741" s="482"/>
      <c r="AK741" s="483"/>
      <c r="AL741" s="483"/>
      <c r="AM741" s="483"/>
      <c r="AN741" s="484"/>
      <c r="AO741" s="104"/>
    </row>
    <row r="742" spans="1:41" ht="19.5" thickBot="1" x14ac:dyDescent="0.45">
      <c r="A742" s="7"/>
      <c r="B742" s="427" t="s">
        <v>798</v>
      </c>
      <c r="C742" s="427"/>
      <c r="D742" s="427"/>
      <c r="E742" s="427"/>
      <c r="F742" s="427"/>
      <c r="G742" s="427"/>
      <c r="H742" s="427"/>
      <c r="I742" s="427"/>
      <c r="J742" s="427"/>
      <c r="K742" s="427"/>
      <c r="L742" s="427"/>
      <c r="M742" s="427"/>
      <c r="N742" s="427"/>
      <c r="O742" s="427"/>
      <c r="P742" s="427"/>
      <c r="Q742" s="427"/>
      <c r="R742" s="427"/>
      <c r="S742" s="427"/>
      <c r="T742" s="427"/>
      <c r="U742" s="427"/>
      <c r="V742" s="427"/>
      <c r="W742" s="427"/>
      <c r="X742" s="427"/>
      <c r="Y742" s="427"/>
      <c r="Z742" s="427"/>
      <c r="AA742" s="427"/>
      <c r="AB742" s="427"/>
      <c r="AC742" s="427"/>
      <c r="AD742" s="427"/>
      <c r="AE742" s="427"/>
      <c r="AF742" s="427"/>
      <c r="AG742" s="427"/>
      <c r="AH742" s="427"/>
      <c r="AJ742" s="431"/>
      <c r="AK742" s="432"/>
      <c r="AL742" s="432"/>
      <c r="AM742" s="432"/>
      <c r="AN742" s="433"/>
      <c r="AO742" s="104"/>
    </row>
    <row r="743" spans="1:41" ht="19.5" thickTop="1" x14ac:dyDescent="0.4">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J743" s="259"/>
      <c r="AK743" s="259"/>
      <c r="AL743" s="259"/>
      <c r="AM743" s="259"/>
      <c r="AN743" s="259"/>
      <c r="AO743" s="104"/>
    </row>
    <row r="744" spans="1:41" ht="19.5" thickBot="1" x14ac:dyDescent="0.45">
      <c r="A744" s="19" t="s">
        <v>595</v>
      </c>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259"/>
      <c r="AK744" s="259"/>
      <c r="AL744" s="259"/>
      <c r="AM744" s="259"/>
      <c r="AN744" s="259"/>
      <c r="AO744" s="104"/>
    </row>
    <row r="745" spans="1:41" ht="20.25" thickTop="1" thickBot="1" x14ac:dyDescent="0.45">
      <c r="A745" s="7"/>
      <c r="B745" s="20" t="s">
        <v>799</v>
      </c>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473"/>
      <c r="AK745" s="474"/>
      <c r="AL745" s="474"/>
      <c r="AM745" s="474"/>
      <c r="AN745" s="475"/>
      <c r="AO745" s="104"/>
    </row>
    <row r="746" spans="1:41" ht="19.5" thickTop="1" x14ac:dyDescent="0.4">
      <c r="A746" s="7"/>
      <c r="B746" s="7" t="s">
        <v>1093</v>
      </c>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row>
    <row r="747" spans="1:41" ht="19.5" thickBot="1" x14ac:dyDescent="0.45">
      <c r="A747" s="7"/>
      <c r="B747" s="288"/>
      <c r="C747" s="480" t="s">
        <v>881</v>
      </c>
      <c r="D747" s="480"/>
      <c r="E747" s="480"/>
      <c r="F747" s="480"/>
      <c r="G747" s="480"/>
      <c r="H747" s="480"/>
      <c r="I747" s="480"/>
      <c r="J747" s="480"/>
      <c r="K747" s="480"/>
      <c r="L747" s="480"/>
      <c r="M747" s="480"/>
      <c r="N747" s="480"/>
      <c r="O747" s="480"/>
      <c r="P747" s="519" t="s">
        <v>187</v>
      </c>
      <c r="Q747" s="519"/>
      <c r="R747" s="519" t="s">
        <v>188</v>
      </c>
      <c r="S747" s="519"/>
      <c r="T747" s="519" t="s">
        <v>189</v>
      </c>
      <c r="U747" s="519"/>
      <c r="V747" s="519" t="s">
        <v>190</v>
      </c>
      <c r="W747" s="519"/>
      <c r="X747" s="856" t="s">
        <v>191</v>
      </c>
      <c r="Y747" s="856"/>
      <c r="Z747" s="519" t="s">
        <v>192</v>
      </c>
      <c r="AA747" s="519"/>
      <c r="AB747" s="519" t="s">
        <v>193</v>
      </c>
      <c r="AC747" s="519"/>
      <c r="AD747" s="519" t="s">
        <v>194</v>
      </c>
      <c r="AE747" s="519"/>
      <c r="AF747" s="519" t="s">
        <v>195</v>
      </c>
      <c r="AG747" s="519"/>
      <c r="AH747" s="520" t="s">
        <v>196</v>
      </c>
      <c r="AI747" s="520"/>
      <c r="AJ747" s="519" t="s">
        <v>197</v>
      </c>
      <c r="AK747" s="519"/>
      <c r="AL747" s="519" t="s">
        <v>198</v>
      </c>
      <c r="AM747" s="519"/>
      <c r="AN747" s="7"/>
    </row>
    <row r="748" spans="1:41" ht="18.75" customHeight="1" thickTop="1" x14ac:dyDescent="0.4">
      <c r="A748" s="7"/>
      <c r="B748" s="924" t="s">
        <v>882</v>
      </c>
      <c r="C748" s="480" t="s">
        <v>883</v>
      </c>
      <c r="D748" s="480"/>
      <c r="E748" s="480"/>
      <c r="F748" s="480"/>
      <c r="G748" s="480"/>
      <c r="H748" s="480"/>
      <c r="I748" s="480"/>
      <c r="J748" s="480"/>
      <c r="K748" s="480"/>
      <c r="L748" s="480"/>
      <c r="M748" s="480"/>
      <c r="N748" s="480"/>
      <c r="O748" s="448"/>
      <c r="P748" s="858"/>
      <c r="Q748" s="478"/>
      <c r="R748" s="478"/>
      <c r="S748" s="478"/>
      <c r="T748" s="478"/>
      <c r="U748" s="478"/>
      <c r="V748" s="478"/>
      <c r="W748" s="478"/>
      <c r="X748" s="478"/>
      <c r="Y748" s="478"/>
      <c r="Z748" s="478"/>
      <c r="AA748" s="478"/>
      <c r="AB748" s="478"/>
      <c r="AC748" s="478"/>
      <c r="AD748" s="478"/>
      <c r="AE748" s="478"/>
      <c r="AF748" s="478"/>
      <c r="AG748" s="478"/>
      <c r="AH748" s="478"/>
      <c r="AI748" s="478"/>
      <c r="AJ748" s="478"/>
      <c r="AK748" s="478"/>
      <c r="AL748" s="478"/>
      <c r="AM748" s="863"/>
      <c r="AN748" s="7"/>
    </row>
    <row r="749" spans="1:41" x14ac:dyDescent="0.4">
      <c r="A749" s="7"/>
      <c r="B749" s="925"/>
      <c r="C749" s="480" t="s">
        <v>884</v>
      </c>
      <c r="D749" s="480"/>
      <c r="E749" s="480"/>
      <c r="F749" s="480"/>
      <c r="G749" s="480"/>
      <c r="H749" s="480"/>
      <c r="I749" s="480"/>
      <c r="J749" s="480"/>
      <c r="K749" s="480"/>
      <c r="L749" s="480"/>
      <c r="M749" s="480"/>
      <c r="N749" s="480"/>
      <c r="O749" s="448"/>
      <c r="P749" s="496"/>
      <c r="Q749" s="390"/>
      <c r="R749" s="390"/>
      <c r="S749" s="390"/>
      <c r="T749" s="390"/>
      <c r="U749" s="390"/>
      <c r="V749" s="390"/>
      <c r="W749" s="390"/>
      <c r="X749" s="390"/>
      <c r="Y749" s="390"/>
      <c r="Z749" s="390"/>
      <c r="AA749" s="390"/>
      <c r="AB749" s="390"/>
      <c r="AC749" s="390"/>
      <c r="AD749" s="390"/>
      <c r="AE749" s="390"/>
      <c r="AF749" s="390"/>
      <c r="AG749" s="390"/>
      <c r="AH749" s="390"/>
      <c r="AI749" s="390"/>
      <c r="AJ749" s="390"/>
      <c r="AK749" s="390"/>
      <c r="AL749" s="390"/>
      <c r="AM749" s="391"/>
      <c r="AN749" s="7"/>
    </row>
    <row r="750" spans="1:41" x14ac:dyDescent="0.4">
      <c r="A750" s="7"/>
      <c r="B750" s="925"/>
      <c r="C750" s="480" t="s">
        <v>885</v>
      </c>
      <c r="D750" s="480"/>
      <c r="E750" s="480"/>
      <c r="F750" s="480"/>
      <c r="G750" s="480"/>
      <c r="H750" s="480"/>
      <c r="I750" s="480"/>
      <c r="J750" s="480"/>
      <c r="K750" s="480"/>
      <c r="L750" s="480"/>
      <c r="M750" s="480"/>
      <c r="N750" s="480"/>
      <c r="O750" s="448"/>
      <c r="P750" s="496"/>
      <c r="Q750" s="390"/>
      <c r="R750" s="390"/>
      <c r="S750" s="390"/>
      <c r="T750" s="390"/>
      <c r="U750" s="390"/>
      <c r="V750" s="390"/>
      <c r="W750" s="390"/>
      <c r="X750" s="390"/>
      <c r="Y750" s="390"/>
      <c r="Z750" s="390"/>
      <c r="AA750" s="390"/>
      <c r="AB750" s="390"/>
      <c r="AC750" s="390"/>
      <c r="AD750" s="390"/>
      <c r="AE750" s="390"/>
      <c r="AF750" s="390"/>
      <c r="AG750" s="390"/>
      <c r="AH750" s="390"/>
      <c r="AI750" s="390"/>
      <c r="AJ750" s="390"/>
      <c r="AK750" s="390"/>
      <c r="AL750" s="390"/>
      <c r="AM750" s="391"/>
      <c r="AN750" s="7"/>
    </row>
    <row r="751" spans="1:41" x14ac:dyDescent="0.4">
      <c r="A751" s="7"/>
      <c r="B751" s="925"/>
      <c r="C751" s="480" t="s">
        <v>886</v>
      </c>
      <c r="D751" s="480"/>
      <c r="E751" s="480"/>
      <c r="F751" s="480"/>
      <c r="G751" s="480"/>
      <c r="H751" s="480"/>
      <c r="I751" s="480"/>
      <c r="J751" s="480"/>
      <c r="K751" s="480"/>
      <c r="L751" s="480"/>
      <c r="M751" s="480"/>
      <c r="N751" s="480"/>
      <c r="O751" s="448"/>
      <c r="P751" s="496"/>
      <c r="Q751" s="390"/>
      <c r="R751" s="390"/>
      <c r="S751" s="390"/>
      <c r="T751" s="390"/>
      <c r="U751" s="390"/>
      <c r="V751" s="390"/>
      <c r="W751" s="390"/>
      <c r="X751" s="390"/>
      <c r="Y751" s="390"/>
      <c r="Z751" s="390"/>
      <c r="AA751" s="390"/>
      <c r="AB751" s="390"/>
      <c r="AC751" s="390"/>
      <c r="AD751" s="390"/>
      <c r="AE751" s="390"/>
      <c r="AF751" s="390"/>
      <c r="AG751" s="390"/>
      <c r="AH751" s="390"/>
      <c r="AI751" s="390"/>
      <c r="AJ751" s="390"/>
      <c r="AK751" s="390"/>
      <c r="AL751" s="390"/>
      <c r="AM751" s="391"/>
      <c r="AN751" s="7"/>
    </row>
    <row r="752" spans="1:41" x14ac:dyDescent="0.4">
      <c r="A752" s="7"/>
      <c r="B752" s="925"/>
      <c r="C752" s="480" t="s">
        <v>887</v>
      </c>
      <c r="D752" s="480"/>
      <c r="E752" s="480"/>
      <c r="F752" s="480"/>
      <c r="G752" s="480"/>
      <c r="H752" s="480"/>
      <c r="I752" s="480"/>
      <c r="J752" s="480"/>
      <c r="K752" s="480"/>
      <c r="L752" s="480"/>
      <c r="M752" s="480"/>
      <c r="N752" s="480"/>
      <c r="O752" s="448"/>
      <c r="P752" s="496"/>
      <c r="Q752" s="390"/>
      <c r="R752" s="390"/>
      <c r="S752" s="390"/>
      <c r="T752" s="390"/>
      <c r="U752" s="390"/>
      <c r="V752" s="390"/>
      <c r="W752" s="390"/>
      <c r="X752" s="390"/>
      <c r="Y752" s="390"/>
      <c r="Z752" s="390"/>
      <c r="AA752" s="390"/>
      <c r="AB752" s="390"/>
      <c r="AC752" s="390"/>
      <c r="AD752" s="390"/>
      <c r="AE752" s="390"/>
      <c r="AF752" s="390"/>
      <c r="AG752" s="390"/>
      <c r="AH752" s="390"/>
      <c r="AI752" s="390"/>
      <c r="AJ752" s="390"/>
      <c r="AK752" s="390"/>
      <c r="AL752" s="390"/>
      <c r="AM752" s="391"/>
      <c r="AN752" s="7"/>
    </row>
    <row r="753" spans="1:40" x14ac:dyDescent="0.4">
      <c r="A753" s="7"/>
      <c r="B753" s="925"/>
      <c r="C753" s="480" t="s">
        <v>888</v>
      </c>
      <c r="D753" s="480"/>
      <c r="E753" s="480"/>
      <c r="F753" s="480"/>
      <c r="G753" s="480"/>
      <c r="H753" s="480"/>
      <c r="I753" s="480"/>
      <c r="J753" s="480"/>
      <c r="K753" s="480"/>
      <c r="L753" s="480"/>
      <c r="M753" s="480"/>
      <c r="N753" s="480"/>
      <c r="O753" s="448"/>
      <c r="P753" s="496"/>
      <c r="Q753" s="390"/>
      <c r="R753" s="390"/>
      <c r="S753" s="390"/>
      <c r="T753" s="390"/>
      <c r="U753" s="390"/>
      <c r="V753" s="390"/>
      <c r="W753" s="390"/>
      <c r="X753" s="390"/>
      <c r="Y753" s="390"/>
      <c r="Z753" s="390"/>
      <c r="AA753" s="390"/>
      <c r="AB753" s="390"/>
      <c r="AC753" s="390"/>
      <c r="AD753" s="390"/>
      <c r="AE753" s="390"/>
      <c r="AF753" s="390"/>
      <c r="AG753" s="390"/>
      <c r="AH753" s="390"/>
      <c r="AI753" s="390"/>
      <c r="AJ753" s="390"/>
      <c r="AK753" s="390"/>
      <c r="AL753" s="390"/>
      <c r="AM753" s="391"/>
      <c r="AN753" s="7"/>
    </row>
    <row r="754" spans="1:40" x14ac:dyDescent="0.4">
      <c r="A754" s="7"/>
      <c r="B754" s="925"/>
      <c r="C754" s="480" t="s">
        <v>889</v>
      </c>
      <c r="D754" s="480"/>
      <c r="E754" s="480"/>
      <c r="F754" s="480"/>
      <c r="G754" s="480"/>
      <c r="H754" s="480"/>
      <c r="I754" s="480"/>
      <c r="J754" s="480"/>
      <c r="K754" s="480"/>
      <c r="L754" s="480"/>
      <c r="M754" s="480"/>
      <c r="N754" s="480"/>
      <c r="O754" s="448"/>
      <c r="P754" s="496"/>
      <c r="Q754" s="390"/>
      <c r="R754" s="390"/>
      <c r="S754" s="390"/>
      <c r="T754" s="390"/>
      <c r="U754" s="390"/>
      <c r="V754" s="390"/>
      <c r="W754" s="390"/>
      <c r="X754" s="390"/>
      <c r="Y754" s="390"/>
      <c r="Z754" s="390"/>
      <c r="AA754" s="390"/>
      <c r="AB754" s="390"/>
      <c r="AC754" s="390"/>
      <c r="AD754" s="390"/>
      <c r="AE754" s="390"/>
      <c r="AF754" s="390"/>
      <c r="AG754" s="390"/>
      <c r="AH754" s="390"/>
      <c r="AI754" s="390"/>
      <c r="AJ754" s="390"/>
      <c r="AK754" s="390"/>
      <c r="AL754" s="390"/>
      <c r="AM754" s="391"/>
      <c r="AN754" s="7"/>
    </row>
    <row r="755" spans="1:40" x14ac:dyDescent="0.4">
      <c r="A755" s="7"/>
      <c r="B755" s="925"/>
      <c r="C755" s="480" t="s">
        <v>890</v>
      </c>
      <c r="D755" s="480"/>
      <c r="E755" s="480"/>
      <c r="F755" s="480"/>
      <c r="G755" s="480"/>
      <c r="H755" s="480"/>
      <c r="I755" s="480"/>
      <c r="J755" s="480"/>
      <c r="K755" s="480"/>
      <c r="L755" s="480"/>
      <c r="M755" s="480"/>
      <c r="N755" s="480"/>
      <c r="O755" s="448"/>
      <c r="P755" s="496"/>
      <c r="Q755" s="390"/>
      <c r="R755" s="390"/>
      <c r="S755" s="390"/>
      <c r="T755" s="390"/>
      <c r="U755" s="390"/>
      <c r="V755" s="390"/>
      <c r="W755" s="390"/>
      <c r="X755" s="390"/>
      <c r="Y755" s="390"/>
      <c r="Z755" s="390"/>
      <c r="AA755" s="390"/>
      <c r="AB755" s="390"/>
      <c r="AC755" s="390"/>
      <c r="AD755" s="390"/>
      <c r="AE755" s="390"/>
      <c r="AF755" s="390"/>
      <c r="AG755" s="390"/>
      <c r="AH755" s="390"/>
      <c r="AI755" s="390"/>
      <c r="AJ755" s="390"/>
      <c r="AK755" s="390"/>
      <c r="AL755" s="390"/>
      <c r="AM755" s="391"/>
      <c r="AN755" s="7"/>
    </row>
    <row r="756" spans="1:40" x14ac:dyDescent="0.4">
      <c r="A756" s="7"/>
      <c r="B756" s="925"/>
      <c r="C756" s="480" t="s">
        <v>891</v>
      </c>
      <c r="D756" s="480"/>
      <c r="E756" s="480"/>
      <c r="F756" s="480"/>
      <c r="G756" s="480"/>
      <c r="H756" s="480"/>
      <c r="I756" s="480"/>
      <c r="J756" s="480"/>
      <c r="K756" s="480"/>
      <c r="L756" s="480"/>
      <c r="M756" s="480"/>
      <c r="N756" s="480"/>
      <c r="O756" s="448"/>
      <c r="P756" s="496"/>
      <c r="Q756" s="390"/>
      <c r="R756" s="390"/>
      <c r="S756" s="390"/>
      <c r="T756" s="390"/>
      <c r="U756" s="390"/>
      <c r="V756" s="390"/>
      <c r="W756" s="390"/>
      <c r="X756" s="390"/>
      <c r="Y756" s="390"/>
      <c r="Z756" s="390"/>
      <c r="AA756" s="390"/>
      <c r="AB756" s="390"/>
      <c r="AC756" s="390"/>
      <c r="AD756" s="390"/>
      <c r="AE756" s="390"/>
      <c r="AF756" s="390"/>
      <c r="AG756" s="390"/>
      <c r="AH756" s="390"/>
      <c r="AI756" s="390"/>
      <c r="AJ756" s="390"/>
      <c r="AK756" s="390"/>
      <c r="AL756" s="390"/>
      <c r="AM756" s="391"/>
      <c r="AN756" s="7"/>
    </row>
    <row r="757" spans="1:40" x14ac:dyDescent="0.4">
      <c r="A757" s="7"/>
      <c r="B757" s="925"/>
      <c r="C757" s="448" t="s">
        <v>892</v>
      </c>
      <c r="D757" s="449"/>
      <c r="E757" s="449"/>
      <c r="F757" s="449"/>
      <c r="G757" s="449"/>
      <c r="H757" s="449"/>
      <c r="I757" s="449"/>
      <c r="J757" s="449"/>
      <c r="K757" s="449"/>
      <c r="L757" s="449"/>
      <c r="M757" s="449"/>
      <c r="N757" s="449"/>
      <c r="O757" s="449"/>
      <c r="P757" s="957"/>
      <c r="Q757" s="958"/>
      <c r="R757" s="958"/>
      <c r="S757" s="958"/>
      <c r="T757" s="958"/>
      <c r="U757" s="958"/>
      <c r="V757" s="958"/>
      <c r="W757" s="958"/>
      <c r="X757" s="958"/>
      <c r="Y757" s="958"/>
      <c r="Z757" s="958"/>
      <c r="AA757" s="958"/>
      <c r="AB757" s="958"/>
      <c r="AC757" s="958"/>
      <c r="AD757" s="958"/>
      <c r="AE757" s="958"/>
      <c r="AF757" s="958"/>
      <c r="AG757" s="958"/>
      <c r="AH757" s="958"/>
      <c r="AI757" s="958"/>
      <c r="AJ757" s="958"/>
      <c r="AK757" s="958"/>
      <c r="AL757" s="390"/>
      <c r="AM757" s="391"/>
      <c r="AN757" s="7"/>
    </row>
    <row r="758" spans="1:40" x14ac:dyDescent="0.4">
      <c r="A758" s="7"/>
      <c r="B758" s="925"/>
      <c r="C758" s="448" t="s">
        <v>893</v>
      </c>
      <c r="D758" s="449"/>
      <c r="E758" s="449"/>
      <c r="F758" s="449"/>
      <c r="G758" s="449"/>
      <c r="H758" s="449"/>
      <c r="I758" s="449"/>
      <c r="J758" s="449"/>
      <c r="K758" s="449"/>
      <c r="L758" s="449"/>
      <c r="M758" s="449"/>
      <c r="N758" s="449"/>
      <c r="O758" s="449"/>
      <c r="P758" s="496"/>
      <c r="Q758" s="390"/>
      <c r="R758" s="390"/>
      <c r="S758" s="390"/>
      <c r="T758" s="390"/>
      <c r="U758" s="390"/>
      <c r="V758" s="390"/>
      <c r="W758" s="390"/>
      <c r="X758" s="390"/>
      <c r="Y758" s="390"/>
      <c r="Z758" s="390"/>
      <c r="AA758" s="390"/>
      <c r="AB758" s="390"/>
      <c r="AC758" s="390"/>
      <c r="AD758" s="390"/>
      <c r="AE758" s="390"/>
      <c r="AF758" s="390"/>
      <c r="AG758" s="390"/>
      <c r="AH758" s="390"/>
      <c r="AI758" s="390"/>
      <c r="AJ758" s="390"/>
      <c r="AK758" s="390"/>
      <c r="AL758" s="390"/>
      <c r="AM758" s="391"/>
      <c r="AN758" s="7"/>
    </row>
    <row r="759" spans="1:40" x14ac:dyDescent="0.4">
      <c r="A759" s="7"/>
      <c r="B759" s="925"/>
      <c r="C759" s="448" t="s">
        <v>909</v>
      </c>
      <c r="D759" s="449"/>
      <c r="E759" s="449"/>
      <c r="F759" s="449"/>
      <c r="G759" s="449"/>
      <c r="H759" s="449"/>
      <c r="I759" s="449"/>
      <c r="J759" s="449"/>
      <c r="K759" s="449"/>
      <c r="L759" s="449"/>
      <c r="M759" s="449"/>
      <c r="N759" s="449"/>
      <c r="O759" s="449"/>
      <c r="P759" s="496"/>
      <c r="Q759" s="390"/>
      <c r="R759" s="390"/>
      <c r="S759" s="390"/>
      <c r="T759" s="390"/>
      <c r="U759" s="390"/>
      <c r="V759" s="390"/>
      <c r="W759" s="390"/>
      <c r="X759" s="390"/>
      <c r="Y759" s="390"/>
      <c r="Z759" s="390"/>
      <c r="AA759" s="390"/>
      <c r="AB759" s="390"/>
      <c r="AC759" s="390"/>
      <c r="AD759" s="390"/>
      <c r="AE759" s="390"/>
      <c r="AF759" s="390"/>
      <c r="AG759" s="390"/>
      <c r="AH759" s="390"/>
      <c r="AI759" s="390"/>
      <c r="AJ759" s="390"/>
      <c r="AK759" s="390"/>
      <c r="AL759" s="390"/>
      <c r="AM759" s="391"/>
      <c r="AN759" s="7"/>
    </row>
    <row r="760" spans="1:40" x14ac:dyDescent="0.4">
      <c r="A760" s="7"/>
      <c r="B760" s="925"/>
      <c r="C760" s="448" t="s">
        <v>910</v>
      </c>
      <c r="D760" s="449"/>
      <c r="E760" s="449"/>
      <c r="F760" s="449"/>
      <c r="G760" s="449"/>
      <c r="H760" s="449"/>
      <c r="I760" s="449"/>
      <c r="J760" s="449"/>
      <c r="K760" s="449"/>
      <c r="L760" s="449"/>
      <c r="M760" s="449"/>
      <c r="N760" s="449"/>
      <c r="O760" s="449"/>
      <c r="P760" s="496"/>
      <c r="Q760" s="390"/>
      <c r="R760" s="390"/>
      <c r="S760" s="390"/>
      <c r="T760" s="390"/>
      <c r="U760" s="390"/>
      <c r="V760" s="390"/>
      <c r="W760" s="390"/>
      <c r="X760" s="390"/>
      <c r="Y760" s="390"/>
      <c r="Z760" s="390"/>
      <c r="AA760" s="390"/>
      <c r="AB760" s="390"/>
      <c r="AC760" s="390"/>
      <c r="AD760" s="390"/>
      <c r="AE760" s="390"/>
      <c r="AF760" s="390"/>
      <c r="AG760" s="390"/>
      <c r="AH760" s="390"/>
      <c r="AI760" s="390"/>
      <c r="AJ760" s="390"/>
      <c r="AK760" s="390"/>
      <c r="AL760" s="390"/>
      <c r="AM760" s="391"/>
      <c r="AN760" s="7"/>
    </row>
    <row r="761" spans="1:40" x14ac:dyDescent="0.4">
      <c r="A761" s="7"/>
      <c r="B761" s="925"/>
      <c r="C761" s="448" t="s">
        <v>911</v>
      </c>
      <c r="D761" s="449"/>
      <c r="E761" s="449"/>
      <c r="F761" s="449"/>
      <c r="G761" s="449"/>
      <c r="H761" s="449"/>
      <c r="I761" s="449"/>
      <c r="J761" s="449"/>
      <c r="K761" s="449"/>
      <c r="L761" s="449"/>
      <c r="M761" s="449"/>
      <c r="N761" s="449"/>
      <c r="O761" s="449"/>
      <c r="P761" s="496"/>
      <c r="Q761" s="390"/>
      <c r="R761" s="390"/>
      <c r="S761" s="390"/>
      <c r="T761" s="390"/>
      <c r="U761" s="390"/>
      <c r="V761" s="390"/>
      <c r="W761" s="390"/>
      <c r="X761" s="390"/>
      <c r="Y761" s="390"/>
      <c r="Z761" s="390"/>
      <c r="AA761" s="390"/>
      <c r="AB761" s="390"/>
      <c r="AC761" s="390"/>
      <c r="AD761" s="390"/>
      <c r="AE761" s="390"/>
      <c r="AF761" s="390"/>
      <c r="AG761" s="390"/>
      <c r="AH761" s="390"/>
      <c r="AI761" s="390"/>
      <c r="AJ761" s="390"/>
      <c r="AK761" s="390"/>
      <c r="AL761" s="390"/>
      <c r="AM761" s="391"/>
      <c r="AN761" s="7"/>
    </row>
    <row r="762" spans="1:40" x14ac:dyDescent="0.4">
      <c r="A762" s="7"/>
      <c r="B762" s="925"/>
      <c r="C762" s="448" t="s">
        <v>912</v>
      </c>
      <c r="D762" s="449"/>
      <c r="E762" s="449"/>
      <c r="F762" s="449"/>
      <c r="G762" s="449"/>
      <c r="H762" s="449"/>
      <c r="I762" s="449"/>
      <c r="J762" s="449"/>
      <c r="K762" s="449"/>
      <c r="L762" s="449"/>
      <c r="M762" s="449"/>
      <c r="N762" s="449"/>
      <c r="O762" s="449"/>
      <c r="P762" s="496"/>
      <c r="Q762" s="390"/>
      <c r="R762" s="390"/>
      <c r="S762" s="390"/>
      <c r="T762" s="390"/>
      <c r="U762" s="390"/>
      <c r="V762" s="390"/>
      <c r="W762" s="390"/>
      <c r="X762" s="390"/>
      <c r="Y762" s="390"/>
      <c r="Z762" s="390"/>
      <c r="AA762" s="390"/>
      <c r="AB762" s="390"/>
      <c r="AC762" s="390"/>
      <c r="AD762" s="390"/>
      <c r="AE762" s="390"/>
      <c r="AF762" s="390"/>
      <c r="AG762" s="390"/>
      <c r="AH762" s="390"/>
      <c r="AI762" s="390"/>
      <c r="AJ762" s="390"/>
      <c r="AK762" s="390"/>
      <c r="AL762" s="390"/>
      <c r="AM762" s="391"/>
      <c r="AN762" s="7"/>
    </row>
    <row r="763" spans="1:40" ht="34.5" customHeight="1" x14ac:dyDescent="0.4">
      <c r="A763" s="7"/>
      <c r="B763" s="959" t="s">
        <v>894</v>
      </c>
      <c r="C763" s="962" t="s">
        <v>895</v>
      </c>
      <c r="D763" s="962"/>
      <c r="E763" s="962"/>
      <c r="F763" s="962"/>
      <c r="G763" s="962"/>
      <c r="H763" s="962"/>
      <c r="I763" s="962"/>
      <c r="J763" s="962"/>
      <c r="K763" s="962"/>
      <c r="L763" s="962"/>
      <c r="M763" s="962"/>
      <c r="N763" s="962"/>
      <c r="O763" s="963"/>
      <c r="P763" s="496"/>
      <c r="Q763" s="390"/>
      <c r="R763" s="390"/>
      <c r="S763" s="390"/>
      <c r="T763" s="390"/>
      <c r="U763" s="390"/>
      <c r="V763" s="390"/>
      <c r="W763" s="390"/>
      <c r="X763" s="390"/>
      <c r="Y763" s="390"/>
      <c r="Z763" s="390"/>
      <c r="AA763" s="390"/>
      <c r="AB763" s="390"/>
      <c r="AC763" s="390"/>
      <c r="AD763" s="390"/>
      <c r="AE763" s="390"/>
      <c r="AF763" s="390"/>
      <c r="AG763" s="390"/>
      <c r="AH763" s="390"/>
      <c r="AI763" s="390"/>
      <c r="AJ763" s="390"/>
      <c r="AK763" s="390"/>
      <c r="AL763" s="390"/>
      <c r="AM763" s="391"/>
      <c r="AN763" s="7"/>
    </row>
    <row r="764" spans="1:40" x14ac:dyDescent="0.4">
      <c r="A764" s="7"/>
      <c r="B764" s="960"/>
      <c r="C764" s="480" t="s">
        <v>896</v>
      </c>
      <c r="D764" s="480"/>
      <c r="E764" s="480"/>
      <c r="F764" s="480"/>
      <c r="G764" s="480"/>
      <c r="H764" s="480"/>
      <c r="I764" s="480"/>
      <c r="J764" s="480"/>
      <c r="K764" s="480"/>
      <c r="L764" s="480"/>
      <c r="M764" s="480"/>
      <c r="N764" s="480"/>
      <c r="O764" s="448"/>
      <c r="P764" s="496"/>
      <c r="Q764" s="390"/>
      <c r="R764" s="390"/>
      <c r="S764" s="390"/>
      <c r="T764" s="390"/>
      <c r="U764" s="390"/>
      <c r="V764" s="390"/>
      <c r="W764" s="390"/>
      <c r="X764" s="390"/>
      <c r="Y764" s="390"/>
      <c r="Z764" s="390"/>
      <c r="AA764" s="390"/>
      <c r="AB764" s="390"/>
      <c r="AC764" s="390"/>
      <c r="AD764" s="390"/>
      <c r="AE764" s="390"/>
      <c r="AF764" s="390"/>
      <c r="AG764" s="390"/>
      <c r="AH764" s="390"/>
      <c r="AI764" s="390"/>
      <c r="AJ764" s="390"/>
      <c r="AK764" s="390"/>
      <c r="AL764" s="390"/>
      <c r="AM764" s="391"/>
      <c r="AN764" s="7"/>
    </row>
    <row r="765" spans="1:40" ht="32.25" customHeight="1" x14ac:dyDescent="0.4">
      <c r="A765" s="7"/>
      <c r="B765" s="960"/>
      <c r="C765" s="962" t="s">
        <v>897</v>
      </c>
      <c r="D765" s="962"/>
      <c r="E765" s="962"/>
      <c r="F765" s="962"/>
      <c r="G765" s="962"/>
      <c r="H765" s="962"/>
      <c r="I765" s="962"/>
      <c r="J765" s="962"/>
      <c r="K765" s="962"/>
      <c r="L765" s="962"/>
      <c r="M765" s="962"/>
      <c r="N765" s="962"/>
      <c r="O765" s="963"/>
      <c r="P765" s="496"/>
      <c r="Q765" s="390"/>
      <c r="R765" s="390"/>
      <c r="S765" s="390"/>
      <c r="T765" s="390"/>
      <c r="U765" s="390"/>
      <c r="V765" s="390"/>
      <c r="W765" s="390"/>
      <c r="X765" s="390"/>
      <c r="Y765" s="390"/>
      <c r="Z765" s="390"/>
      <c r="AA765" s="390"/>
      <c r="AB765" s="390"/>
      <c r="AC765" s="390"/>
      <c r="AD765" s="390"/>
      <c r="AE765" s="390"/>
      <c r="AF765" s="390"/>
      <c r="AG765" s="390"/>
      <c r="AH765" s="390"/>
      <c r="AI765" s="390"/>
      <c r="AJ765" s="390"/>
      <c r="AK765" s="390"/>
      <c r="AL765" s="390"/>
      <c r="AM765" s="391"/>
      <c r="AN765" s="7"/>
    </row>
    <row r="766" spans="1:40" ht="32.25" customHeight="1" x14ac:dyDescent="0.4">
      <c r="A766" s="7"/>
      <c r="B766" s="960"/>
      <c r="C766" s="962" t="s">
        <v>913</v>
      </c>
      <c r="D766" s="962"/>
      <c r="E766" s="962"/>
      <c r="F766" s="962"/>
      <c r="G766" s="962"/>
      <c r="H766" s="962"/>
      <c r="I766" s="962"/>
      <c r="J766" s="962"/>
      <c r="K766" s="962"/>
      <c r="L766" s="962"/>
      <c r="M766" s="962"/>
      <c r="N766" s="962"/>
      <c r="O766" s="963"/>
      <c r="P766" s="496"/>
      <c r="Q766" s="390"/>
      <c r="R766" s="390"/>
      <c r="S766" s="390"/>
      <c r="T766" s="390"/>
      <c r="U766" s="390"/>
      <c r="V766" s="390"/>
      <c r="W766" s="390"/>
      <c r="X766" s="390"/>
      <c r="Y766" s="390"/>
      <c r="Z766" s="390"/>
      <c r="AA766" s="390"/>
      <c r="AB766" s="390"/>
      <c r="AC766" s="390"/>
      <c r="AD766" s="390"/>
      <c r="AE766" s="390"/>
      <c r="AF766" s="390"/>
      <c r="AG766" s="390"/>
      <c r="AH766" s="390"/>
      <c r="AI766" s="390"/>
      <c r="AJ766" s="390"/>
      <c r="AK766" s="390"/>
      <c r="AL766" s="390"/>
      <c r="AM766" s="391"/>
      <c r="AN766" s="7"/>
    </row>
    <row r="767" spans="1:40" ht="32.25" customHeight="1" x14ac:dyDescent="0.4">
      <c r="A767" s="7"/>
      <c r="B767" s="960"/>
      <c r="C767" s="964" t="s">
        <v>914</v>
      </c>
      <c r="D767" s="964"/>
      <c r="E767" s="964"/>
      <c r="F767" s="964"/>
      <c r="G767" s="964"/>
      <c r="H767" s="964"/>
      <c r="I767" s="964"/>
      <c r="J767" s="964"/>
      <c r="K767" s="964"/>
      <c r="L767" s="964"/>
      <c r="M767" s="964"/>
      <c r="N767" s="964"/>
      <c r="O767" s="535"/>
      <c r="P767" s="496"/>
      <c r="Q767" s="390"/>
      <c r="R767" s="390"/>
      <c r="S767" s="390"/>
      <c r="T767" s="390"/>
      <c r="U767" s="390"/>
      <c r="V767" s="390"/>
      <c r="W767" s="390"/>
      <c r="X767" s="390"/>
      <c r="Y767" s="390"/>
      <c r="Z767" s="390"/>
      <c r="AA767" s="390"/>
      <c r="AB767" s="390"/>
      <c r="AC767" s="390"/>
      <c r="AD767" s="390"/>
      <c r="AE767" s="390"/>
      <c r="AF767" s="390"/>
      <c r="AG767" s="390"/>
      <c r="AH767" s="390"/>
      <c r="AI767" s="390"/>
      <c r="AJ767" s="390"/>
      <c r="AK767" s="390"/>
      <c r="AL767" s="390"/>
      <c r="AM767" s="391"/>
      <c r="AN767" s="7"/>
    </row>
    <row r="768" spans="1:40" ht="21.75" customHeight="1" x14ac:dyDescent="0.4">
      <c r="A768" s="7"/>
      <c r="B768" s="961"/>
      <c r="C768" s="964" t="s">
        <v>915</v>
      </c>
      <c r="D768" s="964"/>
      <c r="E768" s="964"/>
      <c r="F768" s="964"/>
      <c r="G768" s="964"/>
      <c r="H768" s="964"/>
      <c r="I768" s="964"/>
      <c r="J768" s="964"/>
      <c r="K768" s="964"/>
      <c r="L768" s="964"/>
      <c r="M768" s="964"/>
      <c r="N768" s="964"/>
      <c r="O768" s="535"/>
      <c r="P768" s="496"/>
      <c r="Q768" s="390"/>
      <c r="R768" s="390"/>
      <c r="S768" s="390"/>
      <c r="T768" s="390"/>
      <c r="U768" s="390"/>
      <c r="V768" s="390"/>
      <c r="W768" s="390"/>
      <c r="X768" s="390"/>
      <c r="Y768" s="390"/>
      <c r="Z768" s="390"/>
      <c r="AA768" s="390"/>
      <c r="AB768" s="390"/>
      <c r="AC768" s="390"/>
      <c r="AD768" s="390"/>
      <c r="AE768" s="390"/>
      <c r="AF768" s="390"/>
      <c r="AG768" s="390"/>
      <c r="AH768" s="390"/>
      <c r="AI768" s="390"/>
      <c r="AJ768" s="390"/>
      <c r="AK768" s="390"/>
      <c r="AL768" s="390"/>
      <c r="AM768" s="391"/>
      <c r="AN768" s="7"/>
    </row>
    <row r="769" spans="1:41" ht="26.25" customHeight="1" x14ac:dyDescent="0.4">
      <c r="A769" s="7"/>
      <c r="B769" s="291" t="s">
        <v>925</v>
      </c>
      <c r="C769" s="964" t="s">
        <v>924</v>
      </c>
      <c r="D769" s="964"/>
      <c r="E769" s="964"/>
      <c r="F769" s="964"/>
      <c r="G769" s="964"/>
      <c r="H769" s="964"/>
      <c r="I769" s="964"/>
      <c r="J769" s="964"/>
      <c r="K769" s="964"/>
      <c r="L769" s="964"/>
      <c r="M769" s="964"/>
      <c r="N769" s="964"/>
      <c r="O769" s="535"/>
      <c r="P769" s="496"/>
      <c r="Q769" s="390"/>
      <c r="R769" s="390"/>
      <c r="S769" s="390"/>
      <c r="T769" s="390"/>
      <c r="U769" s="390"/>
      <c r="V769" s="390"/>
      <c r="W769" s="390"/>
      <c r="X769" s="390"/>
      <c r="Y769" s="390"/>
      <c r="Z769" s="390"/>
      <c r="AA769" s="390"/>
      <c r="AB769" s="390"/>
      <c r="AC769" s="390"/>
      <c r="AD769" s="390"/>
      <c r="AE769" s="390"/>
      <c r="AF769" s="390"/>
      <c r="AG769" s="390"/>
      <c r="AH769" s="390"/>
      <c r="AI769" s="390"/>
      <c r="AJ769" s="390"/>
      <c r="AK769" s="390"/>
      <c r="AL769" s="390"/>
      <c r="AM769" s="391"/>
      <c r="AN769" s="7"/>
    </row>
    <row r="770" spans="1:41" x14ac:dyDescent="0.4">
      <c r="A770" s="7"/>
      <c r="B770" s="964" t="s">
        <v>898</v>
      </c>
      <c r="C770" s="480" t="s">
        <v>899</v>
      </c>
      <c r="D770" s="480"/>
      <c r="E770" s="480"/>
      <c r="F770" s="480"/>
      <c r="G770" s="480"/>
      <c r="H770" s="480"/>
      <c r="I770" s="480"/>
      <c r="J770" s="480"/>
      <c r="K770" s="480"/>
      <c r="L770" s="480"/>
      <c r="M770" s="480"/>
      <c r="N770" s="480"/>
      <c r="O770" s="448"/>
      <c r="P770" s="496"/>
      <c r="Q770" s="390"/>
      <c r="R770" s="390"/>
      <c r="S770" s="390"/>
      <c r="T770" s="390"/>
      <c r="U770" s="390"/>
      <c r="V770" s="390"/>
      <c r="W770" s="390"/>
      <c r="X770" s="390"/>
      <c r="Y770" s="390"/>
      <c r="Z770" s="390"/>
      <c r="AA770" s="390"/>
      <c r="AB770" s="390"/>
      <c r="AC770" s="390"/>
      <c r="AD770" s="390"/>
      <c r="AE770" s="390"/>
      <c r="AF770" s="390"/>
      <c r="AG770" s="390"/>
      <c r="AH770" s="390"/>
      <c r="AI770" s="390"/>
      <c r="AJ770" s="390"/>
      <c r="AK770" s="390"/>
      <c r="AL770" s="390"/>
      <c r="AM770" s="391"/>
      <c r="AN770" s="7"/>
    </row>
    <row r="771" spans="1:41" x14ac:dyDescent="0.4">
      <c r="A771" s="7"/>
      <c r="B771" s="964"/>
      <c r="C771" s="480" t="s">
        <v>900</v>
      </c>
      <c r="D771" s="480"/>
      <c r="E771" s="480"/>
      <c r="F771" s="480"/>
      <c r="G771" s="480"/>
      <c r="H771" s="480"/>
      <c r="I771" s="480"/>
      <c r="J771" s="480"/>
      <c r="K771" s="480"/>
      <c r="L771" s="480"/>
      <c r="M771" s="480"/>
      <c r="N771" s="480"/>
      <c r="O771" s="448"/>
      <c r="P771" s="496"/>
      <c r="Q771" s="390"/>
      <c r="R771" s="390"/>
      <c r="S771" s="390"/>
      <c r="T771" s="390"/>
      <c r="U771" s="390"/>
      <c r="V771" s="390"/>
      <c r="W771" s="390"/>
      <c r="X771" s="390"/>
      <c r="Y771" s="390"/>
      <c r="Z771" s="390"/>
      <c r="AA771" s="390"/>
      <c r="AB771" s="390"/>
      <c r="AC771" s="390"/>
      <c r="AD771" s="390"/>
      <c r="AE771" s="390"/>
      <c r="AF771" s="390"/>
      <c r="AG771" s="390"/>
      <c r="AH771" s="390"/>
      <c r="AI771" s="390"/>
      <c r="AJ771" s="390"/>
      <c r="AK771" s="390"/>
      <c r="AL771" s="390"/>
      <c r="AM771" s="391"/>
      <c r="AN771" s="7"/>
    </row>
    <row r="772" spans="1:41" x14ac:dyDescent="0.4">
      <c r="A772" s="7"/>
      <c r="B772" s="964"/>
      <c r="C772" s="480" t="s">
        <v>901</v>
      </c>
      <c r="D772" s="480"/>
      <c r="E772" s="480"/>
      <c r="F772" s="480"/>
      <c r="G772" s="480"/>
      <c r="H772" s="480"/>
      <c r="I772" s="480"/>
      <c r="J772" s="480"/>
      <c r="K772" s="480"/>
      <c r="L772" s="480"/>
      <c r="M772" s="480"/>
      <c r="N772" s="480"/>
      <c r="O772" s="448"/>
      <c r="P772" s="496"/>
      <c r="Q772" s="390"/>
      <c r="R772" s="390"/>
      <c r="S772" s="390"/>
      <c r="T772" s="390"/>
      <c r="U772" s="390"/>
      <c r="V772" s="390"/>
      <c r="W772" s="390"/>
      <c r="X772" s="390"/>
      <c r="Y772" s="390"/>
      <c r="Z772" s="390"/>
      <c r="AA772" s="390"/>
      <c r="AB772" s="390"/>
      <c r="AC772" s="390"/>
      <c r="AD772" s="390"/>
      <c r="AE772" s="390"/>
      <c r="AF772" s="390"/>
      <c r="AG772" s="390"/>
      <c r="AH772" s="390"/>
      <c r="AI772" s="390"/>
      <c r="AJ772" s="390"/>
      <c r="AK772" s="390"/>
      <c r="AL772" s="390"/>
      <c r="AM772" s="391"/>
      <c r="AN772" s="7"/>
    </row>
    <row r="773" spans="1:41" x14ac:dyDescent="0.4">
      <c r="A773" s="7"/>
      <c r="B773" s="964"/>
      <c r="C773" s="480" t="s">
        <v>902</v>
      </c>
      <c r="D773" s="480"/>
      <c r="E773" s="480"/>
      <c r="F773" s="480"/>
      <c r="G773" s="480"/>
      <c r="H773" s="480"/>
      <c r="I773" s="480"/>
      <c r="J773" s="480"/>
      <c r="K773" s="480"/>
      <c r="L773" s="480"/>
      <c r="M773" s="480"/>
      <c r="N773" s="480"/>
      <c r="O773" s="448"/>
      <c r="P773" s="496"/>
      <c r="Q773" s="390"/>
      <c r="R773" s="390"/>
      <c r="S773" s="390"/>
      <c r="T773" s="390"/>
      <c r="U773" s="390"/>
      <c r="V773" s="390"/>
      <c r="W773" s="390"/>
      <c r="X773" s="390"/>
      <c r="Y773" s="390"/>
      <c r="Z773" s="390"/>
      <c r="AA773" s="390"/>
      <c r="AB773" s="390"/>
      <c r="AC773" s="390"/>
      <c r="AD773" s="390"/>
      <c r="AE773" s="390"/>
      <c r="AF773" s="390"/>
      <c r="AG773" s="390"/>
      <c r="AH773" s="390"/>
      <c r="AI773" s="390"/>
      <c r="AJ773" s="390"/>
      <c r="AK773" s="390"/>
      <c r="AL773" s="390"/>
      <c r="AM773" s="391"/>
      <c r="AN773" s="7"/>
    </row>
    <row r="774" spans="1:41" x14ac:dyDescent="0.4">
      <c r="A774" s="7"/>
      <c r="B774" s="964"/>
      <c r="C774" s="480" t="s">
        <v>903</v>
      </c>
      <c r="D774" s="480"/>
      <c r="E774" s="480"/>
      <c r="F774" s="480"/>
      <c r="G774" s="480"/>
      <c r="H774" s="480"/>
      <c r="I774" s="480"/>
      <c r="J774" s="480"/>
      <c r="K774" s="480"/>
      <c r="L774" s="480"/>
      <c r="M774" s="480"/>
      <c r="N774" s="480"/>
      <c r="O774" s="448"/>
      <c r="P774" s="496"/>
      <c r="Q774" s="390"/>
      <c r="R774" s="390"/>
      <c r="S774" s="390"/>
      <c r="T774" s="390"/>
      <c r="U774" s="390"/>
      <c r="V774" s="390"/>
      <c r="W774" s="390"/>
      <c r="X774" s="390"/>
      <c r="Y774" s="390"/>
      <c r="Z774" s="390"/>
      <c r="AA774" s="390"/>
      <c r="AB774" s="390"/>
      <c r="AC774" s="390"/>
      <c r="AD774" s="390"/>
      <c r="AE774" s="390"/>
      <c r="AF774" s="390"/>
      <c r="AG774" s="390"/>
      <c r="AH774" s="390"/>
      <c r="AI774" s="390"/>
      <c r="AJ774" s="390"/>
      <c r="AK774" s="390"/>
      <c r="AL774" s="390"/>
      <c r="AM774" s="391"/>
      <c r="AN774" s="7"/>
    </row>
    <row r="775" spans="1:41" x14ac:dyDescent="0.4">
      <c r="A775" s="7"/>
      <c r="B775" s="964"/>
      <c r="C775" s="480" t="s">
        <v>1100</v>
      </c>
      <c r="D775" s="480"/>
      <c r="E775" s="480"/>
      <c r="F775" s="480"/>
      <c r="G775" s="480"/>
      <c r="H775" s="480"/>
      <c r="I775" s="480"/>
      <c r="J775" s="480"/>
      <c r="K775" s="480"/>
      <c r="L775" s="480"/>
      <c r="M775" s="480"/>
      <c r="N775" s="480"/>
      <c r="O775" s="448"/>
      <c r="P775" s="496"/>
      <c r="Q775" s="390"/>
      <c r="R775" s="390"/>
      <c r="S775" s="390"/>
      <c r="T775" s="390"/>
      <c r="U775" s="390"/>
      <c r="V775" s="390"/>
      <c r="W775" s="390"/>
      <c r="X775" s="390"/>
      <c r="Y775" s="390"/>
      <c r="Z775" s="390"/>
      <c r="AA775" s="390"/>
      <c r="AB775" s="390"/>
      <c r="AC775" s="390"/>
      <c r="AD775" s="390"/>
      <c r="AE775" s="390"/>
      <c r="AF775" s="390"/>
      <c r="AG775" s="390"/>
      <c r="AH775" s="390"/>
      <c r="AI775" s="390"/>
      <c r="AJ775" s="390"/>
      <c r="AK775" s="390"/>
      <c r="AL775" s="390"/>
      <c r="AM775" s="391"/>
      <c r="AN775" s="7"/>
    </row>
    <row r="776" spans="1:41" x14ac:dyDescent="0.4">
      <c r="A776" s="7"/>
      <c r="B776" s="964"/>
      <c r="C776" s="480" t="s">
        <v>904</v>
      </c>
      <c r="D776" s="480"/>
      <c r="E776" s="480"/>
      <c r="F776" s="480"/>
      <c r="G776" s="480"/>
      <c r="H776" s="480"/>
      <c r="I776" s="480"/>
      <c r="J776" s="480"/>
      <c r="K776" s="480"/>
      <c r="L776" s="480"/>
      <c r="M776" s="480"/>
      <c r="N776" s="480"/>
      <c r="O776" s="448"/>
      <c r="P776" s="496"/>
      <c r="Q776" s="390"/>
      <c r="R776" s="390"/>
      <c r="S776" s="390"/>
      <c r="T776" s="390"/>
      <c r="U776" s="390"/>
      <c r="V776" s="390"/>
      <c r="W776" s="390"/>
      <c r="X776" s="390"/>
      <c r="Y776" s="390"/>
      <c r="Z776" s="390"/>
      <c r="AA776" s="390"/>
      <c r="AB776" s="390"/>
      <c r="AC776" s="390"/>
      <c r="AD776" s="390"/>
      <c r="AE776" s="390"/>
      <c r="AF776" s="390"/>
      <c r="AG776" s="390"/>
      <c r="AH776" s="390"/>
      <c r="AI776" s="390"/>
      <c r="AJ776" s="390"/>
      <c r="AK776" s="390"/>
      <c r="AL776" s="390"/>
      <c r="AM776" s="391"/>
      <c r="AN776" s="7"/>
    </row>
    <row r="777" spans="1:41" x14ac:dyDescent="0.4">
      <c r="A777" s="7"/>
      <c r="B777" s="964"/>
      <c r="C777" s="480" t="s">
        <v>905</v>
      </c>
      <c r="D777" s="480"/>
      <c r="E777" s="480"/>
      <c r="F777" s="480"/>
      <c r="G777" s="480"/>
      <c r="H777" s="480"/>
      <c r="I777" s="480"/>
      <c r="J777" s="480"/>
      <c r="K777" s="480"/>
      <c r="L777" s="480"/>
      <c r="M777" s="480"/>
      <c r="N777" s="480"/>
      <c r="O777" s="448"/>
      <c r="P777" s="957"/>
      <c r="Q777" s="958"/>
      <c r="R777" s="958"/>
      <c r="S777" s="958"/>
      <c r="T777" s="958"/>
      <c r="U777" s="958"/>
      <c r="V777" s="958"/>
      <c r="W777" s="958"/>
      <c r="X777" s="958"/>
      <c r="Y777" s="958"/>
      <c r="Z777" s="958"/>
      <c r="AA777" s="958"/>
      <c r="AB777" s="958"/>
      <c r="AC777" s="958"/>
      <c r="AD777" s="958"/>
      <c r="AE777" s="958"/>
      <c r="AF777" s="958"/>
      <c r="AG777" s="958"/>
      <c r="AH777" s="958"/>
      <c r="AI777" s="958"/>
      <c r="AJ777" s="958"/>
      <c r="AK777" s="958"/>
      <c r="AL777" s="390"/>
      <c r="AM777" s="391"/>
      <c r="AN777" s="7"/>
    </row>
    <row r="778" spans="1:41" x14ac:dyDescent="0.4">
      <c r="A778" s="7"/>
      <c r="B778" s="964"/>
      <c r="C778" s="480" t="s">
        <v>906</v>
      </c>
      <c r="D778" s="480"/>
      <c r="E778" s="480"/>
      <c r="F778" s="480"/>
      <c r="G778" s="480"/>
      <c r="H778" s="480"/>
      <c r="I778" s="480"/>
      <c r="J778" s="480"/>
      <c r="K778" s="480"/>
      <c r="L778" s="480"/>
      <c r="M778" s="480"/>
      <c r="N778" s="480"/>
      <c r="O778" s="448"/>
      <c r="P778" s="957"/>
      <c r="Q778" s="958"/>
      <c r="R778" s="958"/>
      <c r="S778" s="958"/>
      <c r="T778" s="958"/>
      <c r="U778" s="958"/>
      <c r="V778" s="958"/>
      <c r="W778" s="958"/>
      <c r="X778" s="958"/>
      <c r="Y778" s="958"/>
      <c r="Z778" s="958"/>
      <c r="AA778" s="958"/>
      <c r="AB778" s="958"/>
      <c r="AC778" s="958"/>
      <c r="AD778" s="958"/>
      <c r="AE778" s="958"/>
      <c r="AF778" s="958"/>
      <c r="AG778" s="958"/>
      <c r="AH778" s="958"/>
      <c r="AI778" s="958"/>
      <c r="AJ778" s="958"/>
      <c r="AK778" s="958"/>
      <c r="AL778" s="390"/>
      <c r="AM778" s="391"/>
      <c r="AN778" s="7"/>
    </row>
    <row r="779" spans="1:41" x14ac:dyDescent="0.4">
      <c r="A779" s="7"/>
      <c r="B779" s="964"/>
      <c r="C779" s="480" t="s">
        <v>907</v>
      </c>
      <c r="D779" s="480"/>
      <c r="E779" s="480"/>
      <c r="F779" s="480"/>
      <c r="G779" s="480"/>
      <c r="H779" s="480"/>
      <c r="I779" s="480"/>
      <c r="J779" s="480"/>
      <c r="K779" s="480"/>
      <c r="L779" s="480"/>
      <c r="M779" s="480"/>
      <c r="N779" s="480"/>
      <c r="O779" s="448"/>
      <c r="P779" s="970"/>
      <c r="Q779" s="967"/>
      <c r="R779" s="967"/>
      <c r="S779" s="967"/>
      <c r="T779" s="967"/>
      <c r="U779" s="967"/>
      <c r="V779" s="967"/>
      <c r="W779" s="967"/>
      <c r="X779" s="967"/>
      <c r="Y779" s="967"/>
      <c r="Z779" s="967"/>
      <c r="AA779" s="967"/>
      <c r="AB779" s="967"/>
      <c r="AC779" s="967"/>
      <c r="AD779" s="967"/>
      <c r="AE779" s="967"/>
      <c r="AF779" s="967"/>
      <c r="AG779" s="967"/>
      <c r="AH779" s="967"/>
      <c r="AI779" s="967"/>
      <c r="AJ779" s="967"/>
      <c r="AK779" s="967"/>
      <c r="AL779" s="968"/>
      <c r="AM779" s="969"/>
      <c r="AN779" s="7"/>
    </row>
    <row r="780" spans="1:41" x14ac:dyDescent="0.4">
      <c r="A780" s="7"/>
      <c r="B780" s="964"/>
      <c r="C780" s="480" t="s">
        <v>908</v>
      </c>
      <c r="D780" s="480"/>
      <c r="E780" s="480"/>
      <c r="F780" s="480"/>
      <c r="G780" s="480"/>
      <c r="H780" s="480"/>
      <c r="I780" s="480"/>
      <c r="J780" s="480"/>
      <c r="K780" s="480"/>
      <c r="L780" s="480"/>
      <c r="M780" s="480"/>
      <c r="N780" s="480"/>
      <c r="O780" s="448"/>
      <c r="P780" s="957"/>
      <c r="Q780" s="958"/>
      <c r="R780" s="958"/>
      <c r="S780" s="958"/>
      <c r="T780" s="958"/>
      <c r="U780" s="958"/>
      <c r="V780" s="958"/>
      <c r="W780" s="958"/>
      <c r="X780" s="958"/>
      <c r="Y780" s="958"/>
      <c r="Z780" s="958"/>
      <c r="AA780" s="958"/>
      <c r="AB780" s="958"/>
      <c r="AC780" s="958"/>
      <c r="AD780" s="958"/>
      <c r="AE780" s="958"/>
      <c r="AF780" s="958"/>
      <c r="AG780" s="958"/>
      <c r="AH780" s="958"/>
      <c r="AI780" s="958"/>
      <c r="AJ780" s="958"/>
      <c r="AK780" s="958"/>
      <c r="AL780" s="390"/>
      <c r="AM780" s="391"/>
      <c r="AN780" s="7"/>
    </row>
    <row r="781" spans="1:41" x14ac:dyDescent="0.4">
      <c r="A781" s="7"/>
      <c r="B781" s="964"/>
      <c r="C781" s="480" t="s">
        <v>916</v>
      </c>
      <c r="D781" s="480"/>
      <c r="E781" s="480"/>
      <c r="F781" s="480"/>
      <c r="G781" s="480"/>
      <c r="H781" s="480"/>
      <c r="I781" s="480"/>
      <c r="J781" s="480"/>
      <c r="K781" s="480"/>
      <c r="L781" s="480"/>
      <c r="M781" s="480"/>
      <c r="N781" s="480"/>
      <c r="O781" s="448"/>
      <c r="P781" s="957"/>
      <c r="Q781" s="958"/>
      <c r="R781" s="958"/>
      <c r="S781" s="958"/>
      <c r="T781" s="958"/>
      <c r="U781" s="958"/>
      <c r="V781" s="958"/>
      <c r="W781" s="958"/>
      <c r="X781" s="958"/>
      <c r="Y781" s="958"/>
      <c r="Z781" s="958"/>
      <c r="AA781" s="958"/>
      <c r="AB781" s="958"/>
      <c r="AC781" s="958"/>
      <c r="AD781" s="958"/>
      <c r="AE781" s="958"/>
      <c r="AF781" s="958"/>
      <c r="AG781" s="958"/>
      <c r="AH781" s="958"/>
      <c r="AI781" s="958"/>
      <c r="AJ781" s="958"/>
      <c r="AK781" s="958"/>
      <c r="AL781" s="390"/>
      <c r="AM781" s="391"/>
      <c r="AN781" s="7"/>
    </row>
    <row r="782" spans="1:41" ht="19.5" thickBot="1" x14ac:dyDescent="0.45">
      <c r="A782" s="7"/>
      <c r="B782" s="964"/>
      <c r="C782" s="480" t="s">
        <v>917</v>
      </c>
      <c r="D782" s="480"/>
      <c r="E782" s="480"/>
      <c r="F782" s="480"/>
      <c r="G782" s="480"/>
      <c r="H782" s="480"/>
      <c r="I782" s="480"/>
      <c r="J782" s="480"/>
      <c r="K782" s="480"/>
      <c r="L782" s="480"/>
      <c r="M782" s="480"/>
      <c r="N782" s="480"/>
      <c r="O782" s="448"/>
      <c r="P782" s="965"/>
      <c r="Q782" s="966"/>
      <c r="R782" s="966"/>
      <c r="S782" s="966"/>
      <c r="T782" s="966"/>
      <c r="U782" s="966"/>
      <c r="V782" s="966"/>
      <c r="W782" s="966"/>
      <c r="X782" s="966"/>
      <c r="Y782" s="966"/>
      <c r="Z782" s="966"/>
      <c r="AA782" s="966"/>
      <c r="AB782" s="966"/>
      <c r="AC782" s="966"/>
      <c r="AD782" s="966"/>
      <c r="AE782" s="966"/>
      <c r="AF782" s="966"/>
      <c r="AG782" s="966"/>
      <c r="AH782" s="966"/>
      <c r="AI782" s="966"/>
      <c r="AJ782" s="390"/>
      <c r="AK782" s="390"/>
      <c r="AL782" s="390"/>
      <c r="AM782" s="391"/>
      <c r="AN782" s="7"/>
    </row>
    <row r="783" spans="1:41" ht="20.25" thickTop="1" thickBot="1" x14ac:dyDescent="0.45">
      <c r="A783" s="7"/>
      <c r="B783" s="20" t="s">
        <v>800</v>
      </c>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437"/>
      <c r="AK783" s="438"/>
      <c r="AL783" s="438"/>
      <c r="AM783" s="438"/>
      <c r="AN783" s="475"/>
      <c r="AO783" s="104"/>
    </row>
    <row r="784" spans="1:41" ht="20.25" thickTop="1" thickBot="1" x14ac:dyDescent="0.45">
      <c r="A784" s="7"/>
      <c r="B784" s="19" t="s">
        <v>594</v>
      </c>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259"/>
      <c r="AK784" s="259"/>
      <c r="AL784" s="259"/>
      <c r="AM784" s="259"/>
      <c r="AN784" s="259"/>
      <c r="AO784" s="104"/>
    </row>
    <row r="785" spans="1:41" ht="19.5" thickTop="1" x14ac:dyDescent="0.4">
      <c r="A785" s="7"/>
      <c r="B785" s="20" t="s">
        <v>801</v>
      </c>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590"/>
      <c r="AK785" s="591"/>
      <c r="AL785" s="591"/>
      <c r="AM785" s="591"/>
      <c r="AN785" s="592"/>
      <c r="AO785" s="104"/>
    </row>
    <row r="786" spans="1:41" x14ac:dyDescent="0.4">
      <c r="A786" s="7"/>
      <c r="B786" s="20" t="s">
        <v>802</v>
      </c>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428"/>
      <c r="AK786" s="429"/>
      <c r="AL786" s="429"/>
      <c r="AM786" s="429"/>
      <c r="AN786" s="430"/>
      <c r="AO786" s="104"/>
    </row>
    <row r="787" spans="1:41" x14ac:dyDescent="0.4">
      <c r="A787" s="7"/>
      <c r="B787" s="20" t="s">
        <v>803</v>
      </c>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428"/>
      <c r="AK787" s="429"/>
      <c r="AL787" s="429"/>
      <c r="AM787" s="429"/>
      <c r="AN787" s="430"/>
      <c r="AO787" s="104"/>
    </row>
    <row r="788" spans="1:41" ht="19.5" thickBot="1" x14ac:dyDescent="0.45">
      <c r="A788" s="7"/>
      <c r="B788" s="20" t="s">
        <v>804</v>
      </c>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428"/>
      <c r="AK788" s="429"/>
      <c r="AL788" s="429"/>
      <c r="AM788" s="429"/>
      <c r="AN788" s="430"/>
      <c r="AO788" s="104"/>
    </row>
    <row r="789" spans="1:41" ht="20.25" thickTop="1" thickBot="1" x14ac:dyDescent="0.45">
      <c r="A789" s="7"/>
      <c r="B789" s="4"/>
      <c r="C789" s="347" t="s">
        <v>1084</v>
      </c>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289"/>
      <c r="AK789" s="289"/>
      <c r="AL789" s="289"/>
      <c r="AM789" s="289"/>
      <c r="AN789" s="289"/>
    </row>
    <row r="790" spans="1:41" ht="19.5" thickTop="1" x14ac:dyDescent="0.4">
      <c r="A790" s="7"/>
      <c r="B790" s="19" t="s">
        <v>805</v>
      </c>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428"/>
      <c r="AK790" s="429"/>
      <c r="AL790" s="429"/>
      <c r="AM790" s="429"/>
      <c r="AN790" s="430"/>
      <c r="AO790" s="104"/>
    </row>
    <row r="791" spans="1:41" ht="19.5" thickBot="1" x14ac:dyDescent="0.45">
      <c r="A791" s="7"/>
      <c r="B791" s="20" t="s">
        <v>806</v>
      </c>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437"/>
      <c r="AK791" s="438"/>
      <c r="AL791" s="438"/>
      <c r="AM791" s="438"/>
      <c r="AN791" s="439"/>
      <c r="AO791" s="104"/>
    </row>
    <row r="792" spans="1:41" ht="19.5" thickTop="1" x14ac:dyDescent="0.4">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row>
    <row r="793" spans="1:41" ht="19.5" x14ac:dyDescent="0.4">
      <c r="A793" s="593" t="s">
        <v>428</v>
      </c>
      <c r="B793" s="593"/>
      <c r="C793" s="593"/>
      <c r="D793" s="593"/>
      <c r="E793" s="593"/>
      <c r="F793" s="593"/>
      <c r="G793" s="593"/>
      <c r="H793" s="593"/>
      <c r="I793" s="593"/>
      <c r="J793" s="593"/>
      <c r="K793" s="593"/>
      <c r="L793" s="593"/>
      <c r="M793" s="593"/>
      <c r="N793" s="593"/>
      <c r="O793" s="593"/>
      <c r="P793" s="593"/>
      <c r="Q793" s="593"/>
      <c r="R793" s="593"/>
      <c r="S793" s="593"/>
      <c r="T793" s="593"/>
      <c r="U793" s="593"/>
      <c r="V793" s="593"/>
      <c r="W793" s="593"/>
      <c r="X793" s="593"/>
      <c r="Y793" s="593"/>
      <c r="Z793" s="593"/>
      <c r="AA793" s="593"/>
      <c r="AB793" s="593"/>
      <c r="AC793" s="593"/>
      <c r="AD793" s="593"/>
      <c r="AE793" s="593"/>
      <c r="AF793" s="593"/>
      <c r="AG793" s="593"/>
      <c r="AH793" s="593"/>
    </row>
    <row r="794" spans="1:41" ht="19.5" thickBot="1" x14ac:dyDescent="0.45">
      <c r="A794" s="435" t="s">
        <v>205</v>
      </c>
      <c r="B794" s="435"/>
      <c r="C794" s="435"/>
      <c r="D794" s="435"/>
      <c r="E794" s="435"/>
      <c r="F794" s="435"/>
      <c r="G794" s="435"/>
      <c r="H794" s="435"/>
      <c r="I794" s="435"/>
      <c r="J794" s="435"/>
      <c r="K794" s="435"/>
      <c r="L794" s="435"/>
      <c r="M794" s="435"/>
      <c r="N794" s="435"/>
      <c r="O794" s="435"/>
      <c r="P794" s="435"/>
      <c r="Q794" s="435"/>
      <c r="R794" s="435"/>
      <c r="S794" s="435"/>
      <c r="T794" s="435"/>
      <c r="U794" s="435"/>
      <c r="V794" s="435"/>
      <c r="W794" s="435"/>
      <c r="X794" s="435"/>
      <c r="Y794" s="435"/>
      <c r="Z794" s="435"/>
      <c r="AA794" s="435"/>
      <c r="AB794" s="435"/>
      <c r="AC794" s="435"/>
      <c r="AD794" s="435"/>
      <c r="AE794" s="435"/>
      <c r="AF794" s="435"/>
      <c r="AG794" s="435"/>
      <c r="AH794" s="435"/>
      <c r="AO794" s="256"/>
    </row>
    <row r="795" spans="1:41" ht="20.25" thickTop="1" thickBot="1" x14ac:dyDescent="0.45">
      <c r="B795" s="435" t="s">
        <v>114</v>
      </c>
      <c r="C795" s="435"/>
      <c r="D795" s="435"/>
      <c r="E795" s="435"/>
      <c r="F795" s="435"/>
      <c r="G795" s="435"/>
      <c r="H795" s="435"/>
      <c r="I795" s="435"/>
      <c r="J795" s="435"/>
      <c r="K795" s="435"/>
      <c r="L795" s="435"/>
      <c r="M795" s="435"/>
      <c r="N795" s="435"/>
      <c r="O795" s="435"/>
      <c r="P795" s="435"/>
      <c r="Q795" s="435"/>
      <c r="R795" s="435"/>
      <c r="S795" s="435"/>
      <c r="T795" s="435"/>
      <c r="U795" s="435"/>
      <c r="V795" s="435"/>
      <c r="W795" s="435"/>
      <c r="X795" s="435"/>
      <c r="Y795" s="435"/>
      <c r="Z795" s="435"/>
      <c r="AA795" s="435"/>
      <c r="AB795" s="435"/>
      <c r="AC795" s="435"/>
      <c r="AD795" s="435"/>
      <c r="AE795" s="435"/>
      <c r="AF795" s="435"/>
      <c r="AG795" s="435"/>
      <c r="AH795" s="435"/>
      <c r="AJ795" s="473"/>
      <c r="AK795" s="474"/>
      <c r="AL795" s="474"/>
      <c r="AM795" s="474"/>
      <c r="AN795" s="475"/>
      <c r="AO795" s="104"/>
    </row>
    <row r="796" spans="1:41" ht="19.5" thickTop="1" x14ac:dyDescent="0.4">
      <c r="AJ796" s="259"/>
      <c r="AK796" s="259"/>
      <c r="AL796" s="259"/>
      <c r="AM796" s="259"/>
      <c r="AN796" s="259"/>
      <c r="AO796" s="104"/>
    </row>
    <row r="797" spans="1:41" x14ac:dyDescent="0.4">
      <c r="A797" s="21" t="s">
        <v>620</v>
      </c>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13"/>
      <c r="AK797" s="259"/>
      <c r="AL797" s="259"/>
      <c r="AM797" s="259"/>
      <c r="AN797" s="259"/>
      <c r="AO797" s="104"/>
    </row>
    <row r="798" spans="1:41" x14ac:dyDescent="0.4">
      <c r="A798" s="20" t="s">
        <v>596</v>
      </c>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13"/>
      <c r="AK798" s="259"/>
      <c r="AL798" s="259"/>
      <c r="AM798" s="259"/>
      <c r="AN798" s="259"/>
      <c r="AO798" s="104"/>
    </row>
    <row r="799" spans="1:41" x14ac:dyDescent="0.4">
      <c r="A799" s="7"/>
      <c r="B799" s="19" t="s">
        <v>597</v>
      </c>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13"/>
      <c r="AK799" s="259"/>
      <c r="AL799" s="259"/>
      <c r="AM799" s="259"/>
      <c r="AN799" s="259"/>
      <c r="AO799" s="104"/>
    </row>
    <row r="800" spans="1:41" ht="19.5" thickBot="1" x14ac:dyDescent="0.45">
      <c r="A800" s="7"/>
      <c r="B800" s="22"/>
      <c r="C800" s="23"/>
      <c r="D800" s="23"/>
      <c r="E800" s="23"/>
      <c r="F800" s="23"/>
      <c r="G800" s="23"/>
      <c r="H800" s="23"/>
      <c r="I800" s="23"/>
      <c r="J800" s="23"/>
      <c r="K800" s="24"/>
      <c r="L800" s="458" t="s">
        <v>598</v>
      </c>
      <c r="M800" s="459"/>
      <c r="N800" s="459"/>
      <c r="O800" s="459"/>
      <c r="P800" s="459"/>
      <c r="Q800" s="459"/>
      <c r="R800" s="459"/>
      <c r="S800" s="460"/>
      <c r="T800" s="25" t="s">
        <v>599</v>
      </c>
      <c r="U800" s="23"/>
      <c r="V800" s="23"/>
      <c r="W800" s="23"/>
      <c r="X800" s="23"/>
      <c r="Y800" s="23"/>
      <c r="Z800" s="23"/>
      <c r="AA800" s="23"/>
      <c r="AB800" s="23"/>
      <c r="AC800" s="23"/>
      <c r="AD800" s="24"/>
      <c r="AE800" s="7"/>
      <c r="AF800" s="7"/>
      <c r="AG800" s="7"/>
      <c r="AH800" s="7"/>
      <c r="AI800" s="7"/>
      <c r="AJ800" s="13"/>
      <c r="AK800" s="259"/>
      <c r="AL800" s="259"/>
      <c r="AM800" s="259"/>
      <c r="AN800" s="259"/>
      <c r="AO800" s="104"/>
    </row>
    <row r="801" spans="1:41" ht="20.25" thickTop="1" thickBot="1" x14ac:dyDescent="0.45">
      <c r="A801" s="7"/>
      <c r="B801" s="22" t="s">
        <v>600</v>
      </c>
      <c r="C801" s="23"/>
      <c r="D801" s="23"/>
      <c r="E801" s="23"/>
      <c r="F801" s="23"/>
      <c r="G801" s="23"/>
      <c r="H801" s="23"/>
      <c r="I801" s="23"/>
      <c r="J801" s="23"/>
      <c r="K801" s="23"/>
      <c r="L801" s="922"/>
      <c r="M801" s="507"/>
      <c r="N801" s="507"/>
      <c r="O801" s="507"/>
      <c r="P801" s="507"/>
      <c r="Q801" s="507"/>
      <c r="R801" s="77" t="s">
        <v>130</v>
      </c>
      <c r="S801" s="264"/>
      <c r="T801" s="459" t="s">
        <v>605</v>
      </c>
      <c r="U801" s="459"/>
      <c r="V801" s="459"/>
      <c r="W801" s="459"/>
      <c r="X801" s="459"/>
      <c r="Y801" s="459"/>
      <c r="Z801" s="459"/>
      <c r="AA801" s="459"/>
      <c r="AB801" s="459"/>
      <c r="AC801" s="459"/>
      <c r="AD801" s="460"/>
      <c r="AE801" s="7"/>
      <c r="AF801" s="7"/>
      <c r="AG801" s="7"/>
      <c r="AH801" s="7"/>
      <c r="AI801" s="7"/>
      <c r="AJ801" s="13"/>
      <c r="AK801" s="259"/>
      <c r="AL801" s="259"/>
      <c r="AM801" s="259"/>
      <c r="AN801" s="259"/>
      <c r="AO801" s="104"/>
    </row>
    <row r="802" spans="1:41" ht="19.5" thickTop="1" x14ac:dyDescent="0.4">
      <c r="A802" s="7"/>
      <c r="B802" s="26" t="s">
        <v>601</v>
      </c>
      <c r="C802" s="23"/>
      <c r="D802" s="23"/>
      <c r="E802" s="23"/>
      <c r="F802" s="23"/>
      <c r="G802" s="23"/>
      <c r="H802" s="23"/>
      <c r="I802" s="23"/>
      <c r="J802" s="23"/>
      <c r="K802" s="23"/>
      <c r="L802" s="521"/>
      <c r="M802" s="510"/>
      <c r="N802" s="510"/>
      <c r="O802" s="510"/>
      <c r="P802" s="510"/>
      <c r="Q802" s="510"/>
      <c r="R802" s="78" t="s">
        <v>130</v>
      </c>
      <c r="S802" s="78"/>
      <c r="T802" s="523"/>
      <c r="U802" s="524"/>
      <c r="V802" s="524"/>
      <c r="W802" s="524"/>
      <c r="X802" s="524"/>
      <c r="Y802" s="524"/>
      <c r="Z802" s="524"/>
      <c r="AA802" s="524"/>
      <c r="AB802" s="524"/>
      <c r="AC802" s="80" t="s">
        <v>606</v>
      </c>
      <c r="AD802" s="81"/>
      <c r="AE802" s="7"/>
      <c r="AF802" s="7"/>
      <c r="AG802" s="7"/>
      <c r="AH802" s="7"/>
      <c r="AI802" s="7"/>
      <c r="AJ802" s="13"/>
      <c r="AK802" s="259"/>
      <c r="AL802" s="259"/>
      <c r="AM802" s="259"/>
      <c r="AN802" s="259"/>
      <c r="AO802" s="104"/>
    </row>
    <row r="803" spans="1:41" x14ac:dyDescent="0.4">
      <c r="A803" s="7"/>
      <c r="B803" s="27"/>
      <c r="C803" s="25" t="s">
        <v>602</v>
      </c>
      <c r="D803" s="23"/>
      <c r="E803" s="23"/>
      <c r="F803" s="23"/>
      <c r="G803" s="23"/>
      <c r="H803" s="23"/>
      <c r="I803" s="23"/>
      <c r="J803" s="23"/>
      <c r="K803" s="23"/>
      <c r="L803" s="521"/>
      <c r="M803" s="510"/>
      <c r="N803" s="510"/>
      <c r="O803" s="510"/>
      <c r="P803" s="510"/>
      <c r="Q803" s="510"/>
      <c r="R803" s="78" t="s">
        <v>130</v>
      </c>
      <c r="S803" s="78"/>
      <c r="T803" s="515"/>
      <c r="U803" s="516"/>
      <c r="V803" s="516"/>
      <c r="W803" s="516"/>
      <c r="X803" s="516"/>
      <c r="Y803" s="516"/>
      <c r="Z803" s="516"/>
      <c r="AA803" s="516"/>
      <c r="AB803" s="516"/>
      <c r="AC803" s="82" t="s">
        <v>606</v>
      </c>
      <c r="AD803" s="83"/>
      <c r="AE803" s="7"/>
      <c r="AF803" s="7"/>
      <c r="AG803" s="7"/>
      <c r="AH803" s="7"/>
      <c r="AI803" s="7"/>
      <c r="AJ803" s="13"/>
      <c r="AK803" s="259"/>
      <c r="AL803" s="259"/>
      <c r="AM803" s="259"/>
      <c r="AN803" s="259"/>
      <c r="AO803" s="104"/>
    </row>
    <row r="804" spans="1:41" x14ac:dyDescent="0.4">
      <c r="A804" s="7"/>
      <c r="B804" s="28"/>
      <c r="C804" s="25" t="s">
        <v>603</v>
      </c>
      <c r="D804" s="23"/>
      <c r="E804" s="23"/>
      <c r="F804" s="23"/>
      <c r="G804" s="23"/>
      <c r="H804" s="23"/>
      <c r="I804" s="23"/>
      <c r="J804" s="23"/>
      <c r="K804" s="23"/>
      <c r="L804" s="521"/>
      <c r="M804" s="510"/>
      <c r="N804" s="510"/>
      <c r="O804" s="510"/>
      <c r="P804" s="510"/>
      <c r="Q804" s="510"/>
      <c r="R804" s="78" t="s">
        <v>130</v>
      </c>
      <c r="S804" s="78"/>
      <c r="T804" s="515"/>
      <c r="U804" s="516"/>
      <c r="V804" s="516"/>
      <c r="W804" s="516"/>
      <c r="X804" s="516"/>
      <c r="Y804" s="516"/>
      <c r="Z804" s="516"/>
      <c r="AA804" s="516"/>
      <c r="AB804" s="516"/>
      <c r="AC804" s="82" t="s">
        <v>606</v>
      </c>
      <c r="AD804" s="83"/>
      <c r="AE804" s="7"/>
      <c r="AF804" s="7"/>
      <c r="AG804" s="7"/>
      <c r="AH804" s="7"/>
      <c r="AI804" s="7"/>
      <c r="AJ804" s="13"/>
      <c r="AK804" s="259"/>
      <c r="AL804" s="259"/>
      <c r="AM804" s="259"/>
      <c r="AN804" s="259"/>
      <c r="AO804" s="104"/>
    </row>
    <row r="805" spans="1:41" ht="19.5" thickBot="1" x14ac:dyDescent="0.45">
      <c r="A805" s="7"/>
      <c r="B805" s="29"/>
      <c r="C805" s="30" t="s">
        <v>604</v>
      </c>
      <c r="D805" s="252"/>
      <c r="E805" s="252"/>
      <c r="F805" s="252"/>
      <c r="G805" s="252"/>
      <c r="H805" s="252"/>
      <c r="I805" s="252"/>
      <c r="J805" s="252"/>
      <c r="K805" s="252"/>
      <c r="L805" s="512"/>
      <c r="M805" s="513"/>
      <c r="N805" s="513"/>
      <c r="O805" s="513"/>
      <c r="P805" s="513"/>
      <c r="Q805" s="513"/>
      <c r="R805" s="79" t="s">
        <v>130</v>
      </c>
      <c r="S805" s="79"/>
      <c r="T805" s="424"/>
      <c r="U805" s="425"/>
      <c r="V805" s="425"/>
      <c r="W805" s="425"/>
      <c r="X805" s="425"/>
      <c r="Y805" s="425"/>
      <c r="Z805" s="425"/>
      <c r="AA805" s="425"/>
      <c r="AB805" s="425"/>
      <c r="AC805" s="84" t="s">
        <v>606</v>
      </c>
      <c r="AD805" s="85"/>
      <c r="AE805" s="7"/>
      <c r="AF805" s="7"/>
      <c r="AG805" s="7"/>
      <c r="AH805" s="7"/>
      <c r="AI805" s="7"/>
      <c r="AJ805" s="13"/>
      <c r="AK805" s="259"/>
      <c r="AL805" s="259"/>
      <c r="AM805" s="259"/>
      <c r="AN805" s="259"/>
      <c r="AO805" s="104"/>
    </row>
    <row r="806" spans="1:41" ht="19.5" thickTop="1" x14ac:dyDescent="0.4">
      <c r="A806" s="7"/>
      <c r="B806" s="7" t="s">
        <v>607</v>
      </c>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13"/>
      <c r="AK806" s="259"/>
      <c r="AL806" s="259"/>
      <c r="AM806" s="259"/>
      <c r="AN806" s="259"/>
      <c r="AO806" s="104"/>
    </row>
    <row r="807" spans="1:41" x14ac:dyDescent="0.4">
      <c r="A807" s="7"/>
      <c r="B807" s="7"/>
      <c r="C807" s="7" t="s">
        <v>807</v>
      </c>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13"/>
      <c r="AK807" s="259"/>
      <c r="AL807" s="259"/>
      <c r="AM807" s="259"/>
      <c r="AN807" s="259"/>
      <c r="AO807" s="104"/>
    </row>
    <row r="808" spans="1:41" ht="19.5" x14ac:dyDescent="0.4">
      <c r="A808" s="5" t="s">
        <v>608</v>
      </c>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7"/>
      <c r="AJ808" s="13"/>
      <c r="AK808" s="259"/>
      <c r="AL808" s="259"/>
      <c r="AM808" s="259"/>
      <c r="AN808" s="259"/>
      <c r="AO808" s="104"/>
    </row>
    <row r="809" spans="1:41" ht="19.5" x14ac:dyDescent="0.4">
      <c r="A809" s="7"/>
      <c r="B809" s="5" t="s">
        <v>609</v>
      </c>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7"/>
      <c r="AJ809" s="13"/>
      <c r="AK809" s="259"/>
      <c r="AL809" s="259"/>
      <c r="AM809" s="259"/>
      <c r="AN809" s="259"/>
      <c r="AO809" s="104"/>
    </row>
    <row r="810" spans="1:41" ht="19.5" x14ac:dyDescent="0.4">
      <c r="A810" s="7"/>
      <c r="B810" s="31"/>
      <c r="C810" s="5" t="s">
        <v>610</v>
      </c>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7"/>
      <c r="AJ810" s="13"/>
      <c r="AK810" s="259"/>
      <c r="AL810" s="259"/>
      <c r="AM810" s="259"/>
      <c r="AN810" s="259"/>
      <c r="AO810" s="104"/>
    </row>
    <row r="811" spans="1:41" ht="19.5" thickBot="1" x14ac:dyDescent="0.45">
      <c r="A811" s="7"/>
      <c r="B811" s="7"/>
      <c r="C811" s="458" t="s">
        <v>611</v>
      </c>
      <c r="D811" s="459"/>
      <c r="E811" s="459"/>
      <c r="F811" s="459"/>
      <c r="G811" s="459"/>
      <c r="H811" s="459"/>
      <c r="I811" s="459"/>
      <c r="J811" s="459"/>
      <c r="K811" s="459"/>
      <c r="L811" s="459"/>
      <c r="M811" s="459"/>
      <c r="N811" s="459"/>
      <c r="O811" s="459"/>
      <c r="P811" s="459"/>
      <c r="Q811" s="459"/>
      <c r="R811" s="460"/>
      <c r="S811" s="458" t="s">
        <v>612</v>
      </c>
      <c r="T811" s="459"/>
      <c r="U811" s="459"/>
      <c r="V811" s="459"/>
      <c r="W811" s="459"/>
      <c r="X811" s="459"/>
      <c r="Y811" s="459"/>
      <c r="Z811" s="459"/>
      <c r="AA811" s="460"/>
      <c r="AB811" s="7"/>
      <c r="AC811" s="7"/>
      <c r="AD811" s="7"/>
      <c r="AE811" s="7"/>
      <c r="AF811" s="7"/>
      <c r="AG811" s="7"/>
      <c r="AH811" s="7"/>
      <c r="AI811" s="7"/>
      <c r="AJ811" s="13"/>
      <c r="AK811" s="259"/>
      <c r="AL811" s="259"/>
      <c r="AM811" s="259"/>
      <c r="AN811" s="259"/>
      <c r="AO811" s="104"/>
    </row>
    <row r="812" spans="1:41" ht="19.5" thickTop="1" x14ac:dyDescent="0.4">
      <c r="A812" s="7"/>
      <c r="B812" s="7"/>
      <c r="C812" s="420"/>
      <c r="D812" s="421"/>
      <c r="E812" s="421"/>
      <c r="F812" s="421"/>
      <c r="G812" s="421"/>
      <c r="H812" s="421"/>
      <c r="I812" s="421"/>
      <c r="J812" s="421"/>
      <c r="K812" s="421"/>
      <c r="L812" s="421"/>
      <c r="M812" s="421"/>
      <c r="N812" s="421"/>
      <c r="O812" s="421"/>
      <c r="P812" s="421"/>
      <c r="Q812" s="421"/>
      <c r="R812" s="421"/>
      <c r="S812" s="506"/>
      <c r="T812" s="507"/>
      <c r="U812" s="507"/>
      <c r="V812" s="507"/>
      <c r="W812" s="507"/>
      <c r="X812" s="507"/>
      <c r="Y812" s="507"/>
      <c r="Z812" s="507"/>
      <c r="AA812" s="508"/>
      <c r="AB812" s="7"/>
      <c r="AC812" s="7"/>
      <c r="AD812" s="7"/>
      <c r="AE812" s="7"/>
      <c r="AF812" s="7"/>
      <c r="AG812" s="7"/>
      <c r="AH812" s="7"/>
      <c r="AI812" s="7"/>
      <c r="AJ812" s="13"/>
      <c r="AK812" s="259"/>
      <c r="AL812" s="259"/>
      <c r="AM812" s="259"/>
      <c r="AN812" s="259"/>
      <c r="AO812" s="104"/>
    </row>
    <row r="813" spans="1:41" ht="19.5" thickBot="1" x14ac:dyDescent="0.45">
      <c r="A813" s="7"/>
      <c r="B813" s="7"/>
      <c r="C813" s="422"/>
      <c r="D813" s="423"/>
      <c r="E813" s="423"/>
      <c r="F813" s="423"/>
      <c r="G813" s="423"/>
      <c r="H813" s="423"/>
      <c r="I813" s="423"/>
      <c r="J813" s="423"/>
      <c r="K813" s="423"/>
      <c r="L813" s="423"/>
      <c r="M813" s="423"/>
      <c r="N813" s="423"/>
      <c r="O813" s="423"/>
      <c r="P813" s="423"/>
      <c r="Q813" s="423"/>
      <c r="R813" s="423"/>
      <c r="S813" s="509"/>
      <c r="T813" s="510"/>
      <c r="U813" s="510"/>
      <c r="V813" s="510"/>
      <c r="W813" s="510"/>
      <c r="X813" s="510"/>
      <c r="Y813" s="510"/>
      <c r="Z813" s="510"/>
      <c r="AA813" s="511"/>
      <c r="AB813" s="7"/>
      <c r="AC813" s="7"/>
      <c r="AD813" s="7"/>
      <c r="AE813" s="7"/>
      <c r="AF813" s="7"/>
      <c r="AG813" s="7"/>
      <c r="AH813" s="7"/>
      <c r="AI813" s="7"/>
      <c r="AJ813" s="13"/>
      <c r="AK813" s="259"/>
      <c r="AL813" s="259"/>
      <c r="AM813" s="259"/>
      <c r="AN813" s="259"/>
      <c r="AO813" s="104"/>
    </row>
    <row r="814" spans="1:41" ht="20.25" thickTop="1" thickBot="1" x14ac:dyDescent="0.45">
      <c r="A814" s="7"/>
      <c r="B814" s="7"/>
      <c r="C814" s="517" t="s">
        <v>613</v>
      </c>
      <c r="D814" s="518"/>
      <c r="E814" s="518"/>
      <c r="F814" s="518"/>
      <c r="G814" s="518"/>
      <c r="H814" s="518"/>
      <c r="I814" s="518"/>
      <c r="J814" s="518"/>
      <c r="K814" s="518"/>
      <c r="L814" s="518"/>
      <c r="M814" s="518"/>
      <c r="N814" s="518"/>
      <c r="O814" s="518"/>
      <c r="P814" s="518"/>
      <c r="Q814" s="518"/>
      <c r="R814" s="518"/>
      <c r="S814" s="512"/>
      <c r="T814" s="513"/>
      <c r="U814" s="513"/>
      <c r="V814" s="513"/>
      <c r="W814" s="513"/>
      <c r="X814" s="513"/>
      <c r="Y814" s="513"/>
      <c r="Z814" s="513"/>
      <c r="AA814" s="514"/>
      <c r="AB814" s="7"/>
      <c r="AC814" s="7"/>
      <c r="AD814" s="7"/>
      <c r="AE814" s="7"/>
      <c r="AF814" s="7"/>
      <c r="AG814" s="7"/>
      <c r="AH814" s="7"/>
      <c r="AI814" s="7"/>
      <c r="AJ814" s="13"/>
      <c r="AK814" s="259"/>
      <c r="AL814" s="259"/>
      <c r="AM814" s="259"/>
      <c r="AN814" s="259"/>
      <c r="AO814" s="104"/>
    </row>
    <row r="815" spans="1:41" ht="19.5" thickTop="1" x14ac:dyDescent="0.4">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13"/>
      <c r="AK815" s="259"/>
      <c r="AL815" s="259"/>
      <c r="AM815" s="259"/>
      <c r="AN815" s="259"/>
      <c r="AO815" s="104"/>
    </row>
    <row r="816" spans="1:41" ht="19.5" thickBot="1" x14ac:dyDescent="0.45">
      <c r="A816" s="7" t="s">
        <v>614</v>
      </c>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13"/>
      <c r="AK816" s="259"/>
      <c r="AL816" s="259"/>
      <c r="AM816" s="259"/>
      <c r="AN816" s="259"/>
      <c r="AO816" s="104"/>
    </row>
    <row r="817" spans="1:41" ht="20.25" thickTop="1" thickBot="1" x14ac:dyDescent="0.45">
      <c r="A817" s="7"/>
      <c r="B817" s="7" t="s">
        <v>615</v>
      </c>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473"/>
      <c r="AK817" s="474"/>
      <c r="AL817" s="474"/>
      <c r="AM817" s="474"/>
      <c r="AN817" s="475"/>
      <c r="AO817" s="104"/>
    </row>
    <row r="818" spans="1:41" ht="19.5" thickTop="1" x14ac:dyDescent="0.4">
      <c r="A818" s="7"/>
      <c r="B818" s="7"/>
      <c r="C818" s="7" t="s">
        <v>610</v>
      </c>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13"/>
      <c r="AK818" s="259"/>
      <c r="AL818" s="259"/>
      <c r="AM818" s="259"/>
      <c r="AN818" s="259"/>
      <c r="AO818" s="104"/>
    </row>
    <row r="819" spans="1:41" ht="19.5" thickBot="1" x14ac:dyDescent="0.45">
      <c r="A819" s="7"/>
      <c r="B819" s="7"/>
      <c r="C819" s="458" t="s">
        <v>616</v>
      </c>
      <c r="D819" s="459"/>
      <c r="E819" s="459"/>
      <c r="F819" s="459"/>
      <c r="G819" s="459"/>
      <c r="H819" s="459"/>
      <c r="I819" s="459"/>
      <c r="J819" s="460"/>
      <c r="K819" s="458" t="s">
        <v>617</v>
      </c>
      <c r="L819" s="459"/>
      <c r="M819" s="459"/>
      <c r="N819" s="459"/>
      <c r="O819" s="459"/>
      <c r="P819" s="459"/>
      <c r="Q819" s="459"/>
      <c r="R819" s="459"/>
      <c r="S819" s="459"/>
      <c r="T819" s="459"/>
      <c r="U819" s="459"/>
      <c r="V819" s="459"/>
      <c r="W819" s="460"/>
      <c r="X819" s="458" t="s">
        <v>618</v>
      </c>
      <c r="Y819" s="459"/>
      <c r="Z819" s="459"/>
      <c r="AA819" s="459"/>
      <c r="AB819" s="459"/>
      <c r="AC819" s="459"/>
      <c r="AD819" s="459"/>
      <c r="AE819" s="459"/>
      <c r="AF819" s="459"/>
      <c r="AG819" s="460"/>
      <c r="AH819" s="7"/>
      <c r="AI819" s="7"/>
      <c r="AJ819" s="13"/>
      <c r="AK819" s="259"/>
      <c r="AL819" s="259"/>
      <c r="AM819" s="259"/>
      <c r="AN819" s="259"/>
      <c r="AO819" s="104"/>
    </row>
    <row r="820" spans="1:41" ht="19.5" thickTop="1" x14ac:dyDescent="0.4">
      <c r="A820" s="7"/>
      <c r="B820" s="7"/>
      <c r="C820" s="931"/>
      <c r="D820" s="436"/>
      <c r="E820" s="436"/>
      <c r="F820" s="436"/>
      <c r="G820" s="436"/>
      <c r="H820" s="436"/>
      <c r="I820" s="436"/>
      <c r="J820" s="436"/>
      <c r="K820" s="436"/>
      <c r="L820" s="436"/>
      <c r="M820" s="436"/>
      <c r="N820" s="436"/>
      <c r="O820" s="436"/>
      <c r="P820" s="436"/>
      <c r="Q820" s="436"/>
      <c r="R820" s="436"/>
      <c r="S820" s="436"/>
      <c r="T820" s="436"/>
      <c r="U820" s="436"/>
      <c r="V820" s="436"/>
      <c r="W820" s="436"/>
      <c r="X820" s="929"/>
      <c r="Y820" s="929"/>
      <c r="Z820" s="929"/>
      <c r="AA820" s="929"/>
      <c r="AB820" s="929"/>
      <c r="AC820" s="929"/>
      <c r="AD820" s="929"/>
      <c r="AE820" s="929"/>
      <c r="AF820" s="929"/>
      <c r="AG820" s="930"/>
      <c r="AH820" s="7"/>
      <c r="AI820" s="7"/>
      <c r="AJ820" s="13"/>
      <c r="AK820" s="259"/>
      <c r="AL820" s="259"/>
      <c r="AM820" s="259"/>
      <c r="AN820" s="259"/>
      <c r="AO820" s="104"/>
    </row>
    <row r="821" spans="1:41" x14ac:dyDescent="0.4">
      <c r="A821" s="7"/>
      <c r="B821" s="7"/>
      <c r="C821" s="416"/>
      <c r="D821" s="417"/>
      <c r="E821" s="417"/>
      <c r="F821" s="417"/>
      <c r="G821" s="417"/>
      <c r="H821" s="417"/>
      <c r="I821" s="417"/>
      <c r="J821" s="417"/>
      <c r="K821" s="417"/>
      <c r="L821" s="417"/>
      <c r="M821" s="417"/>
      <c r="N821" s="417"/>
      <c r="O821" s="417"/>
      <c r="P821" s="417"/>
      <c r="Q821" s="417"/>
      <c r="R821" s="417"/>
      <c r="S821" s="417"/>
      <c r="T821" s="417"/>
      <c r="U821" s="417"/>
      <c r="V821" s="417"/>
      <c r="W821" s="417"/>
      <c r="X821" s="917"/>
      <c r="Y821" s="917"/>
      <c r="Z821" s="917"/>
      <c r="AA821" s="917"/>
      <c r="AB821" s="917"/>
      <c r="AC821" s="917"/>
      <c r="AD821" s="917"/>
      <c r="AE821" s="917"/>
      <c r="AF821" s="917"/>
      <c r="AG821" s="918"/>
      <c r="AH821" s="7"/>
      <c r="AI821" s="7"/>
      <c r="AJ821" s="13"/>
      <c r="AK821" s="259"/>
      <c r="AL821" s="259"/>
      <c r="AM821" s="259"/>
      <c r="AN821" s="259"/>
      <c r="AO821" s="104"/>
    </row>
    <row r="822" spans="1:41" x14ac:dyDescent="0.4">
      <c r="A822" s="7"/>
      <c r="B822" s="7"/>
      <c r="C822" s="416"/>
      <c r="D822" s="417"/>
      <c r="E822" s="417"/>
      <c r="F822" s="417"/>
      <c r="G822" s="417"/>
      <c r="H822" s="417"/>
      <c r="I822" s="417"/>
      <c r="J822" s="417"/>
      <c r="K822" s="417"/>
      <c r="L822" s="417"/>
      <c r="M822" s="417"/>
      <c r="N822" s="417"/>
      <c r="O822" s="417"/>
      <c r="P822" s="417"/>
      <c r="Q822" s="417"/>
      <c r="R822" s="417"/>
      <c r="S822" s="417"/>
      <c r="T822" s="417"/>
      <c r="U822" s="417"/>
      <c r="V822" s="417"/>
      <c r="W822" s="417"/>
      <c r="X822" s="917"/>
      <c r="Y822" s="917"/>
      <c r="Z822" s="917"/>
      <c r="AA822" s="917"/>
      <c r="AB822" s="917"/>
      <c r="AC822" s="917"/>
      <c r="AD822" s="917"/>
      <c r="AE822" s="917"/>
      <c r="AF822" s="917"/>
      <c r="AG822" s="918"/>
      <c r="AH822" s="7"/>
      <c r="AI822" s="7"/>
      <c r="AJ822" s="13"/>
      <c r="AK822" s="259"/>
      <c r="AL822" s="259"/>
      <c r="AM822" s="259"/>
      <c r="AN822" s="259"/>
      <c r="AO822" s="104"/>
    </row>
    <row r="823" spans="1:41" x14ac:dyDescent="0.4">
      <c r="A823" s="7"/>
      <c r="B823" s="7"/>
      <c r="C823" s="416"/>
      <c r="D823" s="417"/>
      <c r="E823" s="417"/>
      <c r="F823" s="417"/>
      <c r="G823" s="417"/>
      <c r="H823" s="417"/>
      <c r="I823" s="417"/>
      <c r="J823" s="417"/>
      <c r="K823" s="417"/>
      <c r="L823" s="417"/>
      <c r="M823" s="417"/>
      <c r="N823" s="417"/>
      <c r="O823" s="417"/>
      <c r="P823" s="417"/>
      <c r="Q823" s="417"/>
      <c r="R823" s="417"/>
      <c r="S823" s="417"/>
      <c r="T823" s="417"/>
      <c r="U823" s="417"/>
      <c r="V823" s="417"/>
      <c r="W823" s="417"/>
      <c r="X823" s="917"/>
      <c r="Y823" s="917"/>
      <c r="Z823" s="917"/>
      <c r="AA823" s="917"/>
      <c r="AB823" s="917"/>
      <c r="AC823" s="917"/>
      <c r="AD823" s="917"/>
      <c r="AE823" s="917"/>
      <c r="AF823" s="917"/>
      <c r="AG823" s="918"/>
      <c r="AH823" s="7"/>
      <c r="AI823" s="7"/>
      <c r="AJ823" s="13"/>
      <c r="AK823" s="259"/>
      <c r="AL823" s="259"/>
      <c r="AM823" s="259"/>
      <c r="AN823" s="259"/>
      <c r="AO823" s="104"/>
    </row>
    <row r="824" spans="1:41" x14ac:dyDescent="0.4">
      <c r="C824" s="416"/>
      <c r="D824" s="417"/>
      <c r="E824" s="417"/>
      <c r="F824" s="417"/>
      <c r="G824" s="417"/>
      <c r="H824" s="417"/>
      <c r="I824" s="417"/>
      <c r="J824" s="417"/>
      <c r="K824" s="417"/>
      <c r="L824" s="417"/>
      <c r="M824" s="417"/>
      <c r="N824" s="417"/>
      <c r="O824" s="417"/>
      <c r="P824" s="417"/>
      <c r="Q824" s="417"/>
      <c r="R824" s="417"/>
      <c r="S824" s="417"/>
      <c r="T824" s="417"/>
      <c r="U824" s="417"/>
      <c r="V824" s="417"/>
      <c r="W824" s="417"/>
      <c r="X824" s="917"/>
      <c r="Y824" s="917"/>
      <c r="Z824" s="917"/>
      <c r="AA824" s="917"/>
      <c r="AB824" s="917"/>
      <c r="AC824" s="917"/>
      <c r="AD824" s="917"/>
      <c r="AE824" s="917"/>
      <c r="AF824" s="917"/>
      <c r="AG824" s="918"/>
      <c r="AJ824" s="259"/>
      <c r="AK824" s="259"/>
      <c r="AL824" s="259"/>
      <c r="AM824" s="259"/>
      <c r="AN824" s="259"/>
      <c r="AO824" s="104"/>
    </row>
    <row r="825" spans="1:41" x14ac:dyDescent="0.4">
      <c r="C825" s="416"/>
      <c r="D825" s="417"/>
      <c r="E825" s="417"/>
      <c r="F825" s="417"/>
      <c r="G825" s="417"/>
      <c r="H825" s="417"/>
      <c r="I825" s="417"/>
      <c r="J825" s="417"/>
      <c r="K825" s="417"/>
      <c r="L825" s="417"/>
      <c r="M825" s="417"/>
      <c r="N825" s="417"/>
      <c r="O825" s="417"/>
      <c r="P825" s="417"/>
      <c r="Q825" s="417"/>
      <c r="R825" s="417"/>
      <c r="S825" s="417"/>
      <c r="T825" s="417"/>
      <c r="U825" s="417"/>
      <c r="V825" s="417"/>
      <c r="W825" s="417"/>
      <c r="X825" s="917"/>
      <c r="Y825" s="917"/>
      <c r="Z825" s="917"/>
      <c r="AA825" s="917"/>
      <c r="AB825" s="917"/>
      <c r="AC825" s="917"/>
      <c r="AD825" s="917"/>
      <c r="AE825" s="917"/>
      <c r="AF825" s="917"/>
      <c r="AG825" s="918"/>
      <c r="AJ825" s="259"/>
      <c r="AK825" s="259"/>
      <c r="AL825" s="259"/>
      <c r="AM825" s="259"/>
      <c r="AN825" s="259"/>
      <c r="AO825" s="104"/>
    </row>
    <row r="826" spans="1:41" ht="19.5" thickBot="1" x14ac:dyDescent="0.45">
      <c r="C826" s="418"/>
      <c r="D826" s="419"/>
      <c r="E826" s="419"/>
      <c r="F826" s="419"/>
      <c r="G826" s="419"/>
      <c r="H826" s="419"/>
      <c r="I826" s="419"/>
      <c r="J826" s="419"/>
      <c r="K826" s="419"/>
      <c r="L826" s="419"/>
      <c r="M826" s="419"/>
      <c r="N826" s="419"/>
      <c r="O826" s="419"/>
      <c r="P826" s="419"/>
      <c r="Q826" s="419"/>
      <c r="R826" s="419"/>
      <c r="S826" s="419"/>
      <c r="T826" s="419"/>
      <c r="U826" s="419"/>
      <c r="V826" s="419"/>
      <c r="W826" s="419"/>
      <c r="X826" s="917"/>
      <c r="Y826" s="917"/>
      <c r="Z826" s="917"/>
      <c r="AA826" s="917"/>
      <c r="AB826" s="917"/>
      <c r="AC826" s="917"/>
      <c r="AD826" s="917"/>
      <c r="AE826" s="917"/>
      <c r="AF826" s="917"/>
      <c r="AG826" s="918"/>
    </row>
    <row r="827" spans="1:41" ht="20.25" thickTop="1" thickBot="1" x14ac:dyDescent="0.45">
      <c r="C827" s="517" t="s">
        <v>619</v>
      </c>
      <c r="D827" s="518"/>
      <c r="E827" s="518"/>
      <c r="F827" s="518"/>
      <c r="G827" s="518"/>
      <c r="H827" s="518"/>
      <c r="I827" s="518"/>
      <c r="J827" s="518"/>
      <c r="K827" s="518"/>
      <c r="L827" s="518"/>
      <c r="M827" s="518"/>
      <c r="N827" s="518"/>
      <c r="O827" s="518"/>
      <c r="P827" s="518"/>
      <c r="Q827" s="518"/>
      <c r="R827" s="518"/>
      <c r="S827" s="518"/>
      <c r="T827" s="518"/>
      <c r="U827" s="518"/>
      <c r="V827" s="518"/>
      <c r="W827" s="518"/>
      <c r="X827" s="512"/>
      <c r="Y827" s="513"/>
      <c r="Z827" s="513"/>
      <c r="AA827" s="513"/>
      <c r="AB827" s="513"/>
      <c r="AC827" s="513"/>
      <c r="AD827" s="513"/>
      <c r="AE827" s="513"/>
      <c r="AF827" s="513"/>
      <c r="AG827" s="514"/>
    </row>
    <row r="828" spans="1:41" ht="19.5" thickTop="1" x14ac:dyDescent="0.4"/>
    <row r="829" spans="1:41" ht="19.5" x14ac:dyDescent="0.4">
      <c r="A829" s="593" t="s">
        <v>669</v>
      </c>
      <c r="B829" s="593"/>
      <c r="C829" s="593"/>
      <c r="D829" s="593"/>
      <c r="E829" s="593"/>
      <c r="F829" s="593"/>
      <c r="G829" s="593"/>
      <c r="H829" s="593"/>
      <c r="I829" s="593"/>
      <c r="J829" s="593"/>
      <c r="K829" s="593"/>
      <c r="L829" s="593"/>
      <c r="M829" s="593"/>
      <c r="N829" s="593"/>
      <c r="O829" s="593"/>
      <c r="P829" s="593"/>
      <c r="Q829" s="593"/>
      <c r="R829" s="593"/>
      <c r="S829" s="593"/>
      <c r="T829" s="593"/>
      <c r="U829" s="593"/>
      <c r="V829" s="593"/>
      <c r="W829" s="593"/>
      <c r="X829" s="593"/>
      <c r="Y829" s="593"/>
      <c r="Z829" s="593"/>
      <c r="AA829" s="593"/>
      <c r="AB829" s="593"/>
      <c r="AC829" s="593"/>
      <c r="AD829" s="593"/>
      <c r="AE829" s="593"/>
      <c r="AF829" s="593"/>
      <c r="AG829" s="593"/>
      <c r="AH829" s="593"/>
    </row>
    <row r="830" spans="1:41" ht="19.5" thickBot="1" x14ac:dyDescent="0.45">
      <c r="A830" s="427" t="s">
        <v>206</v>
      </c>
      <c r="B830" s="427"/>
      <c r="C830" s="427"/>
      <c r="D830" s="427"/>
      <c r="E830" s="427"/>
      <c r="F830" s="427"/>
      <c r="G830" s="427"/>
      <c r="H830" s="427"/>
      <c r="I830" s="427"/>
      <c r="J830" s="427"/>
      <c r="K830" s="427"/>
      <c r="L830" s="427"/>
      <c r="M830" s="427"/>
      <c r="N830" s="427"/>
      <c r="O830" s="427"/>
      <c r="P830" s="427"/>
      <c r="Q830" s="427"/>
      <c r="R830" s="427"/>
      <c r="S830" s="427"/>
      <c r="T830" s="427"/>
      <c r="U830" s="427"/>
      <c r="V830" s="427"/>
      <c r="W830" s="427"/>
      <c r="X830" s="427"/>
      <c r="Y830" s="427"/>
      <c r="Z830" s="427"/>
      <c r="AA830" s="427"/>
      <c r="AB830" s="427"/>
      <c r="AC830" s="427"/>
      <c r="AD830" s="427"/>
      <c r="AE830" s="427"/>
      <c r="AF830" s="427"/>
      <c r="AG830" s="427"/>
      <c r="AH830" s="427"/>
      <c r="AO830" s="256"/>
    </row>
    <row r="831" spans="1:41" ht="19.5" thickTop="1" x14ac:dyDescent="0.4">
      <c r="B831" s="435" t="s">
        <v>656</v>
      </c>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J831" s="590"/>
      <c r="AK831" s="591"/>
      <c r="AL831" s="591"/>
      <c r="AM831" s="591"/>
      <c r="AN831" s="592"/>
      <c r="AO831" s="104"/>
    </row>
    <row r="832" spans="1:41" x14ac:dyDescent="0.4">
      <c r="B832" s="435" t="s">
        <v>115</v>
      </c>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c r="AA832" s="435"/>
      <c r="AB832" s="435"/>
      <c r="AC832" s="435"/>
      <c r="AD832" s="435"/>
      <c r="AE832" s="435"/>
      <c r="AF832" s="435"/>
      <c r="AG832" s="435"/>
      <c r="AH832" s="435"/>
      <c r="AJ832" s="428"/>
      <c r="AK832" s="429"/>
      <c r="AL832" s="429"/>
      <c r="AM832" s="429"/>
      <c r="AN832" s="430"/>
      <c r="AO832" s="104"/>
    </row>
    <row r="833" spans="1:41" ht="19.5" thickBot="1" x14ac:dyDescent="0.45">
      <c r="B833" s="435" t="s">
        <v>116</v>
      </c>
      <c r="C833" s="435"/>
      <c r="D833" s="435"/>
      <c r="E833" s="435"/>
      <c r="F833" s="435"/>
      <c r="G833" s="435"/>
      <c r="H833" s="435"/>
      <c r="I833" s="435"/>
      <c r="J833" s="435"/>
      <c r="K833" s="435"/>
      <c r="L833" s="435"/>
      <c r="M833" s="435"/>
      <c r="N833" s="435"/>
      <c r="O833" s="435"/>
      <c r="P833" s="435"/>
      <c r="Q833" s="435"/>
      <c r="R833" s="435"/>
      <c r="S833" s="435"/>
      <c r="T833" s="435"/>
      <c r="U833" s="435"/>
      <c r="V833" s="435"/>
      <c r="W833" s="435"/>
      <c r="X833" s="435"/>
      <c r="Y833" s="435"/>
      <c r="Z833" s="435"/>
      <c r="AA833" s="435"/>
      <c r="AB833" s="435"/>
      <c r="AC833" s="435"/>
      <c r="AD833" s="435"/>
      <c r="AE833" s="435"/>
      <c r="AF833" s="435"/>
      <c r="AG833" s="435"/>
      <c r="AH833" s="435"/>
      <c r="AJ833" s="431"/>
      <c r="AK833" s="432"/>
      <c r="AL833" s="432"/>
      <c r="AM833" s="432"/>
      <c r="AN833" s="433"/>
      <c r="AO833" s="104"/>
    </row>
    <row r="834" spans="1:41" ht="19.5" thickTop="1" x14ac:dyDescent="0.4">
      <c r="B834" s="435" t="s">
        <v>117</v>
      </c>
      <c r="C834" s="435"/>
      <c r="D834" s="435"/>
      <c r="E834" s="435"/>
      <c r="F834" s="435"/>
      <c r="G834" s="435"/>
      <c r="H834" s="435"/>
      <c r="I834" s="435"/>
      <c r="J834" s="435"/>
      <c r="K834" s="435"/>
      <c r="L834" s="435"/>
      <c r="M834" s="435"/>
      <c r="N834" s="435"/>
      <c r="O834" s="435"/>
      <c r="P834" s="435"/>
      <c r="Q834" s="435"/>
      <c r="R834" s="435"/>
      <c r="S834" s="435"/>
      <c r="T834" s="435"/>
      <c r="U834" s="435"/>
      <c r="V834" s="435"/>
      <c r="W834" s="435"/>
      <c r="X834" s="435"/>
      <c r="Y834" s="435"/>
      <c r="Z834" s="435"/>
      <c r="AA834" s="435"/>
      <c r="AB834" s="435"/>
      <c r="AC834" s="435"/>
      <c r="AD834" s="435"/>
      <c r="AE834" s="435"/>
      <c r="AF834" s="435"/>
      <c r="AG834" s="435"/>
      <c r="AH834" s="435"/>
      <c r="AI834" s="435"/>
      <c r="AJ834" s="435"/>
      <c r="AK834" s="435"/>
      <c r="AL834" s="435"/>
      <c r="AM834" s="435"/>
      <c r="AN834" s="435"/>
    </row>
    <row r="836" spans="1:41" ht="19.5" thickBot="1" x14ac:dyDescent="0.45">
      <c r="A836" s="435" t="s">
        <v>207</v>
      </c>
      <c r="B836" s="435"/>
      <c r="C836" s="435"/>
      <c r="D836" s="435"/>
      <c r="E836" s="435"/>
      <c r="F836" s="435"/>
      <c r="G836" s="435"/>
      <c r="H836" s="435"/>
      <c r="I836" s="435"/>
      <c r="J836" s="435"/>
      <c r="K836" s="435"/>
      <c r="L836" s="435"/>
      <c r="M836" s="435"/>
      <c r="N836" s="435"/>
      <c r="O836" s="435"/>
      <c r="P836" s="435"/>
      <c r="Q836" s="435"/>
      <c r="R836" s="435"/>
      <c r="S836" s="435"/>
      <c r="T836" s="435"/>
      <c r="U836" s="435"/>
      <c r="V836" s="435"/>
      <c r="W836" s="435"/>
      <c r="X836" s="435"/>
      <c r="Y836" s="435"/>
      <c r="Z836" s="435"/>
      <c r="AA836" s="435"/>
      <c r="AB836" s="435"/>
      <c r="AC836" s="435"/>
      <c r="AD836" s="435"/>
      <c r="AE836" s="435"/>
      <c r="AF836" s="435"/>
      <c r="AG836" s="435"/>
      <c r="AH836" s="435"/>
      <c r="AO836" s="256"/>
    </row>
    <row r="837" spans="1:41" ht="19.5" thickTop="1" x14ac:dyDescent="0.4">
      <c r="B837" s="435" t="s">
        <v>208</v>
      </c>
      <c r="C837" s="435"/>
      <c r="D837" s="435"/>
      <c r="E837" s="435"/>
      <c r="F837" s="435"/>
      <c r="G837" s="435"/>
      <c r="H837" s="435"/>
      <c r="I837" s="435"/>
      <c r="J837" s="435"/>
      <c r="K837" s="435"/>
      <c r="L837" s="435"/>
      <c r="M837" s="435"/>
      <c r="N837" s="435"/>
      <c r="O837" s="435"/>
      <c r="P837" s="435"/>
      <c r="Q837" s="435"/>
      <c r="R837" s="435"/>
      <c r="S837" s="435"/>
      <c r="T837" s="435"/>
      <c r="U837" s="435"/>
      <c r="V837" s="435"/>
      <c r="W837" s="435"/>
      <c r="X837" s="435"/>
      <c r="Y837" s="435"/>
      <c r="Z837" s="435"/>
      <c r="AA837" s="435"/>
      <c r="AB837" s="435"/>
      <c r="AC837" s="435"/>
      <c r="AD837" s="435"/>
      <c r="AE837" s="435"/>
      <c r="AF837" s="435"/>
      <c r="AG837" s="435"/>
      <c r="AH837" s="435"/>
      <c r="AJ837" s="766"/>
      <c r="AK837" s="767"/>
      <c r="AL837" s="767"/>
      <c r="AM837" s="767"/>
      <c r="AN837" s="768"/>
      <c r="AO837" s="104"/>
    </row>
    <row r="838" spans="1:41" x14ac:dyDescent="0.4">
      <c r="B838" s="427" t="str">
        <f>"○"&amp;表紙!B2&amp;DBCS(表紙!C2-1)&amp;"年度に取得物品等がある場合、固定資産の増が行われているか"</f>
        <v>○令和５年度に取得物品等がある場合、固定資産の増が行われているか</v>
      </c>
      <c r="C838" s="427"/>
      <c r="D838" s="427"/>
      <c r="E838" s="427"/>
      <c r="F838" s="427"/>
      <c r="G838" s="427"/>
      <c r="H838" s="427"/>
      <c r="I838" s="427"/>
      <c r="J838" s="427"/>
      <c r="K838" s="427"/>
      <c r="L838" s="427"/>
      <c r="M838" s="427"/>
      <c r="N838" s="427"/>
      <c r="O838" s="427"/>
      <c r="P838" s="427"/>
      <c r="Q838" s="427"/>
      <c r="R838" s="427"/>
      <c r="S838" s="427"/>
      <c r="T838" s="427"/>
      <c r="U838" s="427"/>
      <c r="V838" s="427"/>
      <c r="W838" s="427"/>
      <c r="X838" s="427"/>
      <c r="Y838" s="427"/>
      <c r="Z838" s="427"/>
      <c r="AA838" s="427"/>
      <c r="AB838" s="427"/>
      <c r="AC838" s="427"/>
      <c r="AD838" s="427"/>
      <c r="AE838" s="427"/>
      <c r="AF838" s="427"/>
      <c r="AG838" s="427"/>
      <c r="AH838" s="427"/>
      <c r="AJ838" s="688"/>
      <c r="AK838" s="689"/>
      <c r="AL838" s="689"/>
      <c r="AM838" s="689"/>
      <c r="AN838" s="690"/>
      <c r="AO838" s="104"/>
    </row>
    <row r="839" spans="1:41" ht="19.5" thickBot="1" x14ac:dyDescent="0.45">
      <c r="B839" s="434" t="str">
        <f>"○"&amp;表紙!B2&amp;DBCS(表紙!C2-1)&amp;"年度に廃棄（又は売却）物品等がある場合、固定資産の減、固定資産管理台帳からの削除が行われているか"</f>
        <v>○令和５年度に廃棄（又は売却）物品等がある場合、固定資産の減、固定資産管理台帳からの削除が行われているか</v>
      </c>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J839" s="801"/>
      <c r="AK839" s="802"/>
      <c r="AL839" s="802"/>
      <c r="AM839" s="802"/>
      <c r="AN839" s="803"/>
      <c r="AO839" s="104"/>
    </row>
    <row r="840" spans="1:41" ht="20.25" thickTop="1" thickBot="1" x14ac:dyDescent="0.45">
      <c r="B840" s="434"/>
      <c r="C840" s="434"/>
      <c r="D840" s="434"/>
      <c r="E840" s="434"/>
      <c r="F840" s="434"/>
      <c r="G840" s="434"/>
      <c r="H840" s="434"/>
      <c r="I840" s="434"/>
      <c r="J840" s="434"/>
      <c r="K840" s="434"/>
      <c r="L840" s="434"/>
      <c r="M840" s="434"/>
      <c r="N840" s="434"/>
      <c r="O840" s="434"/>
      <c r="P840" s="434"/>
      <c r="Q840" s="434"/>
      <c r="R840" s="434"/>
      <c r="S840" s="434"/>
      <c r="T840" s="434"/>
      <c r="U840" s="434"/>
      <c r="V840" s="434"/>
      <c r="W840" s="434"/>
      <c r="X840" s="434"/>
      <c r="Y840" s="434"/>
      <c r="Z840" s="434"/>
      <c r="AA840" s="434"/>
      <c r="AB840" s="434"/>
      <c r="AC840" s="434"/>
      <c r="AD840" s="434"/>
      <c r="AE840" s="434"/>
      <c r="AF840" s="434"/>
      <c r="AG840" s="434"/>
      <c r="AH840" s="434"/>
      <c r="AO840" s="256"/>
    </row>
    <row r="841" spans="1:41" ht="20.25" thickTop="1" thickBot="1" x14ac:dyDescent="0.45">
      <c r="B841" s="434" t="str">
        <f>"○"&amp;表紙!B2&amp;DBCS(表紙!C2-1)&amp;"年度に廃棄（又は売却）物品等がある場合、事業活動計算書の「固定資産売却益」又は「固定資産売却損・処分損」が計上されているか"</f>
        <v>○令和５年度に廃棄（又は売却）物品等がある場合、事業活動計算書の「固定資産売却益」又は「固定資産売却損・処分損」が計上されているか</v>
      </c>
      <c r="C841" s="434"/>
      <c r="D841" s="434"/>
      <c r="E841" s="434"/>
      <c r="F841" s="434"/>
      <c r="G841" s="434"/>
      <c r="H841" s="434"/>
      <c r="I841" s="434"/>
      <c r="J841" s="434"/>
      <c r="K841" s="434"/>
      <c r="L841" s="434"/>
      <c r="M841" s="434"/>
      <c r="N841" s="434"/>
      <c r="O841" s="434"/>
      <c r="P841" s="434"/>
      <c r="Q841" s="434"/>
      <c r="R841" s="434"/>
      <c r="S841" s="434"/>
      <c r="T841" s="434"/>
      <c r="U841" s="434"/>
      <c r="V841" s="434"/>
      <c r="W841" s="434"/>
      <c r="X841" s="434"/>
      <c r="Y841" s="434"/>
      <c r="Z841" s="434"/>
      <c r="AA841" s="434"/>
      <c r="AB841" s="434"/>
      <c r="AC841" s="434"/>
      <c r="AD841" s="434"/>
      <c r="AE841" s="434"/>
      <c r="AF841" s="434"/>
      <c r="AG841" s="434"/>
      <c r="AH841" s="434"/>
      <c r="AJ841" s="539"/>
      <c r="AK841" s="540"/>
      <c r="AL841" s="540"/>
      <c r="AM841" s="540"/>
      <c r="AN841" s="541"/>
      <c r="AO841" s="104"/>
    </row>
    <row r="842" spans="1:41" ht="20.25" thickTop="1" thickBot="1" x14ac:dyDescent="0.45">
      <c r="B842" s="434"/>
      <c r="C842" s="434"/>
      <c r="D842" s="434"/>
      <c r="E842" s="434"/>
      <c r="F842" s="434"/>
      <c r="G842" s="434"/>
      <c r="H842" s="434"/>
      <c r="I842" s="434"/>
      <c r="J842" s="434"/>
      <c r="K842" s="434"/>
      <c r="L842" s="434"/>
      <c r="M842" s="434"/>
      <c r="N842" s="434"/>
      <c r="O842" s="434"/>
      <c r="P842" s="434"/>
      <c r="Q842" s="434"/>
      <c r="R842" s="434"/>
      <c r="S842" s="434"/>
      <c r="T842" s="434"/>
      <c r="U842" s="434"/>
      <c r="V842" s="434"/>
      <c r="W842" s="434"/>
      <c r="X842" s="434"/>
      <c r="Y842" s="434"/>
      <c r="Z842" s="434"/>
      <c r="AA842" s="434"/>
      <c r="AB842" s="434"/>
      <c r="AC842" s="434"/>
      <c r="AD842" s="434"/>
      <c r="AE842" s="434"/>
      <c r="AF842" s="434"/>
      <c r="AG842" s="434"/>
      <c r="AH842" s="434"/>
    </row>
    <row r="843" spans="1:41" ht="20.25" thickTop="1" thickBot="1" x14ac:dyDescent="0.45">
      <c r="B843" s="435" t="s">
        <v>670</v>
      </c>
      <c r="C843" s="435"/>
      <c r="D843" s="435"/>
      <c r="E843" s="435"/>
      <c r="F843" s="435"/>
      <c r="G843" s="435"/>
      <c r="H843" s="435"/>
      <c r="I843" s="435"/>
      <c r="J843" s="435"/>
      <c r="K843" s="435"/>
      <c r="L843" s="435"/>
      <c r="M843" s="435"/>
      <c r="N843" s="435"/>
      <c r="O843" s="435"/>
      <c r="P843" s="435"/>
      <c r="Q843" s="435"/>
      <c r="R843" s="435"/>
      <c r="S843" s="435"/>
      <c r="T843" s="435"/>
      <c r="U843" s="435"/>
      <c r="V843" s="435"/>
      <c r="W843" s="435"/>
      <c r="X843" s="435"/>
      <c r="Y843" s="435"/>
      <c r="Z843" s="435"/>
      <c r="AA843" s="435"/>
      <c r="AB843" s="435"/>
      <c r="AC843" s="435"/>
      <c r="AD843" s="435"/>
      <c r="AE843" s="435"/>
      <c r="AF843" s="435"/>
      <c r="AG843" s="435"/>
      <c r="AH843" s="435"/>
      <c r="AJ843" s="539"/>
      <c r="AK843" s="540"/>
      <c r="AL843" s="540"/>
      <c r="AM843" s="540"/>
      <c r="AN843" s="541"/>
      <c r="AO843" s="256"/>
    </row>
    <row r="844" spans="1:41" ht="20.25" thickTop="1" thickBot="1" x14ac:dyDescent="0.45">
      <c r="B844" s="427" t="s">
        <v>979</v>
      </c>
      <c r="C844" s="427"/>
      <c r="D844" s="427"/>
      <c r="E844" s="427"/>
      <c r="F844" s="427"/>
      <c r="G844" s="427"/>
      <c r="H844" s="427"/>
      <c r="I844" s="427"/>
      <c r="J844" s="427"/>
      <c r="K844" s="427"/>
      <c r="L844" s="427"/>
      <c r="M844" s="427"/>
      <c r="N844" s="427"/>
      <c r="O844" s="427"/>
      <c r="P844" s="427"/>
      <c r="Q844" s="427"/>
      <c r="R844" s="427"/>
      <c r="S844" s="427"/>
      <c r="T844" s="427"/>
      <c r="U844" s="427"/>
      <c r="V844" s="427"/>
      <c r="W844" s="427"/>
      <c r="X844" s="427"/>
      <c r="Y844" s="427"/>
      <c r="Z844" s="427"/>
      <c r="AA844" s="427"/>
      <c r="AB844" s="427"/>
      <c r="AC844" s="427"/>
      <c r="AD844" s="427"/>
      <c r="AE844" s="427"/>
      <c r="AF844" s="427"/>
      <c r="AG844" s="427"/>
      <c r="AH844" s="427"/>
      <c r="AO844" s="104"/>
    </row>
    <row r="845" spans="1:41" ht="20.25" thickTop="1" thickBot="1" x14ac:dyDescent="0.45">
      <c r="B845" s="522" t="s">
        <v>968</v>
      </c>
      <c r="C845" s="522"/>
      <c r="D845" s="522"/>
      <c r="E845" s="522"/>
      <c r="F845" s="522"/>
      <c r="G845" s="522"/>
      <c r="H845" s="522"/>
      <c r="I845" s="522"/>
      <c r="J845" s="522"/>
      <c r="K845" s="522"/>
      <c r="L845" s="522"/>
      <c r="M845" s="522"/>
      <c r="N845" s="522"/>
      <c r="O845" s="522"/>
      <c r="P845" s="522"/>
      <c r="Q845" s="522"/>
      <c r="R845" s="522"/>
      <c r="S845" s="522"/>
      <c r="T845" s="522"/>
      <c r="U845" s="522"/>
      <c r="V845" s="522"/>
      <c r="W845" s="522"/>
      <c r="X845" s="522"/>
      <c r="Y845" s="522"/>
      <c r="Z845" s="522"/>
      <c r="AA845" s="522"/>
      <c r="AB845" s="522"/>
      <c r="AC845" s="522"/>
      <c r="AD845" s="522"/>
      <c r="AE845" s="522"/>
      <c r="AF845" s="522"/>
      <c r="AJ845" s="473"/>
      <c r="AK845" s="474"/>
      <c r="AL845" s="474"/>
      <c r="AM845" s="474"/>
      <c r="AN845" s="475"/>
      <c r="AO845" s="256"/>
    </row>
    <row r="846" spans="1:41" ht="19.5" thickTop="1" x14ac:dyDescent="0.4">
      <c r="AO846" s="256"/>
    </row>
    <row r="847" spans="1:41" ht="19.5" thickBot="1" x14ac:dyDescent="0.45">
      <c r="A847" s="427" t="s">
        <v>671</v>
      </c>
      <c r="B847" s="427"/>
      <c r="C847" s="427"/>
      <c r="D847" s="427"/>
      <c r="E847" s="427"/>
      <c r="F847" s="427"/>
      <c r="G847" s="427"/>
      <c r="H847" s="427"/>
      <c r="I847" s="427"/>
      <c r="J847" s="427"/>
      <c r="K847" s="427"/>
      <c r="L847" s="427"/>
      <c r="M847" s="427"/>
      <c r="N847" s="427"/>
      <c r="O847" s="427"/>
      <c r="P847" s="427"/>
      <c r="Q847" s="427"/>
      <c r="R847" s="427"/>
      <c r="S847" s="427"/>
      <c r="T847" s="427"/>
      <c r="U847" s="427"/>
      <c r="V847" s="427"/>
      <c r="W847" s="427"/>
      <c r="X847" s="427"/>
      <c r="Y847" s="427"/>
      <c r="Z847" s="427"/>
      <c r="AA847" s="427"/>
      <c r="AB847" s="427"/>
      <c r="AC847" s="427"/>
      <c r="AD847" s="427"/>
      <c r="AE847" s="427"/>
      <c r="AF847" s="427"/>
      <c r="AG847" s="427"/>
      <c r="AH847" s="427"/>
      <c r="AI847" s="7"/>
      <c r="AJ847" s="7"/>
      <c r="AK847" s="7"/>
      <c r="AL847" s="7"/>
      <c r="AM847" s="7"/>
      <c r="AN847" s="7"/>
      <c r="AO847" s="256"/>
    </row>
    <row r="848" spans="1:41" ht="20.25" thickTop="1" thickBot="1" x14ac:dyDescent="0.45">
      <c r="A848" s="7"/>
      <c r="B848" s="427" t="s">
        <v>482</v>
      </c>
      <c r="C848" s="427"/>
      <c r="D848" s="427"/>
      <c r="E848" s="427"/>
      <c r="F848" s="427"/>
      <c r="G848" s="427"/>
      <c r="H848" s="427"/>
      <c r="I848" s="427"/>
      <c r="J848" s="427"/>
      <c r="K848" s="427"/>
      <c r="L848" s="427"/>
      <c r="M848" s="427"/>
      <c r="N848" s="427"/>
      <c r="O848" s="427"/>
      <c r="P848" s="427"/>
      <c r="Q848" s="427"/>
      <c r="R848" s="427"/>
      <c r="S848" s="427"/>
      <c r="T848" s="427"/>
      <c r="U848" s="427"/>
      <c r="V848" s="427"/>
      <c r="W848" s="427"/>
      <c r="X848" s="427"/>
      <c r="Y848" s="427"/>
      <c r="Z848" s="427"/>
      <c r="AA848" s="427"/>
      <c r="AB848" s="427"/>
      <c r="AC848" s="427"/>
      <c r="AD848" s="427"/>
      <c r="AE848" s="427"/>
      <c r="AF848" s="427"/>
      <c r="AG848" s="427"/>
      <c r="AH848" s="427"/>
      <c r="AI848" s="7"/>
      <c r="AJ848" s="539"/>
      <c r="AK848" s="540"/>
      <c r="AL848" s="540"/>
      <c r="AM848" s="540"/>
      <c r="AN848" s="541"/>
      <c r="AO848" s="256"/>
    </row>
    <row r="849" spans="1:41" ht="19.5" customHeight="1" thickTop="1" x14ac:dyDescent="0.4">
      <c r="A849" s="415" t="s">
        <v>832</v>
      </c>
      <c r="B849" s="415"/>
      <c r="C849" s="415"/>
      <c r="D849" s="415"/>
      <c r="E849" s="415"/>
      <c r="F849" s="415"/>
      <c r="G849" s="415"/>
      <c r="H849" s="415"/>
      <c r="I849" s="415"/>
      <c r="J849" s="415"/>
      <c r="K849" s="415"/>
      <c r="L849" s="415"/>
      <c r="M849" s="415"/>
      <c r="N849" s="415"/>
      <c r="O849" s="415"/>
      <c r="P849" s="415"/>
      <c r="Q849" s="415"/>
      <c r="R849" s="415"/>
      <c r="S849" s="415"/>
      <c r="T849" s="415"/>
      <c r="U849" s="415"/>
      <c r="V849" s="415"/>
      <c r="W849" s="415"/>
      <c r="X849" s="415"/>
      <c r="Y849" s="415"/>
      <c r="Z849" s="415"/>
      <c r="AA849" s="415"/>
      <c r="AB849" s="415"/>
      <c r="AC849" s="415"/>
      <c r="AD849" s="415"/>
      <c r="AE849" s="415"/>
      <c r="AF849" s="415"/>
      <c r="AG849" s="415"/>
      <c r="AH849" s="415"/>
      <c r="AO849" s="256"/>
    </row>
    <row r="850" spans="1:41" ht="19.5" thickBot="1" x14ac:dyDescent="0.45">
      <c r="A850" s="263"/>
      <c r="B850" s="426" t="s">
        <v>833</v>
      </c>
      <c r="C850" s="426"/>
      <c r="D850" s="426"/>
      <c r="E850" s="426"/>
      <c r="F850" s="426"/>
      <c r="G850" s="426"/>
      <c r="H850" s="426"/>
      <c r="I850" s="426"/>
      <c r="J850" s="426"/>
      <c r="K850" s="426"/>
      <c r="L850" s="426"/>
      <c r="M850" s="426"/>
      <c r="N850" s="426"/>
      <c r="O850" s="426"/>
      <c r="P850" s="426"/>
      <c r="Q850" s="426"/>
      <c r="R850" s="426"/>
      <c r="S850" s="426"/>
      <c r="T850" s="426"/>
      <c r="U850" s="426"/>
      <c r="V850" s="426"/>
      <c r="W850" s="426"/>
      <c r="X850" s="426"/>
      <c r="Y850" s="426"/>
      <c r="Z850" s="426"/>
      <c r="AA850" s="426"/>
      <c r="AB850" s="426"/>
      <c r="AC850" s="426"/>
      <c r="AD850" s="426"/>
      <c r="AE850" s="426"/>
      <c r="AF850" s="426"/>
      <c r="AG850" s="426"/>
      <c r="AH850" s="426"/>
      <c r="AO850" s="256"/>
    </row>
    <row r="851" spans="1:41" ht="18.75" customHeight="1" thickTop="1" x14ac:dyDescent="0.4">
      <c r="A851" s="263"/>
      <c r="B851" s="263"/>
      <c r="C851" s="392"/>
      <c r="D851" s="393"/>
      <c r="E851" s="393"/>
      <c r="F851" s="393"/>
      <c r="G851" s="393"/>
      <c r="H851" s="393"/>
      <c r="I851" s="393"/>
      <c r="J851" s="393"/>
      <c r="K851" s="393"/>
      <c r="L851" s="393"/>
      <c r="M851" s="393"/>
      <c r="N851" s="393"/>
      <c r="O851" s="393"/>
      <c r="P851" s="393"/>
      <c r="Q851" s="393"/>
      <c r="R851" s="393"/>
      <c r="S851" s="393"/>
      <c r="T851" s="393"/>
      <c r="U851" s="393"/>
      <c r="V851" s="393"/>
      <c r="W851" s="393"/>
      <c r="X851" s="393"/>
      <c r="Y851" s="393"/>
      <c r="Z851" s="393"/>
      <c r="AA851" s="393"/>
      <c r="AB851" s="393"/>
      <c r="AC851" s="393"/>
      <c r="AD851" s="393"/>
      <c r="AE851" s="393"/>
      <c r="AF851" s="393"/>
      <c r="AG851" s="393"/>
      <c r="AH851" s="393"/>
      <c r="AI851" s="393"/>
      <c r="AJ851" s="393"/>
      <c r="AK851" s="393"/>
      <c r="AL851" s="393"/>
      <c r="AM851" s="393"/>
      <c r="AN851" s="394"/>
      <c r="AO851" s="285"/>
    </row>
    <row r="852" spans="1:41" ht="18.75" customHeight="1" thickBot="1" x14ac:dyDescent="0.45">
      <c r="A852" s="263"/>
      <c r="B852" s="263"/>
      <c r="C852" s="395"/>
      <c r="D852" s="396"/>
      <c r="E852" s="396"/>
      <c r="F852" s="396"/>
      <c r="G852" s="396"/>
      <c r="H852" s="396"/>
      <c r="I852" s="396"/>
      <c r="J852" s="396"/>
      <c r="K852" s="396"/>
      <c r="L852" s="396"/>
      <c r="M852" s="396"/>
      <c r="N852" s="396"/>
      <c r="O852" s="396"/>
      <c r="P852" s="396"/>
      <c r="Q852" s="396"/>
      <c r="R852" s="396"/>
      <c r="S852" s="396"/>
      <c r="T852" s="396"/>
      <c r="U852" s="396"/>
      <c r="V852" s="396"/>
      <c r="W852" s="396"/>
      <c r="X852" s="396"/>
      <c r="Y852" s="396"/>
      <c r="Z852" s="396"/>
      <c r="AA852" s="396"/>
      <c r="AB852" s="396"/>
      <c r="AC852" s="396"/>
      <c r="AD852" s="396"/>
      <c r="AE852" s="396"/>
      <c r="AF852" s="396"/>
      <c r="AG852" s="396"/>
      <c r="AH852" s="396"/>
      <c r="AI852" s="396"/>
      <c r="AJ852" s="396"/>
      <c r="AK852" s="396"/>
      <c r="AL852" s="396"/>
      <c r="AM852" s="396"/>
      <c r="AN852" s="397"/>
      <c r="AO852" s="285"/>
    </row>
    <row r="853" spans="1:41" ht="18.75" customHeight="1" thickTop="1" x14ac:dyDescent="0.4">
      <c r="A853" s="263"/>
      <c r="B853" s="263"/>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c r="AA853" s="136"/>
      <c r="AB853" s="136"/>
      <c r="AC853" s="136"/>
      <c r="AD853" s="136"/>
      <c r="AE853" s="136"/>
      <c r="AF853" s="136"/>
      <c r="AG853" s="136"/>
      <c r="AH853" s="136"/>
      <c r="AI853" s="136"/>
      <c r="AJ853" s="136"/>
      <c r="AK853" s="136"/>
      <c r="AL853" s="136"/>
      <c r="AM853" s="136"/>
      <c r="AN853" s="136"/>
      <c r="AO853" s="285"/>
    </row>
    <row r="854" spans="1:41" ht="19.5" thickBot="1" x14ac:dyDescent="0.45">
      <c r="A854" s="427" t="s">
        <v>672</v>
      </c>
      <c r="B854" s="427"/>
      <c r="C854" s="427"/>
      <c r="D854" s="427"/>
      <c r="E854" s="427"/>
      <c r="F854" s="427"/>
      <c r="G854" s="427"/>
      <c r="H854" s="427"/>
      <c r="I854" s="427"/>
      <c r="J854" s="427"/>
      <c r="K854" s="427"/>
      <c r="L854" s="427"/>
      <c r="M854" s="427"/>
      <c r="N854" s="427"/>
      <c r="O854" s="427"/>
      <c r="P854" s="427"/>
      <c r="Q854" s="427"/>
      <c r="R854" s="427"/>
      <c r="S854" s="427"/>
      <c r="T854" s="427"/>
      <c r="U854" s="427"/>
      <c r="V854" s="427"/>
      <c r="W854" s="427"/>
      <c r="X854" s="427"/>
      <c r="Y854" s="427"/>
      <c r="Z854" s="427"/>
      <c r="AA854" s="427"/>
      <c r="AB854" s="427"/>
      <c r="AC854" s="427"/>
      <c r="AD854" s="427"/>
      <c r="AE854" s="427"/>
      <c r="AF854" s="427"/>
      <c r="AG854" s="427"/>
      <c r="AH854" s="427"/>
      <c r="AI854" s="7"/>
      <c r="AJ854" s="7"/>
      <c r="AK854" s="7"/>
      <c r="AL854" s="7"/>
      <c r="AM854" s="7"/>
      <c r="AN854" s="7"/>
      <c r="AO854" s="256"/>
    </row>
    <row r="855" spans="1:41" ht="20.25" thickTop="1" thickBot="1" x14ac:dyDescent="0.45">
      <c r="A855" s="7"/>
      <c r="B855" s="427" t="s">
        <v>483</v>
      </c>
      <c r="C855" s="427"/>
      <c r="D855" s="427"/>
      <c r="E855" s="427"/>
      <c r="F855" s="427"/>
      <c r="G855" s="427"/>
      <c r="H855" s="427"/>
      <c r="I855" s="427"/>
      <c r="J855" s="427"/>
      <c r="K855" s="427"/>
      <c r="L855" s="427"/>
      <c r="M855" s="427"/>
      <c r="N855" s="427"/>
      <c r="O855" s="427"/>
      <c r="P855" s="427"/>
      <c r="Q855" s="427"/>
      <c r="R855" s="427"/>
      <c r="S855" s="427"/>
      <c r="T855" s="427"/>
      <c r="U855" s="427"/>
      <c r="V855" s="427"/>
      <c r="W855" s="427"/>
      <c r="X855" s="427"/>
      <c r="Y855" s="427"/>
      <c r="Z855" s="427"/>
      <c r="AA855" s="427"/>
      <c r="AB855" s="427"/>
      <c r="AC855" s="427"/>
      <c r="AD855" s="427"/>
      <c r="AE855" s="427"/>
      <c r="AF855" s="427"/>
      <c r="AG855" s="427"/>
      <c r="AH855" s="427"/>
      <c r="AI855" s="7"/>
      <c r="AJ855" s="539"/>
      <c r="AK855" s="540"/>
      <c r="AL855" s="540"/>
      <c r="AM855" s="540"/>
      <c r="AN855" s="541"/>
      <c r="AO855" s="256"/>
    </row>
    <row r="856" spans="1:41" ht="18.75" customHeight="1" thickTop="1" x14ac:dyDescent="0.4">
      <c r="A856" s="263"/>
      <c r="B856" s="263"/>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c r="AA856" s="136"/>
      <c r="AB856" s="136"/>
      <c r="AC856" s="136"/>
      <c r="AD856" s="136"/>
      <c r="AE856" s="136"/>
      <c r="AF856" s="136"/>
      <c r="AG856" s="136"/>
      <c r="AH856" s="136"/>
      <c r="AI856" s="136"/>
      <c r="AJ856" s="136"/>
      <c r="AK856" s="136"/>
      <c r="AL856" s="136"/>
      <c r="AM856" s="136"/>
      <c r="AN856" s="136"/>
      <c r="AO856" s="285"/>
    </row>
    <row r="857" spans="1:41" ht="19.5" x14ac:dyDescent="0.4">
      <c r="A857" s="593" t="s">
        <v>673</v>
      </c>
      <c r="B857" s="593"/>
      <c r="C857" s="593"/>
      <c r="D857" s="593"/>
      <c r="E857" s="593"/>
      <c r="F857" s="593"/>
      <c r="G857" s="593"/>
      <c r="H857" s="593"/>
      <c r="I857" s="593"/>
      <c r="J857" s="593"/>
      <c r="K857" s="593"/>
      <c r="L857" s="593"/>
      <c r="M857" s="593"/>
      <c r="N857" s="593"/>
      <c r="O857" s="593"/>
      <c r="P857" s="593"/>
      <c r="Q857" s="593"/>
      <c r="R857" s="593"/>
      <c r="S857" s="593"/>
      <c r="T857" s="593"/>
      <c r="U857" s="593"/>
      <c r="V857" s="593"/>
      <c r="W857" s="593"/>
      <c r="X857" s="593"/>
      <c r="Y857" s="593"/>
      <c r="Z857" s="593"/>
      <c r="AA857" s="593"/>
      <c r="AB857" s="593"/>
      <c r="AC857" s="593"/>
      <c r="AD857" s="593"/>
      <c r="AE857" s="593"/>
      <c r="AF857" s="593"/>
      <c r="AG857" s="593"/>
      <c r="AH857" s="593"/>
      <c r="AI857" s="593"/>
      <c r="AJ857" s="593"/>
      <c r="AK857" s="593"/>
      <c r="AL857" s="593"/>
      <c r="AM857" s="593"/>
      <c r="AN857" s="593"/>
    </row>
    <row r="858" spans="1:41" ht="19.5" thickBot="1" x14ac:dyDescent="0.45">
      <c r="A858" s="865" t="s">
        <v>431</v>
      </c>
      <c r="B858" s="865"/>
      <c r="C858" s="865"/>
      <c r="D858" s="865"/>
      <c r="E858" s="865"/>
      <c r="F858" s="865"/>
      <c r="G858" s="865"/>
      <c r="H858" s="865"/>
      <c r="I858" s="865"/>
      <c r="J858" s="865"/>
      <c r="K858" s="865"/>
      <c r="L858" s="865"/>
      <c r="M858" s="865"/>
      <c r="N858" s="865"/>
      <c r="O858" s="865"/>
      <c r="P858" s="865"/>
      <c r="Q858" s="865"/>
      <c r="R858" s="865"/>
      <c r="S858" s="865"/>
      <c r="T858" s="865"/>
      <c r="U858" s="865"/>
      <c r="V858" s="865"/>
      <c r="W858" s="865"/>
      <c r="X858" s="865"/>
      <c r="Y858" s="865"/>
      <c r="Z858" s="865"/>
      <c r="AA858" s="865"/>
      <c r="AB858" s="865"/>
      <c r="AC858" s="865"/>
      <c r="AD858" s="865"/>
      <c r="AE858" s="865"/>
      <c r="AF858" s="865"/>
      <c r="AG858" s="865"/>
      <c r="AH858" s="865"/>
      <c r="AJ858" s="7"/>
      <c r="AK858" s="7"/>
      <c r="AL858" s="7"/>
      <c r="AM858" s="7"/>
      <c r="AN858" s="7"/>
    </row>
    <row r="859" spans="1:41" ht="20.25" thickTop="1" thickBot="1" x14ac:dyDescent="0.45">
      <c r="B859" s="427" t="s">
        <v>674</v>
      </c>
      <c r="C859" s="427"/>
      <c r="D859" s="427"/>
      <c r="E859" s="427"/>
      <c r="F859" s="427"/>
      <c r="G859" s="427"/>
      <c r="H859" s="427"/>
      <c r="I859" s="427"/>
      <c r="J859" s="427"/>
      <c r="K859" s="427"/>
      <c r="L859" s="427"/>
      <c r="M859" s="427"/>
      <c r="N859" s="427"/>
      <c r="O859" s="427"/>
      <c r="P859" s="427"/>
      <c r="Q859" s="427"/>
      <c r="R859" s="427"/>
      <c r="S859" s="427"/>
      <c r="T859" s="427"/>
      <c r="U859" s="427"/>
      <c r="V859" s="427"/>
      <c r="W859" s="427"/>
      <c r="X859" s="427"/>
      <c r="Y859" s="427"/>
      <c r="Z859" s="427"/>
      <c r="AA859" s="427"/>
      <c r="AB859" s="427"/>
      <c r="AC859" s="427"/>
      <c r="AD859" s="427"/>
      <c r="AE859" s="427"/>
      <c r="AF859" s="427"/>
      <c r="AG859" s="427"/>
      <c r="AH859" s="427"/>
      <c r="AJ859" s="539"/>
      <c r="AK859" s="540"/>
      <c r="AL859" s="540"/>
      <c r="AM859" s="540"/>
      <c r="AN859" s="541"/>
      <c r="AO859" s="256"/>
    </row>
    <row r="860" spans="1:41" ht="19.5" thickTop="1" x14ac:dyDescent="0.4">
      <c r="B860" s="91" t="s">
        <v>118</v>
      </c>
      <c r="C860" s="7"/>
      <c r="D860" s="7"/>
      <c r="E860" s="7"/>
      <c r="F860" s="7"/>
      <c r="G860" s="7"/>
      <c r="H860" s="7"/>
      <c r="I860" s="7"/>
      <c r="J860" s="7"/>
      <c r="AO860" s="104"/>
    </row>
    <row r="861" spans="1:41" ht="19.5" thickBot="1" x14ac:dyDescent="0.45">
      <c r="B861" s="520" t="s">
        <v>119</v>
      </c>
      <c r="C861" s="520"/>
      <c r="D861" s="520"/>
      <c r="E861" s="520"/>
      <c r="F861" s="520"/>
      <c r="G861" s="520"/>
      <c r="H861" s="520"/>
      <c r="I861" s="520" t="s">
        <v>307</v>
      </c>
      <c r="J861" s="520"/>
      <c r="K861" s="520"/>
      <c r="L861" s="520"/>
      <c r="M861" s="520"/>
      <c r="N861" s="520"/>
      <c r="O861" s="520"/>
      <c r="P861" s="520"/>
      <c r="Q861" s="458" t="s">
        <v>209</v>
      </c>
      <c r="R861" s="459"/>
      <c r="S861" s="459"/>
      <c r="T861" s="459"/>
      <c r="U861" s="459"/>
      <c r="V861" s="459"/>
      <c r="W861" s="459"/>
      <c r="X861" s="459"/>
      <c r="Y861" s="459"/>
      <c r="Z861" s="459"/>
      <c r="AA861" s="459"/>
      <c r="AB861" s="459"/>
      <c r="AC861" s="459"/>
      <c r="AD861" s="459"/>
      <c r="AE861" s="459"/>
      <c r="AF861" s="459"/>
      <c r="AG861" s="459"/>
      <c r="AH861" s="459"/>
      <c r="AI861" s="459"/>
      <c r="AJ861" s="459"/>
      <c r="AK861" s="459"/>
      <c r="AL861" s="459"/>
      <c r="AM861" s="459"/>
      <c r="AN861" s="460"/>
      <c r="AO861" s="104"/>
    </row>
    <row r="862" spans="1:41" ht="19.5" thickTop="1" x14ac:dyDescent="0.4">
      <c r="B862" s="913"/>
      <c r="C862" s="914"/>
      <c r="D862" s="914"/>
      <c r="E862" s="914"/>
      <c r="F862" s="914"/>
      <c r="G862" s="914"/>
      <c r="H862" s="914"/>
      <c r="I862" s="911"/>
      <c r="J862" s="911"/>
      <c r="K862" s="911"/>
      <c r="L862" s="911"/>
      <c r="M862" s="911"/>
      <c r="N862" s="911"/>
      <c r="O862" s="911"/>
      <c r="P862" s="911"/>
      <c r="Q862" s="888"/>
      <c r="R862" s="888"/>
      <c r="S862" s="888"/>
      <c r="T862" s="888"/>
      <c r="U862" s="888"/>
      <c r="V862" s="888"/>
      <c r="W862" s="888"/>
      <c r="X862" s="888"/>
      <c r="Y862" s="888"/>
      <c r="Z862" s="888"/>
      <c r="AA862" s="888"/>
      <c r="AB862" s="888"/>
      <c r="AC862" s="888"/>
      <c r="AD862" s="888"/>
      <c r="AE862" s="888"/>
      <c r="AF862" s="888"/>
      <c r="AG862" s="888"/>
      <c r="AH862" s="888"/>
      <c r="AI862" s="888"/>
      <c r="AJ862" s="888"/>
      <c r="AK862" s="888"/>
      <c r="AL862" s="888"/>
      <c r="AM862" s="888"/>
      <c r="AN862" s="889"/>
      <c r="AO862" s="104"/>
    </row>
    <row r="863" spans="1:41" ht="19.5" thickBot="1" x14ac:dyDescent="0.45">
      <c r="B863" s="915"/>
      <c r="C863" s="916"/>
      <c r="D863" s="916"/>
      <c r="E863" s="916"/>
      <c r="F863" s="916"/>
      <c r="G863" s="916"/>
      <c r="H863" s="916"/>
      <c r="I863" s="912"/>
      <c r="J863" s="912"/>
      <c r="K863" s="912"/>
      <c r="L863" s="912"/>
      <c r="M863" s="912"/>
      <c r="N863" s="912"/>
      <c r="O863" s="912"/>
      <c r="P863" s="912"/>
      <c r="Q863" s="890"/>
      <c r="R863" s="890"/>
      <c r="S863" s="890"/>
      <c r="T863" s="890"/>
      <c r="U863" s="890"/>
      <c r="V863" s="890"/>
      <c r="W863" s="890"/>
      <c r="X863" s="890"/>
      <c r="Y863" s="890"/>
      <c r="Z863" s="890"/>
      <c r="AA863" s="890"/>
      <c r="AB863" s="890"/>
      <c r="AC863" s="890"/>
      <c r="AD863" s="890"/>
      <c r="AE863" s="890"/>
      <c r="AF863" s="890"/>
      <c r="AG863" s="890"/>
      <c r="AH863" s="890"/>
      <c r="AI863" s="890"/>
      <c r="AJ863" s="890"/>
      <c r="AK863" s="890"/>
      <c r="AL863" s="890"/>
      <c r="AM863" s="890"/>
      <c r="AN863" s="891"/>
      <c r="AO863" s="104"/>
    </row>
    <row r="864" spans="1:41" ht="20.25" thickTop="1" thickBot="1" x14ac:dyDescent="0.45">
      <c r="AJ864" s="7"/>
      <c r="AK864" s="7"/>
      <c r="AL864" s="7"/>
      <c r="AM864" s="7"/>
      <c r="AN864" s="7"/>
      <c r="AO864" s="256"/>
    </row>
    <row r="865" spans="1:41" ht="20.25" thickTop="1" thickBot="1" x14ac:dyDescent="0.45">
      <c r="B865" s="435" t="s">
        <v>675</v>
      </c>
      <c r="C865" s="435"/>
      <c r="D865" s="435"/>
      <c r="E865" s="435"/>
      <c r="F865" s="435"/>
      <c r="G865" s="435"/>
      <c r="H865" s="435"/>
      <c r="I865" s="435"/>
      <c r="J865" s="435"/>
      <c r="K865" s="435"/>
      <c r="L865" s="435"/>
      <c r="M865" s="435"/>
      <c r="N865" s="435"/>
      <c r="O865" s="435"/>
      <c r="P865" s="435"/>
      <c r="Q865" s="435"/>
      <c r="R865" s="435"/>
      <c r="S865" s="435"/>
      <c r="T865" s="435"/>
      <c r="U865" s="435"/>
      <c r="V865" s="435"/>
      <c r="W865" s="435"/>
      <c r="X865" s="435"/>
      <c r="Y865" s="435"/>
      <c r="Z865" s="435"/>
      <c r="AA865" s="435"/>
      <c r="AB865" s="435"/>
      <c r="AC865" s="435"/>
      <c r="AD865" s="435"/>
      <c r="AE865" s="435"/>
      <c r="AF865" s="435"/>
      <c r="AG865" s="435"/>
      <c r="AH865" s="435"/>
      <c r="AJ865" s="539"/>
      <c r="AK865" s="540"/>
      <c r="AL865" s="540"/>
      <c r="AM865" s="540"/>
      <c r="AN865" s="541"/>
      <c r="AO865" s="104"/>
    </row>
    <row r="866" spans="1:41" ht="19.5" thickTop="1" x14ac:dyDescent="0.4">
      <c r="A866" s="7"/>
      <c r="B866" s="7" t="s">
        <v>118</v>
      </c>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104"/>
    </row>
    <row r="867" spans="1:41" ht="19.5" thickBot="1" x14ac:dyDescent="0.45">
      <c r="A867" s="7"/>
      <c r="B867" s="520" t="s">
        <v>119</v>
      </c>
      <c r="C867" s="520"/>
      <c r="D867" s="520"/>
      <c r="E867" s="520"/>
      <c r="F867" s="520"/>
      <c r="G867" s="520"/>
      <c r="H867" s="520"/>
      <c r="I867" s="520" t="s">
        <v>307</v>
      </c>
      <c r="J867" s="520"/>
      <c r="K867" s="520"/>
      <c r="L867" s="520"/>
      <c r="M867" s="520"/>
      <c r="N867" s="520"/>
      <c r="O867" s="520"/>
      <c r="P867" s="520"/>
      <c r="Q867" s="458" t="s">
        <v>209</v>
      </c>
      <c r="R867" s="459"/>
      <c r="S867" s="459"/>
      <c r="T867" s="459"/>
      <c r="U867" s="459"/>
      <c r="V867" s="459"/>
      <c r="W867" s="459"/>
      <c r="X867" s="459"/>
      <c r="Y867" s="459"/>
      <c r="Z867" s="459"/>
      <c r="AA867" s="459"/>
      <c r="AB867" s="459"/>
      <c r="AC867" s="459"/>
      <c r="AD867" s="459"/>
      <c r="AE867" s="459"/>
      <c r="AF867" s="459"/>
      <c r="AG867" s="459"/>
      <c r="AH867" s="459"/>
      <c r="AI867" s="459"/>
      <c r="AJ867" s="459"/>
      <c r="AK867" s="459"/>
      <c r="AL867" s="459"/>
      <c r="AM867" s="459"/>
      <c r="AN867" s="460"/>
      <c r="AO867" s="104"/>
    </row>
    <row r="868" spans="1:41" ht="19.5" thickTop="1" x14ac:dyDescent="0.4">
      <c r="A868" s="7"/>
      <c r="B868" s="913"/>
      <c r="C868" s="914"/>
      <c r="D868" s="914"/>
      <c r="E868" s="914"/>
      <c r="F868" s="914"/>
      <c r="G868" s="914"/>
      <c r="H868" s="914"/>
      <c r="I868" s="911"/>
      <c r="J868" s="911"/>
      <c r="K868" s="911"/>
      <c r="L868" s="911"/>
      <c r="M868" s="911"/>
      <c r="N868" s="911"/>
      <c r="O868" s="911"/>
      <c r="P868" s="911"/>
      <c r="Q868" s="888"/>
      <c r="R868" s="888"/>
      <c r="S868" s="888"/>
      <c r="T868" s="888"/>
      <c r="U868" s="888"/>
      <c r="V868" s="888"/>
      <c r="W868" s="888"/>
      <c r="X868" s="888"/>
      <c r="Y868" s="888"/>
      <c r="Z868" s="888"/>
      <c r="AA868" s="888"/>
      <c r="AB868" s="888"/>
      <c r="AC868" s="888"/>
      <c r="AD868" s="888"/>
      <c r="AE868" s="888"/>
      <c r="AF868" s="888"/>
      <c r="AG868" s="888"/>
      <c r="AH868" s="888"/>
      <c r="AI868" s="888"/>
      <c r="AJ868" s="888"/>
      <c r="AK868" s="888"/>
      <c r="AL868" s="888"/>
      <c r="AM868" s="888"/>
      <c r="AN868" s="889"/>
      <c r="AO868" s="104"/>
    </row>
    <row r="869" spans="1:41" ht="19.5" thickBot="1" x14ac:dyDescent="0.45">
      <c r="A869" s="7"/>
      <c r="B869" s="915"/>
      <c r="C869" s="916"/>
      <c r="D869" s="916"/>
      <c r="E869" s="916"/>
      <c r="F869" s="916"/>
      <c r="G869" s="916"/>
      <c r="H869" s="916"/>
      <c r="I869" s="912"/>
      <c r="J869" s="912"/>
      <c r="K869" s="912"/>
      <c r="L869" s="912"/>
      <c r="M869" s="912"/>
      <c r="N869" s="912"/>
      <c r="O869" s="912"/>
      <c r="P869" s="912"/>
      <c r="Q869" s="890"/>
      <c r="R869" s="890"/>
      <c r="S869" s="890"/>
      <c r="T869" s="890"/>
      <c r="U869" s="890"/>
      <c r="V869" s="890"/>
      <c r="W869" s="890"/>
      <c r="X869" s="890"/>
      <c r="Y869" s="890"/>
      <c r="Z869" s="890"/>
      <c r="AA869" s="890"/>
      <c r="AB869" s="890"/>
      <c r="AC869" s="890"/>
      <c r="AD869" s="890"/>
      <c r="AE869" s="890"/>
      <c r="AF869" s="890"/>
      <c r="AG869" s="890"/>
      <c r="AH869" s="890"/>
      <c r="AI869" s="890"/>
      <c r="AJ869" s="890"/>
      <c r="AK869" s="890"/>
      <c r="AL869" s="890"/>
      <c r="AM869" s="890"/>
      <c r="AN869" s="891"/>
      <c r="AO869" s="104"/>
    </row>
    <row r="870" spans="1:41" ht="19.5" thickTop="1" x14ac:dyDescent="0.4">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256"/>
    </row>
    <row r="871" spans="1:41" ht="19.5" thickBot="1" x14ac:dyDescent="0.45">
      <c r="A871" s="865" t="s">
        <v>216</v>
      </c>
      <c r="B871" s="865"/>
      <c r="C871" s="865"/>
      <c r="D871" s="865"/>
      <c r="E871" s="865"/>
      <c r="F871" s="865"/>
      <c r="G871" s="865"/>
      <c r="H871" s="865"/>
      <c r="I871" s="865"/>
      <c r="J871" s="865"/>
      <c r="K871" s="865"/>
      <c r="L871" s="865"/>
      <c r="M871" s="865"/>
      <c r="N871" s="865"/>
      <c r="O871" s="865"/>
      <c r="P871" s="865"/>
      <c r="Q871" s="865"/>
      <c r="R871" s="865"/>
      <c r="S871" s="865"/>
      <c r="T871" s="865"/>
      <c r="U871" s="865"/>
      <c r="V871" s="865"/>
      <c r="W871" s="865"/>
      <c r="X871" s="865"/>
      <c r="Y871" s="865"/>
      <c r="Z871" s="865"/>
      <c r="AA871" s="865"/>
      <c r="AB871" s="865"/>
      <c r="AC871" s="865"/>
      <c r="AD871" s="865"/>
      <c r="AE871" s="865"/>
      <c r="AF871" s="865"/>
      <c r="AG871" s="865"/>
      <c r="AH871" s="865"/>
      <c r="AO871" s="104"/>
    </row>
    <row r="872" spans="1:41" ht="19.5" thickTop="1" x14ac:dyDescent="0.4">
      <c r="B872" s="435" t="s">
        <v>120</v>
      </c>
      <c r="C872" s="435"/>
      <c r="D872" s="435"/>
      <c r="E872" s="435"/>
      <c r="F872" s="435"/>
      <c r="G872" s="435"/>
      <c r="H872" s="435"/>
      <c r="I872" s="435"/>
      <c r="J872" s="435"/>
      <c r="K872" s="435"/>
      <c r="L872" s="435"/>
      <c r="M872" s="435"/>
      <c r="N872" s="435"/>
      <c r="O872" s="435"/>
      <c r="P872" s="435"/>
      <c r="Q872" s="435"/>
      <c r="R872" s="435"/>
      <c r="S872" s="435"/>
      <c r="T872" s="884"/>
      <c r="U872" s="908"/>
      <c r="V872" s="909"/>
      <c r="W872" s="909"/>
      <c r="X872" s="910"/>
      <c r="Y872" s="877" t="s">
        <v>302</v>
      </c>
      <c r="Z872" s="559"/>
      <c r="AA872" s="559"/>
      <c r="AB872" s="559"/>
      <c r="AC872" s="559"/>
      <c r="AD872" s="559"/>
      <c r="AE872" s="559"/>
      <c r="AF872" s="560"/>
      <c r="AG872" s="919"/>
      <c r="AH872" s="920"/>
      <c r="AI872" s="920"/>
      <c r="AJ872" s="920"/>
      <c r="AK872" s="920"/>
      <c r="AL872" s="920"/>
      <c r="AM872" s="921"/>
      <c r="AN872" s="8" t="s">
        <v>130</v>
      </c>
      <c r="AO872" s="104"/>
    </row>
    <row r="873" spans="1:41" x14ac:dyDescent="0.4">
      <c r="B873" s="435" t="s">
        <v>121</v>
      </c>
      <c r="C873" s="435"/>
      <c r="D873" s="435"/>
      <c r="E873" s="435"/>
      <c r="F873" s="435"/>
      <c r="G873" s="435"/>
      <c r="H873" s="435"/>
      <c r="I873" s="435"/>
      <c r="J873" s="435"/>
      <c r="K873" s="435"/>
      <c r="L873" s="435"/>
      <c r="M873" s="435"/>
      <c r="N873" s="435"/>
      <c r="O873" s="435"/>
      <c r="P873" s="435"/>
      <c r="Q873" s="435"/>
      <c r="R873" s="435"/>
      <c r="S873" s="435"/>
      <c r="T873" s="884"/>
      <c r="U873" s="866"/>
      <c r="V873" s="441"/>
      <c r="W873" s="441"/>
      <c r="X873" s="867"/>
      <c r="Y873" s="877" t="s">
        <v>302</v>
      </c>
      <c r="Z873" s="559"/>
      <c r="AA873" s="559"/>
      <c r="AB873" s="559"/>
      <c r="AC873" s="559"/>
      <c r="AD873" s="559"/>
      <c r="AE873" s="559"/>
      <c r="AF873" s="560"/>
      <c r="AG873" s="871"/>
      <c r="AH873" s="872"/>
      <c r="AI873" s="872"/>
      <c r="AJ873" s="872"/>
      <c r="AK873" s="872"/>
      <c r="AL873" s="872"/>
      <c r="AM873" s="873"/>
      <c r="AN873" s="8" t="s">
        <v>130</v>
      </c>
      <c r="AO873" s="104"/>
    </row>
    <row r="874" spans="1:41" x14ac:dyDescent="0.4">
      <c r="B874" s="435" t="s">
        <v>122</v>
      </c>
      <c r="C874" s="435"/>
      <c r="D874" s="435"/>
      <c r="E874" s="435"/>
      <c r="F874" s="435"/>
      <c r="G874" s="435"/>
      <c r="H874" s="435"/>
      <c r="I874" s="435"/>
      <c r="J874" s="435"/>
      <c r="K874" s="435"/>
      <c r="L874" s="435"/>
      <c r="M874" s="435"/>
      <c r="N874" s="435"/>
      <c r="O874" s="435"/>
      <c r="P874" s="435"/>
      <c r="Q874" s="435"/>
      <c r="R874" s="435"/>
      <c r="S874" s="435"/>
      <c r="T874" s="884"/>
      <c r="U874" s="866"/>
      <c r="V874" s="441"/>
      <c r="W874" s="441"/>
      <c r="X874" s="867"/>
      <c r="Y874" s="877" t="s">
        <v>302</v>
      </c>
      <c r="Z874" s="559"/>
      <c r="AA874" s="559"/>
      <c r="AB874" s="559"/>
      <c r="AC874" s="559"/>
      <c r="AD874" s="559"/>
      <c r="AE874" s="559"/>
      <c r="AF874" s="560"/>
      <c r="AG874" s="871"/>
      <c r="AH874" s="872"/>
      <c r="AI874" s="872"/>
      <c r="AJ874" s="872"/>
      <c r="AK874" s="872"/>
      <c r="AL874" s="872"/>
      <c r="AM874" s="873"/>
      <c r="AN874" s="8" t="s">
        <v>130</v>
      </c>
      <c r="AO874" s="104"/>
    </row>
    <row r="875" spans="1:41" ht="19.5" thickBot="1" x14ac:dyDescent="0.45">
      <c r="B875" s="435" t="s">
        <v>123</v>
      </c>
      <c r="C875" s="435"/>
      <c r="D875" s="435"/>
      <c r="E875" s="435"/>
      <c r="F875" s="435"/>
      <c r="G875" s="435"/>
      <c r="H875" s="435"/>
      <c r="I875" s="435"/>
      <c r="J875" s="435"/>
      <c r="K875" s="435"/>
      <c r="L875" s="435"/>
      <c r="M875" s="435"/>
      <c r="N875" s="435"/>
      <c r="O875" s="435"/>
      <c r="P875" s="435"/>
      <c r="Q875" s="435"/>
      <c r="R875" s="435"/>
      <c r="S875" s="435"/>
      <c r="T875" s="884"/>
      <c r="U875" s="594"/>
      <c r="V875" s="595"/>
      <c r="W875" s="595"/>
      <c r="X875" s="596"/>
      <c r="Y875" s="877" t="s">
        <v>302</v>
      </c>
      <c r="Z875" s="559"/>
      <c r="AA875" s="559"/>
      <c r="AB875" s="559"/>
      <c r="AC875" s="559"/>
      <c r="AD875" s="559"/>
      <c r="AE875" s="559"/>
      <c r="AF875" s="560"/>
      <c r="AG875" s="926"/>
      <c r="AH875" s="927"/>
      <c r="AI875" s="927"/>
      <c r="AJ875" s="927"/>
      <c r="AK875" s="927"/>
      <c r="AL875" s="927"/>
      <c r="AM875" s="928"/>
      <c r="AN875" s="8" t="s">
        <v>130</v>
      </c>
      <c r="AO875" s="104"/>
    </row>
    <row r="876" spans="1:41" ht="19.5" thickTop="1" x14ac:dyDescent="0.4"/>
    <row r="877" spans="1:41" x14ac:dyDescent="0.4">
      <c r="A877" s="865" t="s">
        <v>215</v>
      </c>
      <c r="B877" s="865"/>
      <c r="C877" s="865"/>
      <c r="D877" s="865"/>
      <c r="E877" s="865"/>
      <c r="F877" s="865"/>
      <c r="G877" s="865"/>
      <c r="H877" s="865"/>
      <c r="I877" s="865"/>
      <c r="J877" s="865"/>
      <c r="K877" s="865"/>
      <c r="L877" s="865"/>
      <c r="M877" s="865"/>
      <c r="N877" s="865"/>
      <c r="O877" s="865"/>
      <c r="P877" s="865"/>
      <c r="Q877" s="865"/>
      <c r="R877" s="865"/>
      <c r="S877" s="865"/>
      <c r="T877" s="865"/>
      <c r="U877" s="865"/>
      <c r="V877" s="865"/>
      <c r="W877" s="865"/>
      <c r="X877" s="865"/>
      <c r="Y877" s="865"/>
      <c r="Z877" s="865"/>
      <c r="AA877" s="865"/>
      <c r="AB877" s="865"/>
      <c r="AC877" s="865"/>
      <c r="AD877" s="865"/>
      <c r="AE877" s="865"/>
      <c r="AF877" s="865"/>
      <c r="AG877" s="865"/>
      <c r="AH877" s="865"/>
    </row>
    <row r="878" spans="1:41" ht="19.5" thickBot="1" x14ac:dyDescent="0.45">
      <c r="A878" s="250"/>
      <c r="B878" s="435" t="s">
        <v>267</v>
      </c>
      <c r="C878" s="435"/>
      <c r="D878" s="435"/>
      <c r="E878" s="435"/>
      <c r="F878" s="435"/>
      <c r="G878" s="435"/>
      <c r="H878" s="435"/>
      <c r="I878" s="435"/>
      <c r="J878" s="435"/>
      <c r="K878" s="435"/>
      <c r="L878" s="435"/>
      <c r="M878" s="435"/>
      <c r="N878" s="435"/>
      <c r="O878" s="435"/>
      <c r="P878" s="435"/>
      <c r="Q878" s="435"/>
      <c r="R878" s="435"/>
      <c r="S878" s="435"/>
      <c r="T878" s="435"/>
      <c r="U878" s="435"/>
      <c r="V878" s="435"/>
      <c r="W878" s="435"/>
      <c r="X878" s="435"/>
      <c r="Y878" s="435"/>
      <c r="Z878" s="435"/>
      <c r="AA878" s="435"/>
      <c r="AB878" s="435"/>
      <c r="AC878" s="435"/>
      <c r="AD878" s="435"/>
      <c r="AE878" s="435"/>
      <c r="AF878" s="435"/>
      <c r="AG878" s="435"/>
      <c r="AH878" s="435"/>
      <c r="AJ878" s="7"/>
      <c r="AK878" s="7"/>
      <c r="AL878" s="7"/>
      <c r="AM878" s="7"/>
      <c r="AN878" s="7"/>
    </row>
    <row r="879" spans="1:41" ht="20.25" thickTop="1" thickBot="1" x14ac:dyDescent="0.45">
      <c r="B879" s="435" t="s">
        <v>676</v>
      </c>
      <c r="C879" s="435"/>
      <c r="D879" s="435"/>
      <c r="E879" s="435"/>
      <c r="F879" s="435"/>
      <c r="G879" s="435"/>
      <c r="H879" s="435"/>
      <c r="I879" s="435"/>
      <c r="J879" s="435"/>
      <c r="K879" s="435"/>
      <c r="L879" s="435"/>
      <c r="M879" s="435"/>
      <c r="N879" s="435"/>
      <c r="O879" s="435"/>
      <c r="P879" s="435"/>
      <c r="Q879" s="435"/>
      <c r="R879" s="435"/>
      <c r="S879" s="435"/>
      <c r="T879" s="435"/>
      <c r="U879" s="435"/>
      <c r="V879" s="435"/>
      <c r="W879" s="435"/>
      <c r="X879" s="435"/>
      <c r="Y879" s="435"/>
      <c r="Z879" s="435"/>
      <c r="AA879" s="435"/>
      <c r="AB879" s="435"/>
      <c r="AC879" s="435"/>
      <c r="AD879" s="435"/>
      <c r="AE879" s="559" t="s">
        <v>303</v>
      </c>
      <c r="AF879" s="559"/>
      <c r="AG879" s="559"/>
      <c r="AH879" s="559"/>
      <c r="AI879" s="560"/>
      <c r="AJ879" s="539"/>
      <c r="AK879" s="540"/>
      <c r="AL879" s="540"/>
      <c r="AM879" s="540"/>
      <c r="AN879" s="541"/>
      <c r="AO879" s="256"/>
    </row>
    <row r="880" spans="1:41" ht="19.5" thickTop="1" x14ac:dyDescent="0.4">
      <c r="B880" s="876" t="s">
        <v>118</v>
      </c>
      <c r="C880" s="876"/>
      <c r="D880" s="876"/>
      <c r="E880" s="876"/>
      <c r="F880" s="876"/>
      <c r="G880" s="876"/>
      <c r="H880" s="876"/>
      <c r="I880" s="876"/>
      <c r="J880" s="876"/>
      <c r="K880" s="876"/>
      <c r="L880" s="876"/>
      <c r="M880" s="876"/>
      <c r="N880" s="876"/>
      <c r="O880" s="876"/>
      <c r="P880" s="876"/>
      <c r="Q880" s="876"/>
      <c r="R880" s="876"/>
      <c r="S880" s="876"/>
      <c r="T880" s="876"/>
      <c r="U880" s="876"/>
      <c r="V880" s="876"/>
      <c r="W880" s="876"/>
      <c r="X880" s="876"/>
      <c r="Y880" s="876"/>
      <c r="Z880" s="876"/>
      <c r="AA880" s="876"/>
      <c r="AB880" s="876"/>
      <c r="AC880" s="876"/>
      <c r="AD880" s="876"/>
      <c r="AE880" s="876"/>
      <c r="AF880" s="876"/>
      <c r="AG880" s="876"/>
      <c r="AH880" s="876"/>
      <c r="AI880" s="876"/>
      <c r="AJ880" s="876"/>
      <c r="AK880" s="876"/>
      <c r="AL880" s="876"/>
      <c r="AM880" s="876"/>
      <c r="AN880" s="876"/>
      <c r="AO880" s="104"/>
    </row>
    <row r="881" spans="1:41" ht="19.5" thickBot="1" x14ac:dyDescent="0.45">
      <c r="B881" s="520" t="s">
        <v>124</v>
      </c>
      <c r="C881" s="520"/>
      <c r="D881" s="520"/>
      <c r="E881" s="520"/>
      <c r="F881" s="520"/>
      <c r="G881" s="520"/>
      <c r="H881" s="520"/>
      <c r="I881" s="520"/>
      <c r="J881" s="520"/>
      <c r="K881" s="520"/>
      <c r="L881" s="520" t="s">
        <v>306</v>
      </c>
      <c r="M881" s="520"/>
      <c r="N881" s="520"/>
      <c r="O881" s="520"/>
      <c r="P881" s="520"/>
      <c r="Q881" s="520"/>
      <c r="R881" s="520"/>
      <c r="S881" s="520"/>
      <c r="T881" s="520"/>
      <c r="U881" s="520" t="s">
        <v>210</v>
      </c>
      <c r="V881" s="520"/>
      <c r="W881" s="520"/>
      <c r="X881" s="520"/>
      <c r="Y881" s="520"/>
      <c r="Z881" s="520"/>
      <c r="AA881" s="520"/>
      <c r="AB881" s="520"/>
      <c r="AC881" s="520"/>
      <c r="AD881" s="520"/>
      <c r="AE881" s="520"/>
      <c r="AF881" s="520"/>
      <c r="AG881" s="520"/>
      <c r="AH881" s="520"/>
      <c r="AI881" s="520"/>
      <c r="AJ881" s="520"/>
      <c r="AK881" s="520"/>
      <c r="AL881" s="520"/>
      <c r="AM881" s="520"/>
      <c r="AN881" s="520"/>
    </row>
    <row r="882" spans="1:41" ht="19.5" thickTop="1" x14ac:dyDescent="0.4">
      <c r="B882" s="868"/>
      <c r="C882" s="869"/>
      <c r="D882" s="869"/>
      <c r="E882" s="869"/>
      <c r="F882" s="869"/>
      <c r="G882" s="869"/>
      <c r="H882" s="869"/>
      <c r="I882" s="869"/>
      <c r="J882" s="869"/>
      <c r="K882" s="869"/>
      <c r="L882" s="870"/>
      <c r="M882" s="870"/>
      <c r="N882" s="870"/>
      <c r="O882" s="870"/>
      <c r="P882" s="870"/>
      <c r="Q882" s="870"/>
      <c r="R882" s="870"/>
      <c r="S882" s="870"/>
      <c r="T882" s="870"/>
      <c r="U882" s="869"/>
      <c r="V882" s="869"/>
      <c r="W882" s="869"/>
      <c r="X882" s="869"/>
      <c r="Y882" s="869"/>
      <c r="Z882" s="869"/>
      <c r="AA882" s="869"/>
      <c r="AB882" s="869"/>
      <c r="AC882" s="869"/>
      <c r="AD882" s="869"/>
      <c r="AE882" s="869"/>
      <c r="AF882" s="869"/>
      <c r="AG882" s="869"/>
      <c r="AH882" s="869"/>
      <c r="AI882" s="869"/>
      <c r="AJ882" s="869"/>
      <c r="AK882" s="869"/>
      <c r="AL882" s="869"/>
      <c r="AM882" s="869"/>
      <c r="AN882" s="883"/>
      <c r="AO882" s="104"/>
    </row>
    <row r="883" spans="1:41" ht="19.5" thickBot="1" x14ac:dyDescent="0.45">
      <c r="B883" s="874"/>
      <c r="C883" s="875"/>
      <c r="D883" s="875"/>
      <c r="E883" s="875"/>
      <c r="F883" s="875"/>
      <c r="G883" s="875"/>
      <c r="H883" s="875"/>
      <c r="I883" s="875"/>
      <c r="J883" s="875"/>
      <c r="K883" s="875"/>
      <c r="L883" s="886"/>
      <c r="M883" s="886"/>
      <c r="N883" s="886"/>
      <c r="O883" s="886"/>
      <c r="P883" s="886"/>
      <c r="Q883" s="886"/>
      <c r="R883" s="886"/>
      <c r="S883" s="886"/>
      <c r="T883" s="886"/>
      <c r="U883" s="875"/>
      <c r="V883" s="875"/>
      <c r="W883" s="875"/>
      <c r="X883" s="875"/>
      <c r="Y883" s="875"/>
      <c r="Z883" s="875"/>
      <c r="AA883" s="875"/>
      <c r="AB883" s="875"/>
      <c r="AC883" s="875"/>
      <c r="AD883" s="875"/>
      <c r="AE883" s="875"/>
      <c r="AF883" s="875"/>
      <c r="AG883" s="875"/>
      <c r="AH883" s="875"/>
      <c r="AI883" s="875"/>
      <c r="AJ883" s="875"/>
      <c r="AK883" s="875"/>
      <c r="AL883" s="875"/>
      <c r="AM883" s="875"/>
      <c r="AN883" s="887"/>
      <c r="AO883" s="104"/>
    </row>
    <row r="884" spans="1:41" ht="19.5" thickTop="1" x14ac:dyDescent="0.4">
      <c r="AJ884" s="32"/>
      <c r="AK884" s="32"/>
      <c r="AL884" s="32"/>
      <c r="AM884" s="32"/>
      <c r="AN884" s="32"/>
      <c r="AO884" s="104"/>
    </row>
    <row r="885" spans="1:41" ht="19.5" thickBot="1" x14ac:dyDescent="0.45">
      <c r="B885" s="435" t="s">
        <v>268</v>
      </c>
      <c r="C885" s="435"/>
      <c r="D885" s="435"/>
      <c r="E885" s="435"/>
      <c r="F885" s="435"/>
      <c r="G885" s="435"/>
      <c r="H885" s="435"/>
      <c r="I885" s="435"/>
      <c r="J885" s="435"/>
      <c r="K885" s="435"/>
      <c r="L885" s="435"/>
      <c r="M885" s="435"/>
      <c r="N885" s="435"/>
      <c r="O885" s="435"/>
      <c r="P885" s="435"/>
      <c r="Q885" s="435"/>
      <c r="R885" s="435"/>
      <c r="S885" s="435"/>
      <c r="T885" s="435"/>
      <c r="U885" s="435"/>
      <c r="V885" s="435"/>
      <c r="W885" s="435"/>
      <c r="X885" s="435"/>
      <c r="Y885" s="435"/>
      <c r="Z885" s="435"/>
      <c r="AA885" s="435"/>
      <c r="AB885" s="435"/>
      <c r="AC885" s="435"/>
      <c r="AD885" s="435"/>
      <c r="AE885" s="435"/>
      <c r="AF885" s="435"/>
      <c r="AG885" s="435"/>
      <c r="AH885" s="435"/>
      <c r="AJ885" s="86"/>
      <c r="AK885" s="86"/>
      <c r="AL885" s="86"/>
      <c r="AM885" s="86"/>
      <c r="AN885" s="86"/>
    </row>
    <row r="886" spans="1:41" ht="20.25" thickTop="1" thickBot="1" x14ac:dyDescent="0.45">
      <c r="B886" s="435" t="s">
        <v>677</v>
      </c>
      <c r="C886" s="435"/>
      <c r="D886" s="435"/>
      <c r="E886" s="435"/>
      <c r="F886" s="435"/>
      <c r="G886" s="435"/>
      <c r="H886" s="435"/>
      <c r="I886" s="435"/>
      <c r="J886" s="435"/>
      <c r="K886" s="435"/>
      <c r="L886" s="435"/>
      <c r="M886" s="435"/>
      <c r="N886" s="435"/>
      <c r="O886" s="435"/>
      <c r="P886" s="435"/>
      <c r="Q886" s="435"/>
      <c r="R886" s="435"/>
      <c r="S886" s="435"/>
      <c r="T886" s="435"/>
      <c r="U886" s="435"/>
      <c r="V886" s="435"/>
      <c r="W886" s="435"/>
      <c r="X886" s="435"/>
      <c r="Y886" s="435"/>
      <c r="Z886" s="435"/>
      <c r="AA886" s="435"/>
      <c r="AB886" s="435"/>
      <c r="AC886" s="435"/>
      <c r="AD886" s="435"/>
      <c r="AE886" s="559" t="s">
        <v>303</v>
      </c>
      <c r="AF886" s="559"/>
      <c r="AG886" s="559"/>
      <c r="AH886" s="559"/>
      <c r="AI886" s="560"/>
      <c r="AJ886" s="539"/>
      <c r="AK886" s="540"/>
      <c r="AL886" s="540"/>
      <c r="AM886" s="540"/>
      <c r="AN886" s="541"/>
      <c r="AO886" s="256"/>
    </row>
    <row r="887" spans="1:41" ht="19.5" thickTop="1" x14ac:dyDescent="0.4">
      <c r="B887" s="876" t="s">
        <v>118</v>
      </c>
      <c r="C887" s="876"/>
      <c r="D887" s="876"/>
      <c r="E887" s="876"/>
      <c r="F887" s="876"/>
      <c r="G887" s="876"/>
      <c r="H887" s="876"/>
      <c r="I887" s="876"/>
      <c r="J887" s="876"/>
      <c r="K887" s="876"/>
      <c r="L887" s="876"/>
      <c r="M887" s="876"/>
      <c r="N887" s="876"/>
      <c r="O887" s="876"/>
      <c r="P887" s="876"/>
      <c r="Q887" s="876"/>
      <c r="R887" s="876"/>
      <c r="S887" s="876"/>
      <c r="T887" s="876"/>
      <c r="U887" s="876"/>
      <c r="V887" s="876"/>
      <c r="W887" s="876"/>
      <c r="X887" s="876"/>
      <c r="Y887" s="876"/>
      <c r="Z887" s="876"/>
      <c r="AA887" s="876"/>
      <c r="AB887" s="876"/>
      <c r="AC887" s="876"/>
      <c r="AD887" s="876"/>
      <c r="AE887" s="876"/>
      <c r="AF887" s="876"/>
      <c r="AG887" s="876"/>
      <c r="AH887" s="876"/>
      <c r="AI887" s="876"/>
      <c r="AJ887" s="876"/>
      <c r="AK887" s="876"/>
      <c r="AL887" s="876"/>
      <c r="AM887" s="876"/>
      <c r="AN887" s="876"/>
      <c r="AO887" s="104"/>
    </row>
    <row r="888" spans="1:41" ht="19.5" thickBot="1" x14ac:dyDescent="0.45">
      <c r="B888" s="480" t="s">
        <v>124</v>
      </c>
      <c r="C888" s="480"/>
      <c r="D888" s="480"/>
      <c r="E888" s="480"/>
      <c r="F888" s="480"/>
      <c r="G888" s="480"/>
      <c r="H888" s="480"/>
      <c r="I888" s="480"/>
      <c r="J888" s="480"/>
      <c r="K888" s="480"/>
      <c r="L888" s="480" t="s">
        <v>306</v>
      </c>
      <c r="M888" s="480"/>
      <c r="N888" s="480"/>
      <c r="O888" s="480"/>
      <c r="P888" s="480"/>
      <c r="Q888" s="480"/>
      <c r="R888" s="480"/>
      <c r="S888" s="480"/>
      <c r="T888" s="480"/>
      <c r="U888" s="480" t="s">
        <v>210</v>
      </c>
      <c r="V888" s="480"/>
      <c r="W888" s="480"/>
      <c r="X888" s="480"/>
      <c r="Y888" s="480"/>
      <c r="Z888" s="480"/>
      <c r="AA888" s="480"/>
      <c r="AB888" s="480"/>
      <c r="AC888" s="480"/>
      <c r="AD888" s="480"/>
      <c r="AE888" s="480"/>
      <c r="AF888" s="480"/>
      <c r="AG888" s="480"/>
      <c r="AH888" s="480"/>
      <c r="AI888" s="480"/>
      <c r="AJ888" s="480"/>
      <c r="AK888" s="480"/>
      <c r="AL888" s="480"/>
      <c r="AM888" s="480"/>
      <c r="AN888" s="480"/>
    </row>
    <row r="889" spans="1:41" ht="19.5" thickTop="1" x14ac:dyDescent="0.4">
      <c r="B889" s="868"/>
      <c r="C889" s="869"/>
      <c r="D889" s="869"/>
      <c r="E889" s="869"/>
      <c r="F889" s="869"/>
      <c r="G889" s="869"/>
      <c r="H889" s="869"/>
      <c r="I889" s="869"/>
      <c r="J889" s="869"/>
      <c r="K889" s="869"/>
      <c r="L889" s="870"/>
      <c r="M889" s="870"/>
      <c r="N889" s="870"/>
      <c r="O889" s="870"/>
      <c r="P889" s="870"/>
      <c r="Q889" s="870"/>
      <c r="R889" s="870"/>
      <c r="S889" s="870"/>
      <c r="T889" s="870"/>
      <c r="U889" s="869"/>
      <c r="V889" s="869"/>
      <c r="W889" s="869"/>
      <c r="X889" s="869"/>
      <c r="Y889" s="869"/>
      <c r="Z889" s="869"/>
      <c r="AA889" s="869"/>
      <c r="AB889" s="869"/>
      <c r="AC889" s="869"/>
      <c r="AD889" s="869"/>
      <c r="AE889" s="869"/>
      <c r="AF889" s="869"/>
      <c r="AG889" s="869"/>
      <c r="AH889" s="869"/>
      <c r="AI889" s="869"/>
      <c r="AJ889" s="869"/>
      <c r="AK889" s="869"/>
      <c r="AL889" s="869"/>
      <c r="AM889" s="869"/>
      <c r="AN889" s="883"/>
      <c r="AO889" s="104"/>
    </row>
    <row r="890" spans="1:41" ht="19.5" thickBot="1" x14ac:dyDescent="0.45">
      <c r="B890" s="874"/>
      <c r="C890" s="875"/>
      <c r="D890" s="875"/>
      <c r="E890" s="875"/>
      <c r="F890" s="875"/>
      <c r="G890" s="875"/>
      <c r="H890" s="875"/>
      <c r="I890" s="875"/>
      <c r="J890" s="875"/>
      <c r="K890" s="875"/>
      <c r="L890" s="886"/>
      <c r="M890" s="886"/>
      <c r="N890" s="886"/>
      <c r="O890" s="886"/>
      <c r="P890" s="886"/>
      <c r="Q890" s="886"/>
      <c r="R890" s="886"/>
      <c r="S890" s="886"/>
      <c r="T890" s="886"/>
      <c r="U890" s="875"/>
      <c r="V890" s="875"/>
      <c r="W890" s="875"/>
      <c r="X890" s="875"/>
      <c r="Y890" s="875"/>
      <c r="Z890" s="875"/>
      <c r="AA890" s="875"/>
      <c r="AB890" s="875"/>
      <c r="AC890" s="875"/>
      <c r="AD890" s="875"/>
      <c r="AE890" s="875"/>
      <c r="AF890" s="875"/>
      <c r="AG890" s="875"/>
      <c r="AH890" s="875"/>
      <c r="AI890" s="875"/>
      <c r="AJ890" s="875"/>
      <c r="AK890" s="875"/>
      <c r="AL890" s="875"/>
      <c r="AM890" s="875"/>
      <c r="AN890" s="887"/>
      <c r="AO890" s="104"/>
    </row>
    <row r="891" spans="1:41" ht="20.25" thickTop="1" thickBot="1" x14ac:dyDescent="0.45">
      <c r="B891" s="7"/>
      <c r="C891" s="7"/>
      <c r="E891" s="7"/>
      <c r="F891" s="7"/>
      <c r="AJ891" s="89"/>
      <c r="AK891" s="89"/>
      <c r="AL891" s="89"/>
      <c r="AM891" s="89"/>
      <c r="AN891" s="89"/>
      <c r="AO891" s="104"/>
    </row>
    <row r="892" spans="1:41" ht="20.25" thickTop="1" thickBot="1" x14ac:dyDescent="0.45">
      <c r="B892" s="435" t="s">
        <v>125</v>
      </c>
      <c r="C892" s="435"/>
      <c r="D892" s="435"/>
      <c r="E892" s="435"/>
      <c r="F892" s="435"/>
      <c r="G892" s="435"/>
      <c r="H892" s="435"/>
      <c r="I892" s="435"/>
      <c r="J892" s="435"/>
      <c r="K892" s="435"/>
      <c r="L892" s="435"/>
      <c r="M892" s="435"/>
      <c r="N892" s="435"/>
      <c r="O892" s="435"/>
      <c r="P892" s="435"/>
      <c r="Q892" s="435"/>
      <c r="R892" s="435"/>
      <c r="S892" s="435"/>
      <c r="T892" s="435"/>
      <c r="U892" s="435"/>
      <c r="V892" s="435"/>
      <c r="W892" s="435"/>
      <c r="X892" s="435"/>
      <c r="Y892" s="435"/>
      <c r="Z892" s="435"/>
      <c r="AA892" s="435"/>
      <c r="AB892" s="435"/>
      <c r="AC892" s="435"/>
      <c r="AD892" s="435"/>
      <c r="AE892" s="435"/>
      <c r="AF892" s="435"/>
      <c r="AG892" s="435"/>
      <c r="AH892" s="435"/>
      <c r="AJ892" s="539"/>
      <c r="AK892" s="540"/>
      <c r="AL892" s="540"/>
      <c r="AM892" s="540"/>
      <c r="AN892" s="541"/>
      <c r="AO892" s="256"/>
    </row>
    <row r="893" spans="1:41" ht="19.5" thickTop="1" x14ac:dyDescent="0.4"/>
    <row r="894" spans="1:41" x14ac:dyDescent="0.4">
      <c r="A894" s="865" t="s">
        <v>432</v>
      </c>
      <c r="B894" s="865"/>
      <c r="C894" s="865"/>
      <c r="D894" s="865"/>
      <c r="E894" s="865"/>
      <c r="F894" s="865"/>
      <c r="G894" s="865"/>
      <c r="H894" s="865"/>
      <c r="I894" s="865"/>
      <c r="J894" s="865"/>
      <c r="K894" s="865"/>
      <c r="L894" s="865"/>
      <c r="M894" s="865"/>
      <c r="N894" s="865"/>
      <c r="O894" s="865"/>
      <c r="P894" s="865"/>
      <c r="Q894" s="865"/>
      <c r="R894" s="865"/>
      <c r="S894" s="865"/>
      <c r="T894" s="865"/>
      <c r="U894" s="865"/>
      <c r="V894" s="865"/>
      <c r="W894" s="865"/>
      <c r="X894" s="865"/>
      <c r="Y894" s="865"/>
      <c r="Z894" s="865"/>
      <c r="AA894" s="865"/>
      <c r="AB894" s="865"/>
      <c r="AC894" s="865"/>
      <c r="AD894" s="865"/>
      <c r="AE894" s="865"/>
      <c r="AF894" s="865"/>
      <c r="AG894" s="865"/>
      <c r="AH894" s="865"/>
    </row>
    <row r="895" spans="1:41" ht="19.5" thickBot="1" x14ac:dyDescent="0.45">
      <c r="A895" s="250"/>
      <c r="B895" s="435" t="s">
        <v>269</v>
      </c>
      <c r="C895" s="435"/>
      <c r="D895" s="435"/>
      <c r="E895" s="435"/>
      <c r="F895" s="435"/>
      <c r="G895" s="435"/>
      <c r="H895" s="435"/>
      <c r="I895" s="435"/>
      <c r="J895" s="435"/>
      <c r="K895" s="435"/>
      <c r="L895" s="435"/>
      <c r="M895" s="435"/>
      <c r="N895" s="435"/>
      <c r="O895" s="435"/>
      <c r="P895" s="435"/>
      <c r="Q895" s="435"/>
      <c r="R895" s="435"/>
      <c r="S895" s="435"/>
      <c r="T895" s="435"/>
      <c r="U895" s="435"/>
      <c r="V895" s="435"/>
      <c r="W895" s="435"/>
      <c r="X895" s="435"/>
      <c r="Y895" s="435"/>
      <c r="Z895" s="435"/>
      <c r="AA895" s="435"/>
      <c r="AB895" s="435"/>
      <c r="AC895" s="435"/>
      <c r="AD895" s="435"/>
      <c r="AE895" s="435"/>
      <c r="AF895" s="435"/>
      <c r="AG895" s="435"/>
      <c r="AH895" s="435"/>
    </row>
    <row r="896" spans="1:41" ht="20.25" thickTop="1" thickBot="1" x14ac:dyDescent="0.45">
      <c r="B896" s="435" t="s">
        <v>126</v>
      </c>
      <c r="C896" s="435"/>
      <c r="D896" s="435"/>
      <c r="E896" s="435"/>
      <c r="F896" s="435"/>
      <c r="G896" s="435"/>
      <c r="H896" s="435"/>
      <c r="I896" s="435"/>
      <c r="J896" s="435"/>
      <c r="K896" s="435"/>
      <c r="L896" s="435"/>
      <c r="M896" s="435"/>
      <c r="N896" s="435"/>
      <c r="O896" s="435"/>
      <c r="P896" s="435"/>
      <c r="Q896" s="435"/>
      <c r="R896" s="435"/>
      <c r="S896" s="435"/>
      <c r="T896" s="435"/>
      <c r="U896" s="435"/>
      <c r="V896" s="435"/>
      <c r="W896" s="435"/>
      <c r="X896" s="435"/>
      <c r="Y896" s="435"/>
      <c r="Z896" s="435"/>
      <c r="AA896" s="435"/>
      <c r="AB896" s="435"/>
      <c r="AC896" s="435"/>
      <c r="AD896" s="435"/>
      <c r="AE896" s="435"/>
      <c r="AF896" s="559" t="s">
        <v>303</v>
      </c>
      <c r="AG896" s="559"/>
      <c r="AH896" s="559"/>
      <c r="AI896" s="560"/>
      <c r="AJ896" s="539"/>
      <c r="AK896" s="540"/>
      <c r="AL896" s="540"/>
      <c r="AM896" s="540"/>
      <c r="AN896" s="541"/>
      <c r="AO896" s="256"/>
    </row>
    <row r="897" spans="1:41" ht="19.5" thickTop="1" x14ac:dyDescent="0.4">
      <c r="B897" s="876" t="s">
        <v>118</v>
      </c>
      <c r="C897" s="876"/>
      <c r="D897" s="876"/>
      <c r="E897" s="876"/>
      <c r="F897" s="876"/>
      <c r="G897" s="876"/>
      <c r="H897" s="876"/>
      <c r="I897" s="876"/>
      <c r="J897" s="876"/>
      <c r="K897" s="876"/>
      <c r="L897" s="876"/>
      <c r="M897" s="876"/>
      <c r="N897" s="876"/>
      <c r="O897" s="876"/>
      <c r="P897" s="876"/>
      <c r="Q897" s="876"/>
      <c r="R897" s="876"/>
      <c r="S897" s="876"/>
      <c r="T897" s="876"/>
      <c r="U897" s="876"/>
      <c r="V897" s="876"/>
      <c r="W897" s="876"/>
      <c r="X897" s="876"/>
      <c r="Y897" s="876"/>
      <c r="Z897" s="876"/>
      <c r="AA897" s="876"/>
      <c r="AB897" s="876"/>
      <c r="AC897" s="876"/>
      <c r="AD897" s="876"/>
      <c r="AE897" s="876"/>
      <c r="AF897" s="876"/>
      <c r="AG897" s="876"/>
      <c r="AH897" s="876"/>
      <c r="AI897" s="876"/>
      <c r="AJ897" s="876"/>
      <c r="AK897" s="876"/>
      <c r="AL897" s="876"/>
      <c r="AM897" s="876"/>
      <c r="AN897" s="876"/>
      <c r="AO897" s="104"/>
    </row>
    <row r="898" spans="1:41" ht="19.5" thickBot="1" x14ac:dyDescent="0.45">
      <c r="B898" s="520" t="s">
        <v>306</v>
      </c>
      <c r="C898" s="520"/>
      <c r="D898" s="520"/>
      <c r="E898" s="520"/>
      <c r="F898" s="520"/>
      <c r="G898" s="520"/>
      <c r="H898" s="520"/>
      <c r="I898" s="520"/>
      <c r="J898" s="520"/>
      <c r="K898" s="520"/>
      <c r="L898" s="520" t="s">
        <v>211</v>
      </c>
      <c r="M898" s="520"/>
      <c r="N898" s="520"/>
      <c r="O898" s="520"/>
      <c r="P898" s="520"/>
      <c r="Q898" s="520"/>
      <c r="R898" s="520"/>
      <c r="S898" s="520"/>
      <c r="T898" s="520"/>
      <c r="U898" s="520" t="s">
        <v>210</v>
      </c>
      <c r="V898" s="520"/>
      <c r="W898" s="520"/>
      <c r="X898" s="520"/>
      <c r="Y898" s="520"/>
      <c r="Z898" s="520"/>
      <c r="AA898" s="520"/>
      <c r="AB898" s="520"/>
      <c r="AC898" s="520"/>
      <c r="AD898" s="520"/>
      <c r="AE898" s="520"/>
      <c r="AF898" s="520"/>
      <c r="AG898" s="520"/>
      <c r="AH898" s="520"/>
      <c r="AI898" s="520"/>
      <c r="AJ898" s="520"/>
      <c r="AK898" s="520"/>
      <c r="AL898" s="520"/>
      <c r="AM898" s="520"/>
      <c r="AN898" s="520"/>
    </row>
    <row r="899" spans="1:41" ht="19.5" thickTop="1" x14ac:dyDescent="0.4">
      <c r="B899" s="894"/>
      <c r="C899" s="895"/>
      <c r="D899" s="895"/>
      <c r="E899" s="895"/>
      <c r="F899" s="895"/>
      <c r="G899" s="895"/>
      <c r="H899" s="895"/>
      <c r="I899" s="895"/>
      <c r="J899" s="895"/>
      <c r="K899" s="895"/>
      <c r="L899" s="892"/>
      <c r="M899" s="892"/>
      <c r="N899" s="892"/>
      <c r="O899" s="892"/>
      <c r="P899" s="892"/>
      <c r="Q899" s="892"/>
      <c r="R899" s="892"/>
      <c r="S899" s="892"/>
      <c r="T899" s="892"/>
      <c r="U899" s="888"/>
      <c r="V899" s="888"/>
      <c r="W899" s="888"/>
      <c r="X899" s="888"/>
      <c r="Y899" s="888"/>
      <c r="Z899" s="888"/>
      <c r="AA899" s="888"/>
      <c r="AB899" s="888"/>
      <c r="AC899" s="888"/>
      <c r="AD899" s="888"/>
      <c r="AE899" s="888"/>
      <c r="AF899" s="888"/>
      <c r="AG899" s="888"/>
      <c r="AH899" s="888"/>
      <c r="AI899" s="888"/>
      <c r="AJ899" s="888"/>
      <c r="AK899" s="888"/>
      <c r="AL899" s="888"/>
      <c r="AM899" s="888"/>
      <c r="AN899" s="889"/>
      <c r="AO899" s="104"/>
    </row>
    <row r="900" spans="1:41" ht="19.5" thickBot="1" x14ac:dyDescent="0.45">
      <c r="B900" s="896"/>
      <c r="C900" s="897"/>
      <c r="D900" s="897"/>
      <c r="E900" s="897"/>
      <c r="F900" s="897"/>
      <c r="G900" s="897"/>
      <c r="H900" s="897"/>
      <c r="I900" s="897"/>
      <c r="J900" s="897"/>
      <c r="K900" s="897"/>
      <c r="L900" s="893"/>
      <c r="M900" s="893"/>
      <c r="N900" s="893"/>
      <c r="O900" s="893"/>
      <c r="P900" s="893"/>
      <c r="Q900" s="893"/>
      <c r="R900" s="893"/>
      <c r="S900" s="893"/>
      <c r="T900" s="893"/>
      <c r="U900" s="890"/>
      <c r="V900" s="890"/>
      <c r="W900" s="890"/>
      <c r="X900" s="890"/>
      <c r="Y900" s="890"/>
      <c r="Z900" s="890"/>
      <c r="AA900" s="890"/>
      <c r="AB900" s="890"/>
      <c r="AC900" s="890"/>
      <c r="AD900" s="890"/>
      <c r="AE900" s="890"/>
      <c r="AF900" s="890"/>
      <c r="AG900" s="890"/>
      <c r="AH900" s="890"/>
      <c r="AI900" s="890"/>
      <c r="AJ900" s="890"/>
      <c r="AK900" s="890"/>
      <c r="AL900" s="890"/>
      <c r="AM900" s="890"/>
      <c r="AN900" s="891"/>
      <c r="AO900" s="104"/>
    </row>
    <row r="901" spans="1:41" ht="19.5" thickTop="1" x14ac:dyDescent="0.4">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32"/>
      <c r="AK901" s="32"/>
      <c r="AL901" s="32"/>
      <c r="AM901" s="32"/>
      <c r="AN901" s="32"/>
      <c r="AO901" s="104"/>
    </row>
    <row r="902" spans="1:41" x14ac:dyDescent="0.4">
      <c r="B902" s="435" t="s">
        <v>270</v>
      </c>
      <c r="C902" s="435"/>
      <c r="D902" s="435"/>
      <c r="E902" s="435"/>
      <c r="F902" s="435"/>
      <c r="G902" s="435"/>
      <c r="H902" s="435"/>
      <c r="I902" s="435"/>
      <c r="J902" s="435"/>
      <c r="K902" s="435"/>
      <c r="L902" s="435"/>
      <c r="M902" s="435"/>
      <c r="N902" s="435"/>
      <c r="O902" s="435"/>
      <c r="P902" s="435"/>
      <c r="Q902" s="435"/>
      <c r="R902" s="435"/>
      <c r="S902" s="435"/>
      <c r="T902" s="435"/>
      <c r="U902" s="435"/>
      <c r="V902" s="435"/>
      <c r="W902" s="435"/>
      <c r="X902" s="435"/>
      <c r="Y902" s="435"/>
      <c r="Z902" s="435"/>
      <c r="AA902" s="435"/>
      <c r="AB902" s="435"/>
      <c r="AC902" s="435"/>
      <c r="AD902" s="435"/>
      <c r="AE902" s="435"/>
      <c r="AF902" s="435"/>
      <c r="AG902" s="435"/>
      <c r="AH902" s="435"/>
      <c r="AJ902" s="7"/>
      <c r="AK902" s="7"/>
      <c r="AL902" s="7"/>
      <c r="AM902" s="7"/>
      <c r="AN902" s="7"/>
    </row>
    <row r="903" spans="1:41" ht="20.25" thickBot="1" x14ac:dyDescent="0.45">
      <c r="A903" s="7"/>
      <c r="B903" s="427" t="s">
        <v>127</v>
      </c>
      <c r="C903" s="427"/>
      <c r="D903" s="427"/>
      <c r="E903" s="427"/>
      <c r="F903" s="427"/>
      <c r="G903" s="427"/>
      <c r="H903" s="885" t="e">
        <f>ROUND((I904+U904)/AF904*100,1)</f>
        <v>#DIV/0!</v>
      </c>
      <c r="I903" s="885"/>
      <c r="J903" s="885"/>
      <c r="K903" s="885"/>
      <c r="L903" s="7" t="s">
        <v>212</v>
      </c>
      <c r="M903" s="33" t="s">
        <v>305</v>
      </c>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row>
    <row r="904" spans="1:41" ht="20.25" thickTop="1" thickBot="1" x14ac:dyDescent="0.45">
      <c r="A904" s="7"/>
      <c r="B904" s="680" t="s">
        <v>344</v>
      </c>
      <c r="C904" s="462"/>
      <c r="D904" s="678" t="s">
        <v>343</v>
      </c>
      <c r="E904" s="678"/>
      <c r="F904" s="678"/>
      <c r="G904" s="678"/>
      <c r="H904" s="679"/>
      <c r="I904" s="878"/>
      <c r="J904" s="879"/>
      <c r="K904" s="879"/>
      <c r="L904" s="879"/>
      <c r="M904" s="880"/>
      <c r="N904" s="34" t="s">
        <v>340</v>
      </c>
      <c r="P904" s="678" t="s">
        <v>345</v>
      </c>
      <c r="Q904" s="678"/>
      <c r="R904" s="678"/>
      <c r="S904" s="678"/>
      <c r="T904" s="679"/>
      <c r="U904" s="878"/>
      <c r="V904" s="879"/>
      <c r="W904" s="879"/>
      <c r="X904" s="879"/>
      <c r="Y904" s="880"/>
      <c r="Z904" s="34" t="s">
        <v>341</v>
      </c>
      <c r="AA904" s="7"/>
      <c r="AB904" s="881" t="s">
        <v>342</v>
      </c>
      <c r="AC904" s="881"/>
      <c r="AD904" s="881"/>
      <c r="AE904" s="882"/>
      <c r="AF904" s="878"/>
      <c r="AG904" s="879"/>
      <c r="AH904" s="879"/>
      <c r="AI904" s="879"/>
      <c r="AJ904" s="880"/>
      <c r="AK904" s="34" t="s">
        <v>304</v>
      </c>
    </row>
    <row r="905" spans="1:41" ht="19.5" thickTop="1" x14ac:dyDescent="0.4">
      <c r="A905" s="7"/>
      <c r="C905" s="91" t="s">
        <v>213</v>
      </c>
      <c r="AJ905" s="7"/>
      <c r="AO905" s="104"/>
    </row>
    <row r="906" spans="1:41" x14ac:dyDescent="0.4">
      <c r="C906" s="91" t="s">
        <v>433</v>
      </c>
    </row>
    <row r="910" spans="1:41" x14ac:dyDescent="0.4">
      <c r="AM910" s="104"/>
    </row>
    <row r="911" spans="1:41" x14ac:dyDescent="0.4">
      <c r="AM911" s="104"/>
    </row>
    <row r="915" spans="39:39" x14ac:dyDescent="0.4">
      <c r="AM915" s="104"/>
    </row>
  </sheetData>
  <sheetProtection selectLockedCells="1"/>
  <customSheetViews>
    <customSheetView guid="{C3AD20A6-3328-4303-8F17-34FEC5275D94}" showPageBreaks="1" showGridLines="0" printArea="1" view="pageBreakPreview" topLeftCell="A409">
      <selection activeCell="B382" sqref="B382:AH382"/>
      <pageMargins left="0.70866141732283472" right="0.59055118110236227" top="0.70866141732283472" bottom="0.59055118110236227" header="0.31496062992125984" footer="0.31496062992125984"/>
      <printOptions horizontalCentered="1"/>
      <pageSetup paperSize="9" scale="75" orientation="portrait" r:id="rId1"/>
    </customSheetView>
    <customSheetView guid="{6DC44FDF-0C09-47FB-A5AF-824CD1BC2305}" showPageBreaks="1" showGridLines="0" printArea="1" view="pageBreakPreview" topLeftCell="A381">
      <selection activeCell="AJ388" sqref="AJ388:AN388"/>
      <pageMargins left="0.70866141732283472" right="0.59055118110236227" top="0.70866141732283472" bottom="0.59055118110236227" header="0.31496062992125984" footer="0.31496062992125984"/>
      <printOptions horizontalCentered="1"/>
      <pageSetup paperSize="9" scale="75" orientation="portrait" r:id="rId2"/>
    </customSheetView>
    <customSheetView guid="{9A1E6C0C-79D8-4967-8200-E07361298C76}" showPageBreaks="1" showGridLines="0" printArea="1" view="pageBreakPreview" topLeftCell="A67">
      <selection activeCell="B70" sqref="B70:AH70"/>
      <pageMargins left="0.70866141732283472" right="0.59055118110236227" top="0.70866141732283472" bottom="0.59055118110236227" header="0.31496062992125984" footer="0.31496062992125984"/>
      <printOptions horizontalCentered="1"/>
      <pageSetup paperSize="9" scale="75" orientation="portrait" r:id="rId3"/>
    </customSheetView>
    <customSheetView guid="{2551AA87-C8AC-44D2-9B59-889D51388544}" showPageBreaks="1" showGridLines="0" printArea="1" view="pageBreakPreview" topLeftCell="L64">
      <selection activeCell="B68" sqref="B68:AH68"/>
      <pageMargins left="0.70866141732283472" right="0.59055118110236227" top="0.70866141732283472" bottom="0.59055118110236227" header="0.31496062992125984" footer="0.31496062992125984"/>
      <printOptions horizontalCentered="1"/>
      <pageSetup paperSize="9" scale="75" orientation="portrait" r:id="rId4"/>
    </customSheetView>
  </customSheetViews>
  <mergeCells count="1978">
    <mergeCell ref="C762:O762"/>
    <mergeCell ref="P762:Q762"/>
    <mergeCell ref="R762:S762"/>
    <mergeCell ref="AJ773:AK773"/>
    <mergeCell ref="AL773:AM773"/>
    <mergeCell ref="AL758:AM758"/>
    <mergeCell ref="X774:Y774"/>
    <mergeCell ref="Z774:AA774"/>
    <mergeCell ref="AB774:AC774"/>
    <mergeCell ref="AD774:AE774"/>
    <mergeCell ref="AF774:AG774"/>
    <mergeCell ref="AH774:AI774"/>
    <mergeCell ref="AJ774:AK774"/>
    <mergeCell ref="C760:O760"/>
    <mergeCell ref="C768:O768"/>
    <mergeCell ref="P768:Q768"/>
    <mergeCell ref="AL754:AM754"/>
    <mergeCell ref="C759:O759"/>
    <mergeCell ref="V759:W759"/>
    <mergeCell ref="X759:Y759"/>
    <mergeCell ref="Z759:AA759"/>
    <mergeCell ref="AB759:AC759"/>
    <mergeCell ref="AD759:AE759"/>
    <mergeCell ref="AF759:AG759"/>
    <mergeCell ref="AH759:AI759"/>
    <mergeCell ref="AJ759:AK759"/>
    <mergeCell ref="AL759:AM759"/>
    <mergeCell ref="C758:O758"/>
    <mergeCell ref="P758:Q758"/>
    <mergeCell ref="AB758:AC758"/>
    <mergeCell ref="AJ758:AK758"/>
    <mergeCell ref="AD758:AE758"/>
    <mergeCell ref="AJ234:AN234"/>
    <mergeCell ref="B463:AH463"/>
    <mergeCell ref="AJ463:AN463"/>
    <mergeCell ref="B462:AH462"/>
    <mergeCell ref="AJ462:AN462"/>
    <mergeCell ref="B267:AH267"/>
    <mergeCell ref="AJ267:AN267"/>
    <mergeCell ref="A379:AI379"/>
    <mergeCell ref="AJ304:AN304"/>
    <mergeCell ref="B282:AH282"/>
    <mergeCell ref="AJ369:AN369"/>
    <mergeCell ref="AJ370:AN370"/>
    <mergeCell ref="AJ414:AN414"/>
    <mergeCell ref="B436:F436"/>
    <mergeCell ref="G436:K436"/>
    <mergeCell ref="AJ380:AN380"/>
    <mergeCell ref="AJ313:AN313"/>
    <mergeCell ref="AJ297:AN297"/>
    <mergeCell ref="AJ268:AN268"/>
    <mergeCell ref="AJ269:AN269"/>
    <mergeCell ref="AJ270:AN270"/>
    <mergeCell ref="AB257:AN257"/>
    <mergeCell ref="S257:U257"/>
    <mergeCell ref="N257:Q257"/>
    <mergeCell ref="B296:AH296"/>
    <mergeCell ref="AJ281:AN281"/>
    <mergeCell ref="B331:AH331"/>
    <mergeCell ref="B295:AH295"/>
    <mergeCell ref="AJ322:AM322"/>
    <mergeCell ref="B435:Z435"/>
    <mergeCell ref="AJ335:AN335"/>
    <mergeCell ref="B362:AH363"/>
    <mergeCell ref="B845:AF845"/>
    <mergeCell ref="AJ845:AN845"/>
    <mergeCell ref="C769:O769"/>
    <mergeCell ref="P769:Q769"/>
    <mergeCell ref="R769:S769"/>
    <mergeCell ref="T769:U769"/>
    <mergeCell ref="V769:W769"/>
    <mergeCell ref="X769:Y769"/>
    <mergeCell ref="Z769:AA769"/>
    <mergeCell ref="AB769:AC769"/>
    <mergeCell ref="AD769:AE769"/>
    <mergeCell ref="AF769:AG769"/>
    <mergeCell ref="AH769:AI769"/>
    <mergeCell ref="AJ769:AK769"/>
    <mergeCell ref="AL769:AM769"/>
    <mergeCell ref="C773:O773"/>
    <mergeCell ref="P773:Q773"/>
    <mergeCell ref="R773:S773"/>
    <mergeCell ref="T773:U773"/>
    <mergeCell ref="V773:W773"/>
    <mergeCell ref="X773:Y773"/>
    <mergeCell ref="T774:U774"/>
    <mergeCell ref="V774:W774"/>
    <mergeCell ref="AH779:AI779"/>
    <mergeCell ref="AJ779:AK779"/>
    <mergeCell ref="AL779:AM779"/>
    <mergeCell ref="C777:O777"/>
    <mergeCell ref="P777:Q777"/>
    <mergeCell ref="AJ777:AK777"/>
    <mergeCell ref="AL777:AM777"/>
    <mergeCell ref="C779:O779"/>
    <mergeCell ref="P779:Q779"/>
    <mergeCell ref="R779:S779"/>
    <mergeCell ref="AL762:AM762"/>
    <mergeCell ref="C766:O766"/>
    <mergeCell ref="P766:Q766"/>
    <mergeCell ref="R766:S766"/>
    <mergeCell ref="T766:U766"/>
    <mergeCell ref="AJ778:AK778"/>
    <mergeCell ref="AL778:AM778"/>
    <mergeCell ref="C774:O774"/>
    <mergeCell ref="T779:U779"/>
    <mergeCell ref="V779:W779"/>
    <mergeCell ref="X779:Y779"/>
    <mergeCell ref="Z779:AA779"/>
    <mergeCell ref="AB779:AC779"/>
    <mergeCell ref="AD779:AE779"/>
    <mergeCell ref="AF779:AG779"/>
    <mergeCell ref="V766:W766"/>
    <mergeCell ref="X766:Y766"/>
    <mergeCell ref="Z766:AA766"/>
    <mergeCell ref="P774:Q774"/>
    <mergeCell ref="R774:S774"/>
    <mergeCell ref="Z771:AA771"/>
    <mergeCell ref="Z773:AA773"/>
    <mergeCell ref="AB773:AC773"/>
    <mergeCell ref="AD773:AE773"/>
    <mergeCell ref="AF773:AG773"/>
    <mergeCell ref="R777:S777"/>
    <mergeCell ref="T777:U777"/>
    <mergeCell ref="AL776:AM776"/>
    <mergeCell ref="AL772:AM772"/>
    <mergeCell ref="AL774:AM774"/>
    <mergeCell ref="C776:O776"/>
    <mergeCell ref="T776:U776"/>
    <mergeCell ref="V776:W776"/>
    <mergeCell ref="X776:Y776"/>
    <mergeCell ref="Z776:AA776"/>
    <mergeCell ref="AB776:AC776"/>
    <mergeCell ref="AD776:AE776"/>
    <mergeCell ref="AF776:AG776"/>
    <mergeCell ref="Z778:AA778"/>
    <mergeCell ref="AB778:AC778"/>
    <mergeCell ref="AD778:AE778"/>
    <mergeCell ref="AF778:AG778"/>
    <mergeCell ref="AH778:AI778"/>
    <mergeCell ref="V777:W777"/>
    <mergeCell ref="X777:Y777"/>
    <mergeCell ref="Z777:AA777"/>
    <mergeCell ref="AB777:AC777"/>
    <mergeCell ref="AD777:AE777"/>
    <mergeCell ref="AF777:AG777"/>
    <mergeCell ref="AH777:AI777"/>
    <mergeCell ref="T759:U759"/>
    <mergeCell ref="T758:U758"/>
    <mergeCell ref="V758:W758"/>
    <mergeCell ref="X758:Y758"/>
    <mergeCell ref="Z758:AA758"/>
    <mergeCell ref="AJ760:AK760"/>
    <mergeCell ref="C778:O778"/>
    <mergeCell ref="P778:Q778"/>
    <mergeCell ref="R778:S778"/>
    <mergeCell ref="T778:U778"/>
    <mergeCell ref="V778:W778"/>
    <mergeCell ref="Z754:AA754"/>
    <mergeCell ref="AB754:AC754"/>
    <mergeCell ref="AF754:AG754"/>
    <mergeCell ref="AH754:AI754"/>
    <mergeCell ref="AJ754:AK754"/>
    <mergeCell ref="AF755:AG755"/>
    <mergeCell ref="AH755:AI755"/>
    <mergeCell ref="AJ755:AK755"/>
    <mergeCell ref="Z765:AA765"/>
    <mergeCell ref="AB765:AC765"/>
    <mergeCell ref="AF761:AG761"/>
    <mergeCell ref="AH761:AI761"/>
    <mergeCell ref="AJ761:AK761"/>
    <mergeCell ref="AJ767:AK767"/>
    <mergeCell ref="P761:Q761"/>
    <mergeCell ref="R761:S761"/>
    <mergeCell ref="P754:Q754"/>
    <mergeCell ref="R754:S754"/>
    <mergeCell ref="T754:U754"/>
    <mergeCell ref="V754:W754"/>
    <mergeCell ref="X754:Y754"/>
    <mergeCell ref="AH773:AI773"/>
    <mergeCell ref="C765:O765"/>
    <mergeCell ref="P765:Q765"/>
    <mergeCell ref="R765:S765"/>
    <mergeCell ref="T765:U765"/>
    <mergeCell ref="V765:W765"/>
    <mergeCell ref="X765:Y765"/>
    <mergeCell ref="AJ768:AK768"/>
    <mergeCell ref="AD781:AE781"/>
    <mergeCell ref="AF781:AG781"/>
    <mergeCell ref="Z780:AA780"/>
    <mergeCell ref="AB780:AC780"/>
    <mergeCell ref="AD780:AE780"/>
    <mergeCell ref="AF780:AG780"/>
    <mergeCell ref="AB771:AC771"/>
    <mergeCell ref="C775:O775"/>
    <mergeCell ref="P775:Q775"/>
    <mergeCell ref="R775:S775"/>
    <mergeCell ref="T775:U775"/>
    <mergeCell ref="V775:W775"/>
    <mergeCell ref="X772:Y772"/>
    <mergeCell ref="Z772:AA772"/>
    <mergeCell ref="AB772:AC772"/>
    <mergeCell ref="AD772:AE772"/>
    <mergeCell ref="AF772:AG772"/>
    <mergeCell ref="AH772:AI772"/>
    <mergeCell ref="AJ772:AK772"/>
    <mergeCell ref="V771:W771"/>
    <mergeCell ref="X771:Y771"/>
    <mergeCell ref="AB766:AC766"/>
    <mergeCell ref="P776:Q776"/>
    <mergeCell ref="R776:S776"/>
    <mergeCell ref="AL782:AM782"/>
    <mergeCell ref="C780:O780"/>
    <mergeCell ref="P780:Q780"/>
    <mergeCell ref="R780:S780"/>
    <mergeCell ref="T780:U780"/>
    <mergeCell ref="V780:W780"/>
    <mergeCell ref="X780:Y780"/>
    <mergeCell ref="AH780:AI780"/>
    <mergeCell ref="AJ780:AK780"/>
    <mergeCell ref="AL780:AM780"/>
    <mergeCell ref="AH781:AI781"/>
    <mergeCell ref="AJ781:AK781"/>
    <mergeCell ref="AL781:AM781"/>
    <mergeCell ref="P781:Q781"/>
    <mergeCell ref="R781:S781"/>
    <mergeCell ref="T781:U781"/>
    <mergeCell ref="V781:W781"/>
    <mergeCell ref="X781:Y781"/>
    <mergeCell ref="Z781:AA781"/>
    <mergeCell ref="AB781:AC781"/>
    <mergeCell ref="C782:O782"/>
    <mergeCell ref="P782:Q782"/>
    <mergeCell ref="R782:S782"/>
    <mergeCell ref="T782:U782"/>
    <mergeCell ref="V782:W782"/>
    <mergeCell ref="X782:Y782"/>
    <mergeCell ref="Z782:AA782"/>
    <mergeCell ref="AB782:AC782"/>
    <mergeCell ref="AD782:AE782"/>
    <mergeCell ref="AF782:AG782"/>
    <mergeCell ref="AH782:AI782"/>
    <mergeCell ref="AJ782:AK782"/>
    <mergeCell ref="B770:B782"/>
    <mergeCell ref="C770:O770"/>
    <mergeCell ref="P770:Q770"/>
    <mergeCell ref="R770:S770"/>
    <mergeCell ref="T770:U770"/>
    <mergeCell ref="V770:W770"/>
    <mergeCell ref="X770:Y770"/>
    <mergeCell ref="Z770:AA770"/>
    <mergeCell ref="AB770:AC770"/>
    <mergeCell ref="AD770:AE770"/>
    <mergeCell ref="AF770:AG770"/>
    <mergeCell ref="AH770:AI770"/>
    <mergeCell ref="AJ770:AK770"/>
    <mergeCell ref="AL770:AM770"/>
    <mergeCell ref="C771:O771"/>
    <mergeCell ref="P771:Q771"/>
    <mergeCell ref="R771:S771"/>
    <mergeCell ref="T771:U771"/>
    <mergeCell ref="C781:O781"/>
    <mergeCell ref="AD771:AE771"/>
    <mergeCell ref="AF771:AG771"/>
    <mergeCell ref="AH771:AI771"/>
    <mergeCell ref="AJ771:AK771"/>
    <mergeCell ref="AL771:AM771"/>
    <mergeCell ref="C772:O772"/>
    <mergeCell ref="P772:Q772"/>
    <mergeCell ref="R772:S772"/>
    <mergeCell ref="T772:U772"/>
    <mergeCell ref="V772:W772"/>
    <mergeCell ref="AH776:AI776"/>
    <mergeCell ref="AJ776:AK776"/>
    <mergeCell ref="X778:Y778"/>
    <mergeCell ref="B763:B768"/>
    <mergeCell ref="C763:O763"/>
    <mergeCell ref="P763:Q763"/>
    <mergeCell ref="R763:S763"/>
    <mergeCell ref="T763:U763"/>
    <mergeCell ref="V763:W763"/>
    <mergeCell ref="X763:Y763"/>
    <mergeCell ref="Z763:AA763"/>
    <mergeCell ref="AB763:AC763"/>
    <mergeCell ref="AD763:AE763"/>
    <mergeCell ref="AF763:AG763"/>
    <mergeCell ref="AH763:AI763"/>
    <mergeCell ref="R768:S768"/>
    <mergeCell ref="T768:U768"/>
    <mergeCell ref="V768:W768"/>
    <mergeCell ref="C767:O767"/>
    <mergeCell ref="P767:Q767"/>
    <mergeCell ref="R767:S767"/>
    <mergeCell ref="T767:U767"/>
    <mergeCell ref="V767:W767"/>
    <mergeCell ref="X767:Y767"/>
    <mergeCell ref="Z767:AA767"/>
    <mergeCell ref="AB767:AC767"/>
    <mergeCell ref="AD767:AE767"/>
    <mergeCell ref="AF767:AG767"/>
    <mergeCell ref="Z768:AA768"/>
    <mergeCell ref="AB768:AC768"/>
    <mergeCell ref="AD768:AE768"/>
    <mergeCell ref="AF768:AG768"/>
    <mergeCell ref="AH768:AI768"/>
    <mergeCell ref="AH766:AI766"/>
    <mergeCell ref="AL768:AM768"/>
    <mergeCell ref="AD765:AE765"/>
    <mergeCell ref="AF765:AG765"/>
    <mergeCell ref="AH765:AI765"/>
    <mergeCell ref="AB764:AC764"/>
    <mergeCell ref="AD764:AE764"/>
    <mergeCell ref="AF764:AG764"/>
    <mergeCell ref="AH764:AI764"/>
    <mergeCell ref="AJ764:AK764"/>
    <mergeCell ref="AL764:AM764"/>
    <mergeCell ref="Z762:AA762"/>
    <mergeCell ref="AB762:AC762"/>
    <mergeCell ref="AD762:AE762"/>
    <mergeCell ref="AF762:AG762"/>
    <mergeCell ref="AH762:AI762"/>
    <mergeCell ref="Z764:AA764"/>
    <mergeCell ref="AL765:AM765"/>
    <mergeCell ref="AH767:AI767"/>
    <mergeCell ref="AJ765:AK765"/>
    <mergeCell ref="AD766:AE766"/>
    <mergeCell ref="AF766:AG766"/>
    <mergeCell ref="AL766:AM766"/>
    <mergeCell ref="AL767:AM767"/>
    <mergeCell ref="AJ766:AK766"/>
    <mergeCell ref="V762:W762"/>
    <mergeCell ref="X762:Y762"/>
    <mergeCell ref="AL763:AM763"/>
    <mergeCell ref="C764:O764"/>
    <mergeCell ref="P764:Q764"/>
    <mergeCell ref="R764:S764"/>
    <mergeCell ref="T764:U764"/>
    <mergeCell ref="V764:W764"/>
    <mergeCell ref="X764:Y764"/>
    <mergeCell ref="C757:O757"/>
    <mergeCell ref="P757:Q757"/>
    <mergeCell ref="R757:S757"/>
    <mergeCell ref="T757:U757"/>
    <mergeCell ref="V757:W757"/>
    <mergeCell ref="X757:Y757"/>
    <mergeCell ref="AB757:AC757"/>
    <mergeCell ref="AD757:AE757"/>
    <mergeCell ref="AF757:AG757"/>
    <mergeCell ref="AH757:AI757"/>
    <mergeCell ref="AJ757:AK757"/>
    <mergeCell ref="AL757:AM757"/>
    <mergeCell ref="Z757:AA757"/>
    <mergeCell ref="R758:S758"/>
    <mergeCell ref="AF758:AG758"/>
    <mergeCell ref="P760:Q760"/>
    <mergeCell ref="R760:S760"/>
    <mergeCell ref="T760:U760"/>
    <mergeCell ref="V760:W760"/>
    <mergeCell ref="X760:Y760"/>
    <mergeCell ref="Z760:AA760"/>
    <mergeCell ref="P759:Q759"/>
    <mergeCell ref="R759:S759"/>
    <mergeCell ref="C756:O756"/>
    <mergeCell ref="P756:Q756"/>
    <mergeCell ref="R756:S756"/>
    <mergeCell ref="T756:U756"/>
    <mergeCell ref="V756:W756"/>
    <mergeCell ref="X756:Y756"/>
    <mergeCell ref="Z756:AA756"/>
    <mergeCell ref="AB756:AC756"/>
    <mergeCell ref="AD756:AE756"/>
    <mergeCell ref="AF756:AG756"/>
    <mergeCell ref="AJ756:AK756"/>
    <mergeCell ref="AL755:AM755"/>
    <mergeCell ref="AD754:AE754"/>
    <mergeCell ref="Z755:AA755"/>
    <mergeCell ref="AB755:AC755"/>
    <mergeCell ref="AD755:AE755"/>
    <mergeCell ref="AF753:AG753"/>
    <mergeCell ref="AH753:AI753"/>
    <mergeCell ref="AL756:AM756"/>
    <mergeCell ref="C754:O754"/>
    <mergeCell ref="C755:O755"/>
    <mergeCell ref="P755:Q755"/>
    <mergeCell ref="R755:S755"/>
    <mergeCell ref="T755:U755"/>
    <mergeCell ref="V755:W755"/>
    <mergeCell ref="X755:Y755"/>
    <mergeCell ref="C751:O751"/>
    <mergeCell ref="P751:Q751"/>
    <mergeCell ref="R751:S751"/>
    <mergeCell ref="T751:U751"/>
    <mergeCell ref="AB751:AC751"/>
    <mergeCell ref="AD751:AE751"/>
    <mergeCell ref="AF751:AG751"/>
    <mergeCell ref="AH751:AI751"/>
    <mergeCell ref="AJ751:AK751"/>
    <mergeCell ref="AL751:AM751"/>
    <mergeCell ref="AB753:AC753"/>
    <mergeCell ref="AD753:AE753"/>
    <mergeCell ref="C753:O753"/>
    <mergeCell ref="P753:Q753"/>
    <mergeCell ref="R753:S753"/>
    <mergeCell ref="T753:U753"/>
    <mergeCell ref="V753:W753"/>
    <mergeCell ref="X753:Y753"/>
    <mergeCell ref="AJ753:AK753"/>
    <mergeCell ref="AL753:AM753"/>
    <mergeCell ref="B506:AH506"/>
    <mergeCell ref="M492:P492"/>
    <mergeCell ref="AJ503:AN503"/>
    <mergeCell ref="AJ367:AN367"/>
    <mergeCell ref="AJ356:AN356"/>
    <mergeCell ref="AJ362:AN362"/>
    <mergeCell ref="I552:M552"/>
    <mergeCell ref="B606:F608"/>
    <mergeCell ref="B592:AH592"/>
    <mergeCell ref="B593:AN594"/>
    <mergeCell ref="AJ603:AN603"/>
    <mergeCell ref="A550:AH550"/>
    <mergeCell ref="B551:AH551"/>
    <mergeCell ref="S554:W554"/>
    <mergeCell ref="AJ585:AN585"/>
    <mergeCell ref="Q552:U552"/>
    <mergeCell ref="AJ376:AN376"/>
    <mergeCell ref="AJ377:AN377"/>
    <mergeCell ref="AJ388:AN388"/>
    <mergeCell ref="AJ389:AN389"/>
    <mergeCell ref="AJ413:AN413"/>
    <mergeCell ref="AJ387:AN387"/>
    <mergeCell ref="B539:AH539"/>
    <mergeCell ref="AJ537:AN537"/>
    <mergeCell ref="AJ539:AN539"/>
    <mergeCell ref="B530:AH530"/>
    <mergeCell ref="B364:AH364"/>
    <mergeCell ref="AJ405:AN405"/>
    <mergeCell ref="AJ410:AN410"/>
    <mergeCell ref="B522:AH522"/>
    <mergeCell ref="AJ508:AN508"/>
    <mergeCell ref="H493:J493"/>
    <mergeCell ref="Q492:AH492"/>
    <mergeCell ref="AJ318:AN318"/>
    <mergeCell ref="B508:AH508"/>
    <mergeCell ref="B414:AH414"/>
    <mergeCell ref="B441:AH441"/>
    <mergeCell ref="H492:J492"/>
    <mergeCell ref="B488:AH488"/>
    <mergeCell ref="AJ497:AN497"/>
    <mergeCell ref="AJ501:AN501"/>
    <mergeCell ref="B491:AH491"/>
    <mergeCell ref="AJ507:AN507"/>
    <mergeCell ref="B447:G447"/>
    <mergeCell ref="AJ381:AN381"/>
    <mergeCell ref="B498:AH498"/>
    <mergeCell ref="B393:AH393"/>
    <mergeCell ref="B518:AH518"/>
    <mergeCell ref="Q489:AH489"/>
    <mergeCell ref="AJ512:AN512"/>
    <mergeCell ref="B493:F493"/>
    <mergeCell ref="AJ481:AN481"/>
    <mergeCell ref="B470:F470"/>
    <mergeCell ref="A392:AH392"/>
    <mergeCell ref="AK469:AN469"/>
    <mergeCell ref="B404:AH404"/>
    <mergeCell ref="B429:E429"/>
    <mergeCell ref="A457:AH457"/>
    <mergeCell ref="B507:AH507"/>
    <mergeCell ref="AL750:AM750"/>
    <mergeCell ref="B523:AN524"/>
    <mergeCell ref="B525:AH525"/>
    <mergeCell ref="AJ525:AN525"/>
    <mergeCell ref="Z735:AA735"/>
    <mergeCell ref="AJ314:AN314"/>
    <mergeCell ref="B468:F468"/>
    <mergeCell ref="B469:F469"/>
    <mergeCell ref="G468:AJ468"/>
    <mergeCell ref="AJ441:AN441"/>
    <mergeCell ref="AJ399:AN399"/>
    <mergeCell ref="AJ446:AN446"/>
    <mergeCell ref="B433:AH433"/>
    <mergeCell ref="B394:AH394"/>
    <mergeCell ref="AJ448:AN448"/>
    <mergeCell ref="B405:AH405"/>
    <mergeCell ref="P438:AN438"/>
    <mergeCell ref="AJ374:AN374"/>
    <mergeCell ref="AF435:AI435"/>
    <mergeCell ref="AJ368:AN368"/>
    <mergeCell ref="N351:O351"/>
    <mergeCell ref="AC434:AE434"/>
    <mergeCell ref="B415:AH415"/>
    <mergeCell ref="B584:AH584"/>
    <mergeCell ref="A568:AH568"/>
    <mergeCell ref="G571:AN573"/>
    <mergeCell ref="G574:AN576"/>
    <mergeCell ref="B552:H552"/>
    <mergeCell ref="AJ505:AN505"/>
    <mergeCell ref="B315:AH315"/>
    <mergeCell ref="B446:AH446"/>
    <mergeCell ref="Q862:AN863"/>
    <mergeCell ref="Y872:AF872"/>
    <mergeCell ref="AL760:AM760"/>
    <mergeCell ref="AB552:AF552"/>
    <mergeCell ref="B554:R554"/>
    <mergeCell ref="A558:AH558"/>
    <mergeCell ref="AJ542:AN542"/>
    <mergeCell ref="B590:AH590"/>
    <mergeCell ref="B605:F605"/>
    <mergeCell ref="X554:AF554"/>
    <mergeCell ref="A602:AH602"/>
    <mergeCell ref="I867:P867"/>
    <mergeCell ref="B862:H863"/>
    <mergeCell ref="AJ547:AN547"/>
    <mergeCell ref="AJ546:AM546"/>
    <mergeCell ref="X750:Y750"/>
    <mergeCell ref="AB750:AC750"/>
    <mergeCell ref="T752:U752"/>
    <mergeCell ref="V752:W752"/>
    <mergeCell ref="X752:Y752"/>
    <mergeCell ref="Z752:AA752"/>
    <mergeCell ref="AB752:AC752"/>
    <mergeCell ref="AD752:AE752"/>
    <mergeCell ref="AF752:AG752"/>
    <mergeCell ref="AH752:AI752"/>
    <mergeCell ref="AJ752:AK752"/>
    <mergeCell ref="AL752:AM752"/>
    <mergeCell ref="X749:Y749"/>
    <mergeCell ref="P752:Q752"/>
    <mergeCell ref="AJ748:AK748"/>
    <mergeCell ref="Z761:AA761"/>
    <mergeCell ref="AB761:AC761"/>
    <mergeCell ref="AG873:AM873"/>
    <mergeCell ref="AG875:AM875"/>
    <mergeCell ref="AJ723:AN723"/>
    <mergeCell ref="AJ843:AN843"/>
    <mergeCell ref="AJ831:AN831"/>
    <mergeCell ref="AJ832:AN832"/>
    <mergeCell ref="AJ833:AN833"/>
    <mergeCell ref="AJ837:AN837"/>
    <mergeCell ref="AJ817:AN817"/>
    <mergeCell ref="C811:R811"/>
    <mergeCell ref="K824:W824"/>
    <mergeCell ref="K825:W825"/>
    <mergeCell ref="K826:W826"/>
    <mergeCell ref="C827:W827"/>
    <mergeCell ref="X823:AG823"/>
    <mergeCell ref="X822:AG822"/>
    <mergeCell ref="X821:AG821"/>
    <mergeCell ref="X820:AG820"/>
    <mergeCell ref="C820:J820"/>
    <mergeCell ref="C821:J821"/>
    <mergeCell ref="T750:U750"/>
    <mergeCell ref="V750:W750"/>
    <mergeCell ref="Z749:AA749"/>
    <mergeCell ref="AB749:AC749"/>
    <mergeCell ref="AD749:AE749"/>
    <mergeCell ref="AF749:AG749"/>
    <mergeCell ref="AH749:AI749"/>
    <mergeCell ref="AJ749:AK749"/>
    <mergeCell ref="AL749:AM749"/>
    <mergeCell ref="AL761:AM761"/>
    <mergeCell ref="P750:Q750"/>
    <mergeCell ref="R750:S750"/>
    <mergeCell ref="AD761:AE761"/>
    <mergeCell ref="AL748:AM748"/>
    <mergeCell ref="C749:O749"/>
    <mergeCell ref="N553:P553"/>
    <mergeCell ref="B848:AH848"/>
    <mergeCell ref="AJ848:AN848"/>
    <mergeCell ref="A854:AH854"/>
    <mergeCell ref="B855:AH855"/>
    <mergeCell ref="AJ855:AN855"/>
    <mergeCell ref="A829:AH829"/>
    <mergeCell ref="P654:Q654"/>
    <mergeCell ref="AD656:AE656"/>
    <mergeCell ref="AF656:AG656"/>
    <mergeCell ref="AH656:AI656"/>
    <mergeCell ref="G652:M652"/>
    <mergeCell ref="V656:W656"/>
    <mergeCell ref="X656:Y656"/>
    <mergeCell ref="B667:AH667"/>
    <mergeCell ref="AJ785:AN785"/>
    <mergeCell ref="AJ786:AN786"/>
    <mergeCell ref="AJ674:AN674"/>
    <mergeCell ref="B721:AH721"/>
    <mergeCell ref="B725:AH725"/>
    <mergeCell ref="T762:U762"/>
    <mergeCell ref="AJ762:AK762"/>
    <mergeCell ref="AG731:AN733"/>
    <mergeCell ref="W735:Y735"/>
    <mergeCell ref="B748:B762"/>
    <mergeCell ref="Z653:AA653"/>
    <mergeCell ref="R655:S655"/>
    <mergeCell ref="AJ747:AK747"/>
    <mergeCell ref="B832:AH832"/>
    <mergeCell ref="AJ865:AN865"/>
    <mergeCell ref="L800:S800"/>
    <mergeCell ref="B831:AH831"/>
    <mergeCell ref="AJ859:AN859"/>
    <mergeCell ref="B861:H861"/>
    <mergeCell ref="C752:O752"/>
    <mergeCell ref="A830:AH830"/>
    <mergeCell ref="B833:AH833"/>
    <mergeCell ref="AL747:AM747"/>
    <mergeCell ref="L801:Q801"/>
    <mergeCell ref="L802:Q802"/>
    <mergeCell ref="AJ667:AN667"/>
    <mergeCell ref="AJ668:AN668"/>
    <mergeCell ref="B690:AH691"/>
    <mergeCell ref="AJ673:AN673"/>
    <mergeCell ref="AJ666:AN666"/>
    <mergeCell ref="AJ719:AN719"/>
    <mergeCell ref="B666:AH666"/>
    <mergeCell ref="B673:AH673"/>
    <mergeCell ref="B678:H678"/>
    <mergeCell ref="B684:H684"/>
    <mergeCell ref="C822:J822"/>
    <mergeCell ref="Q861:AN861"/>
    <mergeCell ref="T761:U761"/>
    <mergeCell ref="V761:W761"/>
    <mergeCell ref="X761:Y761"/>
    <mergeCell ref="AH758:AI758"/>
    <mergeCell ref="Z753:AA753"/>
    <mergeCell ref="AF750:AG750"/>
    <mergeCell ref="AH750:AI750"/>
    <mergeCell ref="AJ750:AK750"/>
    <mergeCell ref="AJ763:AK763"/>
    <mergeCell ref="Y873:AF873"/>
    <mergeCell ref="U872:X872"/>
    <mergeCell ref="U873:X873"/>
    <mergeCell ref="A871:AH871"/>
    <mergeCell ref="B873:T873"/>
    <mergeCell ref="L803:Q803"/>
    <mergeCell ref="AJ787:AN787"/>
    <mergeCell ref="AJ790:AN790"/>
    <mergeCell ref="AJ791:AN791"/>
    <mergeCell ref="AJ838:AN838"/>
    <mergeCell ref="AJ841:AN841"/>
    <mergeCell ref="B872:T872"/>
    <mergeCell ref="I862:P863"/>
    <mergeCell ref="AJ839:AN839"/>
    <mergeCell ref="B868:H869"/>
    <mergeCell ref="I868:P869"/>
    <mergeCell ref="B837:AH837"/>
    <mergeCell ref="L805:Q805"/>
    <mergeCell ref="A793:AH793"/>
    <mergeCell ref="AJ795:AN795"/>
    <mergeCell ref="X827:AG827"/>
    <mergeCell ref="X826:AG826"/>
    <mergeCell ref="X825:AG825"/>
    <mergeCell ref="X824:AG824"/>
    <mergeCell ref="B867:H867"/>
    <mergeCell ref="A847:AH847"/>
    <mergeCell ref="Q868:AN869"/>
    <mergeCell ref="AG872:AM872"/>
    <mergeCell ref="Q867:AN867"/>
    <mergeCell ref="I861:P861"/>
    <mergeCell ref="B839:AH840"/>
    <mergeCell ref="A836:AH836"/>
    <mergeCell ref="AJ498:AN498"/>
    <mergeCell ref="AJ488:AN488"/>
    <mergeCell ref="B497:AH497"/>
    <mergeCell ref="Z652:AA652"/>
    <mergeCell ref="AD651:AE651"/>
    <mergeCell ref="N655:O655"/>
    <mergeCell ref="N652:O652"/>
    <mergeCell ref="AA649:AB649"/>
    <mergeCell ref="V652:W652"/>
    <mergeCell ref="B595:AH596"/>
    <mergeCell ref="AJ595:AN595"/>
    <mergeCell ref="B597:AI598"/>
    <mergeCell ref="AJ639:AK639"/>
    <mergeCell ref="B639:M639"/>
    <mergeCell ref="N641:O641"/>
    <mergeCell ref="N642:O642"/>
    <mergeCell ref="Z643:AA643"/>
    <mergeCell ref="B652:F654"/>
    <mergeCell ref="B588:AH588"/>
    <mergeCell ref="B603:AH603"/>
    <mergeCell ref="AD652:AE652"/>
    <mergeCell ref="V647:W647"/>
    <mergeCell ref="N645:O645"/>
    <mergeCell ref="AH644:AI644"/>
    <mergeCell ref="G643:M643"/>
    <mergeCell ref="Z639:AA639"/>
    <mergeCell ref="Z638:AA638"/>
    <mergeCell ref="AJ629:AN629"/>
    <mergeCell ref="X638:Y638"/>
    <mergeCell ref="V638:W638"/>
    <mergeCell ref="T638:U638"/>
    <mergeCell ref="A529:AH529"/>
    <mergeCell ref="L899:T900"/>
    <mergeCell ref="B899:K900"/>
    <mergeCell ref="B902:AH902"/>
    <mergeCell ref="A9:AH9"/>
    <mergeCell ref="A8:AH8"/>
    <mergeCell ref="B10:AH11"/>
    <mergeCell ref="B12:AH12"/>
    <mergeCell ref="B15:AH15"/>
    <mergeCell ref="B20:AH20"/>
    <mergeCell ref="B859:AH859"/>
    <mergeCell ref="A858:AH858"/>
    <mergeCell ref="B865:AH865"/>
    <mergeCell ref="N646:O646"/>
    <mergeCell ref="B651:M651"/>
    <mergeCell ref="G654:M654"/>
    <mergeCell ref="B655:F657"/>
    <mergeCell ref="G655:M655"/>
    <mergeCell ref="A676:AH676"/>
    <mergeCell ref="A671:AH671"/>
    <mergeCell ref="A672:AH672"/>
    <mergeCell ref="P658:Q658"/>
    <mergeCell ref="R658:S658"/>
    <mergeCell ref="AD659:AE659"/>
    <mergeCell ref="AF659:AG659"/>
    <mergeCell ref="A718:AH718"/>
    <mergeCell ref="B722:AH722"/>
    <mergeCell ref="B723:AH723"/>
    <mergeCell ref="P659:Q659"/>
    <mergeCell ref="B838:AH838"/>
    <mergeCell ref="A857:AN857"/>
    <mergeCell ref="AJ713:AN713"/>
    <mergeCell ref="AJ714:AN714"/>
    <mergeCell ref="C748:O748"/>
    <mergeCell ref="U904:Y904"/>
    <mergeCell ref="AF904:AJ904"/>
    <mergeCell ref="A877:AH877"/>
    <mergeCell ref="B903:G903"/>
    <mergeCell ref="AB904:AE904"/>
    <mergeCell ref="I904:M904"/>
    <mergeCell ref="AJ879:AN879"/>
    <mergeCell ref="U882:AN882"/>
    <mergeCell ref="B875:T875"/>
    <mergeCell ref="AJ886:AN886"/>
    <mergeCell ref="B889:K889"/>
    <mergeCell ref="AJ896:AN896"/>
    <mergeCell ref="B898:K898"/>
    <mergeCell ref="L898:T898"/>
    <mergeCell ref="B897:AN897"/>
    <mergeCell ref="B874:T874"/>
    <mergeCell ref="B887:AN887"/>
    <mergeCell ref="H903:K903"/>
    <mergeCell ref="L883:T883"/>
    <mergeCell ref="U883:AN883"/>
    <mergeCell ref="U889:AN889"/>
    <mergeCell ref="U890:AN890"/>
    <mergeCell ref="U888:AN888"/>
    <mergeCell ref="B890:K890"/>
    <mergeCell ref="L889:T889"/>
    <mergeCell ref="L890:T890"/>
    <mergeCell ref="U881:AN881"/>
    <mergeCell ref="U898:AN898"/>
    <mergeCell ref="U899:AN900"/>
    <mergeCell ref="B888:K888"/>
    <mergeCell ref="L888:T888"/>
    <mergeCell ref="B892:AH892"/>
    <mergeCell ref="A894:AH894"/>
    <mergeCell ref="B895:AH895"/>
    <mergeCell ref="AF896:AI896"/>
    <mergeCell ref="B896:AE896"/>
    <mergeCell ref="B879:AD879"/>
    <mergeCell ref="B885:AH885"/>
    <mergeCell ref="B881:K881"/>
    <mergeCell ref="L881:T881"/>
    <mergeCell ref="U874:X874"/>
    <mergeCell ref="U875:X875"/>
    <mergeCell ref="B882:K882"/>
    <mergeCell ref="L882:T882"/>
    <mergeCell ref="AE886:AI886"/>
    <mergeCell ref="B886:AD886"/>
    <mergeCell ref="AG874:AM874"/>
    <mergeCell ref="AJ892:AN892"/>
    <mergeCell ref="B878:AH878"/>
    <mergeCell ref="B883:K883"/>
    <mergeCell ref="AE879:AI879"/>
    <mergeCell ref="B880:AN880"/>
    <mergeCell ref="Y875:AF875"/>
    <mergeCell ref="Y874:AF874"/>
    <mergeCell ref="N659:O659"/>
    <mergeCell ref="P657:Q657"/>
    <mergeCell ref="AH657:AI657"/>
    <mergeCell ref="G658:M658"/>
    <mergeCell ref="I679:M679"/>
    <mergeCell ref="I680:M680"/>
    <mergeCell ref="I681:M681"/>
    <mergeCell ref="AJ664:AN664"/>
    <mergeCell ref="A711:AH711"/>
    <mergeCell ref="AJ716:AN716"/>
    <mergeCell ref="B713:AH713"/>
    <mergeCell ref="W679:AD679"/>
    <mergeCell ref="W680:AD680"/>
    <mergeCell ref="W681:AD681"/>
    <mergeCell ref="W682:AD682"/>
    <mergeCell ref="W683:AD683"/>
    <mergeCell ref="W684:AD684"/>
    <mergeCell ref="B682:H682"/>
    <mergeCell ref="B683:H683"/>
    <mergeCell ref="B685:H685"/>
    <mergeCell ref="D694:J694"/>
    <mergeCell ref="AJ701:AN701"/>
    <mergeCell ref="AJ708:AN708"/>
    <mergeCell ref="AJ709:AN709"/>
    <mergeCell ref="B716:AH716"/>
    <mergeCell ref="R659:S659"/>
    <mergeCell ref="B668:AH668"/>
    <mergeCell ref="N658:O658"/>
    <mergeCell ref="N679:V679"/>
    <mergeCell ref="AH659:AI659"/>
    <mergeCell ref="AJ659:AK659"/>
    <mergeCell ref="AJ657:AK657"/>
    <mergeCell ref="Z659:AA659"/>
    <mergeCell ref="AB659:AC659"/>
    <mergeCell ref="AJ658:AK658"/>
    <mergeCell ref="R657:S657"/>
    <mergeCell ref="B795:AH795"/>
    <mergeCell ref="A712:AH712"/>
    <mergeCell ref="AJ661:AN661"/>
    <mergeCell ref="AJ697:AN697"/>
    <mergeCell ref="R695:Y695"/>
    <mergeCell ref="Z695:AI695"/>
    <mergeCell ref="D696:J696"/>
    <mergeCell ref="R696:Y696"/>
    <mergeCell ref="Z696:AI696"/>
    <mergeCell ref="N681:V681"/>
    <mergeCell ref="N684:V684"/>
    <mergeCell ref="N685:V685"/>
    <mergeCell ref="B679:H679"/>
    <mergeCell ref="B680:H680"/>
    <mergeCell ref="AJ689:AN689"/>
    <mergeCell ref="K696:Q696"/>
    <mergeCell ref="A663:AH663"/>
    <mergeCell ref="B664:AH665"/>
    <mergeCell ref="V658:W658"/>
    <mergeCell ref="X658:Y658"/>
    <mergeCell ref="B714:AH714"/>
    <mergeCell ref="N682:V682"/>
    <mergeCell ref="B727:AH728"/>
    <mergeCell ref="B720:AH720"/>
    <mergeCell ref="Z658:AA658"/>
    <mergeCell ref="G657:M657"/>
    <mergeCell ref="B658:F658"/>
    <mergeCell ref="B661:AH661"/>
    <mergeCell ref="B834:AN834"/>
    <mergeCell ref="AJ727:AN727"/>
    <mergeCell ref="B726:AH726"/>
    <mergeCell ref="AJ726:AN726"/>
    <mergeCell ref="R694:Y694"/>
    <mergeCell ref="Z694:AI694"/>
    <mergeCell ref="C747:O747"/>
    <mergeCell ref="P747:Q747"/>
    <mergeCell ref="R747:S747"/>
    <mergeCell ref="T747:U747"/>
    <mergeCell ref="V747:W747"/>
    <mergeCell ref="X747:Y747"/>
    <mergeCell ref="Z747:AA747"/>
    <mergeCell ref="K694:Q694"/>
    <mergeCell ref="C819:J819"/>
    <mergeCell ref="K819:W819"/>
    <mergeCell ref="X819:AG819"/>
    <mergeCell ref="AJ745:AN745"/>
    <mergeCell ref="B731:F733"/>
    <mergeCell ref="AD760:AE760"/>
    <mergeCell ref="AF760:AG760"/>
    <mergeCell ref="AH760:AI760"/>
    <mergeCell ref="AH756:AI756"/>
    <mergeCell ref="X768:Y768"/>
    <mergeCell ref="P748:Q748"/>
    <mergeCell ref="R748:S748"/>
    <mergeCell ref="T748:U748"/>
    <mergeCell ref="V748:W748"/>
    <mergeCell ref="X748:Y748"/>
    <mergeCell ref="Z748:AA748"/>
    <mergeCell ref="AB748:AC748"/>
    <mergeCell ref="AD748:AE748"/>
    <mergeCell ref="W685:AD685"/>
    <mergeCell ref="B688:AH688"/>
    <mergeCell ref="B687:AH687"/>
    <mergeCell ref="D693:J693"/>
    <mergeCell ref="K693:Q693"/>
    <mergeCell ref="AD750:AE750"/>
    <mergeCell ref="N680:V680"/>
    <mergeCell ref="AJ783:AN783"/>
    <mergeCell ref="AJ698:AN698"/>
    <mergeCell ref="AB735:AF735"/>
    <mergeCell ref="AH735:AI735"/>
    <mergeCell ref="G735:J735"/>
    <mergeCell ref="B736:F736"/>
    <mergeCell ref="AJ654:AK654"/>
    <mergeCell ref="N653:O653"/>
    <mergeCell ref="N654:O654"/>
    <mergeCell ref="AB654:AC654"/>
    <mergeCell ref="AD654:AE654"/>
    <mergeCell ref="AJ656:AK656"/>
    <mergeCell ref="V657:W657"/>
    <mergeCell ref="B715:AH715"/>
    <mergeCell ref="T658:U658"/>
    <mergeCell ref="B724:AH724"/>
    <mergeCell ref="B729:AM729"/>
    <mergeCell ref="B730:AM730"/>
    <mergeCell ref="AJ687:AN687"/>
    <mergeCell ref="AJ715:AN715"/>
    <mergeCell ref="AJ720:AN720"/>
    <mergeCell ref="AJ721:AN721"/>
    <mergeCell ref="AJ722:AN722"/>
    <mergeCell ref="AJ724:AN724"/>
    <mergeCell ref="I685:M685"/>
    <mergeCell ref="P656:Q656"/>
    <mergeCell ref="R656:S656"/>
    <mergeCell ref="AF645:AG645"/>
    <mergeCell ref="P644:Q644"/>
    <mergeCell ref="P646:Q646"/>
    <mergeCell ref="P647:Q647"/>
    <mergeCell ref="R654:S654"/>
    <mergeCell ref="R652:S652"/>
    <mergeCell ref="T654:U654"/>
    <mergeCell ref="AF653:AG653"/>
    <mergeCell ref="Z654:AA654"/>
    <mergeCell ref="T644:U644"/>
    <mergeCell ref="AE649:AF649"/>
    <mergeCell ref="Z645:AA645"/>
    <mergeCell ref="V645:W645"/>
    <mergeCell ref="AJ653:AK653"/>
    <mergeCell ref="AH653:AI653"/>
    <mergeCell ref="AF652:AG652"/>
    <mergeCell ref="AJ646:AK646"/>
    <mergeCell ref="R646:S646"/>
    <mergeCell ref="U649:V649"/>
    <mergeCell ref="T646:U646"/>
    <mergeCell ref="P653:Q653"/>
    <mergeCell ref="T652:U652"/>
    <mergeCell ref="X653:Y653"/>
    <mergeCell ref="V646:W646"/>
    <mergeCell ref="AD647:AE647"/>
    <mergeCell ref="AF647:AG647"/>
    <mergeCell ref="AJ652:AK652"/>
    <mergeCell ref="X644:Y644"/>
    <mergeCell ref="AJ655:AK655"/>
    <mergeCell ref="AH645:AI645"/>
    <mergeCell ref="AB658:AC658"/>
    <mergeCell ref="AH654:AI654"/>
    <mergeCell ref="V653:W653"/>
    <mergeCell ref="Z656:AA656"/>
    <mergeCell ref="AB655:AC655"/>
    <mergeCell ref="T655:U655"/>
    <mergeCell ref="V655:W655"/>
    <mergeCell ref="X655:Y655"/>
    <mergeCell ref="Z655:AA655"/>
    <mergeCell ref="T656:U656"/>
    <mergeCell ref="V651:W651"/>
    <mergeCell ref="N657:O657"/>
    <mergeCell ref="N656:O656"/>
    <mergeCell ref="AB653:AC653"/>
    <mergeCell ref="V654:W654"/>
    <mergeCell ref="X654:Y654"/>
    <mergeCell ref="AB656:AC656"/>
    <mergeCell ref="P655:Q655"/>
    <mergeCell ref="X652:Y652"/>
    <mergeCell ref="X651:Y651"/>
    <mergeCell ref="T657:U657"/>
    <mergeCell ref="X657:Y657"/>
    <mergeCell ref="Z657:AA657"/>
    <mergeCell ref="AD653:AE653"/>
    <mergeCell ref="AB652:AC652"/>
    <mergeCell ref="T651:U651"/>
    <mergeCell ref="AD655:AE655"/>
    <mergeCell ref="R651:S651"/>
    <mergeCell ref="P651:Q651"/>
    <mergeCell ref="P652:Q652"/>
    <mergeCell ref="AF654:AG654"/>
    <mergeCell ref="R653:S653"/>
    <mergeCell ref="R640:S640"/>
    <mergeCell ref="R638:S638"/>
    <mergeCell ref="B636:AH636"/>
    <mergeCell ref="AH642:AI642"/>
    <mergeCell ref="AJ638:AK638"/>
    <mergeCell ref="AH638:AI638"/>
    <mergeCell ref="AJ632:AN632"/>
    <mergeCell ref="AJ633:AN633"/>
    <mergeCell ref="AD638:AE638"/>
    <mergeCell ref="B632:AH632"/>
    <mergeCell ref="X640:Y640"/>
    <mergeCell ref="X641:Y641"/>
    <mergeCell ref="X642:Y642"/>
    <mergeCell ref="AF642:AG642"/>
    <mergeCell ref="R642:S642"/>
    <mergeCell ref="V642:W642"/>
    <mergeCell ref="AB640:AC640"/>
    <mergeCell ref="B633:AH633"/>
    <mergeCell ref="X639:Y639"/>
    <mergeCell ref="AJ640:AK640"/>
    <mergeCell ref="Z640:AA640"/>
    <mergeCell ref="Z641:AA641"/>
    <mergeCell ref="B638:M638"/>
    <mergeCell ref="B630:AH630"/>
    <mergeCell ref="AH639:AI639"/>
    <mergeCell ref="G642:M642"/>
    <mergeCell ref="T643:U643"/>
    <mergeCell ref="N638:O638"/>
    <mergeCell ref="N639:O639"/>
    <mergeCell ref="X643:Y643"/>
    <mergeCell ref="AJ641:AK641"/>
    <mergeCell ref="AB639:AC639"/>
    <mergeCell ref="P638:Q638"/>
    <mergeCell ref="AJ642:AK642"/>
    <mergeCell ref="P639:Q639"/>
    <mergeCell ref="B625:AH625"/>
    <mergeCell ref="B629:AH629"/>
    <mergeCell ref="A628:AH628"/>
    <mergeCell ref="R639:S639"/>
    <mergeCell ref="T639:U639"/>
    <mergeCell ref="V639:W639"/>
    <mergeCell ref="V640:W640"/>
    <mergeCell ref="AJ630:AN630"/>
    <mergeCell ref="V643:W643"/>
    <mergeCell ref="A635:AH635"/>
    <mergeCell ref="T641:U641"/>
    <mergeCell ref="AF639:AG639"/>
    <mergeCell ref="AD643:AE643"/>
    <mergeCell ref="AF643:AG643"/>
    <mergeCell ref="AJ625:AN625"/>
    <mergeCell ref="R641:S641"/>
    <mergeCell ref="AD640:AE640"/>
    <mergeCell ref="AH643:AI643"/>
    <mergeCell ref="AB638:AC638"/>
    <mergeCell ref="AF638:AG638"/>
    <mergeCell ref="AJ209:AN209"/>
    <mergeCell ref="A124:AH124"/>
    <mergeCell ref="B127:G127"/>
    <mergeCell ref="B631:AH631"/>
    <mergeCell ref="AB553:AF553"/>
    <mergeCell ref="B571:F573"/>
    <mergeCell ref="G606:AN608"/>
    <mergeCell ref="B626:AH626"/>
    <mergeCell ref="AJ618:AN618"/>
    <mergeCell ref="B577:F579"/>
    <mergeCell ref="B527:AL527"/>
    <mergeCell ref="B546:AG546"/>
    <mergeCell ref="G570:AN570"/>
    <mergeCell ref="V553:AA553"/>
    <mergeCell ref="B560:AH560"/>
    <mergeCell ref="B566:AH566"/>
    <mergeCell ref="B563:AH563"/>
    <mergeCell ref="B585:AH585"/>
    <mergeCell ref="AJ631:AN631"/>
    <mergeCell ref="B621:AH621"/>
    <mergeCell ref="AJ621:AN621"/>
    <mergeCell ref="E622:I622"/>
    <mergeCell ref="L622:N622"/>
    <mergeCell ref="S622:V622"/>
    <mergeCell ref="W622:Y622"/>
    <mergeCell ref="AJ617:AN617"/>
    <mergeCell ref="AJ597:AN597"/>
    <mergeCell ref="B599:AI600"/>
    <mergeCell ref="AJ599:AN599"/>
    <mergeCell ref="C347:J347"/>
    <mergeCell ref="AJ346:AN346"/>
    <mergeCell ref="A624:AH624"/>
    <mergeCell ref="B206:Q206"/>
    <mergeCell ref="AJ77:AN77"/>
    <mergeCell ref="B103:AH103"/>
    <mergeCell ref="A108:AH108"/>
    <mergeCell ref="B91:AH92"/>
    <mergeCell ref="AJ76:AN76"/>
    <mergeCell ref="AJ83:AN83"/>
    <mergeCell ref="AJ177:AN177"/>
    <mergeCell ref="AJ178:AN178"/>
    <mergeCell ref="B150:AH153"/>
    <mergeCell ref="B120:AH120"/>
    <mergeCell ref="B180:AH180"/>
    <mergeCell ref="B130:AH131"/>
    <mergeCell ref="B135:AH135"/>
    <mergeCell ref="X141:AB141"/>
    <mergeCell ref="R126:V126"/>
    <mergeCell ref="H128:L128"/>
    <mergeCell ref="M126:Q126"/>
    <mergeCell ref="AJ204:AN204"/>
    <mergeCell ref="AJ164:AN164"/>
    <mergeCell ref="B181:AH181"/>
    <mergeCell ref="R198:AN198"/>
    <mergeCell ref="B144:AH144"/>
    <mergeCell ref="AJ190:AN190"/>
    <mergeCell ref="R128:V128"/>
    <mergeCell ref="B139:AH139"/>
    <mergeCell ref="AJ139:AN139"/>
    <mergeCell ref="AJ56:AN56"/>
    <mergeCell ref="AJ57:AN57"/>
    <mergeCell ref="AJ49:AN49"/>
    <mergeCell ref="AJ51:AN51"/>
    <mergeCell ref="AJ52:AN52"/>
    <mergeCell ref="AJ50:AN50"/>
    <mergeCell ref="B48:AH48"/>
    <mergeCell ref="B53:AH53"/>
    <mergeCell ref="B56:AH56"/>
    <mergeCell ref="A55:AH55"/>
    <mergeCell ref="AJ53:AN53"/>
    <mergeCell ref="AJ73:AN73"/>
    <mergeCell ref="B74:AH74"/>
    <mergeCell ref="AJ69:AN69"/>
    <mergeCell ref="B57:AH57"/>
    <mergeCell ref="AJ58:AN58"/>
    <mergeCell ref="B58:AH58"/>
    <mergeCell ref="AJ66:AN66"/>
    <mergeCell ref="B21:AH22"/>
    <mergeCell ref="B38:AI38"/>
    <mergeCell ref="A37:AH37"/>
    <mergeCell ref="B40:AH41"/>
    <mergeCell ref="AJ29:AN29"/>
    <mergeCell ref="AJ30:AN30"/>
    <mergeCell ref="AJ31:AN31"/>
    <mergeCell ref="AJ38:AN38"/>
    <mergeCell ref="AJ39:AN39"/>
    <mergeCell ref="AJ33:AN33"/>
    <mergeCell ref="B35:AH35"/>
    <mergeCell ref="AJ35:AN35"/>
    <mergeCell ref="AJ47:AN47"/>
    <mergeCell ref="AJ48:AN48"/>
    <mergeCell ref="B112:AH112"/>
    <mergeCell ref="AJ112:AN112"/>
    <mergeCell ref="H119:L119"/>
    <mergeCell ref="AJ46:AN46"/>
    <mergeCell ref="B42:AH43"/>
    <mergeCell ref="B33:AH33"/>
    <mergeCell ref="B34:AH34"/>
    <mergeCell ref="AJ34:AN34"/>
    <mergeCell ref="B47:AH47"/>
    <mergeCell ref="B46:AH46"/>
    <mergeCell ref="A45:AH45"/>
    <mergeCell ref="B49:AH49"/>
    <mergeCell ref="B50:AH50"/>
    <mergeCell ref="B51:AH51"/>
    <mergeCell ref="B52:AH52"/>
    <mergeCell ref="A102:AH102"/>
    <mergeCell ref="M117:Q117"/>
    <mergeCell ref="H118:L118"/>
    <mergeCell ref="B213:AH213"/>
    <mergeCell ref="B212:AH212"/>
    <mergeCell ref="B211:AH211"/>
    <mergeCell ref="A114:AH114"/>
    <mergeCell ref="R119:V119"/>
    <mergeCell ref="M118:Q118"/>
    <mergeCell ref="AJ71:AN71"/>
    <mergeCell ref="AJ72:AN72"/>
    <mergeCell ref="AJ81:AN81"/>
    <mergeCell ref="H117:L117"/>
    <mergeCell ref="AJ85:AN85"/>
    <mergeCell ref="AJ105:AN105"/>
    <mergeCell ref="AJ106:AN106"/>
    <mergeCell ref="B71:AH71"/>
    <mergeCell ref="B97:AH98"/>
    <mergeCell ref="B94:AH94"/>
    <mergeCell ref="B104:AH104"/>
    <mergeCell ref="B118:G118"/>
    <mergeCell ref="B87:AH88"/>
    <mergeCell ref="B117:G117"/>
    <mergeCell ref="M119:Q119"/>
    <mergeCell ref="B83:AH84"/>
    <mergeCell ref="B85:AH85"/>
    <mergeCell ref="B86:AH86"/>
    <mergeCell ref="B73:AH73"/>
    <mergeCell ref="B167:AH167"/>
    <mergeCell ref="B178:AH178"/>
    <mergeCell ref="B177:AH177"/>
    <mergeCell ref="B204:AH204"/>
    <mergeCell ref="B203:AH203"/>
    <mergeCell ref="A202:AH202"/>
    <mergeCell ref="AJ99:AN99"/>
    <mergeCell ref="B140:AH140"/>
    <mergeCell ref="N141:R141"/>
    <mergeCell ref="AJ150:AN150"/>
    <mergeCell ref="AJ146:AN146"/>
    <mergeCell ref="B126:G126"/>
    <mergeCell ref="B145:AN145"/>
    <mergeCell ref="R118:V118"/>
    <mergeCell ref="R117:V117"/>
    <mergeCell ref="H127:L127"/>
    <mergeCell ref="D109:F109"/>
    <mergeCell ref="B110:AH110"/>
    <mergeCell ref="AJ110:AN110"/>
    <mergeCell ref="AJ111:AN111"/>
    <mergeCell ref="AJ103:AN103"/>
    <mergeCell ref="AJ154:AN154"/>
    <mergeCell ref="AJ60:AN60"/>
    <mergeCell ref="AJ62:AN62"/>
    <mergeCell ref="AJ65:AN65"/>
    <mergeCell ref="B68:AH68"/>
    <mergeCell ref="AJ68:AN68"/>
    <mergeCell ref="B70:AH70"/>
    <mergeCell ref="AJ70:AN70"/>
    <mergeCell ref="M128:Q128"/>
    <mergeCell ref="AJ82:AN82"/>
    <mergeCell ref="AJ89:AN89"/>
    <mergeCell ref="AJ93:AN93"/>
    <mergeCell ref="AB75:AD75"/>
    <mergeCell ref="L75:N75"/>
    <mergeCell ref="AJ158:AN158"/>
    <mergeCell ref="B95:AH96"/>
    <mergeCell ref="S75:U75"/>
    <mergeCell ref="AJ221:AN221"/>
    <mergeCell ref="B228:AH229"/>
    <mergeCell ref="B218:Q218"/>
    <mergeCell ref="B217:Q217"/>
    <mergeCell ref="AJ250:AN250"/>
    <mergeCell ref="AJ244:AN244"/>
    <mergeCell ref="AJ228:AN228"/>
    <mergeCell ref="AJ203:AN203"/>
    <mergeCell ref="B146:AH146"/>
    <mergeCell ref="B249:AH249"/>
    <mergeCell ref="AJ249:AN249"/>
    <mergeCell ref="B184:AH184"/>
    <mergeCell ref="AJ147:AN147"/>
    <mergeCell ref="R197:AN197"/>
    <mergeCell ref="B76:AH76"/>
    <mergeCell ref="B119:G119"/>
    <mergeCell ref="B250:AH251"/>
    <mergeCell ref="B207:AH207"/>
    <mergeCell ref="AJ109:AM109"/>
    <mergeCell ref="AJ200:AN200"/>
    <mergeCell ref="AJ104:AN104"/>
    <mergeCell ref="AJ97:AN97"/>
    <mergeCell ref="B121:AH122"/>
    <mergeCell ref="A174:AH174"/>
    <mergeCell ref="H126:L126"/>
    <mergeCell ref="B154:AH154"/>
    <mergeCell ref="AJ188:AN188"/>
    <mergeCell ref="R206:AH206"/>
    <mergeCell ref="AJ134:AN134"/>
    <mergeCell ref="AJ11:AN11"/>
    <mergeCell ref="AJ12:AN12"/>
    <mergeCell ref="AJ13:AN13"/>
    <mergeCell ref="AJ15:AN15"/>
    <mergeCell ref="AJ16:AN16"/>
    <mergeCell ref="AJ18:AN18"/>
    <mergeCell ref="AJ20:AN20"/>
    <mergeCell ref="S39:U39"/>
    <mergeCell ref="AJ40:AN40"/>
    <mergeCell ref="AJ21:AN21"/>
    <mergeCell ref="AJ23:AN23"/>
    <mergeCell ref="AJ24:AN24"/>
    <mergeCell ref="AJ25:AN25"/>
    <mergeCell ref="AJ26:AN26"/>
    <mergeCell ref="AJ28:AN28"/>
    <mergeCell ref="B23:AH23"/>
    <mergeCell ref="B24:AH24"/>
    <mergeCell ref="B25:AH25"/>
    <mergeCell ref="B26:AH26"/>
    <mergeCell ref="B13:AH14"/>
    <mergeCell ref="AJ14:AN14"/>
    <mergeCell ref="V39:AG39"/>
    <mergeCell ref="B27:AI28"/>
    <mergeCell ref="B29:AH30"/>
    <mergeCell ref="B31:AH32"/>
    <mergeCell ref="AJ17:AN17"/>
    <mergeCell ref="AJ19:AN19"/>
    <mergeCell ref="AJ22:AN22"/>
    <mergeCell ref="J39:R39"/>
    <mergeCell ref="B39:I39"/>
    <mergeCell ref="B16:AH17"/>
    <mergeCell ref="B18:AH19"/>
    <mergeCell ref="AJ433:AN433"/>
    <mergeCell ref="AJ434:AN434"/>
    <mergeCell ref="AJ435:AN435"/>
    <mergeCell ref="B428:AH428"/>
    <mergeCell ref="A425:AH425"/>
    <mergeCell ref="K495:AN495"/>
    <mergeCell ref="AJ496:AN496"/>
    <mergeCell ref="AJ419:AN419"/>
    <mergeCell ref="AJ420:AN420"/>
    <mergeCell ref="B308:AH309"/>
    <mergeCell ref="AJ437:AN437"/>
    <mergeCell ref="B450:AH450"/>
    <mergeCell ref="A340:AH340"/>
    <mergeCell ref="X347:AH347"/>
    <mergeCell ref="B332:AH333"/>
    <mergeCell ref="AJ475:AN475"/>
    <mergeCell ref="AJ393:AN393"/>
    <mergeCell ref="B442:AH443"/>
    <mergeCell ref="A440:AH440"/>
    <mergeCell ref="B371:AH371"/>
    <mergeCell ref="T367:X367"/>
    <mergeCell ref="AJ332:AN332"/>
    <mergeCell ref="B465:AH465"/>
    <mergeCell ref="AJ382:AN382"/>
    <mergeCell ref="B459:AH460"/>
    <mergeCell ref="B464:AH464"/>
    <mergeCell ref="AJ361:AN361"/>
    <mergeCell ref="B471:F471"/>
    <mergeCell ref="H489:J489"/>
    <mergeCell ref="H454:AN454"/>
    <mergeCell ref="B454:G454"/>
    <mergeCell ref="H447:AN447"/>
    <mergeCell ref="M263:X263"/>
    <mergeCell ref="Y263:AC263"/>
    <mergeCell ref="AJ329:AN329"/>
    <mergeCell ref="M338:AN338"/>
    <mergeCell ref="M337:AN337"/>
    <mergeCell ref="AJ289:AN289"/>
    <mergeCell ref="B289:AA289"/>
    <mergeCell ref="AJ287:AN287"/>
    <mergeCell ref="S344:T344"/>
    <mergeCell ref="B280:AH280"/>
    <mergeCell ref="B322:AH322"/>
    <mergeCell ref="B329:AH329"/>
    <mergeCell ref="B268:AF268"/>
    <mergeCell ref="B269:AF269"/>
    <mergeCell ref="B272:AF272"/>
    <mergeCell ref="AJ277:AN277"/>
    <mergeCell ref="AJ272:AN272"/>
    <mergeCell ref="AJ274:AN274"/>
    <mergeCell ref="AJ280:AN280"/>
    <mergeCell ref="B271:AF271"/>
    <mergeCell ref="AJ306:AN306"/>
    <mergeCell ref="AJ343:AN343"/>
    <mergeCell ref="J341:N341"/>
    <mergeCell ref="AJ336:AN336"/>
    <mergeCell ref="AD263:AN263"/>
    <mergeCell ref="AJ276:AN276"/>
    <mergeCell ref="M264:X264"/>
    <mergeCell ref="Y264:AC264"/>
    <mergeCell ref="AJ308:AN308"/>
    <mergeCell ref="AJ342:AN342"/>
    <mergeCell ref="B374:AH374"/>
    <mergeCell ref="A541:AH541"/>
    <mergeCell ref="B276:AH276"/>
    <mergeCell ref="B344:J344"/>
    <mergeCell ref="K344:M344"/>
    <mergeCell ref="AJ464:AN464"/>
    <mergeCell ref="AJ465:AN465"/>
    <mergeCell ref="B466:AH466"/>
    <mergeCell ref="AJ466:AN466"/>
    <mergeCell ref="B467:AH467"/>
    <mergeCell ref="B346:AH346"/>
    <mergeCell ref="B352:AH352"/>
    <mergeCell ref="C353:J353"/>
    <mergeCell ref="B354:AH354"/>
    <mergeCell ref="O341:Z341"/>
    <mergeCell ref="B328:AH328"/>
    <mergeCell ref="B326:AH327"/>
    <mergeCell ref="AJ395:AN395"/>
    <mergeCell ref="AJ375:AN375"/>
    <mergeCell ref="AJ417:AN417"/>
    <mergeCell ref="B361:AI361"/>
    <mergeCell ref="L301:AN301"/>
    <mergeCell ref="B509:AG509"/>
    <mergeCell ref="B510:AH510"/>
    <mergeCell ref="B476:AH476"/>
    <mergeCell ref="AK470:AN470"/>
    <mergeCell ref="B478:AH478"/>
    <mergeCell ref="B479:AH479"/>
    <mergeCell ref="AJ477:AN477"/>
    <mergeCell ref="AJ479:AN479"/>
    <mergeCell ref="AJ528:AN528"/>
    <mergeCell ref="B537:AH537"/>
    <mergeCell ref="AJ365:AN365"/>
    <mergeCell ref="AJ315:AN315"/>
    <mergeCell ref="P347:R347"/>
    <mergeCell ref="U347:W347"/>
    <mergeCell ref="U351:W351"/>
    <mergeCell ref="K350:W350"/>
    <mergeCell ref="K351:M351"/>
    <mergeCell ref="B290:AA290"/>
    <mergeCell ref="AJ243:AN243"/>
    <mergeCell ref="A246:AH246"/>
    <mergeCell ref="B288:AH288"/>
    <mergeCell ref="AJ232:AN232"/>
    <mergeCell ref="AJ285:AN285"/>
    <mergeCell ref="B294:AH294"/>
    <mergeCell ref="AJ286:AN286"/>
    <mergeCell ref="C291:AN292"/>
    <mergeCell ref="T255:V255"/>
    <mergeCell ref="P255:R255"/>
    <mergeCell ref="AJ300:AN300"/>
    <mergeCell ref="AJ355:AN355"/>
    <mergeCell ref="B253:E253"/>
    <mergeCell ref="B264:L264"/>
    <mergeCell ref="X255:AA255"/>
    <mergeCell ref="B254:E254"/>
    <mergeCell ref="K254:L254"/>
    <mergeCell ref="M254:N254"/>
    <mergeCell ref="H254:J254"/>
    <mergeCell ref="H255:M255"/>
    <mergeCell ref="W257:Z257"/>
    <mergeCell ref="H256:J256"/>
    <mergeCell ref="AJ288:AN288"/>
    <mergeCell ref="AJ275:AN275"/>
    <mergeCell ref="Y262:AC262"/>
    <mergeCell ref="AD255:AN255"/>
    <mergeCell ref="V254:Z254"/>
    <mergeCell ref="AB254:AN254"/>
    <mergeCell ref="B275:AH275"/>
    <mergeCell ref="B274:AH274"/>
    <mergeCell ref="AD262:AN262"/>
    <mergeCell ref="B263:L263"/>
    <mergeCell ref="B232:AH233"/>
    <mergeCell ref="B257:E257"/>
    <mergeCell ref="R196:AN196"/>
    <mergeCell ref="R205:AH205"/>
    <mergeCell ref="B125:AH125"/>
    <mergeCell ref="B205:Q205"/>
    <mergeCell ref="M127:Q127"/>
    <mergeCell ref="B192:AH192"/>
    <mergeCell ref="A138:AH138"/>
    <mergeCell ref="B148:AH148"/>
    <mergeCell ref="B214:Q214"/>
    <mergeCell ref="L256:O256"/>
    <mergeCell ref="F253:AN253"/>
    <mergeCell ref="AJ242:AN242"/>
    <mergeCell ref="B128:G128"/>
    <mergeCell ref="AJ160:AN160"/>
    <mergeCell ref="A231:AH231"/>
    <mergeCell ref="V256:Y256"/>
    <mergeCell ref="Q256:T256"/>
    <mergeCell ref="H257:L257"/>
    <mergeCell ref="A248:AH248"/>
    <mergeCell ref="A247:AH247"/>
    <mergeCell ref="AJ259:AN259"/>
    <mergeCell ref="B261:L261"/>
    <mergeCell ref="M261:X261"/>
    <mergeCell ref="Y261:AC261"/>
    <mergeCell ref="B129:AH129"/>
    <mergeCell ref="AJ195:AN195"/>
    <mergeCell ref="B182:AH183"/>
    <mergeCell ref="B143:AH143"/>
    <mergeCell ref="B142:AH142"/>
    <mergeCell ref="P254:T254"/>
    <mergeCell ref="B156:AM156"/>
    <mergeCell ref="B158:AH158"/>
    <mergeCell ref="AJ170:AN170"/>
    <mergeCell ref="AJ176:AN176"/>
    <mergeCell ref="B155:AH155"/>
    <mergeCell ref="AJ166:AN166"/>
    <mergeCell ref="AJ167:AN167"/>
    <mergeCell ref="AJ159:AN159"/>
    <mergeCell ref="B223:AH223"/>
    <mergeCell ref="B224:AN225"/>
    <mergeCell ref="AJ212:AN212"/>
    <mergeCell ref="B209:AH210"/>
    <mergeCell ref="A220:AH220"/>
    <mergeCell ref="R216:U216"/>
    <mergeCell ref="R217:U217"/>
    <mergeCell ref="R218:AN218"/>
    <mergeCell ref="R214:U214"/>
    <mergeCell ref="R215:U215"/>
    <mergeCell ref="AJ211:AN211"/>
    <mergeCell ref="AJ179:AN179"/>
    <mergeCell ref="B162:AH162"/>
    <mergeCell ref="B164:AH165"/>
    <mergeCell ref="AJ180:AN180"/>
    <mergeCell ref="AJ187:AN187"/>
    <mergeCell ref="AJ518:AN518"/>
    <mergeCell ref="X344:AH344"/>
    <mergeCell ref="AJ295:AN295"/>
    <mergeCell ref="B176:AH176"/>
    <mergeCell ref="AJ184:AN184"/>
    <mergeCell ref="AF434:AI434"/>
    <mergeCell ref="B168:AH168"/>
    <mergeCell ref="B399:AH399"/>
    <mergeCell ref="AJ294:AN294"/>
    <mergeCell ref="AJ331:AN331"/>
    <mergeCell ref="B341:F341"/>
    <mergeCell ref="G341:I341"/>
    <mergeCell ref="AA341:AC341"/>
    <mergeCell ref="O367:S367"/>
    <mergeCell ref="AE367:AH367"/>
    <mergeCell ref="AJ396:AN396"/>
    <mergeCell ref="B409:AH409"/>
    <mergeCell ref="AJ366:AN366"/>
    <mergeCell ref="C350:J350"/>
    <mergeCell ref="G367:K367"/>
    <mergeCell ref="B365:AH365"/>
    <mergeCell ref="AJ207:AN207"/>
    <mergeCell ref="B255:E256"/>
    <mergeCell ref="AJ239:AN239"/>
    <mergeCell ref="B252:AH252"/>
    <mergeCell ref="B369:AG369"/>
    <mergeCell ref="B366:AH366"/>
    <mergeCell ref="AD261:AN261"/>
    <mergeCell ref="B262:L262"/>
    <mergeCell ref="M262:X262"/>
    <mergeCell ref="AJ364:AN364"/>
    <mergeCell ref="B314:AH314"/>
    <mergeCell ref="N643:O643"/>
    <mergeCell ref="AJ644:AK644"/>
    <mergeCell ref="AJ645:AK645"/>
    <mergeCell ref="AH641:AI641"/>
    <mergeCell ref="AJ647:AK647"/>
    <mergeCell ref="Z646:AA646"/>
    <mergeCell ref="AB643:AC643"/>
    <mergeCell ref="X645:Y645"/>
    <mergeCell ref="AD645:AE645"/>
    <mergeCell ref="R645:S645"/>
    <mergeCell ref="P649:Q649"/>
    <mergeCell ref="AF641:AG641"/>
    <mergeCell ref="AD642:AE642"/>
    <mergeCell ref="R643:S643"/>
    <mergeCell ref="Z644:AA644"/>
    <mergeCell ref="Y649:Z649"/>
    <mergeCell ref="N647:O647"/>
    <mergeCell ref="T647:U647"/>
    <mergeCell ref="R649:S649"/>
    <mergeCell ref="P642:Q642"/>
    <mergeCell ref="P643:Q643"/>
    <mergeCell ref="AD646:AE646"/>
    <mergeCell ref="AJ312:AN312"/>
    <mergeCell ref="AJ334:AN334"/>
    <mergeCell ref="A320:AH320"/>
    <mergeCell ref="B301:K301"/>
    <mergeCell ref="AJ296:AN296"/>
    <mergeCell ref="AJ298:AN298"/>
    <mergeCell ref="AJ299:AN299"/>
    <mergeCell ref="AJ305:AN305"/>
    <mergeCell ref="B307:AH307"/>
    <mergeCell ref="AJ307:AN307"/>
    <mergeCell ref="B312:AH312"/>
    <mergeCell ref="AJ359:AN359"/>
    <mergeCell ref="B306:AH306"/>
    <mergeCell ref="AD264:AN264"/>
    <mergeCell ref="A266:AH266"/>
    <mergeCell ref="B287:AH287"/>
    <mergeCell ref="S347:T347"/>
    <mergeCell ref="B349:AH349"/>
    <mergeCell ref="AJ349:AN349"/>
    <mergeCell ref="C351:J351"/>
    <mergeCell ref="B321:AH321"/>
    <mergeCell ref="L283:AN283"/>
    <mergeCell ref="AJ271:AN271"/>
    <mergeCell ref="B270:AB270"/>
    <mergeCell ref="AJ348:AN348"/>
    <mergeCell ref="AJ330:AN330"/>
    <mergeCell ref="B338:L338"/>
    <mergeCell ref="B337:L337"/>
    <mergeCell ref="S353:T353"/>
    <mergeCell ref="B367:F367"/>
    <mergeCell ref="B356:AH356"/>
    <mergeCell ref="AJ352:AN352"/>
    <mergeCell ref="B278:K278"/>
    <mergeCell ref="L278:AN278"/>
    <mergeCell ref="AJ282:AN282"/>
    <mergeCell ref="B283:J283"/>
    <mergeCell ref="AB646:AC646"/>
    <mergeCell ref="I678:M678"/>
    <mergeCell ref="N678:V678"/>
    <mergeCell ref="AH647:AI647"/>
    <mergeCell ref="AF655:AG655"/>
    <mergeCell ref="AH655:AI655"/>
    <mergeCell ref="AH646:AI646"/>
    <mergeCell ref="G653:M653"/>
    <mergeCell ref="W649:X649"/>
    <mergeCell ref="P640:Q640"/>
    <mergeCell ref="AB642:AC642"/>
    <mergeCell ref="AH640:AI640"/>
    <mergeCell ref="AD641:AE641"/>
    <mergeCell ref="B647:M647"/>
    <mergeCell ref="W678:AD678"/>
    <mergeCell ref="B659:M659"/>
    <mergeCell ref="AD658:AE658"/>
    <mergeCell ref="AF658:AG658"/>
    <mergeCell ref="AH658:AI658"/>
    <mergeCell ref="AH652:AI652"/>
    <mergeCell ref="AD644:AE644"/>
    <mergeCell ref="R644:S644"/>
    <mergeCell ref="Z647:AA647"/>
    <mergeCell ref="B650:M650"/>
    <mergeCell ref="B646:F646"/>
    <mergeCell ref="B643:F645"/>
    <mergeCell ref="B640:F642"/>
    <mergeCell ref="G644:M644"/>
    <mergeCell ref="G645:M645"/>
    <mergeCell ref="AF640:AG640"/>
    <mergeCell ref="AJ519:AN519"/>
    <mergeCell ref="B565:AH565"/>
    <mergeCell ref="B569:AH569"/>
    <mergeCell ref="AJ560:AN560"/>
    <mergeCell ref="D904:H904"/>
    <mergeCell ref="B904:C904"/>
    <mergeCell ref="P904:T904"/>
    <mergeCell ref="B188:AH188"/>
    <mergeCell ref="B187:AH187"/>
    <mergeCell ref="A186:AH186"/>
    <mergeCell ref="AE195:AI195"/>
    <mergeCell ref="A194:AH194"/>
    <mergeCell ref="B195:AD195"/>
    <mergeCell ref="B198:Q198"/>
    <mergeCell ref="B197:Q197"/>
    <mergeCell ref="B196:Q196"/>
    <mergeCell ref="B199:AH200"/>
    <mergeCell ref="B222:AH222"/>
    <mergeCell ref="B236:AH236"/>
    <mergeCell ref="AB645:AC645"/>
    <mergeCell ref="T642:U642"/>
    <mergeCell ref="AB641:AC641"/>
    <mergeCell ref="X647:Y647"/>
    <mergeCell ref="Z651:AA651"/>
    <mergeCell ref="AB651:AC651"/>
    <mergeCell ref="B334:AG334"/>
    <mergeCell ref="AE256:AM256"/>
    <mergeCell ref="AA256:AC256"/>
    <mergeCell ref="B235:AH235"/>
    <mergeCell ref="B475:AH475"/>
    <mergeCell ref="AJ643:AK643"/>
    <mergeCell ref="Z642:AA642"/>
    <mergeCell ref="U344:W344"/>
    <mergeCell ref="B60:AH60"/>
    <mergeCell ref="B65:AH65"/>
    <mergeCell ref="B66:AH67"/>
    <mergeCell ref="B69:AH69"/>
    <mergeCell ref="B116:AH116"/>
    <mergeCell ref="A115:AH115"/>
    <mergeCell ref="B134:AH134"/>
    <mergeCell ref="A133:AH133"/>
    <mergeCell ref="B166:AH166"/>
    <mergeCell ref="B170:AH170"/>
    <mergeCell ref="A172:AH172"/>
    <mergeCell ref="B72:AH72"/>
    <mergeCell ref="P75:R75"/>
    <mergeCell ref="Y75:AA75"/>
    <mergeCell ref="J75:K75"/>
    <mergeCell ref="B81:AH81"/>
    <mergeCell ref="B82:AH82"/>
    <mergeCell ref="B89:AH89"/>
    <mergeCell ref="B90:AH90"/>
    <mergeCell ref="B93:AH93"/>
    <mergeCell ref="B147:AH147"/>
    <mergeCell ref="B109:C109"/>
    <mergeCell ref="R127:V127"/>
    <mergeCell ref="G61:J61"/>
    <mergeCell ref="M61:P61"/>
    <mergeCell ref="S61:V61"/>
    <mergeCell ref="B216:Q216"/>
    <mergeCell ref="B215:Q215"/>
    <mergeCell ref="B159:AH159"/>
    <mergeCell ref="B160:AH161"/>
    <mergeCell ref="AJ521:AN521"/>
    <mergeCell ref="B519:AH519"/>
    <mergeCell ref="B299:AH299"/>
    <mergeCell ref="B300:AH300"/>
    <mergeCell ref="K353:M353"/>
    <mergeCell ref="AD341:AH341"/>
    <mergeCell ref="B304:AH304"/>
    <mergeCell ref="AJ321:AM321"/>
    <mergeCell ref="B298:AH298"/>
    <mergeCell ref="AJ327:AN327"/>
    <mergeCell ref="K347:M347"/>
    <mergeCell ref="P353:R353"/>
    <mergeCell ref="U353:W353"/>
    <mergeCell ref="N344:O344"/>
    <mergeCell ref="P351:R351"/>
    <mergeCell ref="B336:AH336"/>
    <mergeCell ref="AJ317:AN317"/>
    <mergeCell ref="B324:AH324"/>
    <mergeCell ref="AJ324:AN324"/>
    <mergeCell ref="B310:AH310"/>
    <mergeCell ref="AJ310:AN310"/>
    <mergeCell ref="B335:AH335"/>
    <mergeCell ref="X351:AH351"/>
    <mergeCell ref="S351:T351"/>
    <mergeCell ref="N353:O353"/>
    <mergeCell ref="P344:R344"/>
    <mergeCell ref="A303:AH303"/>
    <mergeCell ref="B348:AH348"/>
    <mergeCell ref="AJ412:AN412"/>
    <mergeCell ref="A408:AH408"/>
    <mergeCell ref="A445:AH445"/>
    <mergeCell ref="B411:AH411"/>
    <mergeCell ref="B412:AH412"/>
    <mergeCell ref="B413:AH413"/>
    <mergeCell ref="B487:AH487"/>
    <mergeCell ref="A484:AH484"/>
    <mergeCell ref="A483:AH483"/>
    <mergeCell ref="AJ487:AN487"/>
    <mergeCell ref="AJ486:AN486"/>
    <mergeCell ref="AJ442:AN442"/>
    <mergeCell ref="B410:AH410"/>
    <mergeCell ref="AJ372:AN372"/>
    <mergeCell ref="AJ373:AN373"/>
    <mergeCell ref="AJ406:AN406"/>
    <mergeCell ref="B342:AH342"/>
    <mergeCell ref="N347:O347"/>
    <mergeCell ref="B368:AH368"/>
    <mergeCell ref="AJ385:AN385"/>
    <mergeCell ref="AJ386:AN386"/>
    <mergeCell ref="B397:AH397"/>
    <mergeCell ref="B398:AH398"/>
    <mergeCell ref="AJ398:AN398"/>
    <mergeCell ref="B343:AH343"/>
    <mergeCell ref="B355:AH355"/>
    <mergeCell ref="AJ357:AN357"/>
    <mergeCell ref="AJ358:AN358"/>
    <mergeCell ref="X353:AH353"/>
    <mergeCell ref="A391:AH391"/>
    <mergeCell ref="B406:AH406"/>
    <mergeCell ref="AJ371:AN371"/>
    <mergeCell ref="B370:AH370"/>
    <mergeCell ref="AJ491:AN491"/>
    <mergeCell ref="A474:AH474"/>
    <mergeCell ref="B494:J494"/>
    <mergeCell ref="AJ422:AN422"/>
    <mergeCell ref="AJ423:AN423"/>
    <mergeCell ref="B472:F472"/>
    <mergeCell ref="AJ453:AN453"/>
    <mergeCell ref="AK468:AN468"/>
    <mergeCell ref="G469:AJ469"/>
    <mergeCell ref="AJ450:AN450"/>
    <mergeCell ref="G472:AJ472"/>
    <mergeCell ref="A458:AH458"/>
    <mergeCell ref="N436:R436"/>
    <mergeCell ref="S436:AN436"/>
    <mergeCell ref="AJ415:AN415"/>
    <mergeCell ref="B485:AH485"/>
    <mergeCell ref="AJ428:AN428"/>
    <mergeCell ref="B426:Y426"/>
    <mergeCell ref="AJ426:AN426"/>
    <mergeCell ref="B430:AI430"/>
    <mergeCell ref="AJ430:AN430"/>
    <mergeCell ref="B486:AH486"/>
    <mergeCell ref="AA435:AB435"/>
    <mergeCell ref="AA434:AB434"/>
    <mergeCell ref="B434:Z434"/>
    <mergeCell ref="AK471:AN471"/>
    <mergeCell ref="AK472:AN472"/>
    <mergeCell ref="G470:AJ470"/>
    <mergeCell ref="G471:AJ471"/>
    <mergeCell ref="M489:P489"/>
    <mergeCell ref="K489:L489"/>
    <mergeCell ref="Q490:AH490"/>
    <mergeCell ref="AJ561:AN561"/>
    <mergeCell ref="AJ562:AN562"/>
    <mergeCell ref="AJ565:AN565"/>
    <mergeCell ref="AC494:AN494"/>
    <mergeCell ref="AJ403:AN403"/>
    <mergeCell ref="B403:AH403"/>
    <mergeCell ref="B511:AH511"/>
    <mergeCell ref="AJ509:AN509"/>
    <mergeCell ref="AJ510:AN510"/>
    <mergeCell ref="AJ511:AN511"/>
    <mergeCell ref="B617:AH617"/>
    <mergeCell ref="A616:AH616"/>
    <mergeCell ref="AJ564:AN564"/>
    <mergeCell ref="B561:AH561"/>
    <mergeCell ref="B553:M553"/>
    <mergeCell ref="B503:AH504"/>
    <mergeCell ref="B492:F492"/>
    <mergeCell ref="B574:F576"/>
    <mergeCell ref="B586:AH586"/>
    <mergeCell ref="G605:AN605"/>
    <mergeCell ref="AJ418:AN418"/>
    <mergeCell ref="B438:O438"/>
    <mergeCell ref="AJ411:AN411"/>
    <mergeCell ref="AJ459:AN459"/>
    <mergeCell ref="B461:AH461"/>
    <mergeCell ref="B437:AH437"/>
    <mergeCell ref="B453:AH453"/>
    <mergeCell ref="B452:AH452"/>
    <mergeCell ref="AJ452:AN452"/>
    <mergeCell ref="AJ480:AN480"/>
    <mergeCell ref="AJ485:AN485"/>
    <mergeCell ref="B432:AH432"/>
    <mergeCell ref="A620:AH620"/>
    <mergeCell ref="B618:AH618"/>
    <mergeCell ref="B609:F611"/>
    <mergeCell ref="G609:AN611"/>
    <mergeCell ref="B612:F614"/>
    <mergeCell ref="G612:AN614"/>
    <mergeCell ref="AJ515:AN515"/>
    <mergeCell ref="AJ517:AN517"/>
    <mergeCell ref="B562:AH562"/>
    <mergeCell ref="B580:F582"/>
    <mergeCell ref="G580:AN582"/>
    <mergeCell ref="AH546:AI546"/>
    <mergeCell ref="B547:AH548"/>
    <mergeCell ref="AJ535:AN535"/>
    <mergeCell ref="AJ536:AN536"/>
    <mergeCell ref="A544:AH544"/>
    <mergeCell ref="AJ526:AN526"/>
    <mergeCell ref="B542:AH542"/>
    <mergeCell ref="Q553:U553"/>
    <mergeCell ref="B589:AH589"/>
    <mergeCell ref="S555:W555"/>
    <mergeCell ref="X555:AF555"/>
    <mergeCell ref="F587:U587"/>
    <mergeCell ref="AJ584:AN584"/>
    <mergeCell ref="B591:AH591"/>
    <mergeCell ref="AJ591:AN591"/>
    <mergeCell ref="B559:AH559"/>
    <mergeCell ref="AA587:AN587"/>
    <mergeCell ref="G577:AN579"/>
    <mergeCell ref="V552:AA552"/>
    <mergeCell ref="N552:P552"/>
    <mergeCell ref="AJ556:AN556"/>
    <mergeCell ref="B517:AH517"/>
    <mergeCell ref="A514:AH514"/>
    <mergeCell ref="B515:AH516"/>
    <mergeCell ref="B526:AH526"/>
    <mergeCell ref="B521:AH521"/>
    <mergeCell ref="A520:AH520"/>
    <mergeCell ref="B531:AN532"/>
    <mergeCell ref="AJ135:AN135"/>
    <mergeCell ref="B136:AH136"/>
    <mergeCell ref="AJ136:AN136"/>
    <mergeCell ref="B237:AN238"/>
    <mergeCell ref="A241:AH241"/>
    <mergeCell ref="B244:AH244"/>
    <mergeCell ref="B243:AH243"/>
    <mergeCell ref="B242:AH242"/>
    <mergeCell ref="A500:AH500"/>
    <mergeCell ref="AJ360:AN360"/>
    <mergeCell ref="B313:AH313"/>
    <mergeCell ref="AJ421:AN421"/>
    <mergeCell ref="B501:AH501"/>
    <mergeCell ref="B489:F489"/>
    <mergeCell ref="B502:AH502"/>
    <mergeCell ref="AJ400:AN400"/>
    <mergeCell ref="B400:AH400"/>
    <mergeCell ref="AJ401:AN401"/>
    <mergeCell ref="B402:AH402"/>
    <mergeCell ref="B427:E427"/>
    <mergeCell ref="F427:AN427"/>
    <mergeCell ref="F429:AN429"/>
    <mergeCell ref="AC435:AE435"/>
    <mergeCell ref="AJ226:AN226"/>
    <mergeCell ref="B227:AI227"/>
    <mergeCell ref="T801:AD801"/>
    <mergeCell ref="T802:AB802"/>
    <mergeCell ref="R752:S752"/>
    <mergeCell ref="C761:O761"/>
    <mergeCell ref="AB760:AC760"/>
    <mergeCell ref="N644:O644"/>
    <mergeCell ref="P645:Q645"/>
    <mergeCell ref="R647:S647"/>
    <mergeCell ref="AB644:AC644"/>
    <mergeCell ref="AB647:AC647"/>
    <mergeCell ref="AF644:AG644"/>
    <mergeCell ref="G641:M641"/>
    <mergeCell ref="AD639:AE639"/>
    <mergeCell ref="T640:U640"/>
    <mergeCell ref="V641:W641"/>
    <mergeCell ref="AB657:AC657"/>
    <mergeCell ref="AD657:AE657"/>
    <mergeCell ref="AF657:AG657"/>
    <mergeCell ref="AF651:AG651"/>
    <mergeCell ref="AF646:AG646"/>
    <mergeCell ref="G731:J733"/>
    <mergeCell ref="K731:O733"/>
    <mergeCell ref="P731:Q733"/>
    <mergeCell ref="B719:AH719"/>
    <mergeCell ref="R693:Y693"/>
    <mergeCell ref="Z693:AI693"/>
    <mergeCell ref="D695:J695"/>
    <mergeCell ref="K695:Q695"/>
    <mergeCell ref="AB734:AF734"/>
    <mergeCell ref="AH734:AI734"/>
    <mergeCell ref="I682:M682"/>
    <mergeCell ref="I683:M683"/>
    <mergeCell ref="A545:AH545"/>
    <mergeCell ref="B570:F570"/>
    <mergeCell ref="T659:U659"/>
    <mergeCell ref="V659:W659"/>
    <mergeCell ref="X659:Y659"/>
    <mergeCell ref="I684:M684"/>
    <mergeCell ref="AB731:AF733"/>
    <mergeCell ref="N683:V683"/>
    <mergeCell ref="T653:U653"/>
    <mergeCell ref="G656:M656"/>
    <mergeCell ref="K821:W821"/>
    <mergeCell ref="K822:W822"/>
    <mergeCell ref="S811:AA811"/>
    <mergeCell ref="S812:AA812"/>
    <mergeCell ref="S813:AA813"/>
    <mergeCell ref="S814:AA814"/>
    <mergeCell ref="T803:AB803"/>
    <mergeCell ref="T804:AB804"/>
    <mergeCell ref="A794:AH794"/>
    <mergeCell ref="C814:R814"/>
    <mergeCell ref="B741:AH741"/>
    <mergeCell ref="AB747:AC747"/>
    <mergeCell ref="AD747:AE747"/>
    <mergeCell ref="AF747:AG747"/>
    <mergeCell ref="AH747:AI747"/>
    <mergeCell ref="L804:Q804"/>
    <mergeCell ref="B742:AH742"/>
    <mergeCell ref="Z750:AA750"/>
    <mergeCell ref="P749:Q749"/>
    <mergeCell ref="R749:S749"/>
    <mergeCell ref="T749:U749"/>
    <mergeCell ref="V749:W749"/>
    <mergeCell ref="K736:O736"/>
    <mergeCell ref="AJ636:AN636"/>
    <mergeCell ref="G640:M640"/>
    <mergeCell ref="AF748:AG748"/>
    <mergeCell ref="AH748:AI748"/>
    <mergeCell ref="V751:W751"/>
    <mergeCell ref="X751:Y751"/>
    <mergeCell ref="Z751:AA751"/>
    <mergeCell ref="B737:F737"/>
    <mergeCell ref="G737:J737"/>
    <mergeCell ref="K737:O737"/>
    <mergeCell ref="P737:Q737"/>
    <mergeCell ref="S737:U737"/>
    <mergeCell ref="W737:Y737"/>
    <mergeCell ref="Z737:AA737"/>
    <mergeCell ref="AB737:AF737"/>
    <mergeCell ref="AH737:AI737"/>
    <mergeCell ref="C750:O750"/>
    <mergeCell ref="AH651:AI651"/>
    <mergeCell ref="AJ741:AN741"/>
    <mergeCell ref="AJ688:AN688"/>
    <mergeCell ref="AJ690:AN690"/>
    <mergeCell ref="AJ725:AN725"/>
    <mergeCell ref="B689:AI689"/>
    <mergeCell ref="N640:O640"/>
    <mergeCell ref="N651:O651"/>
    <mergeCell ref="T645:U645"/>
    <mergeCell ref="V644:W644"/>
    <mergeCell ref="G646:M646"/>
    <mergeCell ref="AJ651:AK651"/>
    <mergeCell ref="X646:Y646"/>
    <mergeCell ref="B850:AH850"/>
    <mergeCell ref="B844:AH844"/>
    <mergeCell ref="AJ788:AN788"/>
    <mergeCell ref="AJ742:AN742"/>
    <mergeCell ref="B841:AH842"/>
    <mergeCell ref="B843:AH843"/>
    <mergeCell ref="C823:J823"/>
    <mergeCell ref="K820:W820"/>
    <mergeCell ref="AJ588:AN588"/>
    <mergeCell ref="AJ589:AN589"/>
    <mergeCell ref="B735:F735"/>
    <mergeCell ref="K734:O734"/>
    <mergeCell ref="G736:J736"/>
    <mergeCell ref="B681:H681"/>
    <mergeCell ref="P641:Q641"/>
    <mergeCell ref="K735:O735"/>
    <mergeCell ref="P735:Q735"/>
    <mergeCell ref="S735:U735"/>
    <mergeCell ref="B734:F734"/>
    <mergeCell ref="P734:Q734"/>
    <mergeCell ref="S734:U734"/>
    <mergeCell ref="W734:Y734"/>
    <mergeCell ref="Z734:AA734"/>
    <mergeCell ref="R731:Y733"/>
    <mergeCell ref="Z731:AA733"/>
    <mergeCell ref="P736:Q736"/>
    <mergeCell ref="S736:U736"/>
    <mergeCell ref="W736:Y736"/>
    <mergeCell ref="Z736:AA736"/>
    <mergeCell ref="AB736:AF736"/>
    <mergeCell ref="AH736:AI736"/>
    <mergeCell ref="G734:J734"/>
    <mergeCell ref="X775:Y775"/>
    <mergeCell ref="Z775:AA775"/>
    <mergeCell ref="AB775:AC775"/>
    <mergeCell ref="AD775:AE775"/>
    <mergeCell ref="AF775:AG775"/>
    <mergeCell ref="AH775:AI775"/>
    <mergeCell ref="AJ775:AK775"/>
    <mergeCell ref="AL775:AM775"/>
    <mergeCell ref="C851:AN852"/>
    <mergeCell ref="B738:F738"/>
    <mergeCell ref="G738:J738"/>
    <mergeCell ref="K738:O738"/>
    <mergeCell ref="P738:Q738"/>
    <mergeCell ref="S738:U738"/>
    <mergeCell ref="W738:Y738"/>
    <mergeCell ref="Z738:AA738"/>
    <mergeCell ref="AB738:AF738"/>
    <mergeCell ref="AH738:AI738"/>
    <mergeCell ref="B739:AN739"/>
    <mergeCell ref="B740:I740"/>
    <mergeCell ref="J740:S740"/>
    <mergeCell ref="T740:AA740"/>
    <mergeCell ref="AB740:AH740"/>
    <mergeCell ref="AI740:AN740"/>
    <mergeCell ref="A849:AH849"/>
    <mergeCell ref="C824:J824"/>
    <mergeCell ref="C825:J825"/>
    <mergeCell ref="C826:J826"/>
    <mergeCell ref="K823:W823"/>
    <mergeCell ref="C812:R812"/>
    <mergeCell ref="C813:R813"/>
    <mergeCell ref="T805:AB805"/>
  </mergeCells>
  <phoneticPr fontId="1"/>
  <dataValidations xWindow="822" yWindow="452" count="22">
    <dataValidation type="list" allowBlank="1" showInputMessage="1" showErrorMessage="1" prompt="プルダウンメニューから選んでください" sqref="AJ69:AN69" xr:uid="{00000000-0002-0000-0100-000000000000}">
      <formula1>"いる,いない,現金支給"</formula1>
    </dataValidation>
    <dataValidation type="list" allowBlank="1" showInputMessage="1" showErrorMessage="1" prompt="プルダウンメニューから選んでください" sqref="AJ234:AN234 AJ629:AN633 AJ528:AN528 AJ521:AN521 AJ525:AN526 AJ491:AN491 AK308:AN308 AJ448:AN448 AJ304:AJ308 AJ405:AN406 AK329:AN329 AJ329:AJ332 AJ259:AN259 AJ97:AN97 AJ848:AN848 AJ661:AN661 AJ249:AN250 AJ664:AN664 AJ517:AN519 AJ515:AN515 AJ426:AN426 AJ334:AN336 AJ286:AN290 AJ38:AN38 AJ31:AN31 AJ29:AN29 AJ843:AN843 AJ837:AN837 AJ831:AN831 AJ226:AN226 AJ713:AN716 AJ687:AN690 AJ673:AN674 AJ636:AN636 AJ584:AN585 AJ617:AN618 AJ547:AN547 AJ496:AN498 AJ501:AN502 AJ485:AN486 AJ187:AN192 AJ446:AN446 AJ441:AN442 AJ428:AN428 AK331:AN332 AJ395:AN396 AJ393:AN393 AJ459:AN459 AJ352:AN352 AJ346:AN346 AJ46:AN47 AJ280:AN281 AJ239:AN239 AJ666:AN668 AJ242:AN244 AJ232:AN232 AJ203:AN204 AJ599:AN599 AJ184:AN184 AJ176:AN176 AJ170:AN170 AJ166:AN167 AJ159:AN160 AJ154:AN154 AJ146:AN147 AJ134:AN136 AJ99:AN100 AJ93:AN93 AJ73:AN73 AJ450:AN453 AJ697:AN697 AJ701:AN701 AJ708:AN709 AJ479:AN481 AJ795:AN816 AJ818:AN825 AK304:AN304 AK306:AN306 AJ507:AN512 AJ535:AN542 AJ417:AN417 AJ317:AN318 AJ475:AN475 AJ477:AN477 AJ312:AN313 AJ310:AN310 AJ855:AN855 AJ110:AN112 AJ274:AN275 AJ719:AN727 AJ741:AN744 AJ371:AN371 AJ103:AN106 AJ430:AN430 AJ315:AN315 AJ33:AN35 AJ178:AJ180 AK178:AN178 AK180:AN180 AJ373:AN377 AJ386:AN386 AJ380:AN382 AJ389:AN389 AJ845:AN845 AJ591:AN591 AJ621:AN622 AJ595:AN595 AJ597:AN597 AJ783:AN791 AJ228:AN228" xr:uid="{00000000-0002-0000-0100-000001000000}">
      <formula1>"いる,いない"</formula1>
    </dataValidation>
    <dataValidation imeMode="off" allowBlank="1" showInputMessage="1" showErrorMessage="1" sqref="AC434:AE435 D109:F109 AF904:AJ904 U904:Y904 I904:M904 B899:K900 L889:T890 L882:T883 AG872:AM875 I862:P863 N639:AK646 H127:V128 I868:P869 AJ546:AM546 H489:J489 L75:N75 U353:W353 P353:R353 K353:M353 U351:W351 P351:R351 K351:M351 U347:W347 P347:R347 K347:M347 U344:W344 P344:R344 K344:M344 AA341:AC341 G341:I341 G734:G738 K254:L254 H118:V119 S75:U75 AB75:AD75 H492:J493 AJ321:AM323" xr:uid="{00000000-0002-0000-0100-000002000000}"/>
    <dataValidation imeMode="on" allowBlank="1" showInputMessage="1" showErrorMessage="1" sqref="K350:W350 F427:AN427 B868:H869 U889:AN890 B889:K890 U882:AN883 B882:K883 B862:H863 L899:T900 Q492:AH492 Q489:AH490 H447:AN447 P438:AN438 Z734:Z738 M337:AN338 H495:K496 L301:AN301 R218:AN218 R205:R206 R196:AN198 AE256 V39:AG39 J39:R39 H454:AN454 L278:L279 AB734:AB738 B734:B738 K734:K738 P734:P738 F429:AN429" xr:uid="{00000000-0002-0000-0100-000003000000}"/>
    <dataValidation type="list" allowBlank="1" showInputMessage="1" showErrorMessage="1" prompt="プルダウンメニューから選んでください" sqref="AJ49:AN53 AJ556:AN556 G436:K436 AJ437:AN437 AJ433:AN435 G367:K367 AJ364:AN370 AJ285:AN285 AJ282:AN282 AJ276:AN277 Y262:AC264 AJ23:AN26 AJ20:AN21 AJ18:AN18 AJ15:AN16 AJ12:AN13 AJ865:AN865 U872:U875 AJ886:AN886 AJ879:AN879 AJ896:AN896 AJ859:AN859 AJ603:AN603 AJ560:AN562 AJ487:AN488 T367:X367 AJ817:AN817 AJ419:AN423 AJ268:AN272 AJ195:AN195 AJ164:AN164 AJ158:AN158 AJ150:AN150 AJ410:AN416 AJ418 AJ294:AN300" xr:uid="{00000000-0002-0000-0100-000004000000}">
      <formula1>"有,無"</formula1>
    </dataValidation>
    <dataValidation type="list" allowBlank="1" showInputMessage="1" showErrorMessage="1" prompt="プルダウンメニューから選んでください_x000a_" sqref="AJ65:AN65 AJ89:AN89 AJ70:AN72 AK81:AN82 AJ81:AJ85 AK76:AN76 AJ76:AJ77 AJ57:AN58 AJ60:AN62" xr:uid="{00000000-0002-0000-0100-000005000000}">
      <formula1>"いる,いない"</formula1>
    </dataValidation>
    <dataValidation type="list" allowBlank="1" showInputMessage="1" showErrorMessage="1" prompt="プルダウンメニューから選んでください" sqref="AJ40:AN40 AJ327:AN327 AJ211:AN212 AJ362:AN362 AJ66 AJ892:AN892 AJ841:AN841 AJ838:AN839 AJ503:AN503 AJ505:AN505 AJ68 AJ177:AN177 AJ398:AN399 AJ358 AJ360 AJ324:AN324 AJ388:AN388 AJ385:AN385 AJ139:AN139" xr:uid="{00000000-0002-0000-0100-000006000000}">
      <formula1>"いる,いない,該当なし"</formula1>
    </dataValidation>
    <dataValidation type="list" allowBlank="1" showInputMessage="1" showErrorMessage="1" prompt="プルダウンメニューから選んでください" sqref="AJ200:AN200 AJ221:AN221" xr:uid="{00000000-0002-0000-0100-000007000000}">
      <formula1>"いる,いない,短縮していない"</formula1>
    </dataValidation>
    <dataValidation type="list" allowBlank="1" showInputMessage="1" showErrorMessage="1" prompt="プルダウンメニューから選んでください" sqref="AJ207:AN207" xr:uid="{00000000-0002-0000-0100-000008000000}">
      <formula1>"いる,いない,１名のみ"</formula1>
    </dataValidation>
    <dataValidation type="list" allowBlank="1" showInputMessage="1" showErrorMessage="1" prompt="整備されている装置器具等について 「 ☑ 」 を選んでください" sqref="G254:G258 K256 AC255 AA257:AA258 Z256 AA254 W255 V257:V258 U256 U254 R257:R258 S255 P256 O254:O255 M257:M258 K494 S494 Y494 P395:P396 X395:X396" xr:uid="{00000000-0002-0000-0100-000009000000}">
      <formula1>"☑,□"</formula1>
    </dataValidation>
    <dataValidation type="list" allowBlank="1" showInputMessage="1" showErrorMessage="1" prompt="プルダウンメニューから選んでください" sqref="AJ361:AN361" xr:uid="{00000000-0002-0000-0100-00000A000000}">
      <formula1>"いる,いない,立地していない,"</formula1>
    </dataValidation>
    <dataValidation type="list" allowBlank="1" showInputMessage="1" showErrorMessage="1" prompt="プルダウンメニューから選んでください" sqref="AJ564:AN565 AJ625:AN625" xr:uid="{00000000-0002-0000-0100-00000B000000}">
      <formula1>"有,無,該当なし"</formula1>
    </dataValidation>
    <dataValidation type="list" allowBlank="1" showInputMessage="1" showErrorMessage="1" prompt="プルダウンメニューから選んでください" sqref="AJ832:AN833" xr:uid="{00000000-0002-0000-0100-00000C000000}">
      <formula1>"する,しない"</formula1>
    </dataValidation>
    <dataValidation type="list" allowBlank="1" showInputMessage="1" showErrorMessage="1" prompt="プルダウンメニューから選んでください" sqref="AJ462:AN466" xr:uid="{00000000-0002-0000-0100-00000D000000}">
      <formula1>"○"</formula1>
    </dataValidation>
    <dataValidation type="list" allowBlank="1" showInputMessage="1" showErrorMessage="1" sqref="AJ54:AN54 AK201:AN201 AJ107:AN107 AJ456:AN456 AK41:AN41 AJ728:AN728" xr:uid="{00000000-0002-0000-0100-00000E000000}">
      <formula1>#REF!</formula1>
    </dataValidation>
    <dataValidation imeMode="on" allowBlank="1" showInputMessage="1" showErrorMessage="1" prompt="セル内で改行する場合は、「Alt」キーを押しながら「Shift」キーを押すと改行できます" sqref="B91:AH92 Q868:AN869 AI531:AI542 C531:AH536 AJ531:AN534 C95:AH96 B468 B130:AH131 U899:AN900 Q862:AN863 G571:AN583 B237:AN238 B224 B182:AH183 B121:AH122 B95:B97 B531:B537 B539:B542 G609:AN614 C851 AO851:AO853 AO856 B111" xr:uid="{00000000-0002-0000-0100-00000F000000}"/>
    <dataValidation imeMode="off" allowBlank="1" showInputMessage="1" showErrorMessage="1" prompt="時間を記入してください_x000a_【例】10:00" sqref="I552:M552" xr:uid="{00000000-0002-0000-0100-000010000000}"/>
    <dataValidation imeMode="off" allowBlank="1" showInputMessage="1" showErrorMessage="1" prompt="時間を記入してください_x000a_【例】12:00" sqref="S552:S555 T552:U553 Q552:R553" xr:uid="{00000000-0002-0000-0100-000011000000}"/>
    <dataValidation imeMode="off" allowBlank="1" showInputMessage="1" showErrorMessage="1" prompt="時間を記入してください_x000a_【例】15:00" sqref="AB552:AF553" xr:uid="{00000000-0002-0000-0100-000012000000}"/>
    <dataValidation type="list" allowBlank="1" showInputMessage="1" showErrorMessage="1" prompt="プルダウンメニューから選んでください" sqref="AJ698:AN698 AJ314:AN314 AJ745:AN745" xr:uid="{00000000-0002-0000-0100-000013000000}">
      <formula1>"ある,なし"</formula1>
    </dataValidation>
    <dataValidation type="list" allowBlank="1" showInputMessage="1" showErrorMessage="1" prompt="プルダウンメニューから選んでください" sqref="AJ588:AN589 AJ400:AN401 AJ359:AN359 AJ403:AN403 AJ342:AN343 AJ348:AN349 AJ355:AN357 AJ209:AN209" xr:uid="{00000000-0002-0000-0100-000014000000}">
      <formula1>"いる,いない,"</formula1>
    </dataValidation>
    <dataValidation type="list" allowBlank="1" showInputMessage="1" showErrorMessage="1" prompt="プルダウンメニューから選んでください" sqref="AJ387:AN387" xr:uid="{2254EB7F-5231-460A-8913-358AAA77ABFD}">
      <formula1>"いる,いない,検討中"</formula1>
    </dataValidation>
  </dataValidations>
  <printOptions horizontalCentered="1"/>
  <pageMargins left="0.51181102362204722" right="0.39370078740157483" top="0.31496062992125984" bottom="0.39370078740157483" header="0.11811023622047245" footer="0.11811023622047245"/>
  <pageSetup paperSize="9" scale="79" fitToHeight="0" orientation="portrait" r:id="rId5"/>
  <headerFooter>
    <oddFooter>&amp;C&amp;P</oddFooter>
  </headerFooter>
  <rowBreaks count="12" manualBreakCount="12">
    <brk id="54" max="40" man="1"/>
    <brk id="101" max="40" man="1"/>
    <brk id="201" max="40" man="1"/>
    <brk id="245" max="40" man="1"/>
    <brk id="293" max="40" man="1"/>
    <brk id="424" max="40" man="1"/>
    <brk id="456" max="40" man="1"/>
    <brk id="619" max="40" man="1"/>
    <brk id="675" max="40" man="1"/>
    <brk id="771" max="40" man="1"/>
    <brk id="815" max="40" man="1"/>
    <brk id="863" max="40" man="1"/>
  </rowBreaks>
  <drawing r:id="rId6"/>
  <legacyDrawing r:id="rId7"/>
  <mc:AlternateContent xmlns:mc="http://schemas.openxmlformats.org/markup-compatibility/2006">
    <mc:Choice Requires="x14">
      <controls>
        <mc:AlternateContent xmlns:mc="http://schemas.openxmlformats.org/markup-compatibility/2006">
          <mc:Choice Requires="x14">
            <control shapeId="3074" r:id="rId8" name="Check Box 2">
              <controlPr defaultSize="0" autoFill="0" autoLine="0" autoPict="0">
                <anchor moveWithCells="1">
                  <from>
                    <xdr:col>9</xdr:col>
                    <xdr:colOff>0</xdr:colOff>
                    <xdr:row>63</xdr:row>
                    <xdr:rowOff>0</xdr:rowOff>
                  </from>
                  <to>
                    <xdr:col>13</xdr:col>
                    <xdr:colOff>104775</xdr:colOff>
                    <xdr:row>64</xdr:row>
                    <xdr:rowOff>0</xdr:rowOff>
                  </to>
                </anchor>
              </controlPr>
            </control>
          </mc:Choice>
        </mc:AlternateContent>
        <mc:AlternateContent xmlns:mc="http://schemas.openxmlformats.org/markup-compatibility/2006">
          <mc:Choice Requires="x14">
            <control shapeId="3075" r:id="rId9" name="Check Box 3">
              <controlPr defaultSize="0" autoFill="0" autoLine="0" autoPict="0">
                <anchor moveWithCells="1">
                  <from>
                    <xdr:col>13</xdr:col>
                    <xdr:colOff>171450</xdr:colOff>
                    <xdr:row>63</xdr:row>
                    <xdr:rowOff>0</xdr:rowOff>
                  </from>
                  <to>
                    <xdr:col>17</xdr:col>
                    <xdr:colOff>161925</xdr:colOff>
                    <xdr:row>64</xdr:row>
                    <xdr:rowOff>0</xdr:rowOff>
                  </to>
                </anchor>
              </controlPr>
            </control>
          </mc:Choice>
        </mc:AlternateContent>
        <mc:AlternateContent xmlns:mc="http://schemas.openxmlformats.org/markup-compatibility/2006">
          <mc:Choice Requires="x14">
            <control shapeId="3076" r:id="rId10" name="Check Box 4">
              <controlPr defaultSize="0" autoFill="0" autoLine="0" autoPict="0">
                <anchor moveWithCells="1">
                  <from>
                    <xdr:col>19</xdr:col>
                    <xdr:colOff>0</xdr:colOff>
                    <xdr:row>63</xdr:row>
                    <xdr:rowOff>0</xdr:rowOff>
                  </from>
                  <to>
                    <xdr:col>21</xdr:col>
                    <xdr:colOff>180975</xdr:colOff>
                    <xdr:row>64</xdr:row>
                    <xdr:rowOff>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38</xdr:col>
                    <xdr:colOff>0</xdr:colOff>
                    <xdr:row>733</xdr:row>
                    <xdr:rowOff>19050</xdr:rowOff>
                  </from>
                  <to>
                    <xdr:col>39</xdr:col>
                    <xdr:colOff>152400</xdr:colOff>
                    <xdr:row>734</xdr:row>
                    <xdr:rowOff>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35</xdr:col>
                    <xdr:colOff>0</xdr:colOff>
                    <xdr:row>732</xdr:row>
                    <xdr:rowOff>200025</xdr:rowOff>
                  </from>
                  <to>
                    <xdr:col>36</xdr:col>
                    <xdr:colOff>152400</xdr:colOff>
                    <xdr:row>733</xdr:row>
                    <xdr:rowOff>219075</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35</xdr:col>
                    <xdr:colOff>0</xdr:colOff>
                    <xdr:row>733</xdr:row>
                    <xdr:rowOff>200025</xdr:rowOff>
                  </from>
                  <to>
                    <xdr:col>36</xdr:col>
                    <xdr:colOff>152400</xdr:colOff>
                    <xdr:row>734</xdr:row>
                    <xdr:rowOff>228600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35</xdr:col>
                    <xdr:colOff>0</xdr:colOff>
                    <xdr:row>734</xdr:row>
                    <xdr:rowOff>200025</xdr:rowOff>
                  </from>
                  <to>
                    <xdr:col>36</xdr:col>
                    <xdr:colOff>152400</xdr:colOff>
                    <xdr:row>736</xdr:row>
                    <xdr:rowOff>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35</xdr:col>
                    <xdr:colOff>0</xdr:colOff>
                    <xdr:row>735</xdr:row>
                    <xdr:rowOff>200025</xdr:rowOff>
                  </from>
                  <to>
                    <xdr:col>36</xdr:col>
                    <xdr:colOff>152400</xdr:colOff>
                    <xdr:row>736</xdr:row>
                    <xdr:rowOff>228600</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32</xdr:col>
                    <xdr:colOff>0</xdr:colOff>
                    <xdr:row>732</xdr:row>
                    <xdr:rowOff>190500</xdr:rowOff>
                  </from>
                  <to>
                    <xdr:col>33</xdr:col>
                    <xdr:colOff>152400</xdr:colOff>
                    <xdr:row>734</xdr:row>
                    <xdr:rowOff>19050</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32</xdr:col>
                    <xdr:colOff>0</xdr:colOff>
                    <xdr:row>733</xdr:row>
                    <xdr:rowOff>190500</xdr:rowOff>
                  </from>
                  <to>
                    <xdr:col>33</xdr:col>
                    <xdr:colOff>152400</xdr:colOff>
                    <xdr:row>735</xdr:row>
                    <xdr:rowOff>28575</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35</xdr:col>
                    <xdr:colOff>0</xdr:colOff>
                    <xdr:row>736</xdr:row>
                    <xdr:rowOff>200025</xdr:rowOff>
                  </from>
                  <to>
                    <xdr:col>36</xdr:col>
                    <xdr:colOff>152400</xdr:colOff>
                    <xdr:row>737</xdr:row>
                    <xdr:rowOff>228600</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from>
                    <xdr:col>38</xdr:col>
                    <xdr:colOff>0</xdr:colOff>
                    <xdr:row>733</xdr:row>
                    <xdr:rowOff>19050</xdr:rowOff>
                  </from>
                  <to>
                    <xdr:col>39</xdr:col>
                    <xdr:colOff>152400</xdr:colOff>
                    <xdr:row>734</xdr:row>
                    <xdr:rowOff>0</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from>
                    <xdr:col>38</xdr:col>
                    <xdr:colOff>0</xdr:colOff>
                    <xdr:row>734</xdr:row>
                    <xdr:rowOff>19050</xdr:rowOff>
                  </from>
                  <to>
                    <xdr:col>39</xdr:col>
                    <xdr:colOff>152400</xdr:colOff>
                    <xdr:row>735</xdr:row>
                    <xdr:rowOff>0</xdr:rowOff>
                  </to>
                </anchor>
              </controlPr>
            </control>
          </mc:Choice>
        </mc:AlternateContent>
        <mc:AlternateContent xmlns:mc="http://schemas.openxmlformats.org/markup-compatibility/2006">
          <mc:Choice Requires="x14">
            <control shapeId="3089" r:id="rId21" name="Check Box 17">
              <controlPr defaultSize="0" autoFill="0" autoLine="0" autoPict="0">
                <anchor moveWithCells="1">
                  <from>
                    <xdr:col>38</xdr:col>
                    <xdr:colOff>0</xdr:colOff>
                    <xdr:row>734</xdr:row>
                    <xdr:rowOff>19050</xdr:rowOff>
                  </from>
                  <to>
                    <xdr:col>39</xdr:col>
                    <xdr:colOff>152400</xdr:colOff>
                    <xdr:row>735</xdr:row>
                    <xdr:rowOff>0</xdr:rowOff>
                  </to>
                </anchor>
              </controlPr>
            </control>
          </mc:Choice>
        </mc:AlternateContent>
        <mc:AlternateContent xmlns:mc="http://schemas.openxmlformats.org/markup-compatibility/2006">
          <mc:Choice Requires="x14">
            <control shapeId="3090" r:id="rId22" name="Check Box 18">
              <controlPr defaultSize="0" autoFill="0" autoLine="0" autoPict="0">
                <anchor moveWithCells="1">
                  <from>
                    <xdr:col>38</xdr:col>
                    <xdr:colOff>0</xdr:colOff>
                    <xdr:row>735</xdr:row>
                    <xdr:rowOff>19050</xdr:rowOff>
                  </from>
                  <to>
                    <xdr:col>39</xdr:col>
                    <xdr:colOff>152400</xdr:colOff>
                    <xdr:row>736</xdr:row>
                    <xdr:rowOff>0</xdr:rowOff>
                  </to>
                </anchor>
              </controlPr>
            </control>
          </mc:Choice>
        </mc:AlternateContent>
        <mc:AlternateContent xmlns:mc="http://schemas.openxmlformats.org/markup-compatibility/2006">
          <mc:Choice Requires="x14">
            <control shapeId="3091" r:id="rId23" name="Check Box 19">
              <controlPr defaultSize="0" autoFill="0" autoLine="0" autoPict="0">
                <anchor moveWithCells="1">
                  <from>
                    <xdr:col>38</xdr:col>
                    <xdr:colOff>0</xdr:colOff>
                    <xdr:row>735</xdr:row>
                    <xdr:rowOff>19050</xdr:rowOff>
                  </from>
                  <to>
                    <xdr:col>39</xdr:col>
                    <xdr:colOff>152400</xdr:colOff>
                    <xdr:row>736</xdr:row>
                    <xdr:rowOff>0</xdr:rowOff>
                  </to>
                </anchor>
              </controlPr>
            </control>
          </mc:Choice>
        </mc:AlternateContent>
        <mc:AlternateContent xmlns:mc="http://schemas.openxmlformats.org/markup-compatibility/2006">
          <mc:Choice Requires="x14">
            <control shapeId="3092" r:id="rId24" name="Check Box 20">
              <controlPr defaultSize="0" autoFill="0" autoLine="0" autoPict="0">
                <anchor moveWithCells="1">
                  <from>
                    <xdr:col>38</xdr:col>
                    <xdr:colOff>0</xdr:colOff>
                    <xdr:row>736</xdr:row>
                    <xdr:rowOff>19050</xdr:rowOff>
                  </from>
                  <to>
                    <xdr:col>39</xdr:col>
                    <xdr:colOff>152400</xdr:colOff>
                    <xdr:row>737</xdr:row>
                    <xdr:rowOff>0</xdr:rowOff>
                  </to>
                </anchor>
              </controlPr>
            </control>
          </mc:Choice>
        </mc:AlternateContent>
        <mc:AlternateContent xmlns:mc="http://schemas.openxmlformats.org/markup-compatibility/2006">
          <mc:Choice Requires="x14">
            <control shapeId="3093" r:id="rId25" name="Check Box 21">
              <controlPr defaultSize="0" autoFill="0" autoLine="0" autoPict="0">
                <anchor moveWithCells="1">
                  <from>
                    <xdr:col>38</xdr:col>
                    <xdr:colOff>0</xdr:colOff>
                    <xdr:row>736</xdr:row>
                    <xdr:rowOff>19050</xdr:rowOff>
                  </from>
                  <to>
                    <xdr:col>39</xdr:col>
                    <xdr:colOff>152400</xdr:colOff>
                    <xdr:row>737</xdr:row>
                    <xdr:rowOff>0</xdr:rowOff>
                  </to>
                </anchor>
              </controlPr>
            </control>
          </mc:Choice>
        </mc:AlternateContent>
        <mc:AlternateContent xmlns:mc="http://schemas.openxmlformats.org/markup-compatibility/2006">
          <mc:Choice Requires="x14">
            <control shapeId="3094" r:id="rId26" name="Check Box 22">
              <controlPr defaultSize="0" autoFill="0" autoLine="0" autoPict="0">
                <anchor moveWithCells="1">
                  <from>
                    <xdr:col>38</xdr:col>
                    <xdr:colOff>0</xdr:colOff>
                    <xdr:row>737</xdr:row>
                    <xdr:rowOff>19050</xdr:rowOff>
                  </from>
                  <to>
                    <xdr:col>39</xdr:col>
                    <xdr:colOff>152400</xdr:colOff>
                    <xdr:row>738</xdr:row>
                    <xdr:rowOff>0</xdr:rowOff>
                  </to>
                </anchor>
              </controlPr>
            </control>
          </mc:Choice>
        </mc:AlternateContent>
        <mc:AlternateContent xmlns:mc="http://schemas.openxmlformats.org/markup-compatibility/2006">
          <mc:Choice Requires="x14">
            <control shapeId="3095" r:id="rId27" name="Check Box 23">
              <controlPr defaultSize="0" autoFill="0" autoLine="0" autoPict="0">
                <anchor moveWithCells="1">
                  <from>
                    <xdr:col>32</xdr:col>
                    <xdr:colOff>0</xdr:colOff>
                    <xdr:row>734</xdr:row>
                    <xdr:rowOff>190500</xdr:rowOff>
                  </from>
                  <to>
                    <xdr:col>33</xdr:col>
                    <xdr:colOff>152400</xdr:colOff>
                    <xdr:row>736</xdr:row>
                    <xdr:rowOff>28575</xdr:rowOff>
                  </to>
                </anchor>
              </controlPr>
            </control>
          </mc:Choice>
        </mc:AlternateContent>
        <mc:AlternateContent xmlns:mc="http://schemas.openxmlformats.org/markup-compatibility/2006">
          <mc:Choice Requires="x14">
            <control shapeId="3096" r:id="rId28" name="Check Box 24">
              <controlPr defaultSize="0" autoFill="0" autoLine="0" autoPict="0">
                <anchor moveWithCells="1">
                  <from>
                    <xdr:col>32</xdr:col>
                    <xdr:colOff>0</xdr:colOff>
                    <xdr:row>735</xdr:row>
                    <xdr:rowOff>190500</xdr:rowOff>
                  </from>
                  <to>
                    <xdr:col>33</xdr:col>
                    <xdr:colOff>152400</xdr:colOff>
                    <xdr:row>737</xdr:row>
                    <xdr:rowOff>28575</xdr:rowOff>
                  </to>
                </anchor>
              </controlPr>
            </control>
          </mc:Choice>
        </mc:AlternateContent>
        <mc:AlternateContent xmlns:mc="http://schemas.openxmlformats.org/markup-compatibility/2006">
          <mc:Choice Requires="x14">
            <control shapeId="3097" r:id="rId29" name="Check Box 25">
              <controlPr defaultSize="0" autoFill="0" autoLine="0" autoPict="0">
                <anchor moveWithCells="1">
                  <from>
                    <xdr:col>32</xdr:col>
                    <xdr:colOff>0</xdr:colOff>
                    <xdr:row>736</xdr:row>
                    <xdr:rowOff>190500</xdr:rowOff>
                  </from>
                  <to>
                    <xdr:col>33</xdr:col>
                    <xdr:colOff>152400</xdr:colOff>
                    <xdr:row>738</xdr:row>
                    <xdr:rowOff>19050</xdr:rowOff>
                  </to>
                </anchor>
              </controlPr>
            </control>
          </mc:Choice>
        </mc:AlternateContent>
        <mc:AlternateContent xmlns:mc="http://schemas.openxmlformats.org/markup-compatibility/2006">
          <mc:Choice Requires="x14">
            <control shapeId="3098" r:id="rId30" name="Check Box 26">
              <controlPr defaultSize="0" autoFill="0" autoLine="0" autoPict="0">
                <anchor moveWithCells="1">
                  <from>
                    <xdr:col>17</xdr:col>
                    <xdr:colOff>0</xdr:colOff>
                    <xdr:row>732</xdr:row>
                    <xdr:rowOff>190500</xdr:rowOff>
                  </from>
                  <to>
                    <xdr:col>18</xdr:col>
                    <xdr:colOff>152400</xdr:colOff>
                    <xdr:row>734</xdr:row>
                    <xdr:rowOff>19050</xdr:rowOff>
                  </to>
                </anchor>
              </controlPr>
            </control>
          </mc:Choice>
        </mc:AlternateContent>
        <mc:AlternateContent xmlns:mc="http://schemas.openxmlformats.org/markup-compatibility/2006">
          <mc:Choice Requires="x14">
            <control shapeId="3099" r:id="rId31" name="Check Box 27">
              <controlPr defaultSize="0" autoFill="0" autoLine="0" autoPict="0">
                <anchor moveWithCells="1">
                  <from>
                    <xdr:col>17</xdr:col>
                    <xdr:colOff>0</xdr:colOff>
                    <xdr:row>733</xdr:row>
                    <xdr:rowOff>190500</xdr:rowOff>
                  </from>
                  <to>
                    <xdr:col>18</xdr:col>
                    <xdr:colOff>152400</xdr:colOff>
                    <xdr:row>735</xdr:row>
                    <xdr:rowOff>28575</xdr:rowOff>
                  </to>
                </anchor>
              </controlPr>
            </control>
          </mc:Choice>
        </mc:AlternateContent>
        <mc:AlternateContent xmlns:mc="http://schemas.openxmlformats.org/markup-compatibility/2006">
          <mc:Choice Requires="x14">
            <control shapeId="3100" r:id="rId32" name="Check Box 28">
              <controlPr defaultSize="0" autoFill="0" autoLine="0" autoPict="0">
                <anchor moveWithCells="1">
                  <from>
                    <xdr:col>17</xdr:col>
                    <xdr:colOff>0</xdr:colOff>
                    <xdr:row>734</xdr:row>
                    <xdr:rowOff>190500</xdr:rowOff>
                  </from>
                  <to>
                    <xdr:col>18</xdr:col>
                    <xdr:colOff>152400</xdr:colOff>
                    <xdr:row>736</xdr:row>
                    <xdr:rowOff>28575</xdr:rowOff>
                  </to>
                </anchor>
              </controlPr>
            </control>
          </mc:Choice>
        </mc:AlternateContent>
        <mc:AlternateContent xmlns:mc="http://schemas.openxmlformats.org/markup-compatibility/2006">
          <mc:Choice Requires="x14">
            <control shapeId="3101" r:id="rId33" name="Check Box 29">
              <controlPr defaultSize="0" autoFill="0" autoLine="0" autoPict="0">
                <anchor moveWithCells="1">
                  <from>
                    <xdr:col>17</xdr:col>
                    <xdr:colOff>0</xdr:colOff>
                    <xdr:row>735</xdr:row>
                    <xdr:rowOff>190500</xdr:rowOff>
                  </from>
                  <to>
                    <xdr:col>18</xdr:col>
                    <xdr:colOff>152400</xdr:colOff>
                    <xdr:row>737</xdr:row>
                    <xdr:rowOff>28575</xdr:rowOff>
                  </to>
                </anchor>
              </controlPr>
            </control>
          </mc:Choice>
        </mc:AlternateContent>
        <mc:AlternateContent xmlns:mc="http://schemas.openxmlformats.org/markup-compatibility/2006">
          <mc:Choice Requires="x14">
            <control shapeId="3102" r:id="rId34" name="Check Box 30">
              <controlPr defaultSize="0" autoFill="0" autoLine="0" autoPict="0">
                <anchor moveWithCells="1">
                  <from>
                    <xdr:col>17</xdr:col>
                    <xdr:colOff>0</xdr:colOff>
                    <xdr:row>736</xdr:row>
                    <xdr:rowOff>190500</xdr:rowOff>
                  </from>
                  <to>
                    <xdr:col>18</xdr:col>
                    <xdr:colOff>152400</xdr:colOff>
                    <xdr:row>738</xdr:row>
                    <xdr:rowOff>19050</xdr:rowOff>
                  </to>
                </anchor>
              </controlPr>
            </control>
          </mc:Choice>
        </mc:AlternateContent>
        <mc:AlternateContent xmlns:mc="http://schemas.openxmlformats.org/markup-compatibility/2006">
          <mc:Choice Requires="x14">
            <control shapeId="3103" r:id="rId35" name="Check Box 31">
              <controlPr defaultSize="0" autoFill="0" autoLine="0" autoPict="0">
                <anchor moveWithCells="1">
                  <from>
                    <xdr:col>21</xdr:col>
                    <xdr:colOff>0</xdr:colOff>
                    <xdr:row>732</xdr:row>
                    <xdr:rowOff>200025</xdr:rowOff>
                  </from>
                  <to>
                    <xdr:col>22</xdr:col>
                    <xdr:colOff>142875</xdr:colOff>
                    <xdr:row>733</xdr:row>
                    <xdr:rowOff>219075</xdr:rowOff>
                  </to>
                </anchor>
              </controlPr>
            </control>
          </mc:Choice>
        </mc:AlternateContent>
        <mc:AlternateContent xmlns:mc="http://schemas.openxmlformats.org/markup-compatibility/2006">
          <mc:Choice Requires="x14">
            <control shapeId="3104" r:id="rId36" name="Check Box 32">
              <controlPr defaultSize="0" autoFill="0" autoLine="0" autoPict="0">
                <anchor moveWithCells="1">
                  <from>
                    <xdr:col>21</xdr:col>
                    <xdr:colOff>0</xdr:colOff>
                    <xdr:row>733</xdr:row>
                    <xdr:rowOff>200025</xdr:rowOff>
                  </from>
                  <to>
                    <xdr:col>22</xdr:col>
                    <xdr:colOff>142875</xdr:colOff>
                    <xdr:row>734</xdr:row>
                    <xdr:rowOff>228600</xdr:rowOff>
                  </to>
                </anchor>
              </controlPr>
            </control>
          </mc:Choice>
        </mc:AlternateContent>
        <mc:AlternateContent xmlns:mc="http://schemas.openxmlformats.org/markup-compatibility/2006">
          <mc:Choice Requires="x14">
            <control shapeId="3105" r:id="rId37" name="Check Box 33">
              <controlPr defaultSize="0" autoFill="0" autoLine="0" autoPict="0">
                <anchor moveWithCells="1">
                  <from>
                    <xdr:col>21</xdr:col>
                    <xdr:colOff>0</xdr:colOff>
                    <xdr:row>734</xdr:row>
                    <xdr:rowOff>200025</xdr:rowOff>
                  </from>
                  <to>
                    <xdr:col>22</xdr:col>
                    <xdr:colOff>142875</xdr:colOff>
                    <xdr:row>736</xdr:row>
                    <xdr:rowOff>0</xdr:rowOff>
                  </to>
                </anchor>
              </controlPr>
            </control>
          </mc:Choice>
        </mc:AlternateContent>
        <mc:AlternateContent xmlns:mc="http://schemas.openxmlformats.org/markup-compatibility/2006">
          <mc:Choice Requires="x14">
            <control shapeId="3106" r:id="rId38" name="Check Box 34">
              <controlPr defaultSize="0" autoFill="0" autoLine="0" autoPict="0">
                <anchor moveWithCells="1">
                  <from>
                    <xdr:col>21</xdr:col>
                    <xdr:colOff>0</xdr:colOff>
                    <xdr:row>735</xdr:row>
                    <xdr:rowOff>200025</xdr:rowOff>
                  </from>
                  <to>
                    <xdr:col>22</xdr:col>
                    <xdr:colOff>142875</xdr:colOff>
                    <xdr:row>736</xdr:row>
                    <xdr:rowOff>228600</xdr:rowOff>
                  </to>
                </anchor>
              </controlPr>
            </control>
          </mc:Choice>
        </mc:AlternateContent>
        <mc:AlternateContent xmlns:mc="http://schemas.openxmlformats.org/markup-compatibility/2006">
          <mc:Choice Requires="x14">
            <control shapeId="3107" r:id="rId39" name="Check Box 35">
              <controlPr defaultSize="0" autoFill="0" autoLine="0" autoPict="0">
                <anchor moveWithCells="1">
                  <from>
                    <xdr:col>21</xdr:col>
                    <xdr:colOff>0</xdr:colOff>
                    <xdr:row>736</xdr:row>
                    <xdr:rowOff>200025</xdr:rowOff>
                  </from>
                  <to>
                    <xdr:col>22</xdr:col>
                    <xdr:colOff>142875</xdr:colOff>
                    <xdr:row>737</xdr:row>
                    <xdr:rowOff>228600</xdr:rowOff>
                  </to>
                </anchor>
              </controlPr>
            </control>
          </mc:Choice>
        </mc:AlternateContent>
        <mc:AlternateContent xmlns:mc="http://schemas.openxmlformats.org/markup-compatibility/2006">
          <mc:Choice Requires="x14">
            <control shapeId="3108" r:id="rId40" name="Check Box 36">
              <controlPr defaultSize="0" autoFill="0" autoLine="0" autoPict="0">
                <anchor moveWithCells="1">
                  <from>
                    <xdr:col>6</xdr:col>
                    <xdr:colOff>0</xdr:colOff>
                    <xdr:row>58</xdr:row>
                    <xdr:rowOff>0</xdr:rowOff>
                  </from>
                  <to>
                    <xdr:col>8</xdr:col>
                    <xdr:colOff>161925</xdr:colOff>
                    <xdr:row>58</xdr:row>
                    <xdr:rowOff>238125</xdr:rowOff>
                  </to>
                </anchor>
              </controlPr>
            </control>
          </mc:Choice>
        </mc:AlternateContent>
        <mc:AlternateContent xmlns:mc="http://schemas.openxmlformats.org/markup-compatibility/2006">
          <mc:Choice Requires="x14">
            <control shapeId="3109" r:id="rId41" name="Check Box 37">
              <controlPr defaultSize="0" autoFill="0" autoLine="0" autoPict="0">
                <anchor moveWithCells="1">
                  <from>
                    <xdr:col>10</xdr:col>
                    <xdr:colOff>28575</xdr:colOff>
                    <xdr:row>58</xdr:row>
                    <xdr:rowOff>0</xdr:rowOff>
                  </from>
                  <to>
                    <xdr:col>13</xdr:col>
                    <xdr:colOff>142875</xdr:colOff>
                    <xdr:row>59</xdr:row>
                    <xdr:rowOff>0</xdr:rowOff>
                  </to>
                </anchor>
              </controlPr>
            </control>
          </mc:Choice>
        </mc:AlternateContent>
        <mc:AlternateContent xmlns:mc="http://schemas.openxmlformats.org/markup-compatibility/2006">
          <mc:Choice Requires="x14">
            <control shapeId="3110" r:id="rId42" name="Check Box 38">
              <controlPr defaultSize="0" autoFill="0" autoLine="0" autoPict="0">
                <anchor moveWithCells="1">
                  <from>
                    <xdr:col>14</xdr:col>
                    <xdr:colOff>171450</xdr:colOff>
                    <xdr:row>58</xdr:row>
                    <xdr:rowOff>0</xdr:rowOff>
                  </from>
                  <to>
                    <xdr:col>18</xdr:col>
                    <xdr:colOff>161925</xdr:colOff>
                    <xdr:row>59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F0"/>
    <pageSetUpPr fitToPage="1"/>
  </sheetPr>
  <dimension ref="B1:W38"/>
  <sheetViews>
    <sheetView showGridLines="0" view="pageBreakPreview" topLeftCell="A19" zoomScale="90" zoomScaleNormal="90" zoomScaleSheetLayoutView="90" workbookViewId="0">
      <selection activeCell="C28" sqref="C28:T28"/>
    </sheetView>
  </sheetViews>
  <sheetFormatPr defaultRowHeight="18.75" x14ac:dyDescent="0.4"/>
  <cols>
    <col min="1" max="1" width="0.375" style="91" customWidth="1"/>
    <col min="2" max="2" width="3.625" style="91" customWidth="1"/>
    <col min="3" max="6" width="5.625" style="91" customWidth="1"/>
    <col min="7" max="8" width="10.625" style="91" customWidth="1"/>
    <col min="9" max="20" width="5.625" style="91" customWidth="1"/>
    <col min="21" max="21" width="3.625" style="91" customWidth="1"/>
    <col min="22" max="16384" width="9" style="91"/>
  </cols>
  <sheetData>
    <row r="1" spans="2:23" ht="3.75" customHeight="1" x14ac:dyDescent="0.4"/>
    <row r="2" spans="2:23" ht="20.100000000000001" customHeight="1" x14ac:dyDescent="0.4">
      <c r="B2" s="91" t="s">
        <v>314</v>
      </c>
    </row>
    <row r="3" spans="2:23" ht="20.100000000000001" customHeight="1" x14ac:dyDescent="0.4">
      <c r="B3" s="91" t="str">
        <f>"（５）職員の充足状況（"&amp;表紙!B2&amp;DBCS(表紙!C2)&amp;"年度の状況）"</f>
        <v>（５）職員の充足状況（令和６年度の状況）</v>
      </c>
      <c r="J3" s="91" t="s">
        <v>217</v>
      </c>
    </row>
    <row r="4" spans="2:23" ht="20.100000000000001" customHeight="1" thickBot="1" x14ac:dyDescent="0.45">
      <c r="K4" s="91" t="s">
        <v>218</v>
      </c>
    </row>
    <row r="5" spans="2:23" ht="20.100000000000001" customHeight="1" thickTop="1" thickBot="1" x14ac:dyDescent="0.45">
      <c r="B5" s="91" t="s">
        <v>219</v>
      </c>
      <c r="D5" s="650"/>
      <c r="E5" s="652"/>
      <c r="F5" s="91" t="s">
        <v>313</v>
      </c>
      <c r="G5" s="93" t="s">
        <v>437</v>
      </c>
      <c r="H5" s="149"/>
      <c r="I5" s="658" t="s">
        <v>434</v>
      </c>
      <c r="J5" s="659"/>
      <c r="K5" s="650"/>
      <c r="L5" s="652"/>
      <c r="M5" s="91" t="s">
        <v>435</v>
      </c>
    </row>
    <row r="6" spans="2:23" ht="20.100000000000001" customHeight="1" thickTop="1" x14ac:dyDescent="0.4">
      <c r="D6" s="785" t="s">
        <v>436</v>
      </c>
      <c r="E6" s="785"/>
      <c r="F6" s="785"/>
      <c r="G6" s="785"/>
      <c r="H6" s="785"/>
      <c r="I6" s="785"/>
      <c r="J6" s="785"/>
      <c r="K6" s="785"/>
      <c r="L6" s="785"/>
      <c r="M6" s="785"/>
      <c r="N6" s="785"/>
      <c r="O6" s="785"/>
      <c r="P6" s="785"/>
      <c r="Q6" s="785"/>
      <c r="R6" s="785"/>
      <c r="S6" s="785"/>
      <c r="T6" s="785"/>
    </row>
    <row r="7" spans="2:23" ht="20.100000000000001" customHeight="1" thickBot="1" x14ac:dyDescent="0.45">
      <c r="D7" s="785"/>
      <c r="E7" s="785"/>
      <c r="F7" s="785"/>
      <c r="G7" s="785"/>
      <c r="H7" s="785"/>
      <c r="I7" s="785"/>
      <c r="J7" s="785"/>
      <c r="K7" s="785"/>
      <c r="L7" s="785"/>
      <c r="M7" s="785"/>
      <c r="N7" s="785"/>
      <c r="O7" s="785"/>
      <c r="P7" s="785"/>
      <c r="Q7" s="785"/>
      <c r="R7" s="785"/>
      <c r="S7" s="785"/>
      <c r="T7" s="785"/>
    </row>
    <row r="8" spans="2:23" ht="20.100000000000001" customHeight="1" thickTop="1" thickBot="1" x14ac:dyDescent="0.45">
      <c r="B8" s="557" t="s">
        <v>515</v>
      </c>
      <c r="C8" s="557"/>
      <c r="D8" s="557"/>
      <c r="E8" s="557"/>
      <c r="F8" s="557"/>
      <c r="G8" s="557"/>
      <c r="H8" s="557"/>
      <c r="I8" s="557"/>
      <c r="J8" s="557"/>
      <c r="K8" s="557"/>
      <c r="L8" s="557"/>
      <c r="M8" s="557"/>
      <c r="N8" s="557"/>
      <c r="O8" s="95"/>
      <c r="P8" s="473"/>
      <c r="Q8" s="474"/>
      <c r="R8" s="474"/>
      <c r="S8" s="474"/>
      <c r="T8" s="475"/>
    </row>
    <row r="9" spans="2:23" ht="20.100000000000001" customHeight="1" thickTop="1" thickBot="1" x14ac:dyDescent="0.45">
      <c r="B9" s="94" t="s">
        <v>695</v>
      </c>
      <c r="C9" s="150"/>
      <c r="D9" s="150"/>
      <c r="E9" s="150"/>
      <c r="F9" s="150"/>
      <c r="G9" s="150"/>
      <c r="H9" s="150"/>
      <c r="I9" s="150"/>
      <c r="J9" s="150"/>
      <c r="K9" s="150"/>
      <c r="L9" s="150"/>
      <c r="M9" s="150"/>
      <c r="N9" s="150"/>
      <c r="O9" s="150"/>
      <c r="P9" s="150"/>
      <c r="Q9" s="150"/>
      <c r="R9" s="150"/>
      <c r="S9" s="150"/>
      <c r="T9" s="150"/>
      <c r="U9" s="150"/>
    </row>
    <row r="10" spans="2:23" ht="39.950000000000003" customHeight="1" thickTop="1" thickBot="1" x14ac:dyDescent="0.45">
      <c r="B10" s="151"/>
      <c r="C10" s="1031" t="s">
        <v>312</v>
      </c>
      <c r="D10" s="1012"/>
      <c r="E10" s="1012"/>
      <c r="F10" s="1003" t="s">
        <v>311</v>
      </c>
      <c r="G10" s="1003" t="str">
        <f>表紙!B2&amp;DBCS(表紙!C2)&amp;"年４月１日現在"</f>
        <v>令和６年４月１日現在</v>
      </c>
      <c r="H10" s="1003"/>
      <c r="I10" s="1003"/>
      <c r="J10" s="1003"/>
      <c r="K10" s="1003"/>
      <c r="L10" s="1003"/>
      <c r="M10" s="1027" t="s">
        <v>315</v>
      </c>
      <c r="N10" s="1028"/>
      <c r="O10" s="1028"/>
      <c r="P10" s="152">
        <v>9</v>
      </c>
      <c r="Q10" s="1029" t="s">
        <v>316</v>
      </c>
      <c r="R10" s="1029"/>
      <c r="S10" s="1029"/>
      <c r="T10" s="1030"/>
    </row>
    <row r="11" spans="2:23" ht="39.950000000000003" customHeight="1" thickTop="1" x14ac:dyDescent="0.4">
      <c r="B11" s="151"/>
      <c r="C11" s="1032"/>
      <c r="D11" s="731"/>
      <c r="E11" s="731"/>
      <c r="F11" s="978"/>
      <c r="G11" s="978" t="s">
        <v>439</v>
      </c>
      <c r="H11" s="978"/>
      <c r="I11" s="978"/>
      <c r="J11" s="978"/>
      <c r="K11" s="978" t="s">
        <v>438</v>
      </c>
      <c r="L11" s="978"/>
      <c r="M11" s="978" t="s">
        <v>439</v>
      </c>
      <c r="N11" s="978"/>
      <c r="O11" s="978"/>
      <c r="P11" s="1040"/>
      <c r="Q11" s="978"/>
      <c r="R11" s="978"/>
      <c r="S11" s="978" t="s">
        <v>438</v>
      </c>
      <c r="T11" s="1016"/>
      <c r="W11" s="91" t="s">
        <v>560</v>
      </c>
    </row>
    <row r="12" spans="2:23" ht="39.950000000000003" customHeight="1" thickBot="1" x14ac:dyDescent="0.45">
      <c r="B12" s="151"/>
      <c r="C12" s="1033"/>
      <c r="D12" s="1034"/>
      <c r="E12" s="1034"/>
      <c r="F12" s="975"/>
      <c r="G12" s="153" t="s">
        <v>368</v>
      </c>
      <c r="H12" s="153" t="s">
        <v>369</v>
      </c>
      <c r="I12" s="1005" t="s">
        <v>310</v>
      </c>
      <c r="J12" s="1005"/>
      <c r="K12" s="975" t="s">
        <v>220</v>
      </c>
      <c r="L12" s="975"/>
      <c r="M12" s="1022" t="s">
        <v>370</v>
      </c>
      <c r="N12" s="1023"/>
      <c r="O12" s="1024" t="s">
        <v>371</v>
      </c>
      <c r="P12" s="1024"/>
      <c r="Q12" s="1005" t="s">
        <v>310</v>
      </c>
      <c r="R12" s="1005"/>
      <c r="S12" s="975" t="s">
        <v>220</v>
      </c>
      <c r="T12" s="976"/>
    </row>
    <row r="13" spans="2:23" ht="39.950000000000003" customHeight="1" thickTop="1" x14ac:dyDescent="0.4">
      <c r="C13" s="1002" t="s">
        <v>221</v>
      </c>
      <c r="D13" s="1003"/>
      <c r="E13" s="1003"/>
      <c r="F13" s="154" t="s">
        <v>222</v>
      </c>
      <c r="G13" s="155"/>
      <c r="H13" s="156"/>
      <c r="I13" s="981"/>
      <c r="J13" s="1025"/>
      <c r="K13" s="1017">
        <f>ROUNDDOWN((SUM(G13:J13))/3,1)</f>
        <v>0</v>
      </c>
      <c r="L13" s="1036"/>
      <c r="M13" s="1001"/>
      <c r="N13" s="981"/>
      <c r="O13" s="981"/>
      <c r="P13" s="981"/>
      <c r="Q13" s="981"/>
      <c r="R13" s="1025"/>
      <c r="S13" s="1017">
        <f>ROUNDDOWN((SUM(M13:R13))/3,1)</f>
        <v>0</v>
      </c>
      <c r="T13" s="1018"/>
    </row>
    <row r="14" spans="2:23" ht="39.950000000000003" customHeight="1" x14ac:dyDescent="0.4">
      <c r="C14" s="977" t="s">
        <v>223</v>
      </c>
      <c r="D14" s="978"/>
      <c r="E14" s="978"/>
      <c r="F14" s="1015" t="s">
        <v>224</v>
      </c>
      <c r="G14" s="157"/>
      <c r="H14" s="158"/>
      <c r="I14" s="982"/>
      <c r="J14" s="1026"/>
      <c r="K14" s="1042">
        <f>ROUNDDOWN((SUM($G14:$J15))/6,1)</f>
        <v>0</v>
      </c>
      <c r="L14" s="1046"/>
      <c r="M14" s="1000"/>
      <c r="N14" s="982"/>
      <c r="O14" s="982"/>
      <c r="P14" s="982"/>
      <c r="Q14" s="982"/>
      <c r="R14" s="1026"/>
      <c r="S14" s="1042">
        <f>ROUNDDOWN((SUM($M14:$R15))/6,1)</f>
        <v>0</v>
      </c>
      <c r="T14" s="1043"/>
    </row>
    <row r="15" spans="2:23" ht="39.950000000000003" customHeight="1" x14ac:dyDescent="0.4">
      <c r="C15" s="977" t="s">
        <v>225</v>
      </c>
      <c r="D15" s="978"/>
      <c r="E15" s="978"/>
      <c r="F15" s="1015"/>
      <c r="G15" s="157"/>
      <c r="H15" s="158"/>
      <c r="I15" s="982"/>
      <c r="J15" s="1026"/>
      <c r="K15" s="1044"/>
      <c r="L15" s="1047"/>
      <c r="M15" s="1000"/>
      <c r="N15" s="982"/>
      <c r="O15" s="982"/>
      <c r="P15" s="982"/>
      <c r="Q15" s="982"/>
      <c r="R15" s="1026"/>
      <c r="S15" s="1044"/>
      <c r="T15" s="1045"/>
    </row>
    <row r="16" spans="2:23" ht="39.950000000000003" customHeight="1" x14ac:dyDescent="0.4">
      <c r="C16" s="977" t="s">
        <v>1101</v>
      </c>
      <c r="D16" s="978"/>
      <c r="E16" s="978"/>
      <c r="F16" s="159" t="s">
        <v>1103</v>
      </c>
      <c r="G16" s="157"/>
      <c r="H16" s="158"/>
      <c r="I16" s="982"/>
      <c r="J16" s="1026"/>
      <c r="K16" s="979">
        <f>ROUNDDOWN((SUM(G16:J16))/20,1)</f>
        <v>0</v>
      </c>
      <c r="L16" s="980"/>
      <c r="M16" s="1000"/>
      <c r="N16" s="982"/>
      <c r="O16" s="982"/>
      <c r="P16" s="982"/>
      <c r="Q16" s="982"/>
      <c r="R16" s="1026"/>
      <c r="S16" s="979">
        <f>ROUNDDOWN((SUM(M16:R16))/20,1)</f>
        <v>0</v>
      </c>
      <c r="T16" s="1016"/>
    </row>
    <row r="17" spans="2:21" ht="39.950000000000003" customHeight="1" thickBot="1" x14ac:dyDescent="0.45">
      <c r="C17" s="977" t="s">
        <v>1102</v>
      </c>
      <c r="D17" s="978"/>
      <c r="E17" s="978"/>
      <c r="F17" s="159" t="s">
        <v>1104</v>
      </c>
      <c r="G17" s="160"/>
      <c r="H17" s="161"/>
      <c r="I17" s="1020"/>
      <c r="J17" s="1021"/>
      <c r="K17" s="979">
        <f>ROUNDDOWN((SUM(G17:J17))/30,1)</f>
        <v>0</v>
      </c>
      <c r="L17" s="980"/>
      <c r="M17" s="1019"/>
      <c r="N17" s="1020"/>
      <c r="O17" s="1020"/>
      <c r="P17" s="1020"/>
      <c r="Q17" s="1020"/>
      <c r="R17" s="1021"/>
      <c r="S17" s="979">
        <f>ROUNDDOWN((SUM(M17:R17))/30,1)</f>
        <v>0</v>
      </c>
      <c r="T17" s="1016"/>
    </row>
    <row r="18" spans="2:21" ht="39.950000000000003" customHeight="1" thickTop="1" thickBot="1" x14ac:dyDescent="0.45">
      <c r="C18" s="1037" t="s">
        <v>696</v>
      </c>
      <c r="D18" s="1006"/>
      <c r="E18" s="1006"/>
      <c r="F18" s="162"/>
      <c r="G18" s="163">
        <f>SUM(G$13:G$17)</f>
        <v>0</v>
      </c>
      <c r="H18" s="163">
        <f>SUM(H$13:H$17)</f>
        <v>0</v>
      </c>
      <c r="I18" s="1035">
        <f>SUM(I13:J17)</f>
        <v>0</v>
      </c>
      <c r="J18" s="1035"/>
      <c r="K18" s="1038">
        <f>ROUND(SUM(K13:L17),0)</f>
        <v>0</v>
      </c>
      <c r="L18" s="1039"/>
      <c r="M18" s="1035">
        <f>SUM(M13:N17)</f>
        <v>0</v>
      </c>
      <c r="N18" s="1035" t="str">
        <f>IF(SUM(N$13:N$17)=0,"",SUM(N$13:N$17))</f>
        <v/>
      </c>
      <c r="O18" s="1035">
        <f>SUM(O13:P17)</f>
        <v>0</v>
      </c>
      <c r="P18" s="1035" t="str">
        <f>IF(SUM(P$13:P$17)=0,"",SUM(P$13:P$17))</f>
        <v/>
      </c>
      <c r="Q18" s="1035">
        <f>SUM(Q13:R17)</f>
        <v>0</v>
      </c>
      <c r="R18" s="1035" t="str">
        <f>IF(SUM(R$13:R$17)=0,"",SUM(R$13:R$17))</f>
        <v/>
      </c>
      <c r="S18" s="1038">
        <f>ROUND(SUM(S13:T17),0)</f>
        <v>0</v>
      </c>
      <c r="T18" s="1041"/>
    </row>
    <row r="19" spans="2:21" ht="45" customHeight="1" thickBot="1" x14ac:dyDescent="0.45">
      <c r="B19" s="94"/>
      <c r="C19" s="1002" t="s">
        <v>440</v>
      </c>
      <c r="D19" s="1003"/>
      <c r="E19" s="1003"/>
      <c r="F19" s="1003"/>
      <c r="G19" s="1040"/>
      <c r="H19" s="1040"/>
      <c r="I19" s="1040"/>
      <c r="J19" s="1040"/>
      <c r="K19" s="164" t="s">
        <v>516</v>
      </c>
      <c r="L19" s="165" t="s">
        <v>517</v>
      </c>
      <c r="M19" s="1055"/>
      <c r="N19" s="1056"/>
      <c r="O19" s="1056"/>
      <c r="P19" s="1056"/>
      <c r="Q19" s="1056"/>
      <c r="R19" s="1057"/>
      <c r="S19" s="164" t="s">
        <v>516</v>
      </c>
      <c r="T19" s="166" t="s">
        <v>517</v>
      </c>
      <c r="U19" s="94"/>
    </row>
    <row r="20" spans="2:21" ht="39.950000000000003" customHeight="1" thickTop="1" thickBot="1" x14ac:dyDescent="0.45">
      <c r="B20" s="94"/>
      <c r="C20" s="1058" t="s">
        <v>226</v>
      </c>
      <c r="D20" s="997" t="s">
        <v>441</v>
      </c>
      <c r="E20" s="997"/>
      <c r="F20" s="997"/>
      <c r="G20" s="997"/>
      <c r="H20" s="997"/>
      <c r="I20" s="997"/>
      <c r="J20" s="998"/>
      <c r="K20" s="167"/>
      <c r="L20" s="168"/>
      <c r="M20" s="1060"/>
      <c r="N20" s="1061"/>
      <c r="O20" s="1061"/>
      <c r="P20" s="1061"/>
      <c r="Q20" s="1061"/>
      <c r="R20" s="1062"/>
      <c r="S20" s="169"/>
      <c r="T20" s="170"/>
      <c r="U20" s="94"/>
    </row>
    <row r="21" spans="2:21" ht="15" customHeight="1" thickTop="1" thickBot="1" x14ac:dyDescent="0.45">
      <c r="B21" s="94"/>
      <c r="C21" s="1058"/>
      <c r="D21" s="997" t="s">
        <v>227</v>
      </c>
      <c r="E21" s="1063"/>
      <c r="F21" s="1063"/>
      <c r="G21" s="1063"/>
      <c r="H21" s="1063"/>
      <c r="I21" s="1063"/>
      <c r="J21" s="1064"/>
      <c r="K21" s="171"/>
      <c r="L21" s="172" t="s">
        <v>518</v>
      </c>
      <c r="M21" s="1065"/>
      <c r="N21" s="1066"/>
      <c r="O21" s="1066"/>
      <c r="P21" s="1066"/>
      <c r="Q21" s="1066"/>
      <c r="R21" s="1067"/>
      <c r="S21" s="171"/>
      <c r="T21" s="173" t="s">
        <v>518</v>
      </c>
      <c r="U21" s="94"/>
    </row>
    <row r="22" spans="2:21" ht="30" customHeight="1" thickTop="1" x14ac:dyDescent="0.4">
      <c r="B22" s="94"/>
      <c r="C22" s="1058"/>
      <c r="D22" s="1063"/>
      <c r="E22" s="1063"/>
      <c r="F22" s="1063"/>
      <c r="G22" s="1063"/>
      <c r="H22" s="1063"/>
      <c r="I22" s="1063"/>
      <c r="J22" s="1064"/>
      <c r="K22" s="174"/>
      <c r="L22" s="175"/>
      <c r="M22" s="1065"/>
      <c r="N22" s="1066"/>
      <c r="O22" s="1066"/>
      <c r="P22" s="1066"/>
      <c r="Q22" s="1066"/>
      <c r="R22" s="1067"/>
      <c r="S22" s="174"/>
      <c r="T22" s="175"/>
      <c r="U22" s="94"/>
    </row>
    <row r="23" spans="2:21" ht="39.950000000000003" customHeight="1" thickBot="1" x14ac:dyDescent="0.45">
      <c r="B23" s="94"/>
      <c r="C23" s="1059"/>
      <c r="D23" s="1050" t="s">
        <v>442</v>
      </c>
      <c r="E23" s="1050"/>
      <c r="F23" s="1050"/>
      <c r="G23" s="1050"/>
      <c r="H23" s="1050"/>
      <c r="I23" s="1050"/>
      <c r="J23" s="1051"/>
      <c r="K23" s="176"/>
      <c r="L23" s="177"/>
      <c r="M23" s="1052"/>
      <c r="N23" s="1053"/>
      <c r="O23" s="1053"/>
      <c r="P23" s="1053"/>
      <c r="Q23" s="1053"/>
      <c r="R23" s="1054"/>
      <c r="S23" s="178"/>
      <c r="T23" s="177"/>
      <c r="U23" s="94"/>
    </row>
    <row r="24" spans="2:21" ht="39.950000000000003" customHeight="1" thickTop="1" thickBot="1" x14ac:dyDescent="0.45">
      <c r="B24" s="94"/>
      <c r="C24" s="988" t="s">
        <v>214</v>
      </c>
      <c r="D24" s="989"/>
      <c r="E24" s="989"/>
      <c r="F24" s="989"/>
      <c r="G24" s="989"/>
      <c r="H24" s="989"/>
      <c r="I24" s="989"/>
      <c r="J24" s="989"/>
      <c r="K24" s="1009">
        <f>SUM(K18,K20:K23,L20,L22:L23)</f>
        <v>0</v>
      </c>
      <c r="L24" s="1010"/>
      <c r="M24" s="1007"/>
      <c r="N24" s="1007"/>
      <c r="O24" s="1007"/>
      <c r="P24" s="1007"/>
      <c r="Q24" s="1007"/>
      <c r="R24" s="1007"/>
      <c r="S24" s="1009">
        <f>SUM(S18,S20:S23,T20,T22:T23)</f>
        <v>0</v>
      </c>
      <c r="T24" s="1010"/>
      <c r="U24" s="94"/>
    </row>
    <row r="25" spans="2:21" ht="45" customHeight="1" x14ac:dyDescent="0.4">
      <c r="C25" s="1008" t="s">
        <v>559</v>
      </c>
      <c r="D25" s="1008"/>
      <c r="E25" s="1008"/>
      <c r="F25" s="1008"/>
      <c r="G25" s="1008"/>
      <c r="H25" s="1008"/>
      <c r="I25" s="1008"/>
      <c r="J25" s="1008"/>
      <c r="K25" s="1008"/>
      <c r="L25" s="1008"/>
      <c r="M25" s="1008"/>
      <c r="N25" s="1008"/>
      <c r="O25" s="1008"/>
      <c r="P25" s="1008"/>
      <c r="Q25" s="1008"/>
      <c r="R25" s="1008"/>
      <c r="S25" s="1008"/>
      <c r="T25" s="1008"/>
      <c r="U25" s="179"/>
    </row>
    <row r="26" spans="2:21" ht="22.5" customHeight="1" x14ac:dyDescent="0.4">
      <c r="C26" s="1008" t="s">
        <v>443</v>
      </c>
      <c r="D26" s="1008"/>
      <c r="E26" s="1008"/>
      <c r="F26" s="1008"/>
      <c r="G26" s="1008"/>
      <c r="H26" s="1008"/>
      <c r="I26" s="1008"/>
      <c r="J26" s="1008"/>
      <c r="K26" s="1008"/>
      <c r="L26" s="1008"/>
      <c r="M26" s="1008"/>
      <c r="N26" s="1008"/>
      <c r="O26" s="1008"/>
      <c r="P26" s="1008"/>
      <c r="Q26" s="1008"/>
      <c r="R26" s="1008"/>
      <c r="S26" s="1008"/>
      <c r="T26" s="1008"/>
      <c r="U26" s="179"/>
    </row>
    <row r="27" spans="2:21" ht="51.75" customHeight="1" x14ac:dyDescent="0.4">
      <c r="C27" s="1008" t="s">
        <v>697</v>
      </c>
      <c r="D27" s="1008"/>
      <c r="E27" s="1008"/>
      <c r="F27" s="1008"/>
      <c r="G27" s="1008"/>
      <c r="H27" s="1008"/>
      <c r="I27" s="1008"/>
      <c r="J27" s="1008"/>
      <c r="K27" s="1008"/>
      <c r="L27" s="1008"/>
      <c r="M27" s="1008"/>
      <c r="N27" s="1008"/>
      <c r="O27" s="1008"/>
      <c r="P27" s="1008"/>
      <c r="Q27" s="1008"/>
      <c r="R27" s="1008"/>
      <c r="S27" s="1008"/>
      <c r="T27" s="1008"/>
      <c r="U27" s="35"/>
    </row>
    <row r="28" spans="2:21" ht="42" customHeight="1" x14ac:dyDescent="0.4">
      <c r="B28" s="94"/>
      <c r="C28" s="1014"/>
      <c r="D28" s="1014"/>
      <c r="E28" s="1014"/>
      <c r="F28" s="1014"/>
      <c r="G28" s="1014"/>
      <c r="H28" s="1014"/>
      <c r="I28" s="1014"/>
      <c r="J28" s="1014"/>
      <c r="K28" s="1014"/>
      <c r="L28" s="1014"/>
      <c r="M28" s="1014"/>
      <c r="N28" s="1014"/>
      <c r="O28" s="1014"/>
      <c r="P28" s="1014"/>
      <c r="Q28" s="1014"/>
      <c r="R28" s="1014"/>
      <c r="S28" s="1014"/>
      <c r="T28" s="1014"/>
      <c r="U28" s="94"/>
    </row>
    <row r="29" spans="2:21" ht="20.100000000000001" customHeight="1" thickBot="1" x14ac:dyDescent="0.45">
      <c r="B29" s="94"/>
      <c r="C29" s="75" t="s">
        <v>228</v>
      </c>
      <c r="D29" s="75"/>
      <c r="E29" s="94"/>
      <c r="F29" s="94"/>
      <c r="G29" s="94"/>
      <c r="H29" s="94"/>
      <c r="I29" s="94"/>
      <c r="J29" s="94"/>
      <c r="K29" s="94"/>
      <c r="L29" s="94"/>
      <c r="M29" s="94"/>
      <c r="N29" s="94"/>
      <c r="O29" s="94"/>
      <c r="P29" s="94"/>
      <c r="Q29" s="94"/>
      <c r="R29" s="94"/>
      <c r="S29" s="94"/>
      <c r="T29" s="94"/>
      <c r="U29" s="94"/>
    </row>
    <row r="30" spans="2:21" ht="18.75" customHeight="1" x14ac:dyDescent="0.4">
      <c r="B30" s="94"/>
      <c r="C30" s="1002" t="s">
        <v>444</v>
      </c>
      <c r="D30" s="1003"/>
      <c r="E30" s="1003"/>
      <c r="F30" s="1003"/>
      <c r="G30" s="1003"/>
      <c r="H30" s="1003"/>
      <c r="I30" s="1003" t="str">
        <f>表紙!B2&amp;DBCS(表紙!C2)&amp;"年４月１日現在"</f>
        <v>令和６年４月１日現在</v>
      </c>
      <c r="J30" s="1003"/>
      <c r="K30" s="1003"/>
      <c r="L30" s="1003"/>
      <c r="M30" s="1003"/>
      <c r="N30" s="1003"/>
      <c r="O30" s="1012" t="str">
        <f>M10&amp;DBCS(P10)&amp;Q10</f>
        <v>監査前月９月１日現在</v>
      </c>
      <c r="P30" s="1012"/>
      <c r="Q30" s="1012"/>
      <c r="R30" s="1012"/>
      <c r="S30" s="1012"/>
      <c r="T30" s="1013"/>
      <c r="U30" s="94"/>
    </row>
    <row r="31" spans="2:21" ht="18.75" customHeight="1" thickBot="1" x14ac:dyDescent="0.45">
      <c r="B31" s="94"/>
      <c r="C31" s="1004"/>
      <c r="D31" s="975"/>
      <c r="E31" s="975"/>
      <c r="F31" s="975"/>
      <c r="G31" s="975"/>
      <c r="H31" s="975"/>
      <c r="I31" s="1005" t="s">
        <v>229</v>
      </c>
      <c r="J31" s="1005"/>
      <c r="K31" s="1005"/>
      <c r="L31" s="1005" t="s">
        <v>230</v>
      </c>
      <c r="M31" s="1005"/>
      <c r="N31" s="1005"/>
      <c r="O31" s="1006" t="s">
        <v>229</v>
      </c>
      <c r="P31" s="1006"/>
      <c r="Q31" s="1006"/>
      <c r="R31" s="1006" t="s">
        <v>231</v>
      </c>
      <c r="S31" s="1006"/>
      <c r="T31" s="1011"/>
      <c r="U31" s="94"/>
    </row>
    <row r="32" spans="2:21" ht="90" customHeight="1" thickTop="1" x14ac:dyDescent="0.4">
      <c r="B32" s="94"/>
      <c r="C32" s="985" t="s">
        <v>698</v>
      </c>
      <c r="D32" s="986"/>
      <c r="E32" s="986"/>
      <c r="F32" s="986"/>
      <c r="G32" s="986"/>
      <c r="H32" s="987"/>
      <c r="I32" s="1001"/>
      <c r="J32" s="981"/>
      <c r="K32" s="981"/>
      <c r="L32" s="981"/>
      <c r="M32" s="981"/>
      <c r="N32" s="981"/>
      <c r="O32" s="981"/>
      <c r="P32" s="981"/>
      <c r="Q32" s="981"/>
      <c r="R32" s="981"/>
      <c r="S32" s="981"/>
      <c r="T32" s="1025"/>
      <c r="U32" s="94"/>
    </row>
    <row r="33" spans="2:21" ht="39.950000000000003" customHeight="1" x14ac:dyDescent="0.4">
      <c r="B33" s="94"/>
      <c r="C33" s="996" t="s">
        <v>232</v>
      </c>
      <c r="D33" s="997"/>
      <c r="E33" s="997"/>
      <c r="F33" s="997"/>
      <c r="G33" s="997"/>
      <c r="H33" s="998"/>
      <c r="I33" s="1000"/>
      <c r="J33" s="982"/>
      <c r="K33" s="982"/>
      <c r="L33" s="982"/>
      <c r="M33" s="982"/>
      <c r="N33" s="982"/>
      <c r="O33" s="982"/>
      <c r="P33" s="982"/>
      <c r="Q33" s="982"/>
      <c r="R33" s="982"/>
      <c r="S33" s="982"/>
      <c r="T33" s="1026"/>
      <c r="U33" s="94"/>
    </row>
    <row r="34" spans="2:21" ht="39.950000000000003" customHeight="1" x14ac:dyDescent="0.4">
      <c r="B34" s="94"/>
      <c r="C34" s="996" t="s">
        <v>699</v>
      </c>
      <c r="D34" s="997"/>
      <c r="E34" s="997"/>
      <c r="F34" s="997"/>
      <c r="G34" s="997"/>
      <c r="H34" s="998"/>
      <c r="I34" s="1000"/>
      <c r="J34" s="982"/>
      <c r="K34" s="982"/>
      <c r="L34" s="982"/>
      <c r="M34" s="982"/>
      <c r="N34" s="982"/>
      <c r="O34" s="982"/>
      <c r="P34" s="982"/>
      <c r="Q34" s="982"/>
      <c r="R34" s="982"/>
      <c r="S34" s="982"/>
      <c r="T34" s="1026"/>
      <c r="U34" s="94"/>
    </row>
    <row r="35" spans="2:21" ht="39.950000000000003" customHeight="1" x14ac:dyDescent="0.4">
      <c r="B35" s="94"/>
      <c r="C35" s="993" t="s">
        <v>700</v>
      </c>
      <c r="D35" s="994"/>
      <c r="E35" s="994"/>
      <c r="F35" s="994"/>
      <c r="G35" s="994"/>
      <c r="H35" s="995"/>
      <c r="I35" s="1000"/>
      <c r="J35" s="982"/>
      <c r="K35" s="982"/>
      <c r="L35" s="982"/>
      <c r="M35" s="982"/>
      <c r="N35" s="982"/>
      <c r="O35" s="982"/>
      <c r="P35" s="982"/>
      <c r="Q35" s="982"/>
      <c r="R35" s="982"/>
      <c r="S35" s="982"/>
      <c r="T35" s="1026"/>
      <c r="U35" s="94"/>
    </row>
    <row r="36" spans="2:21" ht="39.950000000000003" customHeight="1" thickBot="1" x14ac:dyDescent="0.45">
      <c r="B36" s="94"/>
      <c r="C36" s="990" t="s">
        <v>233</v>
      </c>
      <c r="D36" s="991"/>
      <c r="E36" s="991"/>
      <c r="F36" s="991"/>
      <c r="G36" s="991"/>
      <c r="H36" s="992"/>
      <c r="I36" s="999"/>
      <c r="J36" s="983"/>
      <c r="K36" s="983"/>
      <c r="L36" s="983"/>
      <c r="M36" s="983"/>
      <c r="N36" s="983"/>
      <c r="O36" s="983"/>
      <c r="P36" s="983"/>
      <c r="Q36" s="983"/>
      <c r="R36" s="983"/>
      <c r="S36" s="983"/>
      <c r="T36" s="1048"/>
      <c r="U36" s="94"/>
    </row>
    <row r="37" spans="2:21" ht="35.1" customHeight="1" thickBot="1" x14ac:dyDescent="0.45">
      <c r="B37" s="94"/>
      <c r="C37" s="988" t="s">
        <v>214</v>
      </c>
      <c r="D37" s="989"/>
      <c r="E37" s="989"/>
      <c r="F37" s="989"/>
      <c r="G37" s="989"/>
      <c r="H37" s="989"/>
      <c r="I37" s="984">
        <f>SUM(I32:K36)</f>
        <v>0</v>
      </c>
      <c r="J37" s="984"/>
      <c r="K37" s="984"/>
      <c r="L37" s="984">
        <f>SUM(L32:N36)</f>
        <v>0</v>
      </c>
      <c r="M37" s="984"/>
      <c r="N37" s="984" t="str">
        <f>IF(SUM(N$32:O$36)=0,"",SUM(N$32:O$36))</f>
        <v/>
      </c>
      <c r="O37" s="984">
        <f>SUM(O32:Q36)</f>
        <v>0</v>
      </c>
      <c r="P37" s="984" t="str">
        <f>IF(SUM(P$32:Q$36)=0,"",SUM(P$32:Q$36))</f>
        <v/>
      </c>
      <c r="Q37" s="984"/>
      <c r="R37" s="984">
        <f>SUM(R32:T36)</f>
        <v>0</v>
      </c>
      <c r="S37" s="984"/>
      <c r="T37" s="1049"/>
      <c r="U37" s="94"/>
    </row>
    <row r="38" spans="2:21" ht="20.100000000000001" customHeight="1" x14ac:dyDescent="0.4"/>
  </sheetData>
  <sheetProtection selectLockedCells="1"/>
  <customSheetViews>
    <customSheetView guid="{C3AD20A6-3328-4303-8F17-34FEC5275D94}" scale="90" showGridLines="0" fitToPage="1">
      <selection activeCell="X35" sqref="X35"/>
      <pageMargins left="0.70866141732283472" right="0.70866141732283472" top="0.55118110236220474" bottom="0.47244094488188981" header="0.31496062992125984" footer="0.31496062992125984"/>
      <printOptions horizontalCentered="1"/>
      <pageSetup paperSize="9" scale="63" orientation="portrait" r:id="rId1"/>
    </customSheetView>
    <customSheetView guid="{6DC44FDF-0C09-47FB-A5AF-824CD1BC2305}" scale="90" showGridLines="0" fitToPage="1">
      <selection activeCell="X35" sqref="X35"/>
      <pageMargins left="0.70866141732283472" right="0.70866141732283472" top="0.55118110236220474" bottom="0.47244094488188981" header="0.31496062992125984" footer="0.31496062992125984"/>
      <printOptions horizontalCentered="1"/>
      <pageSetup paperSize="9" scale="63" orientation="portrait" r:id="rId2"/>
    </customSheetView>
    <customSheetView guid="{9A1E6C0C-79D8-4967-8200-E07361298C76}" scale="90" showGridLines="0" fitToPage="1">
      <selection activeCell="X35" sqref="X35"/>
      <pageMargins left="0.70866141732283472" right="0.70866141732283472" top="0.55118110236220474" bottom="0.47244094488188981" header="0.31496062992125984" footer="0.31496062992125984"/>
      <printOptions horizontalCentered="1"/>
      <pageSetup paperSize="9" scale="63" orientation="portrait" r:id="rId3"/>
    </customSheetView>
    <customSheetView guid="{2551AA87-C8AC-44D2-9B59-889D51388544}" scale="90" showGridLines="0" fitToPage="1">
      <selection activeCell="W12" sqref="W12"/>
      <pageMargins left="0.70866141732283472" right="0.70866141732283472" top="0.55118110236220474" bottom="0.47244094488188981" header="0.31496062992125984" footer="0.31496062992125984"/>
      <printOptions horizontalCentered="1"/>
      <pageSetup paperSize="9" scale="63" orientation="portrait" r:id="rId4"/>
    </customSheetView>
  </customSheetViews>
  <mergeCells count="116">
    <mergeCell ref="D23:J23"/>
    <mergeCell ref="M23:R23"/>
    <mergeCell ref="C19:J19"/>
    <mergeCell ref="M19:R19"/>
    <mergeCell ref="C20:C23"/>
    <mergeCell ref="D20:J20"/>
    <mergeCell ref="M20:R20"/>
    <mergeCell ref="D21:J22"/>
    <mergeCell ref="M21:R22"/>
    <mergeCell ref="R32:T32"/>
    <mergeCell ref="R33:T33"/>
    <mergeCell ref="R34:T34"/>
    <mergeCell ref="R35:T35"/>
    <mergeCell ref="O35:Q35"/>
    <mergeCell ref="R36:T36"/>
    <mergeCell ref="R37:T37"/>
    <mergeCell ref="O36:Q36"/>
    <mergeCell ref="O37:Q37"/>
    <mergeCell ref="O32:Q32"/>
    <mergeCell ref="O33:Q33"/>
    <mergeCell ref="O34:Q34"/>
    <mergeCell ref="S18:T18"/>
    <mergeCell ref="S14:T15"/>
    <mergeCell ref="C15:E15"/>
    <mergeCell ref="M15:N15"/>
    <mergeCell ref="O15:P15"/>
    <mergeCell ref="Q15:R15"/>
    <mergeCell ref="C16:E16"/>
    <mergeCell ref="K16:L16"/>
    <mergeCell ref="M16:N16"/>
    <mergeCell ref="O16:P16"/>
    <mergeCell ref="Q16:R16"/>
    <mergeCell ref="C14:E14"/>
    <mergeCell ref="K14:L15"/>
    <mergeCell ref="C10:E12"/>
    <mergeCell ref="M14:N14"/>
    <mergeCell ref="O14:P14"/>
    <mergeCell ref="Q14:R14"/>
    <mergeCell ref="I14:J14"/>
    <mergeCell ref="I15:J15"/>
    <mergeCell ref="I18:J18"/>
    <mergeCell ref="C13:E13"/>
    <mergeCell ref="K13:L13"/>
    <mergeCell ref="M13:N13"/>
    <mergeCell ref="O13:P13"/>
    <mergeCell ref="Q13:R13"/>
    <mergeCell ref="C18:E18"/>
    <mergeCell ref="K18:L18"/>
    <mergeCell ref="M18:N18"/>
    <mergeCell ref="O18:P18"/>
    <mergeCell ref="Q18:R18"/>
    <mergeCell ref="G10:L10"/>
    <mergeCell ref="G11:J11"/>
    <mergeCell ref="K11:L11"/>
    <mergeCell ref="M11:R11"/>
    <mergeCell ref="I17:J17"/>
    <mergeCell ref="K5:L5"/>
    <mergeCell ref="F14:F15"/>
    <mergeCell ref="S11:T11"/>
    <mergeCell ref="F10:F12"/>
    <mergeCell ref="S13:T13"/>
    <mergeCell ref="P8:T8"/>
    <mergeCell ref="B8:N8"/>
    <mergeCell ref="M17:N17"/>
    <mergeCell ref="O17:P17"/>
    <mergeCell ref="Q17:R17"/>
    <mergeCell ref="S17:T17"/>
    <mergeCell ref="K12:L12"/>
    <mergeCell ref="M12:N12"/>
    <mergeCell ref="O12:P12"/>
    <mergeCell ref="I13:J13"/>
    <mergeCell ref="I12:J12"/>
    <mergeCell ref="Q12:R12"/>
    <mergeCell ref="I5:J5"/>
    <mergeCell ref="D6:T7"/>
    <mergeCell ref="I16:J16"/>
    <mergeCell ref="S16:T16"/>
    <mergeCell ref="D5:E5"/>
    <mergeCell ref="M10:O10"/>
    <mergeCell ref="Q10:T10"/>
    <mergeCell ref="O31:Q31"/>
    <mergeCell ref="M24:R24"/>
    <mergeCell ref="C26:T26"/>
    <mergeCell ref="C25:T25"/>
    <mergeCell ref="C27:T27"/>
    <mergeCell ref="S24:T24"/>
    <mergeCell ref="C24:J24"/>
    <mergeCell ref="K24:L24"/>
    <mergeCell ref="R31:T31"/>
    <mergeCell ref="O30:T30"/>
    <mergeCell ref="I30:N30"/>
    <mergeCell ref="C28:T28"/>
    <mergeCell ref="S12:T12"/>
    <mergeCell ref="C17:E17"/>
    <mergeCell ref="K17:L17"/>
    <mergeCell ref="L32:N32"/>
    <mergeCell ref="L33:N33"/>
    <mergeCell ref="L34:N34"/>
    <mergeCell ref="L35:N35"/>
    <mergeCell ref="L36:N36"/>
    <mergeCell ref="L37:N37"/>
    <mergeCell ref="C32:H32"/>
    <mergeCell ref="C37:H37"/>
    <mergeCell ref="C36:H36"/>
    <mergeCell ref="C35:H35"/>
    <mergeCell ref="C34:H34"/>
    <mergeCell ref="C33:H33"/>
    <mergeCell ref="I37:K37"/>
    <mergeCell ref="I36:K36"/>
    <mergeCell ref="I35:K35"/>
    <mergeCell ref="I34:K34"/>
    <mergeCell ref="I33:K33"/>
    <mergeCell ref="I32:K32"/>
    <mergeCell ref="C30:H31"/>
    <mergeCell ref="I31:K31"/>
    <mergeCell ref="L31:N31"/>
  </mergeCells>
  <phoneticPr fontId="1"/>
  <dataValidations count="2">
    <dataValidation imeMode="off" allowBlank="1" showInputMessage="1" showErrorMessage="1" sqref="K5:L5 D5:E5 H5 S22:S23 S20 I32:T36 K22:K23 K20 P10 M13:R18 G13:J18" xr:uid="{00000000-0002-0000-0200-000000000000}"/>
    <dataValidation type="list" allowBlank="1" showInputMessage="1" showErrorMessage="1" prompt="プルダウンメニューから選んでください" sqref="P8:T8" xr:uid="{00000000-0002-0000-0200-00000B000000}">
      <formula1>"いる,いない"</formula1>
    </dataValidation>
  </dataValidations>
  <printOptions horizontalCentered="1"/>
  <pageMargins left="0.70866141732283472" right="0.70866141732283472" top="0.55118110236220474" bottom="0.47244094488188981" header="0.31496062992125984" footer="0.31496062992125984"/>
  <pageSetup paperSize="9" scale="62"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C1:K32"/>
  <sheetViews>
    <sheetView showGridLines="0" view="pageBreakPreview" zoomScale="90" zoomScaleNormal="90" zoomScaleSheetLayoutView="90" workbookViewId="0">
      <selection activeCell="C6" sqref="C6"/>
    </sheetView>
  </sheetViews>
  <sheetFormatPr defaultRowHeight="18.75" x14ac:dyDescent="0.4"/>
  <cols>
    <col min="1" max="1" width="0.875" style="91" customWidth="1"/>
    <col min="2" max="2" width="2.625" style="91" customWidth="1"/>
    <col min="3" max="3" width="5.625" style="91" customWidth="1"/>
    <col min="4" max="4" width="35.625" style="91" customWidth="1"/>
    <col min="5" max="8" width="13.375" style="91" customWidth="1"/>
    <col min="9" max="10" width="10.625" style="91" customWidth="1"/>
    <col min="11" max="11" width="13.375" style="91" customWidth="1"/>
    <col min="12" max="12" width="2.625" style="91" customWidth="1"/>
    <col min="13" max="16384" width="9" style="91"/>
  </cols>
  <sheetData>
    <row r="1" spans="3:11" ht="5.25" customHeight="1" x14ac:dyDescent="0.4"/>
    <row r="2" spans="3:11" ht="15" customHeight="1" x14ac:dyDescent="0.4"/>
    <row r="3" spans="3:11" ht="24.95" customHeight="1" x14ac:dyDescent="0.4">
      <c r="C3" s="91" t="s">
        <v>317</v>
      </c>
    </row>
    <row r="4" spans="3:11" ht="24.95" customHeight="1" x14ac:dyDescent="0.4">
      <c r="C4" s="91" t="str">
        <f>"（５）職員の充足状況（"&amp;表紙!B2&amp;DBCS(表紙!C2)&amp;"年度の状況）"</f>
        <v>（５）職員の充足状況（令和６年度の状況）</v>
      </c>
    </row>
    <row r="5" spans="3:11" ht="20.100000000000001" customHeight="1" x14ac:dyDescent="0.4"/>
    <row r="6" spans="3:11" ht="24.95" customHeight="1" thickBot="1" x14ac:dyDescent="0.45">
      <c r="C6" s="94" t="str">
        <f>"◎職員配置状況【監査前月 "&amp;DBCS(表1!P10)&amp;"月１日現在】    ※休業中の職員は除く"</f>
        <v>◎職員配置状況【監査前月 ９月１日現在】    ※休業中の職員は除く</v>
      </c>
      <c r="D6" s="150"/>
      <c r="E6" s="150"/>
      <c r="F6" s="150"/>
      <c r="G6" s="150"/>
      <c r="H6" s="150"/>
      <c r="I6" s="150"/>
      <c r="J6" s="150"/>
    </row>
    <row r="7" spans="3:11" ht="24.95" customHeight="1" x14ac:dyDescent="0.4">
      <c r="C7" s="1072"/>
      <c r="D7" s="1073"/>
      <c r="E7" s="1078" t="s">
        <v>445</v>
      </c>
      <c r="F7" s="1080" t="s">
        <v>701</v>
      </c>
      <c r="G7" s="1082" t="s">
        <v>454</v>
      </c>
      <c r="H7" s="1083"/>
      <c r="I7" s="1082" t="s">
        <v>448</v>
      </c>
      <c r="J7" s="1083"/>
      <c r="K7" s="1068" t="s">
        <v>372</v>
      </c>
    </row>
    <row r="8" spans="3:11" ht="129.94999999999999" customHeight="1" x14ac:dyDescent="0.4">
      <c r="C8" s="1074"/>
      <c r="D8" s="1075"/>
      <c r="E8" s="1079"/>
      <c r="F8" s="1081"/>
      <c r="G8" s="181" t="s">
        <v>702</v>
      </c>
      <c r="H8" s="182" t="s">
        <v>703</v>
      </c>
      <c r="I8" s="183" t="s">
        <v>446</v>
      </c>
      <c r="J8" s="184" t="s">
        <v>447</v>
      </c>
      <c r="K8" s="1069"/>
    </row>
    <row r="9" spans="3:11" ht="20.100000000000001" customHeight="1" thickBot="1" x14ac:dyDescent="0.45">
      <c r="C9" s="1076"/>
      <c r="D9" s="1077"/>
      <c r="E9" s="185" t="s">
        <v>234</v>
      </c>
      <c r="F9" s="186" t="s">
        <v>234</v>
      </c>
      <c r="G9" s="186" t="s">
        <v>234</v>
      </c>
      <c r="H9" s="186" t="s">
        <v>234</v>
      </c>
      <c r="I9" s="186" t="s">
        <v>234</v>
      </c>
      <c r="J9" s="186" t="s">
        <v>234</v>
      </c>
      <c r="K9" s="187" t="s">
        <v>234</v>
      </c>
    </row>
    <row r="10" spans="3:11" ht="45" customHeight="1" thickTop="1" thickBot="1" x14ac:dyDescent="0.45">
      <c r="C10" s="235" t="s">
        <v>835</v>
      </c>
      <c r="D10" s="35" t="s">
        <v>449</v>
      </c>
      <c r="E10" s="36"/>
      <c r="F10" s="37"/>
      <c r="G10" s="37"/>
      <c r="H10" s="37"/>
      <c r="I10" s="37"/>
      <c r="J10" s="38"/>
      <c r="K10" s="39"/>
    </row>
    <row r="11" spans="3:11" ht="45" customHeight="1" x14ac:dyDescent="0.4">
      <c r="C11" s="1084" t="s">
        <v>836</v>
      </c>
      <c r="D11" s="1085"/>
      <c r="E11" s="40"/>
      <c r="F11" s="41"/>
      <c r="G11" s="41"/>
      <c r="H11" s="41"/>
      <c r="I11" s="41"/>
      <c r="J11" s="42"/>
      <c r="K11" s="43"/>
    </row>
    <row r="12" spans="3:11" ht="45" customHeight="1" x14ac:dyDescent="0.4">
      <c r="C12" s="1086" t="s">
        <v>235</v>
      </c>
      <c r="D12" s="1087"/>
      <c r="E12" s="44"/>
      <c r="F12" s="45"/>
      <c r="G12" s="45"/>
      <c r="H12" s="45"/>
      <c r="I12" s="45"/>
      <c r="J12" s="46"/>
      <c r="K12" s="47"/>
    </row>
    <row r="13" spans="3:11" ht="45" customHeight="1" x14ac:dyDescent="0.4">
      <c r="C13" s="1086" t="s">
        <v>236</v>
      </c>
      <c r="D13" s="1087"/>
      <c r="E13" s="44"/>
      <c r="F13" s="45"/>
      <c r="G13" s="45"/>
      <c r="H13" s="45"/>
      <c r="I13" s="45"/>
      <c r="J13" s="46"/>
      <c r="K13" s="47"/>
    </row>
    <row r="14" spans="3:11" ht="45" customHeight="1" x14ac:dyDescent="0.4">
      <c r="C14" s="1070" t="s">
        <v>237</v>
      </c>
      <c r="D14" s="1071"/>
      <c r="E14" s="44"/>
      <c r="F14" s="45"/>
      <c r="G14" s="45"/>
      <c r="H14" s="45"/>
      <c r="I14" s="45"/>
      <c r="J14" s="46"/>
      <c r="K14" s="47"/>
    </row>
    <row r="15" spans="3:11" ht="45" customHeight="1" x14ac:dyDescent="0.4">
      <c r="C15" s="1070" t="s">
        <v>238</v>
      </c>
      <c r="D15" s="1071"/>
      <c r="E15" s="44"/>
      <c r="F15" s="45"/>
      <c r="G15" s="45"/>
      <c r="H15" s="45"/>
      <c r="I15" s="45"/>
      <c r="J15" s="46"/>
      <c r="K15" s="47"/>
    </row>
    <row r="16" spans="3:11" ht="45" customHeight="1" thickBot="1" x14ac:dyDescent="0.45">
      <c r="C16" s="1088" t="s">
        <v>239</v>
      </c>
      <c r="D16" s="1089"/>
      <c r="E16" s="48"/>
      <c r="F16" s="49"/>
      <c r="G16" s="49"/>
      <c r="H16" s="49"/>
      <c r="I16" s="49"/>
      <c r="J16" s="50"/>
      <c r="K16" s="51"/>
    </row>
    <row r="17" spans="3:11" ht="45" customHeight="1" thickBot="1" x14ac:dyDescent="0.45">
      <c r="C17" s="1090" t="s">
        <v>240</v>
      </c>
      <c r="D17" s="1091"/>
      <c r="E17" s="52">
        <f>E$11-E$12-E$13-E$14-E$15-E$16</f>
        <v>0</v>
      </c>
      <c r="F17" s="53">
        <f t="shared" ref="F17:K17" si="0">F$11-F$12-F$13-F$14-F$15-F$16</f>
        <v>0</v>
      </c>
      <c r="G17" s="53">
        <f t="shared" si="0"/>
        <v>0</v>
      </c>
      <c r="H17" s="53">
        <f t="shared" si="0"/>
        <v>0</v>
      </c>
      <c r="I17" s="53">
        <f t="shared" si="0"/>
        <v>0</v>
      </c>
      <c r="J17" s="53">
        <f>J$11-J$12-J$13-J$14-J$15-J$16</f>
        <v>0</v>
      </c>
      <c r="K17" s="54">
        <f t="shared" si="0"/>
        <v>0</v>
      </c>
    </row>
    <row r="18" spans="3:11" ht="45" customHeight="1" thickTop="1" thickBot="1" x14ac:dyDescent="0.45">
      <c r="C18" s="1092" t="s">
        <v>241</v>
      </c>
      <c r="D18" s="1093"/>
      <c r="E18" s="55"/>
      <c r="F18" s="56"/>
      <c r="G18" s="56"/>
      <c r="H18" s="56"/>
      <c r="I18" s="57"/>
      <c r="J18" s="58"/>
      <c r="K18" s="59"/>
    </row>
    <row r="19" spans="3:11" ht="45" customHeight="1" thickBot="1" x14ac:dyDescent="0.45">
      <c r="C19" s="1094" t="s">
        <v>682</v>
      </c>
      <c r="D19" s="60" t="s">
        <v>683</v>
      </c>
      <c r="E19" s="61"/>
      <c r="F19" s="62"/>
      <c r="G19" s="62"/>
      <c r="H19" s="63"/>
      <c r="I19" s="64"/>
      <c r="J19" s="65"/>
      <c r="K19" s="66"/>
    </row>
    <row r="20" spans="3:11" ht="20.100000000000001" customHeight="1" thickTop="1" x14ac:dyDescent="0.4">
      <c r="C20" s="1095"/>
      <c r="D20" s="1099" t="s">
        <v>450</v>
      </c>
      <c r="E20" s="1097" t="s">
        <v>242</v>
      </c>
      <c r="F20" s="1098"/>
      <c r="G20" s="1098"/>
      <c r="H20" s="1117"/>
      <c r="I20" s="1103"/>
      <c r="J20" s="67"/>
      <c r="K20" s="1105"/>
    </row>
    <row r="21" spans="3:11" ht="30" customHeight="1" x14ac:dyDescent="0.4">
      <c r="C21" s="1095"/>
      <c r="D21" s="1100"/>
      <c r="E21" s="1107"/>
      <c r="F21" s="1108"/>
      <c r="G21" s="1109"/>
      <c r="H21" s="1118"/>
      <c r="I21" s="1104"/>
      <c r="J21" s="68"/>
      <c r="K21" s="1106"/>
    </row>
    <row r="22" spans="3:11" ht="20.100000000000001" customHeight="1" x14ac:dyDescent="0.4">
      <c r="C22" s="1095"/>
      <c r="D22" s="1101" t="s">
        <v>373</v>
      </c>
      <c r="E22" s="1110" t="s">
        <v>243</v>
      </c>
      <c r="F22" s="1111"/>
      <c r="G22" s="1111"/>
      <c r="H22" s="1111"/>
      <c r="I22" s="1103"/>
      <c r="J22" s="67"/>
      <c r="K22" s="1105"/>
    </row>
    <row r="23" spans="3:11" ht="30" customHeight="1" thickBot="1" x14ac:dyDescent="0.45">
      <c r="C23" s="1096"/>
      <c r="D23" s="1102"/>
      <c r="E23" s="1114"/>
      <c r="F23" s="1115"/>
      <c r="G23" s="1115"/>
      <c r="H23" s="1116"/>
      <c r="I23" s="1112"/>
      <c r="J23" s="69"/>
      <c r="K23" s="1113"/>
    </row>
    <row r="24" spans="3:11" ht="45" customHeight="1" thickBot="1" x14ac:dyDescent="0.45">
      <c r="C24" s="1092" t="s">
        <v>1045</v>
      </c>
      <c r="D24" s="1119"/>
      <c r="E24" s="1120">
        <f>SUM(E18:G18,E21)</f>
        <v>0</v>
      </c>
      <c r="F24" s="1121"/>
      <c r="G24" s="1121"/>
      <c r="H24" s="70"/>
      <c r="I24" s="71"/>
      <c r="J24" s="72"/>
      <c r="K24" s="73"/>
    </row>
    <row r="25" spans="3:11" ht="45" customHeight="1" thickBot="1" x14ac:dyDescent="0.45">
      <c r="C25" s="1122" t="s">
        <v>1046</v>
      </c>
      <c r="D25" s="1123"/>
      <c r="E25" s="1120">
        <f>SUM(E18:H18,E23)</f>
        <v>0</v>
      </c>
      <c r="F25" s="1121"/>
      <c r="G25" s="1121"/>
      <c r="H25" s="1121"/>
      <c r="I25" s="71"/>
      <c r="J25" s="72"/>
      <c r="K25" s="73"/>
    </row>
    <row r="26" spans="3:11" ht="9.9499999999999993" customHeight="1" x14ac:dyDescent="0.4">
      <c r="C26" s="74"/>
      <c r="D26" s="74"/>
      <c r="E26" s="74"/>
      <c r="F26" s="74"/>
      <c r="G26" s="74"/>
      <c r="H26" s="74"/>
      <c r="I26" s="74"/>
      <c r="J26" s="74"/>
      <c r="K26" s="74"/>
    </row>
    <row r="27" spans="3:11" ht="35.1" customHeight="1" x14ac:dyDescent="0.4">
      <c r="C27" s="1014" t="s">
        <v>451</v>
      </c>
      <c r="D27" s="1014"/>
      <c r="E27" s="1014"/>
      <c r="F27" s="1014"/>
      <c r="G27" s="1014"/>
      <c r="H27" s="1014"/>
      <c r="I27" s="1014"/>
      <c r="J27" s="1014"/>
      <c r="K27" s="1014"/>
    </row>
    <row r="28" spans="3:11" ht="69.95" customHeight="1" x14ac:dyDescent="0.4">
      <c r="C28" s="1014" t="s">
        <v>453</v>
      </c>
      <c r="D28" s="1014"/>
      <c r="E28" s="1014"/>
      <c r="F28" s="1014"/>
      <c r="G28" s="1014"/>
      <c r="H28" s="1014"/>
      <c r="I28" s="1014"/>
      <c r="J28" s="1014"/>
      <c r="K28" s="1014"/>
    </row>
    <row r="29" spans="3:11" ht="35.1" customHeight="1" x14ac:dyDescent="0.4">
      <c r="C29" s="1014" t="s">
        <v>452</v>
      </c>
      <c r="D29" s="1014"/>
      <c r="E29" s="1014"/>
      <c r="F29" s="1014"/>
      <c r="G29" s="1014"/>
      <c r="H29" s="1014"/>
      <c r="I29" s="1014"/>
      <c r="J29" s="1014"/>
      <c r="K29" s="1014"/>
    </row>
    <row r="30" spans="3:11" ht="48" customHeight="1" x14ac:dyDescent="0.4">
      <c r="C30" s="1014" t="s">
        <v>932</v>
      </c>
      <c r="D30" s="1014"/>
      <c r="E30" s="1014"/>
      <c r="F30" s="1014"/>
      <c r="G30" s="1014"/>
      <c r="H30" s="1014"/>
      <c r="I30" s="1014"/>
      <c r="J30" s="1014"/>
      <c r="K30" s="1014"/>
    </row>
    <row r="32" spans="3:11" x14ac:dyDescent="0.4">
      <c r="D32" s="188"/>
    </row>
  </sheetData>
  <sheetProtection selectLockedCells="1"/>
  <customSheetViews>
    <customSheetView guid="{C3AD20A6-3328-4303-8F17-34FEC5275D94}" scale="90" showPageBreaks="1" showGridLines="0" printArea="1" view="pageBreakPreview" topLeftCell="A21">
      <selection activeCell="E24" sqref="E24:H24"/>
      <pageMargins left="0.59055118110236227" right="0.59055118110236227" top="0.74803149606299213" bottom="0.74803149606299213" header="0.31496062992125984" footer="0.31496062992125984"/>
      <printOptions horizontalCentered="1"/>
      <pageSetup paperSize="9" scale="60" orientation="portrait" r:id="rId1"/>
    </customSheetView>
    <customSheetView guid="{6DC44FDF-0C09-47FB-A5AF-824CD1BC2305}" scale="90" showPageBreaks="1" showGridLines="0" printArea="1" view="pageBreakPreview" topLeftCell="A21">
      <selection activeCell="E24" sqref="E24:H24"/>
      <pageMargins left="0.59055118110236227" right="0.59055118110236227" top="0.74803149606299213" bottom="0.74803149606299213" header="0.31496062992125984" footer="0.31496062992125984"/>
      <printOptions horizontalCentered="1"/>
      <pageSetup paperSize="9" scale="60" orientation="portrait" r:id="rId2"/>
    </customSheetView>
    <customSheetView guid="{9A1E6C0C-79D8-4967-8200-E07361298C76}" scale="90" showPageBreaks="1" showGridLines="0" printArea="1" view="pageBreakPreview" topLeftCell="A21">
      <selection activeCell="E24" sqref="E24:H24"/>
      <pageMargins left="0.59055118110236227" right="0.59055118110236227" top="0.74803149606299213" bottom="0.74803149606299213" header="0.31496062992125984" footer="0.31496062992125984"/>
      <printOptions horizontalCentered="1"/>
      <pageSetup paperSize="9" scale="60" orientation="portrait" r:id="rId3"/>
    </customSheetView>
    <customSheetView guid="{2551AA87-C8AC-44D2-9B59-889D51388544}" scale="90" showPageBreaks="1" showGridLines="0" printArea="1" view="pageBreakPreview">
      <selection activeCell="E17" sqref="E17"/>
      <pageMargins left="0.59055118110236227" right="0.59055118110236227" top="0.74803149606299213" bottom="0.74803149606299213" header="0.31496062992125984" footer="0.31496062992125984"/>
      <printOptions horizontalCentered="1"/>
      <pageSetup paperSize="9" scale="60" orientation="portrait" r:id="rId4"/>
    </customSheetView>
  </customSheetViews>
  <mergeCells count="34">
    <mergeCell ref="C29:K29"/>
    <mergeCell ref="C24:D24"/>
    <mergeCell ref="E24:G24"/>
    <mergeCell ref="C25:D25"/>
    <mergeCell ref="E25:H25"/>
    <mergeCell ref="C27:K27"/>
    <mergeCell ref="C28:K28"/>
    <mergeCell ref="E20:G20"/>
    <mergeCell ref="D20:D21"/>
    <mergeCell ref="D22:D23"/>
    <mergeCell ref="I20:I21"/>
    <mergeCell ref="K20:K21"/>
    <mergeCell ref="E21:G21"/>
    <mergeCell ref="E22:H22"/>
    <mergeCell ref="I22:I23"/>
    <mergeCell ref="K22:K23"/>
    <mergeCell ref="E23:H23"/>
    <mergeCell ref="H20:H21"/>
    <mergeCell ref="C30:K30"/>
    <mergeCell ref="K7:K8"/>
    <mergeCell ref="C15:D15"/>
    <mergeCell ref="C7:D9"/>
    <mergeCell ref="E7:E8"/>
    <mergeCell ref="F7:F8"/>
    <mergeCell ref="G7:H7"/>
    <mergeCell ref="C11:D11"/>
    <mergeCell ref="C12:D12"/>
    <mergeCell ref="C13:D13"/>
    <mergeCell ref="C14:D14"/>
    <mergeCell ref="I7:J7"/>
    <mergeCell ref="C16:D16"/>
    <mergeCell ref="C17:D17"/>
    <mergeCell ref="C18:D18"/>
    <mergeCell ref="C19:C23"/>
  </mergeCells>
  <phoneticPr fontId="1"/>
  <dataValidations count="1">
    <dataValidation imeMode="off" allowBlank="1" showInputMessage="1" showErrorMessage="1" sqref="E19:H19 E10:K18" xr:uid="{00000000-0002-0000-0300-000000000000}"/>
  </dataValidations>
  <printOptions horizontalCentered="1"/>
  <pageMargins left="0.59055118110236227" right="0.59055118110236227" top="0.74803149606299213" bottom="0.74803149606299213" header="0.31496062992125984" footer="0.31496062992125984"/>
  <pageSetup paperSize="9" scale="60"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sheetPr>
  <dimension ref="B1:K58"/>
  <sheetViews>
    <sheetView showGridLines="0" view="pageBreakPreview" zoomScale="90" zoomScaleNormal="90" zoomScaleSheetLayoutView="90" workbookViewId="0">
      <selection activeCell="C6" sqref="C6"/>
    </sheetView>
  </sheetViews>
  <sheetFormatPr defaultRowHeight="18.75" x14ac:dyDescent="0.4"/>
  <cols>
    <col min="1" max="1" width="0.5" style="91" customWidth="1"/>
    <col min="2" max="2" width="3.625" style="91" customWidth="1"/>
    <col min="3" max="3" width="15.625" style="91" customWidth="1"/>
    <col min="4" max="4" width="5.625" style="91" customWidth="1"/>
    <col min="5" max="5" width="15.625" style="91" customWidth="1"/>
    <col min="6" max="7" width="10.625" style="91" customWidth="1"/>
    <col min="8" max="8" width="5.625" style="91" customWidth="1"/>
    <col min="9" max="9" width="20.625" style="91" customWidth="1"/>
    <col min="10" max="10" width="5.625" style="91" customWidth="1"/>
    <col min="11" max="11" width="20.625" style="91" customWidth="1"/>
    <col min="12" max="12" width="3.625" style="91" customWidth="1"/>
    <col min="13" max="13" width="2.75" style="91" customWidth="1"/>
    <col min="14" max="16384" width="9" style="91"/>
  </cols>
  <sheetData>
    <row r="1" spans="2:11" ht="4.5" customHeight="1" x14ac:dyDescent="0.4"/>
    <row r="2" spans="2:11" ht="20.100000000000001" customHeight="1" x14ac:dyDescent="0.4"/>
    <row r="3" spans="2:11" ht="24.95" customHeight="1" x14ac:dyDescent="0.4">
      <c r="C3" s="91" t="s">
        <v>318</v>
      </c>
      <c r="D3" s="7"/>
      <c r="E3" s="7"/>
    </row>
    <row r="4" spans="2:11" ht="24.95" customHeight="1" x14ac:dyDescent="0.4">
      <c r="C4" s="7" t="str">
        <f>"（５）職員の充足状況（"&amp;表紙!B2&amp;DBCS(表紙!C2)&amp;"年度の状況）"</f>
        <v>（５）職員の充足状況（令和６年度の状況）</v>
      </c>
      <c r="D4" s="7"/>
      <c r="E4" s="7"/>
    </row>
    <row r="5" spans="2:11" ht="20.100000000000001" customHeight="1" x14ac:dyDescent="0.4">
      <c r="C5" s="7"/>
      <c r="D5" s="7"/>
      <c r="E5" s="7"/>
    </row>
    <row r="6" spans="2:11" ht="24.95" customHeight="1" thickBot="1" x14ac:dyDescent="0.45">
      <c r="B6" s="35"/>
      <c r="C6" s="75" t="str">
        <f>"◎非常勤保育教諭等の常勤換算【監査前月 "&amp;DBCS(表1!P10)&amp;"月１日現在】"</f>
        <v>◎非常勤保育教諭等の常勤換算【監査前月 ９月１日現在】</v>
      </c>
      <c r="D6" s="35"/>
      <c r="E6" s="35"/>
      <c r="F6" s="35"/>
      <c r="G6" s="35"/>
      <c r="H6" s="35"/>
      <c r="I6" s="35"/>
      <c r="J6" s="75"/>
      <c r="K6" s="35"/>
    </row>
    <row r="7" spans="2:11" ht="43.5" customHeight="1" thickBot="1" x14ac:dyDescent="0.45">
      <c r="B7" s="94"/>
      <c r="C7" s="76" t="s">
        <v>244</v>
      </c>
      <c r="D7" s="1124" t="s">
        <v>685</v>
      </c>
      <c r="E7" s="1125"/>
      <c r="F7" s="1124" t="s">
        <v>245</v>
      </c>
      <c r="G7" s="1078"/>
      <c r="H7" s="189" t="s">
        <v>128</v>
      </c>
      <c r="I7" s="190" t="s">
        <v>246</v>
      </c>
      <c r="J7" s="1036" t="s">
        <v>247</v>
      </c>
      <c r="K7" s="1126"/>
    </row>
    <row r="8" spans="2:11" ht="30" customHeight="1" thickTop="1" x14ac:dyDescent="0.4">
      <c r="B8" s="94"/>
      <c r="C8" s="1127" t="s">
        <v>455</v>
      </c>
      <c r="D8" s="236"/>
      <c r="E8" s="243"/>
      <c r="F8" s="1128"/>
      <c r="G8" s="1129"/>
      <c r="H8" s="192" t="s">
        <v>128</v>
      </c>
      <c r="I8" s="191"/>
      <c r="J8" s="193"/>
      <c r="K8" s="194">
        <f>$F8*$I8</f>
        <v>0</v>
      </c>
    </row>
    <row r="9" spans="2:11" ht="30" customHeight="1" x14ac:dyDescent="0.4">
      <c r="B9" s="94"/>
      <c r="C9" s="1127"/>
      <c r="D9" s="237"/>
      <c r="E9" s="244"/>
      <c r="F9" s="1130"/>
      <c r="G9" s="1131"/>
      <c r="H9" s="192" t="s">
        <v>128</v>
      </c>
      <c r="I9" s="195"/>
      <c r="J9" s="193"/>
      <c r="K9" s="194">
        <f t="shared" ref="K9:K23" si="0">$F9*$I9</f>
        <v>0</v>
      </c>
    </row>
    <row r="10" spans="2:11" ht="30" customHeight="1" x14ac:dyDescent="0.4">
      <c r="B10" s="94"/>
      <c r="C10" s="1127"/>
      <c r="D10" s="237"/>
      <c r="E10" s="244"/>
      <c r="F10" s="1130"/>
      <c r="G10" s="1131"/>
      <c r="H10" s="192" t="s">
        <v>128</v>
      </c>
      <c r="I10" s="195"/>
      <c r="J10" s="193"/>
      <c r="K10" s="194">
        <f t="shared" si="0"/>
        <v>0</v>
      </c>
    </row>
    <row r="11" spans="2:11" ht="30" customHeight="1" x14ac:dyDescent="0.4">
      <c r="B11" s="94"/>
      <c r="C11" s="1127"/>
      <c r="D11" s="237"/>
      <c r="E11" s="244"/>
      <c r="F11" s="1130"/>
      <c r="G11" s="1131"/>
      <c r="H11" s="192" t="s">
        <v>128</v>
      </c>
      <c r="I11" s="195"/>
      <c r="J11" s="193"/>
      <c r="K11" s="194">
        <f t="shared" si="0"/>
        <v>0</v>
      </c>
    </row>
    <row r="12" spans="2:11" ht="30" customHeight="1" x14ac:dyDescent="0.4">
      <c r="B12" s="94"/>
      <c r="C12" s="1127"/>
      <c r="D12" s="237"/>
      <c r="E12" s="244"/>
      <c r="F12" s="1130"/>
      <c r="G12" s="1131"/>
      <c r="H12" s="192" t="s">
        <v>128</v>
      </c>
      <c r="I12" s="195"/>
      <c r="J12" s="193"/>
      <c r="K12" s="194">
        <f t="shared" si="0"/>
        <v>0</v>
      </c>
    </row>
    <row r="13" spans="2:11" ht="30" customHeight="1" x14ac:dyDescent="0.4">
      <c r="B13" s="94"/>
      <c r="C13" s="1127"/>
      <c r="D13" s="237"/>
      <c r="E13" s="244"/>
      <c r="F13" s="1130"/>
      <c r="G13" s="1131"/>
      <c r="H13" s="192" t="s">
        <v>128</v>
      </c>
      <c r="I13" s="195"/>
      <c r="J13" s="193"/>
      <c r="K13" s="194">
        <f t="shared" si="0"/>
        <v>0</v>
      </c>
    </row>
    <row r="14" spans="2:11" ht="30" customHeight="1" x14ac:dyDescent="0.4">
      <c r="B14" s="94"/>
      <c r="C14" s="1127"/>
      <c r="D14" s="237"/>
      <c r="E14" s="244"/>
      <c r="F14" s="1130"/>
      <c r="G14" s="1131"/>
      <c r="H14" s="192" t="s">
        <v>128</v>
      </c>
      <c r="I14" s="195"/>
      <c r="J14" s="193"/>
      <c r="K14" s="194">
        <f t="shared" si="0"/>
        <v>0</v>
      </c>
    </row>
    <row r="15" spans="2:11" ht="30" customHeight="1" x14ac:dyDescent="0.4">
      <c r="B15" s="94"/>
      <c r="C15" s="1127"/>
      <c r="D15" s="237"/>
      <c r="E15" s="244"/>
      <c r="F15" s="1130"/>
      <c r="G15" s="1131"/>
      <c r="H15" s="192" t="s">
        <v>128</v>
      </c>
      <c r="I15" s="195"/>
      <c r="J15" s="193"/>
      <c r="K15" s="194">
        <f t="shared" si="0"/>
        <v>0</v>
      </c>
    </row>
    <row r="16" spans="2:11" ht="30" customHeight="1" x14ac:dyDescent="0.4">
      <c r="B16" s="94"/>
      <c r="C16" s="1127"/>
      <c r="D16" s="237"/>
      <c r="E16" s="244"/>
      <c r="F16" s="1130"/>
      <c r="G16" s="1131"/>
      <c r="H16" s="192" t="s">
        <v>128</v>
      </c>
      <c r="I16" s="195"/>
      <c r="J16" s="193"/>
      <c r="K16" s="194">
        <f t="shared" si="0"/>
        <v>0</v>
      </c>
    </row>
    <row r="17" spans="2:11" ht="30" customHeight="1" x14ac:dyDescent="0.4">
      <c r="B17" s="94"/>
      <c r="C17" s="1127"/>
      <c r="D17" s="237"/>
      <c r="E17" s="244"/>
      <c r="F17" s="1130"/>
      <c r="G17" s="1131"/>
      <c r="H17" s="192" t="s">
        <v>128</v>
      </c>
      <c r="I17" s="195"/>
      <c r="J17" s="193"/>
      <c r="K17" s="194">
        <f t="shared" si="0"/>
        <v>0</v>
      </c>
    </row>
    <row r="18" spans="2:11" ht="30" customHeight="1" x14ac:dyDescent="0.4">
      <c r="B18" s="94"/>
      <c r="C18" s="1127" t="s">
        <v>248</v>
      </c>
      <c r="D18" s="237"/>
      <c r="E18" s="244"/>
      <c r="F18" s="1130"/>
      <c r="G18" s="1131"/>
      <c r="H18" s="192" t="s">
        <v>128</v>
      </c>
      <c r="I18" s="195"/>
      <c r="J18" s="193"/>
      <c r="K18" s="194">
        <f t="shared" si="0"/>
        <v>0</v>
      </c>
    </row>
    <row r="19" spans="2:11" ht="30" customHeight="1" x14ac:dyDescent="0.4">
      <c r="B19" s="94"/>
      <c r="C19" s="1127"/>
      <c r="D19" s="237"/>
      <c r="E19" s="244"/>
      <c r="F19" s="1130"/>
      <c r="G19" s="1131"/>
      <c r="H19" s="192" t="s">
        <v>128</v>
      </c>
      <c r="I19" s="195"/>
      <c r="J19" s="193"/>
      <c r="K19" s="194">
        <f t="shared" si="0"/>
        <v>0</v>
      </c>
    </row>
    <row r="20" spans="2:11" ht="30" customHeight="1" x14ac:dyDescent="0.4">
      <c r="B20" s="94"/>
      <c r="C20" s="1127"/>
      <c r="D20" s="237"/>
      <c r="E20" s="244"/>
      <c r="F20" s="1130"/>
      <c r="G20" s="1131"/>
      <c r="H20" s="192" t="s">
        <v>128</v>
      </c>
      <c r="I20" s="195"/>
      <c r="J20" s="193"/>
      <c r="K20" s="194">
        <f t="shared" si="0"/>
        <v>0</v>
      </c>
    </row>
    <row r="21" spans="2:11" ht="30" customHeight="1" x14ac:dyDescent="0.4">
      <c r="B21" s="94"/>
      <c r="C21" s="1127" t="s">
        <v>456</v>
      </c>
      <c r="D21" s="237"/>
      <c r="E21" s="244"/>
      <c r="F21" s="1130"/>
      <c r="G21" s="1131"/>
      <c r="H21" s="192" t="s">
        <v>128</v>
      </c>
      <c r="I21" s="195"/>
      <c r="J21" s="193"/>
      <c r="K21" s="194">
        <f t="shared" si="0"/>
        <v>0</v>
      </c>
    </row>
    <row r="22" spans="2:11" ht="30" customHeight="1" x14ac:dyDescent="0.4">
      <c r="B22" s="94"/>
      <c r="C22" s="1127"/>
      <c r="D22" s="237"/>
      <c r="E22" s="244"/>
      <c r="F22" s="1130"/>
      <c r="G22" s="1131"/>
      <c r="H22" s="192" t="s">
        <v>128</v>
      </c>
      <c r="I22" s="195"/>
      <c r="J22" s="193"/>
      <c r="K22" s="194">
        <f t="shared" si="0"/>
        <v>0</v>
      </c>
    </row>
    <row r="23" spans="2:11" ht="30" customHeight="1" thickBot="1" x14ac:dyDescent="0.45">
      <c r="B23" s="94"/>
      <c r="C23" s="1132"/>
      <c r="D23" s="238"/>
      <c r="E23" s="245"/>
      <c r="F23" s="1133"/>
      <c r="G23" s="1134"/>
      <c r="H23" s="192" t="s">
        <v>128</v>
      </c>
      <c r="I23" s="196"/>
      <c r="J23" s="197"/>
      <c r="K23" s="198">
        <f t="shared" si="0"/>
        <v>0</v>
      </c>
    </row>
    <row r="24" spans="2:11" ht="30" customHeight="1" thickTop="1" thickBot="1" x14ac:dyDescent="0.45">
      <c r="B24" s="94"/>
      <c r="C24" s="1135" t="s">
        <v>249</v>
      </c>
      <c r="D24" s="1079"/>
      <c r="E24" s="1079"/>
      <c r="F24" s="1079"/>
      <c r="G24" s="1079"/>
      <c r="H24" s="1136"/>
      <c r="I24" s="1137"/>
      <c r="J24" s="199" t="s">
        <v>250</v>
      </c>
      <c r="K24" s="200">
        <f>SUM($K$8:$K$23)</f>
        <v>0</v>
      </c>
    </row>
    <row r="25" spans="2:11" ht="30" customHeight="1" thickTop="1" x14ac:dyDescent="0.4">
      <c r="B25" s="94"/>
      <c r="C25" s="1138" t="s">
        <v>251</v>
      </c>
      <c r="D25" s="236"/>
      <c r="E25" s="243"/>
      <c r="F25" s="1128"/>
      <c r="G25" s="1129"/>
      <c r="H25" s="189" t="s">
        <v>128</v>
      </c>
      <c r="I25" s="191"/>
      <c r="J25" s="201"/>
      <c r="K25" s="202">
        <f>$F25*$I25</f>
        <v>0</v>
      </c>
    </row>
    <row r="26" spans="2:11" ht="30" customHeight="1" x14ac:dyDescent="0.4">
      <c r="B26" s="94"/>
      <c r="C26" s="1127"/>
      <c r="D26" s="237"/>
      <c r="E26" s="244"/>
      <c r="F26" s="1130"/>
      <c r="G26" s="1131"/>
      <c r="H26" s="192" t="s">
        <v>128</v>
      </c>
      <c r="I26" s="195"/>
      <c r="J26" s="193"/>
      <c r="K26" s="194">
        <f t="shared" ref="K26:K27" si="1">$F26*$I26</f>
        <v>0</v>
      </c>
    </row>
    <row r="27" spans="2:11" ht="30" customHeight="1" thickBot="1" x14ac:dyDescent="0.45">
      <c r="B27" s="94"/>
      <c r="C27" s="1127"/>
      <c r="D27" s="238"/>
      <c r="E27" s="245"/>
      <c r="F27" s="1133"/>
      <c r="G27" s="1134"/>
      <c r="H27" s="192" t="s">
        <v>128</v>
      </c>
      <c r="I27" s="196"/>
      <c r="J27" s="203"/>
      <c r="K27" s="204">
        <f t="shared" si="1"/>
        <v>0</v>
      </c>
    </row>
    <row r="28" spans="2:11" ht="30" customHeight="1" thickTop="1" thickBot="1" x14ac:dyDescent="0.45">
      <c r="B28" s="94"/>
      <c r="C28" s="1142" t="s">
        <v>252</v>
      </c>
      <c r="D28" s="1143"/>
      <c r="E28" s="1143"/>
      <c r="F28" s="1143"/>
      <c r="G28" s="1143"/>
      <c r="H28" s="1143"/>
      <c r="I28" s="1144"/>
      <c r="J28" s="205" t="s">
        <v>253</v>
      </c>
      <c r="K28" s="200">
        <f>SUM(K24,K25:K27)</f>
        <v>0</v>
      </c>
    </row>
    <row r="29" spans="2:11" ht="38.25" customHeight="1" x14ac:dyDescent="0.4">
      <c r="B29" s="1014" t="s">
        <v>684</v>
      </c>
      <c r="C29" s="798"/>
      <c r="D29" s="798"/>
      <c r="E29" s="798"/>
      <c r="F29" s="798"/>
      <c r="G29" s="798"/>
      <c r="H29" s="798"/>
      <c r="I29" s="798"/>
      <c r="J29" s="798"/>
      <c r="K29" s="798"/>
    </row>
    <row r="30" spans="2:11" ht="24.95" customHeight="1" thickBot="1" x14ac:dyDescent="0.45">
      <c r="B30" s="94"/>
      <c r="C30" s="180"/>
      <c r="D30" s="180"/>
      <c r="E30" s="94"/>
      <c r="F30" s="94"/>
      <c r="G30" s="94"/>
      <c r="H30" s="94"/>
      <c r="I30" s="94"/>
      <c r="J30" s="94"/>
      <c r="K30" s="94"/>
    </row>
    <row r="31" spans="2:11" ht="20.100000000000001" customHeight="1" thickBot="1" x14ac:dyDescent="0.45">
      <c r="B31" s="94"/>
      <c r="C31" s="1139" t="s">
        <v>254</v>
      </c>
      <c r="D31" s="1147"/>
      <c r="E31" s="1148" t="s">
        <v>255</v>
      </c>
      <c r="F31" s="1149"/>
      <c r="G31" s="1139" t="s">
        <v>320</v>
      </c>
      <c r="H31" s="1078"/>
      <c r="I31" s="1125"/>
      <c r="J31" s="1078" t="s">
        <v>256</v>
      </c>
      <c r="K31" s="1140"/>
    </row>
    <row r="32" spans="2:11" ht="20.100000000000001" customHeight="1" thickTop="1" x14ac:dyDescent="0.4">
      <c r="B32" s="94"/>
      <c r="C32" s="1141"/>
      <c r="D32" s="1079"/>
      <c r="E32" s="1152"/>
      <c r="F32" s="1153"/>
      <c r="G32" s="1079"/>
      <c r="H32" s="1079"/>
      <c r="I32" s="1150"/>
      <c r="J32" s="1158" t="str">
        <f>IF(E32="","",ROUNDDOWN(K24/E32,0))</f>
        <v/>
      </c>
      <c r="K32" s="1146"/>
    </row>
    <row r="33" spans="2:11" ht="20.100000000000001" customHeight="1" x14ac:dyDescent="0.4">
      <c r="B33" s="94"/>
      <c r="C33" s="1141"/>
      <c r="D33" s="1079"/>
      <c r="E33" s="1154"/>
      <c r="F33" s="1155"/>
      <c r="G33" s="1079"/>
      <c r="H33" s="1079"/>
      <c r="I33" s="1150"/>
      <c r="J33" s="1158"/>
      <c r="K33" s="1146"/>
    </row>
    <row r="34" spans="2:11" ht="20.100000000000001" customHeight="1" x14ac:dyDescent="0.4">
      <c r="B34" s="94"/>
      <c r="C34" s="1141"/>
      <c r="D34" s="1079"/>
      <c r="E34" s="1154"/>
      <c r="F34" s="1155"/>
      <c r="G34" s="1079"/>
      <c r="H34" s="1079"/>
      <c r="I34" s="1150"/>
      <c r="J34" s="1158"/>
      <c r="K34" s="1146"/>
    </row>
    <row r="35" spans="2:11" ht="20.100000000000001" customHeight="1" x14ac:dyDescent="0.4">
      <c r="B35" s="94"/>
      <c r="C35" s="1141"/>
      <c r="D35" s="1079"/>
      <c r="E35" s="1154"/>
      <c r="F35" s="1155"/>
      <c r="G35" s="1079"/>
      <c r="H35" s="1079"/>
      <c r="I35" s="1150"/>
      <c r="J35" s="1158"/>
      <c r="K35" s="1146"/>
    </row>
    <row r="36" spans="2:11" ht="20.100000000000001" customHeight="1" thickBot="1" x14ac:dyDescent="0.45">
      <c r="B36" s="94"/>
      <c r="C36" s="1142"/>
      <c r="D36" s="1143"/>
      <c r="E36" s="1156"/>
      <c r="F36" s="1157"/>
      <c r="G36" s="1143"/>
      <c r="H36" s="1143"/>
      <c r="I36" s="1151"/>
      <c r="J36" s="1143" t="s">
        <v>257</v>
      </c>
      <c r="K36" s="1144"/>
    </row>
    <row r="37" spans="2:11" ht="20.100000000000001" customHeight="1" x14ac:dyDescent="0.4">
      <c r="B37" s="94"/>
      <c r="C37" s="182"/>
      <c r="D37" s="182"/>
      <c r="E37" s="182"/>
      <c r="F37" s="98"/>
      <c r="G37" s="1139" t="s">
        <v>321</v>
      </c>
      <c r="H37" s="1078"/>
      <c r="I37" s="1140"/>
      <c r="J37" s="1139" t="s">
        <v>256</v>
      </c>
      <c r="K37" s="1140"/>
    </row>
    <row r="38" spans="2:11" ht="20.100000000000001" customHeight="1" x14ac:dyDescent="0.4">
      <c r="B38" s="94"/>
      <c r="C38" s="182"/>
      <c r="D38" s="182"/>
      <c r="E38" s="182"/>
      <c r="F38" s="98"/>
      <c r="G38" s="1141"/>
      <c r="H38" s="1079"/>
      <c r="I38" s="1137"/>
      <c r="J38" s="1145" t="str">
        <f>IF(E32="","",ROUNDDOWN(K28/E32,0))</f>
        <v/>
      </c>
      <c r="K38" s="1146"/>
    </row>
    <row r="39" spans="2:11" ht="20.100000000000001" customHeight="1" x14ac:dyDescent="0.4">
      <c r="B39" s="94"/>
      <c r="C39" s="182"/>
      <c r="D39" s="182"/>
      <c r="E39" s="182"/>
      <c r="F39" s="98"/>
      <c r="G39" s="1141"/>
      <c r="H39" s="1079"/>
      <c r="I39" s="1137"/>
      <c r="J39" s="1145"/>
      <c r="K39" s="1146"/>
    </row>
    <row r="40" spans="2:11" ht="20.100000000000001" customHeight="1" x14ac:dyDescent="0.4">
      <c r="B40" s="94"/>
      <c r="C40" s="182"/>
      <c r="D40" s="182"/>
      <c r="E40" s="182"/>
      <c r="F40" s="98"/>
      <c r="G40" s="1141"/>
      <c r="H40" s="1079"/>
      <c r="I40" s="1137"/>
      <c r="J40" s="1145"/>
      <c r="K40" s="1146"/>
    </row>
    <row r="41" spans="2:11" ht="20.100000000000001" customHeight="1" x14ac:dyDescent="0.4">
      <c r="B41" s="94"/>
      <c r="C41" s="182"/>
      <c r="D41" s="182"/>
      <c r="E41" s="182"/>
      <c r="F41" s="98"/>
      <c r="G41" s="1141"/>
      <c r="H41" s="1079"/>
      <c r="I41" s="1137"/>
      <c r="J41" s="1145"/>
      <c r="K41" s="1146"/>
    </row>
    <row r="42" spans="2:11" ht="20.100000000000001" customHeight="1" thickBot="1" x14ac:dyDescent="0.45">
      <c r="B42" s="94"/>
      <c r="C42" s="182"/>
      <c r="D42" s="182"/>
      <c r="E42" s="182"/>
      <c r="F42" s="98"/>
      <c r="G42" s="1142"/>
      <c r="H42" s="1143"/>
      <c r="I42" s="1144"/>
      <c r="J42" s="1142" t="s">
        <v>258</v>
      </c>
      <c r="K42" s="1144"/>
    </row>
    <row r="43" spans="2:11" x14ac:dyDescent="0.4">
      <c r="C43" s="2"/>
      <c r="D43" s="2"/>
    </row>
    <row r="44" spans="2:11" x14ac:dyDescent="0.4">
      <c r="B44" s="522" t="s">
        <v>519</v>
      </c>
      <c r="C44" s="522"/>
      <c r="D44" s="522"/>
      <c r="E44" s="522"/>
      <c r="F44" s="522"/>
      <c r="G44" s="522"/>
      <c r="H44" s="522"/>
      <c r="I44" s="522"/>
      <c r="J44" s="522"/>
      <c r="K44" s="522"/>
    </row>
    <row r="45" spans="2:11" ht="36.6" customHeight="1" x14ac:dyDescent="0.4">
      <c r="B45" s="557" t="s">
        <v>520</v>
      </c>
      <c r="C45" s="557"/>
      <c r="D45" s="557"/>
      <c r="E45" s="557"/>
      <c r="F45" s="557"/>
      <c r="G45" s="557"/>
      <c r="H45" s="557"/>
      <c r="I45" s="557"/>
      <c r="J45" s="557"/>
      <c r="K45" s="557"/>
    </row>
    <row r="46" spans="2:11" x14ac:dyDescent="0.4">
      <c r="B46" s="522" t="s">
        <v>561</v>
      </c>
      <c r="C46" s="522"/>
      <c r="D46" s="522"/>
      <c r="E46" s="522"/>
      <c r="F46" s="522"/>
      <c r="G46" s="522"/>
      <c r="H46" s="522"/>
      <c r="I46" s="522"/>
      <c r="J46" s="522"/>
      <c r="K46" s="522"/>
    </row>
    <row r="47" spans="2:11" ht="36.6" customHeight="1" x14ac:dyDescent="0.4">
      <c r="B47" s="698" t="s">
        <v>562</v>
      </c>
      <c r="C47" s="698"/>
      <c r="D47" s="698"/>
      <c r="E47" s="698"/>
      <c r="F47" s="698"/>
      <c r="G47" s="698"/>
      <c r="H47" s="698"/>
      <c r="I47" s="698"/>
      <c r="J47" s="698"/>
      <c r="K47" s="698"/>
    </row>
    <row r="48" spans="2:11" x14ac:dyDescent="0.4">
      <c r="B48" s="522" t="s">
        <v>563</v>
      </c>
      <c r="C48" s="522"/>
      <c r="D48" s="522"/>
      <c r="E48" s="522"/>
      <c r="F48" s="522"/>
      <c r="G48" s="522"/>
      <c r="H48" s="522"/>
      <c r="I48" s="522"/>
      <c r="J48" s="522"/>
      <c r="K48" s="522"/>
    </row>
    <row r="49" spans="2:11" ht="36.6" customHeight="1" x14ac:dyDescent="0.4">
      <c r="B49" s="557" t="s">
        <v>521</v>
      </c>
      <c r="C49" s="557"/>
      <c r="D49" s="557"/>
      <c r="E49" s="557"/>
      <c r="F49" s="557"/>
      <c r="G49" s="557"/>
      <c r="H49" s="557"/>
      <c r="I49" s="557"/>
      <c r="J49" s="557"/>
      <c r="K49" s="557"/>
    </row>
    <row r="50" spans="2:11" x14ac:dyDescent="0.4">
      <c r="C50" s="2"/>
      <c r="D50" s="2"/>
    </row>
    <row r="51" spans="2:11" x14ac:dyDescent="0.4">
      <c r="C51" s="2"/>
      <c r="D51" s="2"/>
    </row>
    <row r="52" spans="2:11" x14ac:dyDescent="0.4">
      <c r="C52" s="2"/>
      <c r="D52" s="2"/>
    </row>
    <row r="53" spans="2:11" x14ac:dyDescent="0.4">
      <c r="C53" s="2"/>
      <c r="D53" s="2"/>
    </row>
    <row r="54" spans="2:11" x14ac:dyDescent="0.4">
      <c r="C54" s="2"/>
      <c r="D54" s="2"/>
    </row>
    <row r="55" spans="2:11" x14ac:dyDescent="0.4">
      <c r="C55" s="2"/>
      <c r="D55" s="2"/>
    </row>
    <row r="56" spans="2:11" x14ac:dyDescent="0.4">
      <c r="C56" s="2"/>
      <c r="D56" s="2"/>
    </row>
    <row r="58" spans="2:11" x14ac:dyDescent="0.4">
      <c r="C58" s="3"/>
      <c r="D58" s="3"/>
    </row>
  </sheetData>
  <sheetProtection selectLockedCells="1"/>
  <customSheetViews>
    <customSheetView guid="{C3AD20A6-3328-4303-8F17-34FEC5275D94}" scale="90" showGridLines="0">
      <selection activeCell="M44" sqref="M44"/>
      <pageMargins left="0.70866141732283472" right="0.70866141732283472" top="0.74803149606299213" bottom="0.74803149606299213" header="0.31496062992125984" footer="0.31496062992125984"/>
      <printOptions horizontalCentered="1"/>
      <pageSetup paperSize="9" scale="65" orientation="portrait" r:id="rId1"/>
    </customSheetView>
    <customSheetView guid="{6DC44FDF-0C09-47FB-A5AF-824CD1BC2305}" scale="90" showGridLines="0">
      <selection activeCell="M44" sqref="M44"/>
      <pageMargins left="0.70866141732283472" right="0.70866141732283472" top="0.74803149606299213" bottom="0.74803149606299213" header="0.31496062992125984" footer="0.31496062992125984"/>
      <printOptions horizontalCentered="1"/>
      <pageSetup paperSize="9" scale="65" orientation="portrait" r:id="rId2"/>
    </customSheetView>
    <customSheetView guid="{9A1E6C0C-79D8-4967-8200-E07361298C76}" scale="90" showGridLines="0">
      <selection activeCell="M44" sqref="M44"/>
      <pageMargins left="0.70866141732283472" right="0.70866141732283472" top="0.74803149606299213" bottom="0.74803149606299213" header="0.31496062992125984" footer="0.31496062992125984"/>
      <printOptions horizontalCentered="1"/>
      <pageSetup paperSize="9" scale="65" orientation="portrait" r:id="rId3"/>
    </customSheetView>
    <customSheetView guid="{2551AA87-C8AC-44D2-9B59-889D51388544}" scale="90" showGridLines="0">
      <selection activeCell="M44" sqref="M44"/>
      <pageMargins left="0.70866141732283472" right="0.70866141732283472" top="0.74803149606299213" bottom="0.74803149606299213" header="0.31496062992125984" footer="0.31496062992125984"/>
      <printOptions horizontalCentered="1"/>
      <pageSetup paperSize="9" scale="65" orientation="portrait" r:id="rId4"/>
    </customSheetView>
  </customSheetViews>
  <mergeCells count="46">
    <mergeCell ref="B49:K49"/>
    <mergeCell ref="B44:K44"/>
    <mergeCell ref="B45:K45"/>
    <mergeCell ref="B46:K46"/>
    <mergeCell ref="B47:K47"/>
    <mergeCell ref="B48:K48"/>
    <mergeCell ref="G37:I42"/>
    <mergeCell ref="J37:K37"/>
    <mergeCell ref="J38:K41"/>
    <mergeCell ref="J42:K42"/>
    <mergeCell ref="C28:I28"/>
    <mergeCell ref="B29:K29"/>
    <mergeCell ref="C31:D36"/>
    <mergeCell ref="E31:F31"/>
    <mergeCell ref="G31:I36"/>
    <mergeCell ref="J31:K31"/>
    <mergeCell ref="E32:F36"/>
    <mergeCell ref="J32:K35"/>
    <mergeCell ref="J36:K36"/>
    <mergeCell ref="C24:I24"/>
    <mergeCell ref="C25:C27"/>
    <mergeCell ref="F25:G25"/>
    <mergeCell ref="F26:G26"/>
    <mergeCell ref="F27:G27"/>
    <mergeCell ref="C18:C20"/>
    <mergeCell ref="F18:G18"/>
    <mergeCell ref="F19:G19"/>
    <mergeCell ref="F20:G20"/>
    <mergeCell ref="C21:C23"/>
    <mergeCell ref="F21:G21"/>
    <mergeCell ref="F22:G22"/>
    <mergeCell ref="F23:G23"/>
    <mergeCell ref="D7:E7"/>
    <mergeCell ref="F7:G7"/>
    <mergeCell ref="J7:K7"/>
    <mergeCell ref="C8:C17"/>
    <mergeCell ref="F8:G8"/>
    <mergeCell ref="F9:G9"/>
    <mergeCell ref="F10:G10"/>
    <mergeCell ref="F11:G11"/>
    <mergeCell ref="F12:G12"/>
    <mergeCell ref="F13:G13"/>
    <mergeCell ref="F14:G14"/>
    <mergeCell ref="F15:G15"/>
    <mergeCell ref="F16:G16"/>
    <mergeCell ref="F17:G17"/>
  </mergeCells>
  <phoneticPr fontId="1"/>
  <dataValidations count="1">
    <dataValidation imeMode="off" allowBlank="1" showInputMessage="1" showErrorMessage="1" sqref="F25:G27 D8:D23 D25:D27 I8:I23 F8:G23 I25:I27" xr:uid="{00000000-0002-0000-0400-000000000000}"/>
  </dataValidations>
  <printOptions horizontalCentered="1"/>
  <pageMargins left="0.70866141732283472" right="0.70866141732283472" top="0.74803149606299213" bottom="0.74803149606299213" header="0.31496062992125984" footer="0.31496062992125984"/>
  <pageSetup paperSize="9" scale="65"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FF02A-B655-4772-8B38-98EF2C0F70AA}">
  <sheetPr>
    <tabColor rgb="FF00B0F0"/>
  </sheetPr>
  <dimension ref="B1:Q41"/>
  <sheetViews>
    <sheetView showGridLines="0" view="pageBreakPreview" zoomScale="95" zoomScaleNormal="95" zoomScaleSheetLayoutView="95" workbookViewId="0">
      <selection activeCell="J7" sqref="J7"/>
    </sheetView>
  </sheetViews>
  <sheetFormatPr defaultRowHeight="18.75" x14ac:dyDescent="0.4"/>
  <cols>
    <col min="1" max="1" width="1.125" style="7" customWidth="1"/>
    <col min="2" max="2" width="5.625" style="7" customWidth="1"/>
    <col min="3" max="4" width="10.625" style="7" customWidth="1"/>
    <col min="5" max="7" width="5.625" style="7" customWidth="1"/>
    <col min="8" max="8" width="5" style="7" customWidth="1"/>
    <col min="9" max="9" width="4.375" style="7" customWidth="1"/>
    <col min="10" max="16" width="5.625" style="7" customWidth="1"/>
    <col min="17" max="17" width="10" style="7" customWidth="1"/>
    <col min="18" max="18" width="3.625" style="7" customWidth="1"/>
    <col min="19" max="16384" width="9" style="7"/>
  </cols>
  <sheetData>
    <row r="1" spans="2:17" ht="6.75" customHeight="1" x14ac:dyDescent="0.4"/>
    <row r="2" spans="2:17" ht="20.100000000000001" customHeight="1" x14ac:dyDescent="0.4"/>
    <row r="3" spans="2:17" ht="20.100000000000001" customHeight="1" x14ac:dyDescent="0.4">
      <c r="B3" s="7" t="s">
        <v>319</v>
      </c>
    </row>
    <row r="4" spans="2:17" ht="20.100000000000001" customHeight="1" x14ac:dyDescent="0.4">
      <c r="B4" s="427" t="s">
        <v>460</v>
      </c>
      <c r="C4" s="427"/>
      <c r="D4" s="427"/>
      <c r="E4" s="427"/>
      <c r="F4" s="427"/>
      <c r="G4" s="427"/>
      <c r="H4" s="427"/>
      <c r="I4" s="427"/>
      <c r="J4" s="427"/>
      <c r="K4" s="427"/>
      <c r="L4" s="427"/>
      <c r="M4" s="427"/>
      <c r="N4" s="427"/>
      <c r="O4" s="427"/>
      <c r="P4" s="427"/>
      <c r="Q4" s="427"/>
    </row>
    <row r="5" spans="2:17" ht="20.100000000000001" customHeight="1" x14ac:dyDescent="0.4"/>
    <row r="6" spans="2:17" ht="20.100000000000001" customHeight="1" x14ac:dyDescent="0.4">
      <c r="C6" s="427" t="s">
        <v>459</v>
      </c>
      <c r="D6" s="427"/>
      <c r="E6" s="427"/>
      <c r="F6" s="427"/>
      <c r="G6" s="427"/>
      <c r="H6" s="427"/>
      <c r="I6" s="427"/>
      <c r="J6" s="427"/>
      <c r="K6" s="427"/>
      <c r="L6" s="427"/>
      <c r="M6" s="427"/>
      <c r="N6" s="427"/>
      <c r="O6" s="427"/>
      <c r="P6" s="427"/>
      <c r="Q6" s="427"/>
    </row>
    <row r="7" spans="2:17" ht="20.100000000000001" customHeight="1" x14ac:dyDescent="0.4"/>
    <row r="8" spans="2:17" ht="20.100000000000001" customHeight="1" x14ac:dyDescent="0.4">
      <c r="C8" s="876" t="s">
        <v>1099</v>
      </c>
      <c r="D8" s="876"/>
      <c r="E8" s="876"/>
      <c r="F8" s="876"/>
      <c r="G8" s="876"/>
      <c r="H8" s="876"/>
      <c r="I8" s="876"/>
      <c r="J8" s="876"/>
      <c r="K8" s="876"/>
      <c r="L8" s="876"/>
      <c r="M8" s="876"/>
      <c r="N8" s="876"/>
      <c r="O8" s="876"/>
      <c r="P8" s="876"/>
      <c r="Q8" s="876"/>
    </row>
    <row r="9" spans="2:17" ht="24.95" customHeight="1" thickBot="1" x14ac:dyDescent="0.45">
      <c r="C9" s="97" t="s">
        <v>457</v>
      </c>
      <c r="D9" s="96" t="s">
        <v>131</v>
      </c>
      <c r="E9" s="1159" t="s">
        <v>134</v>
      </c>
      <c r="F9" s="1160"/>
      <c r="G9" s="1159" t="s">
        <v>322</v>
      </c>
      <c r="H9" s="1160"/>
      <c r="I9" s="1159" t="s">
        <v>135</v>
      </c>
      <c r="J9" s="1160"/>
      <c r="K9" s="1159" t="s">
        <v>324</v>
      </c>
      <c r="L9" s="1160"/>
      <c r="M9" s="1159" t="s">
        <v>132</v>
      </c>
      <c r="N9" s="1160"/>
      <c r="O9" s="1159" t="s">
        <v>325</v>
      </c>
      <c r="P9" s="1160"/>
      <c r="Q9" s="96" t="s">
        <v>133</v>
      </c>
    </row>
    <row r="10" spans="2:17" ht="24.95" customHeight="1" thickTop="1" thickBot="1" x14ac:dyDescent="0.45">
      <c r="C10" s="87" t="s">
        <v>458</v>
      </c>
      <c r="D10" s="206"/>
      <c r="E10" s="1162"/>
      <c r="F10" s="1163"/>
      <c r="G10" s="1162"/>
      <c r="H10" s="1163"/>
      <c r="I10" s="1162"/>
      <c r="J10" s="1163"/>
      <c r="K10" s="1162"/>
      <c r="L10" s="1163"/>
      <c r="M10" s="1162"/>
      <c r="N10" s="1163"/>
      <c r="O10" s="1162"/>
      <c r="P10" s="1164"/>
      <c r="Q10" s="207">
        <f>SUM(D10:P10)</f>
        <v>0</v>
      </c>
    </row>
    <row r="11" spans="2:17" ht="20.100000000000001" customHeight="1" thickTop="1" thickBot="1" x14ac:dyDescent="0.45"/>
    <row r="12" spans="2:17" ht="20.100000000000001" customHeight="1" thickTop="1" x14ac:dyDescent="0.4">
      <c r="C12" s="626" t="s">
        <v>522</v>
      </c>
      <c r="D12" s="626"/>
      <c r="E12" s="626"/>
      <c r="F12" s="626"/>
      <c r="G12" s="626"/>
      <c r="H12" s="626"/>
      <c r="I12" s="626"/>
      <c r="J12" s="626"/>
      <c r="K12" s="626"/>
      <c r="L12" s="626"/>
      <c r="M12" s="766"/>
      <c r="N12" s="767"/>
      <c r="O12" s="767"/>
      <c r="P12" s="767"/>
      <c r="Q12" s="768"/>
    </row>
    <row r="13" spans="2:17" ht="20.100000000000001" customHeight="1" thickBot="1" x14ac:dyDescent="0.45">
      <c r="C13" s="626" t="s">
        <v>523</v>
      </c>
      <c r="D13" s="626"/>
      <c r="E13" s="626"/>
      <c r="F13" s="626"/>
      <c r="G13" s="626"/>
      <c r="H13" s="626"/>
      <c r="I13" s="626"/>
      <c r="J13" s="626"/>
      <c r="K13" s="626"/>
      <c r="L13" s="626"/>
      <c r="M13" s="1165"/>
      <c r="N13" s="1166"/>
      <c r="O13" s="1166"/>
      <c r="P13" s="1166"/>
      <c r="Q13" s="1167"/>
    </row>
    <row r="14" spans="2:17" ht="20.100000000000001" customHeight="1" thickTop="1" x14ac:dyDescent="0.4">
      <c r="C14" s="4"/>
      <c r="D14" s="4"/>
      <c r="E14" s="4"/>
      <c r="F14" s="4"/>
      <c r="G14" s="4"/>
      <c r="H14" s="4"/>
      <c r="I14" s="4"/>
      <c r="J14" s="4"/>
      <c r="K14" s="4"/>
      <c r="L14" s="4"/>
    </row>
    <row r="15" spans="2:17" ht="20.100000000000001" customHeight="1" thickBot="1" x14ac:dyDescent="0.45">
      <c r="C15" s="7" t="s">
        <v>477</v>
      </c>
    </row>
    <row r="16" spans="2:17" ht="24.95" customHeight="1" thickTop="1" thickBot="1" x14ac:dyDescent="0.45">
      <c r="C16" s="208"/>
    </row>
    <row r="17" spans="3:17" ht="35.1" customHeight="1" thickTop="1" x14ac:dyDescent="0.4">
      <c r="C17" s="1168" t="s">
        <v>469</v>
      </c>
      <c r="D17" s="1168"/>
      <c r="E17" s="1168"/>
      <c r="F17" s="1168"/>
      <c r="G17" s="1168"/>
      <c r="H17" s="1168"/>
      <c r="I17" s="1168"/>
      <c r="J17" s="1168"/>
      <c r="K17" s="1168"/>
      <c r="L17" s="1168"/>
      <c r="M17" s="1168"/>
      <c r="N17" s="1168"/>
      <c r="O17" s="1168"/>
      <c r="P17" s="1168"/>
      <c r="Q17" s="1168"/>
    </row>
    <row r="18" spans="3:17" ht="35.1" customHeight="1" x14ac:dyDescent="0.4">
      <c r="C18" s="1161" t="s">
        <v>470</v>
      </c>
      <c r="D18" s="1161"/>
      <c r="E18" s="1161"/>
      <c r="F18" s="1161"/>
      <c r="G18" s="1161"/>
      <c r="H18" s="1161"/>
      <c r="I18" s="1161"/>
      <c r="J18" s="1161"/>
      <c r="K18" s="1161"/>
      <c r="L18" s="1161"/>
      <c r="M18" s="1161"/>
      <c r="N18" s="1161"/>
      <c r="O18" s="1161"/>
      <c r="P18" s="1161"/>
      <c r="Q18" s="1161"/>
    </row>
    <row r="19" spans="3:17" ht="35.1" customHeight="1" x14ac:dyDescent="0.4">
      <c r="C19" s="1168" t="s">
        <v>471</v>
      </c>
      <c r="D19" s="1168"/>
      <c r="E19" s="1168"/>
      <c r="F19" s="1168"/>
      <c r="G19" s="1168"/>
      <c r="H19" s="1168"/>
      <c r="I19" s="1168"/>
      <c r="J19" s="1168"/>
      <c r="K19" s="1168"/>
      <c r="L19" s="1168"/>
      <c r="M19" s="1168"/>
      <c r="N19" s="1168"/>
      <c r="O19" s="1168"/>
      <c r="P19" s="1168"/>
      <c r="Q19" s="1168"/>
    </row>
    <row r="20" spans="3:17" ht="20.100000000000001" customHeight="1" x14ac:dyDescent="0.4"/>
    <row r="21" spans="3:17" ht="20.100000000000001" customHeight="1" x14ac:dyDescent="0.4">
      <c r="C21" s="434" t="s">
        <v>524</v>
      </c>
      <c r="D21" s="434"/>
      <c r="E21" s="434"/>
      <c r="F21" s="434"/>
      <c r="G21" s="434"/>
      <c r="H21" s="434"/>
      <c r="I21" s="434"/>
      <c r="J21" s="434"/>
      <c r="K21" s="434"/>
      <c r="L21" s="434"/>
      <c r="M21" s="434"/>
      <c r="N21" s="434"/>
      <c r="O21" s="434"/>
      <c r="P21" s="434"/>
      <c r="Q21" s="434"/>
    </row>
    <row r="22" spans="3:17" ht="20.100000000000001" customHeight="1" x14ac:dyDescent="0.4">
      <c r="C22" s="426" t="s">
        <v>525</v>
      </c>
      <c r="D22" s="426"/>
      <c r="E22" s="426"/>
      <c r="F22" s="426"/>
      <c r="G22" s="426"/>
      <c r="H22" s="426"/>
      <c r="I22" s="426"/>
      <c r="J22" s="426"/>
      <c r="K22" s="426"/>
      <c r="L22" s="426"/>
      <c r="M22" s="426"/>
      <c r="N22" s="426"/>
      <c r="O22" s="426"/>
      <c r="P22" s="426"/>
      <c r="Q22" s="426"/>
    </row>
    <row r="23" spans="3:17" ht="20.100000000000001" customHeight="1" x14ac:dyDescent="0.4">
      <c r="C23" s="426"/>
      <c r="D23" s="426"/>
      <c r="E23" s="426"/>
      <c r="F23" s="426"/>
      <c r="G23" s="426"/>
      <c r="H23" s="426"/>
      <c r="I23" s="426"/>
      <c r="J23" s="426"/>
      <c r="K23" s="426"/>
      <c r="L23" s="426"/>
      <c r="M23" s="426"/>
      <c r="N23" s="426"/>
      <c r="O23" s="426"/>
      <c r="P23" s="426"/>
      <c r="Q23" s="426"/>
    </row>
    <row r="24" spans="3:17" ht="24.95" customHeight="1" x14ac:dyDescent="0.4">
      <c r="C24" s="876" t="s">
        <v>1099</v>
      </c>
      <c r="D24" s="876"/>
      <c r="E24" s="876"/>
      <c r="F24" s="876"/>
      <c r="G24" s="876"/>
      <c r="H24" s="876"/>
      <c r="I24" s="876"/>
      <c r="J24" s="876"/>
      <c r="K24" s="876"/>
      <c r="L24" s="876"/>
      <c r="M24" s="876"/>
      <c r="N24" s="876"/>
      <c r="O24" s="876"/>
      <c r="P24" s="876"/>
      <c r="Q24" s="876"/>
    </row>
    <row r="25" spans="3:17" ht="22.5" customHeight="1" x14ac:dyDescent="0.4">
      <c r="C25" s="458" t="s">
        <v>466</v>
      </c>
      <c r="D25" s="460"/>
      <c r="E25" s="448" t="s">
        <v>137</v>
      </c>
      <c r="F25" s="449"/>
      <c r="G25" s="449"/>
      <c r="H25" s="449"/>
      <c r="I25" s="449"/>
      <c r="J25" s="449"/>
      <c r="K25" s="449"/>
      <c r="L25" s="923"/>
      <c r="M25" s="458" t="s">
        <v>323</v>
      </c>
      <c r="N25" s="459"/>
      <c r="O25" s="459"/>
      <c r="P25" s="459"/>
      <c r="Q25" s="460"/>
    </row>
    <row r="26" spans="3:17" ht="22.5" customHeight="1" x14ac:dyDescent="0.4">
      <c r="C26" s="517"/>
      <c r="D26" s="1169"/>
      <c r="E26" s="448" t="s">
        <v>136</v>
      </c>
      <c r="F26" s="449"/>
      <c r="G26" s="1170" t="s">
        <v>468</v>
      </c>
      <c r="H26" s="1170"/>
      <c r="I26" s="1170"/>
      <c r="J26" s="1170"/>
      <c r="K26" s="1171" t="s">
        <v>138</v>
      </c>
      <c r="L26" s="1172"/>
      <c r="M26" s="461"/>
      <c r="N26" s="462"/>
      <c r="O26" s="462"/>
      <c r="P26" s="462"/>
      <c r="Q26" s="463"/>
    </row>
    <row r="27" spans="3:17" ht="30" customHeight="1" thickBot="1" x14ac:dyDescent="0.45">
      <c r="C27" s="209" t="s">
        <v>478</v>
      </c>
      <c r="D27" s="210"/>
      <c r="E27" s="88"/>
      <c r="F27" s="89"/>
      <c r="G27" s="211"/>
      <c r="H27" s="212"/>
      <c r="I27" s="212"/>
      <c r="J27" s="211"/>
      <c r="K27" s="213"/>
      <c r="L27" s="214"/>
      <c r="M27" s="88"/>
      <c r="N27" s="89"/>
      <c r="O27" s="89"/>
      <c r="P27" s="89"/>
      <c r="Q27" s="90"/>
    </row>
    <row r="28" spans="3:17" ht="30" customHeight="1" thickTop="1" thickBot="1" x14ac:dyDescent="0.45">
      <c r="C28" s="1173" t="s">
        <v>464</v>
      </c>
      <c r="D28" s="1174"/>
      <c r="E28" s="1175" t="s">
        <v>476</v>
      </c>
      <c r="F28" s="1176"/>
      <c r="G28" s="1177"/>
      <c r="H28" s="908"/>
      <c r="I28" s="910"/>
      <c r="J28" s="8" t="s">
        <v>129</v>
      </c>
      <c r="K28" s="1178">
        <f>IF(H28=0,0,IF(H28=1,180,IF(H28&gt;=2,320+100*(H28-2),"")))</f>
        <v>0</v>
      </c>
      <c r="L28" s="1179"/>
      <c r="M28" s="209"/>
      <c r="N28" s="8"/>
      <c r="O28" s="8"/>
      <c r="P28" s="217"/>
      <c r="Q28" s="221"/>
    </row>
    <row r="29" spans="3:17" ht="41.25" customHeight="1" thickTop="1" thickBot="1" x14ac:dyDescent="0.45">
      <c r="C29" s="825" t="s">
        <v>704</v>
      </c>
      <c r="D29" s="1180"/>
      <c r="E29" s="461">
        <v>1.65</v>
      </c>
      <c r="F29" s="462">
        <v>1.65</v>
      </c>
      <c r="G29" s="8" t="s">
        <v>128</v>
      </c>
      <c r="H29" s="866"/>
      <c r="I29" s="867"/>
      <c r="J29" s="8" t="s">
        <v>129</v>
      </c>
      <c r="K29" s="1178">
        <f>$E29*$H29</f>
        <v>0</v>
      </c>
      <c r="L29" s="1179"/>
      <c r="M29" s="461" t="s">
        <v>6</v>
      </c>
      <c r="N29" s="462"/>
      <c r="O29" s="838"/>
      <c r="P29" s="1181"/>
      <c r="Q29" s="1182"/>
    </row>
    <row r="30" spans="3:17" ht="39" customHeight="1" thickTop="1" x14ac:dyDescent="0.4">
      <c r="C30" s="825" t="s">
        <v>705</v>
      </c>
      <c r="D30" s="1180"/>
      <c r="E30" s="461">
        <v>3.3</v>
      </c>
      <c r="F30" s="462">
        <v>1.65</v>
      </c>
      <c r="G30" s="8" t="s">
        <v>128</v>
      </c>
      <c r="H30" s="866"/>
      <c r="I30" s="867"/>
      <c r="J30" s="8" t="s">
        <v>129</v>
      </c>
      <c r="K30" s="1178">
        <f>$E30*$H30</f>
        <v>0</v>
      </c>
      <c r="L30" s="1179"/>
      <c r="M30" s="461" t="s">
        <v>7</v>
      </c>
      <c r="N30" s="462"/>
      <c r="O30" s="838"/>
      <c r="P30" s="1181"/>
      <c r="Q30" s="1182"/>
    </row>
    <row r="31" spans="3:17" ht="30" customHeight="1" x14ac:dyDescent="0.4">
      <c r="C31" s="825" t="s">
        <v>465</v>
      </c>
      <c r="D31" s="1180"/>
      <c r="E31" s="1185">
        <v>1.98</v>
      </c>
      <c r="F31" s="1186">
        <v>1.65</v>
      </c>
      <c r="G31" s="297" t="s">
        <v>128</v>
      </c>
      <c r="H31" s="866"/>
      <c r="I31" s="867"/>
      <c r="J31" s="298" t="s">
        <v>129</v>
      </c>
      <c r="K31" s="1187">
        <f>$E31*$H31</f>
        <v>0</v>
      </c>
      <c r="L31" s="1188"/>
      <c r="M31" s="1185" t="s">
        <v>462</v>
      </c>
      <c r="N31" s="1186"/>
      <c r="O31" s="1189"/>
      <c r="P31" s="1190"/>
      <c r="Q31" s="1191"/>
    </row>
    <row r="32" spans="3:17" ht="30" customHeight="1" thickBot="1" x14ac:dyDescent="0.45">
      <c r="C32" s="825" t="s">
        <v>467</v>
      </c>
      <c r="D32" s="1180"/>
      <c r="E32" s="1192">
        <v>1.98</v>
      </c>
      <c r="F32" s="1193">
        <v>1.65</v>
      </c>
      <c r="G32" s="299" t="s">
        <v>128</v>
      </c>
      <c r="H32" s="594"/>
      <c r="I32" s="596"/>
      <c r="J32" s="300" t="s">
        <v>129</v>
      </c>
      <c r="K32" s="1194">
        <f>$E32*$H32</f>
        <v>0</v>
      </c>
      <c r="L32" s="1195"/>
      <c r="M32" s="1192" t="s">
        <v>463</v>
      </c>
      <c r="N32" s="1193"/>
      <c r="O32" s="1196"/>
      <c r="P32" s="1183"/>
      <c r="Q32" s="1184"/>
    </row>
    <row r="33" spans="3:17" ht="30" customHeight="1" thickTop="1" x14ac:dyDescent="0.4">
      <c r="C33" s="295"/>
      <c r="D33" s="296"/>
      <c r="E33" s="209"/>
      <c r="F33" s="8" t="s">
        <v>969</v>
      </c>
      <c r="G33" s="8"/>
      <c r="H33" s="14"/>
      <c r="I33" s="14"/>
      <c r="J33" s="8"/>
      <c r="K33" s="1194">
        <f>K31+K32</f>
        <v>0</v>
      </c>
      <c r="L33" s="1195"/>
      <c r="M33" s="1199" t="s">
        <v>970</v>
      </c>
      <c r="N33" s="1200"/>
      <c r="O33" s="1200"/>
      <c r="P33" s="217"/>
      <c r="Q33" s="218">
        <f>P31+P32</f>
        <v>0</v>
      </c>
    </row>
    <row r="34" spans="3:17" ht="30" customHeight="1" x14ac:dyDescent="0.4">
      <c r="C34" s="209"/>
      <c r="D34" s="210"/>
      <c r="E34" s="1201" t="s">
        <v>133</v>
      </c>
      <c r="F34" s="1202"/>
      <c r="G34" s="219"/>
      <c r="H34" s="1203"/>
      <c r="I34" s="1203"/>
      <c r="J34" s="219"/>
      <c r="K34" s="1187">
        <f>IF(C16="①",SUM(K28:L30),IF(C16="②",SUM(K29:L32),SUM($K$28:$L$31)))</f>
        <v>0</v>
      </c>
      <c r="L34" s="1188"/>
      <c r="M34" s="1185" t="s">
        <v>971</v>
      </c>
      <c r="N34" s="1186"/>
      <c r="O34" s="1186"/>
      <c r="P34" s="1190"/>
      <c r="Q34" s="1191"/>
    </row>
    <row r="35" spans="3:17" ht="30" customHeight="1" thickBot="1" x14ac:dyDescent="0.45">
      <c r="C35" s="88" t="s">
        <v>479</v>
      </c>
      <c r="D35" s="90"/>
      <c r="E35" s="88"/>
      <c r="F35" s="89"/>
      <c r="G35" s="211"/>
      <c r="H35" s="211"/>
      <c r="I35" s="211"/>
      <c r="J35" s="211"/>
      <c r="K35" s="213"/>
      <c r="L35" s="214"/>
      <c r="M35" s="88"/>
      <c r="N35" s="89"/>
      <c r="O35" s="89"/>
      <c r="P35" s="215"/>
      <c r="Q35" s="216"/>
    </row>
    <row r="36" spans="3:17" ht="30" customHeight="1" thickTop="1" x14ac:dyDescent="0.4">
      <c r="C36" s="1173" t="s">
        <v>464</v>
      </c>
      <c r="D36" s="1174"/>
      <c r="E36" s="1212" t="s">
        <v>461</v>
      </c>
      <c r="F36" s="1213"/>
      <c r="G36" s="1213"/>
      <c r="H36" s="1214"/>
      <c r="I36" s="1215"/>
      <c r="J36" s="8" t="s">
        <v>129</v>
      </c>
      <c r="K36" s="1178">
        <f>IF(H36=0,0,IF(H36&lt;=2,330+30*(H36-1),IF(H36&gt;=3,400+80*(H36-3),"")))</f>
        <v>0</v>
      </c>
      <c r="L36" s="1179"/>
      <c r="M36" s="220" t="s">
        <v>472</v>
      </c>
      <c r="N36" s="8"/>
      <c r="O36" s="8"/>
      <c r="P36" s="217"/>
      <c r="Q36" s="221"/>
    </row>
    <row r="37" spans="3:17" ht="30" customHeight="1" x14ac:dyDescent="0.4">
      <c r="C37" s="825" t="s">
        <v>467</v>
      </c>
      <c r="D37" s="1180"/>
      <c r="E37" s="461">
        <v>3.3</v>
      </c>
      <c r="F37" s="462">
        <v>1.65</v>
      </c>
      <c r="G37" s="8" t="s">
        <v>128</v>
      </c>
      <c r="H37" s="1197"/>
      <c r="I37" s="1198"/>
      <c r="J37" s="8" t="s">
        <v>129</v>
      </c>
      <c r="K37" s="1178">
        <f>$E37*$H37</f>
        <v>0</v>
      </c>
      <c r="L37" s="1179"/>
      <c r="M37" s="220" t="s">
        <v>473</v>
      </c>
      <c r="N37" s="8"/>
      <c r="O37" s="8"/>
      <c r="P37" s="217"/>
      <c r="Q37" s="221"/>
    </row>
    <row r="38" spans="3:17" ht="30" customHeight="1" thickBot="1" x14ac:dyDescent="0.45">
      <c r="C38" s="825" t="s">
        <v>465</v>
      </c>
      <c r="D38" s="1180"/>
      <c r="E38" s="461">
        <v>3.3</v>
      </c>
      <c r="F38" s="462">
        <v>1.65</v>
      </c>
      <c r="G38" s="8" t="s">
        <v>128</v>
      </c>
      <c r="H38" s="1206"/>
      <c r="I38" s="1207"/>
      <c r="J38" s="8" t="s">
        <v>129</v>
      </c>
      <c r="K38" s="1178">
        <f>$E38*$H38</f>
        <v>0</v>
      </c>
      <c r="L38" s="1179"/>
      <c r="M38" s="220" t="s">
        <v>474</v>
      </c>
      <c r="N38" s="8"/>
      <c r="O38" s="8"/>
      <c r="P38" s="217"/>
      <c r="Q38" s="221"/>
    </row>
    <row r="39" spans="3:17" ht="30" customHeight="1" thickTop="1" thickBot="1" x14ac:dyDescent="0.45">
      <c r="C39" s="92"/>
      <c r="D39" s="222"/>
      <c r="E39" s="1201" t="s">
        <v>133</v>
      </c>
      <c r="F39" s="1202"/>
      <c r="G39" s="1208" t="s">
        <v>475</v>
      </c>
      <c r="H39" s="1209"/>
      <c r="I39" s="1209"/>
      <c r="J39" s="1208"/>
      <c r="K39" s="1210">
        <f>IF(C16="①",K36+K38,IF(C16="②",K37+K38,MAX(K36,K37)+K38))</f>
        <v>0</v>
      </c>
      <c r="L39" s="1211"/>
      <c r="M39" s="1201" t="s">
        <v>133</v>
      </c>
      <c r="N39" s="1202"/>
      <c r="O39" s="1202"/>
      <c r="P39" s="1204"/>
      <c r="Q39" s="1205"/>
    </row>
    <row r="40" spans="3:17" ht="20.100000000000001" customHeight="1" thickTop="1" x14ac:dyDescent="0.4">
      <c r="C40" s="34" t="s">
        <v>706</v>
      </c>
    </row>
    <row r="41" spans="3:17" ht="20.100000000000001" customHeight="1" x14ac:dyDescent="0.4"/>
  </sheetData>
  <sheetProtection selectLockedCells="1"/>
  <mergeCells count="83">
    <mergeCell ref="M39:O39"/>
    <mergeCell ref="P39:Q39"/>
    <mergeCell ref="P29:Q29"/>
    <mergeCell ref="C38:D38"/>
    <mergeCell ref="E38:F38"/>
    <mergeCell ref="H38:I38"/>
    <mergeCell ref="K38:L38"/>
    <mergeCell ref="E39:F39"/>
    <mergeCell ref="G39:J39"/>
    <mergeCell ref="K39:L39"/>
    <mergeCell ref="P34:Q34"/>
    <mergeCell ref="C36:D36"/>
    <mergeCell ref="E36:G36"/>
    <mergeCell ref="H36:I36"/>
    <mergeCell ref="K36:L36"/>
    <mergeCell ref="C37:D37"/>
    <mergeCell ref="E37:F37"/>
    <mergeCell ref="H37:I37"/>
    <mergeCell ref="K37:L37"/>
    <mergeCell ref="K33:L33"/>
    <mergeCell ref="M33:O33"/>
    <mergeCell ref="E34:F34"/>
    <mergeCell ref="H34:I34"/>
    <mergeCell ref="K34:L34"/>
    <mergeCell ref="M34:O34"/>
    <mergeCell ref="P32:Q32"/>
    <mergeCell ref="C31:D31"/>
    <mergeCell ref="E31:F31"/>
    <mergeCell ref="H31:I31"/>
    <mergeCell ref="K31:L31"/>
    <mergeCell ref="M31:O31"/>
    <mergeCell ref="P31:Q31"/>
    <mergeCell ref="C32:D32"/>
    <mergeCell ref="E32:F32"/>
    <mergeCell ref="H32:I32"/>
    <mergeCell ref="K32:L32"/>
    <mergeCell ref="M32:O32"/>
    <mergeCell ref="M29:O29"/>
    <mergeCell ref="P30:Q30"/>
    <mergeCell ref="C30:D30"/>
    <mergeCell ref="E30:F30"/>
    <mergeCell ref="H30:I30"/>
    <mergeCell ref="K30:L30"/>
    <mergeCell ref="M30:O30"/>
    <mergeCell ref="C28:D28"/>
    <mergeCell ref="E28:G28"/>
    <mergeCell ref="H28:I28"/>
    <mergeCell ref="K28:L28"/>
    <mergeCell ref="C29:D29"/>
    <mergeCell ref="E29:F29"/>
    <mergeCell ref="H29:I29"/>
    <mergeCell ref="K29:L29"/>
    <mergeCell ref="C19:Q19"/>
    <mergeCell ref="C21:Q21"/>
    <mergeCell ref="C22:Q23"/>
    <mergeCell ref="C24:Q24"/>
    <mergeCell ref="C25:D26"/>
    <mergeCell ref="E25:L25"/>
    <mergeCell ref="M25:Q26"/>
    <mergeCell ref="E26:F26"/>
    <mergeCell ref="G26:J26"/>
    <mergeCell ref="K26:L26"/>
    <mergeCell ref="C18:Q18"/>
    <mergeCell ref="E10:F10"/>
    <mergeCell ref="G10:H10"/>
    <mergeCell ref="I10:J10"/>
    <mergeCell ref="K10:L10"/>
    <mergeCell ref="M10:N10"/>
    <mergeCell ref="O10:P10"/>
    <mergeCell ref="C12:L12"/>
    <mergeCell ref="M12:Q12"/>
    <mergeCell ref="C13:L13"/>
    <mergeCell ref="M13:Q13"/>
    <mergeCell ref="C17:Q17"/>
    <mergeCell ref="B4:Q4"/>
    <mergeCell ref="C6:Q6"/>
    <mergeCell ref="C8:Q8"/>
    <mergeCell ref="E9:F9"/>
    <mergeCell ref="G9:H9"/>
    <mergeCell ref="I9:J9"/>
    <mergeCell ref="K9:L9"/>
    <mergeCell ref="M9:N9"/>
    <mergeCell ref="O9:P9"/>
  </mergeCells>
  <phoneticPr fontId="1"/>
  <dataValidations count="3">
    <dataValidation type="list" allowBlank="1" showInputMessage="1" showErrorMessage="1" prompt="プルダウンメニューから選んでください" sqref="M12:Q13" xr:uid="{59A76BBD-2237-4D8F-89B4-03EE09F02D82}">
      <formula1>"いる,いない"</formula1>
    </dataValidation>
    <dataValidation type="list" allowBlank="1" showInputMessage="1" showErrorMessage="1" sqref="C16" xr:uid="{054830F0-70A9-4153-AE44-0755D9864114}">
      <formula1>"①,②,③"</formula1>
    </dataValidation>
    <dataValidation imeMode="off" allowBlank="1" showInputMessage="1" showErrorMessage="1" sqref="P39 H28:I31 H36:I36 M10 K10 I10 G10 Q10 D10:E10 O10 P29:P34" xr:uid="{81E8A9E2-BC07-4D0A-B24C-71C95B4348A5}"/>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B1:J30"/>
  <sheetViews>
    <sheetView view="pageBreakPreview" zoomScaleNormal="100" zoomScaleSheetLayoutView="100" workbookViewId="0">
      <selection activeCell="F11" sqref="F11:G11"/>
    </sheetView>
  </sheetViews>
  <sheetFormatPr defaultRowHeight="18.75" x14ac:dyDescent="0.4"/>
  <cols>
    <col min="1" max="1" width="1" style="91" customWidth="1"/>
    <col min="2" max="2" width="3.625" style="91" customWidth="1"/>
    <col min="3" max="3" width="24.125" style="91" customWidth="1"/>
    <col min="4" max="4" width="16.125" style="91" customWidth="1"/>
    <col min="5" max="5" width="4.625" style="91" customWidth="1"/>
    <col min="6" max="7" width="9.375" style="91" customWidth="1"/>
    <col min="8" max="8" width="26.875" style="91" customWidth="1"/>
    <col min="9" max="9" width="5.625" style="91" customWidth="1"/>
    <col min="10" max="10" width="14.375" style="91" customWidth="1"/>
    <col min="11" max="11" width="3.625" style="91" customWidth="1"/>
    <col min="12" max="12" width="9.375" style="91" bestFit="1" customWidth="1"/>
    <col min="13" max="16384" width="9" style="91"/>
  </cols>
  <sheetData>
    <row r="1" spans="2:10" ht="3.75" customHeight="1" x14ac:dyDescent="0.4"/>
    <row r="2" spans="2:10" ht="30.75" customHeight="1" x14ac:dyDescent="0.4">
      <c r="C2" s="91" t="s">
        <v>501</v>
      </c>
    </row>
    <row r="3" spans="2:10" x14ac:dyDescent="0.4">
      <c r="C3" s="91" t="s">
        <v>502</v>
      </c>
    </row>
    <row r="5" spans="2:10" ht="36" x14ac:dyDescent="0.4">
      <c r="B5" s="94"/>
      <c r="C5" s="223" t="s">
        <v>503</v>
      </c>
      <c r="D5" s="223" t="s">
        <v>504</v>
      </c>
      <c r="E5" s="223" t="s">
        <v>505</v>
      </c>
      <c r="F5" s="1216" t="s">
        <v>506</v>
      </c>
      <c r="G5" s="1216"/>
      <c r="H5" s="223" t="s">
        <v>507</v>
      </c>
      <c r="I5" s="1216" t="s">
        <v>508</v>
      </c>
      <c r="J5" s="1216"/>
    </row>
    <row r="6" spans="2:10" ht="20.25" x14ac:dyDescent="0.4">
      <c r="B6" s="94" t="s">
        <v>339</v>
      </c>
      <c r="C6" s="224" t="s">
        <v>509</v>
      </c>
      <c r="D6" s="224" t="s">
        <v>646</v>
      </c>
      <c r="E6" s="224">
        <v>10</v>
      </c>
      <c r="F6" s="1217" t="s">
        <v>510</v>
      </c>
      <c r="G6" s="1217"/>
      <c r="H6" s="225" t="s">
        <v>511</v>
      </c>
      <c r="I6" s="1218" t="s">
        <v>512</v>
      </c>
      <c r="J6" s="1218"/>
    </row>
    <row r="7" spans="2:10" ht="20.25" x14ac:dyDescent="0.4">
      <c r="B7" s="94"/>
      <c r="C7" s="226"/>
      <c r="D7" s="226"/>
      <c r="E7" s="227"/>
      <c r="F7" s="1219"/>
      <c r="G7" s="1219"/>
      <c r="H7" s="228"/>
      <c r="I7" s="1220" t="s">
        <v>512</v>
      </c>
      <c r="J7" s="1220"/>
    </row>
    <row r="8" spans="2:10" ht="20.25" x14ac:dyDescent="0.4">
      <c r="B8" s="94"/>
      <c r="C8" s="226"/>
      <c r="D8" s="226"/>
      <c r="E8" s="227"/>
      <c r="F8" s="1219"/>
      <c r="G8" s="1219"/>
      <c r="H8" s="228"/>
      <c r="I8" s="1220" t="s">
        <v>512</v>
      </c>
      <c r="J8" s="1220"/>
    </row>
    <row r="9" spans="2:10" ht="20.25" x14ac:dyDescent="0.4">
      <c r="B9" s="94"/>
      <c r="C9" s="226"/>
      <c r="D9" s="226"/>
      <c r="E9" s="227"/>
      <c r="F9" s="1219"/>
      <c r="G9" s="1219"/>
      <c r="H9" s="228"/>
      <c r="I9" s="1220" t="s">
        <v>512</v>
      </c>
      <c r="J9" s="1220"/>
    </row>
    <row r="10" spans="2:10" ht="20.25" x14ac:dyDescent="0.4">
      <c r="B10" s="94"/>
      <c r="C10" s="226"/>
      <c r="D10" s="226"/>
      <c r="E10" s="227"/>
      <c r="F10" s="1219"/>
      <c r="G10" s="1219"/>
      <c r="H10" s="228"/>
      <c r="I10" s="1220" t="s">
        <v>512</v>
      </c>
      <c r="J10" s="1220"/>
    </row>
    <row r="11" spans="2:10" ht="20.25" x14ac:dyDescent="0.4">
      <c r="B11" s="94"/>
      <c r="C11" s="226"/>
      <c r="D11" s="226"/>
      <c r="E11" s="227"/>
      <c r="F11" s="1219"/>
      <c r="G11" s="1219"/>
      <c r="H11" s="228"/>
      <c r="I11" s="1220" t="s">
        <v>512</v>
      </c>
      <c r="J11" s="1220"/>
    </row>
    <row r="12" spans="2:10" ht="20.25" x14ac:dyDescent="0.4">
      <c r="B12" s="94"/>
      <c r="C12" s="226"/>
      <c r="D12" s="226"/>
      <c r="E12" s="227"/>
      <c r="F12" s="1219"/>
      <c r="G12" s="1219"/>
      <c r="H12" s="228"/>
      <c r="I12" s="1220" t="s">
        <v>512</v>
      </c>
      <c r="J12" s="1220"/>
    </row>
    <row r="13" spans="2:10" ht="20.25" x14ac:dyDescent="0.4">
      <c r="B13" s="94"/>
      <c r="C13" s="226"/>
      <c r="D13" s="226"/>
      <c r="E13" s="227"/>
      <c r="F13" s="1219"/>
      <c r="G13" s="1219"/>
      <c r="H13" s="228"/>
      <c r="I13" s="1220" t="s">
        <v>512</v>
      </c>
      <c r="J13" s="1220"/>
    </row>
    <row r="14" spans="2:10" ht="20.25" x14ac:dyDescent="0.4">
      <c r="B14" s="94"/>
      <c r="C14" s="226"/>
      <c r="D14" s="226"/>
      <c r="E14" s="227"/>
      <c r="F14" s="1219"/>
      <c r="G14" s="1219"/>
      <c r="H14" s="228"/>
      <c r="I14" s="1220" t="s">
        <v>512</v>
      </c>
      <c r="J14" s="1220"/>
    </row>
    <row r="15" spans="2:10" ht="20.25" x14ac:dyDescent="0.4">
      <c r="B15" s="94"/>
      <c r="C15" s="226"/>
      <c r="D15" s="226"/>
      <c r="E15" s="227"/>
      <c r="F15" s="1219"/>
      <c r="G15" s="1219"/>
      <c r="H15" s="228"/>
      <c r="I15" s="1220" t="s">
        <v>512</v>
      </c>
      <c r="J15" s="1220"/>
    </row>
    <row r="16" spans="2:10" ht="20.25" x14ac:dyDescent="0.4">
      <c r="B16" s="94"/>
      <c r="C16" s="226"/>
      <c r="D16" s="226"/>
      <c r="E16" s="227"/>
      <c r="F16" s="1219"/>
      <c r="G16" s="1219"/>
      <c r="H16" s="228"/>
      <c r="I16" s="1220" t="s">
        <v>512</v>
      </c>
      <c r="J16" s="1220"/>
    </row>
    <row r="17" spans="2:10" ht="20.25" x14ac:dyDescent="0.4">
      <c r="B17" s="94"/>
      <c r="C17" s="226"/>
      <c r="D17" s="226"/>
      <c r="E17" s="227"/>
      <c r="F17" s="1219"/>
      <c r="G17" s="1219"/>
      <c r="H17" s="228"/>
      <c r="I17" s="1220" t="s">
        <v>512</v>
      </c>
      <c r="J17" s="1220"/>
    </row>
    <row r="18" spans="2:10" ht="20.25" x14ac:dyDescent="0.4">
      <c r="B18" s="94"/>
      <c r="C18" s="226"/>
      <c r="D18" s="226"/>
      <c r="E18" s="227"/>
      <c r="F18" s="1219"/>
      <c r="G18" s="1219"/>
      <c r="H18" s="228"/>
      <c r="I18" s="1220" t="s">
        <v>512</v>
      </c>
      <c r="J18" s="1220"/>
    </row>
    <row r="19" spans="2:10" ht="20.25" x14ac:dyDescent="0.4">
      <c r="B19" s="94"/>
      <c r="C19" s="226"/>
      <c r="D19" s="226"/>
      <c r="E19" s="227"/>
      <c r="F19" s="1219"/>
      <c r="G19" s="1219"/>
      <c r="H19" s="228"/>
      <c r="I19" s="1220" t="s">
        <v>512</v>
      </c>
      <c r="J19" s="1220"/>
    </row>
    <row r="20" spans="2:10" ht="20.25" x14ac:dyDescent="0.4">
      <c r="B20" s="94"/>
      <c r="C20" s="226"/>
      <c r="D20" s="226"/>
      <c r="E20" s="227"/>
      <c r="F20" s="1219"/>
      <c r="G20" s="1219"/>
      <c r="H20" s="228"/>
      <c r="I20" s="1220" t="s">
        <v>512</v>
      </c>
      <c r="J20" s="1220"/>
    </row>
    <row r="21" spans="2:10" ht="20.25" x14ac:dyDescent="0.4">
      <c r="B21" s="94"/>
      <c r="C21" s="226"/>
      <c r="D21" s="226"/>
      <c r="E21" s="227"/>
      <c r="F21" s="1219"/>
      <c r="G21" s="1219"/>
      <c r="H21" s="228"/>
      <c r="I21" s="1220" t="s">
        <v>512</v>
      </c>
      <c r="J21" s="1220"/>
    </row>
    <row r="22" spans="2:10" x14ac:dyDescent="0.4">
      <c r="C22" s="2"/>
      <c r="D22" s="2"/>
    </row>
    <row r="23" spans="2:10" x14ac:dyDescent="0.4">
      <c r="C23" s="2"/>
      <c r="D23" s="2"/>
    </row>
    <row r="24" spans="2:10" x14ac:dyDescent="0.4">
      <c r="C24" s="2"/>
      <c r="D24" s="2"/>
    </row>
    <row r="25" spans="2:10" x14ac:dyDescent="0.4">
      <c r="C25" s="2"/>
      <c r="D25" s="2"/>
    </row>
    <row r="26" spans="2:10" x14ac:dyDescent="0.4">
      <c r="C26" s="2"/>
      <c r="D26" s="2"/>
    </row>
    <row r="27" spans="2:10" x14ac:dyDescent="0.4">
      <c r="C27" s="2"/>
      <c r="D27" s="2"/>
    </row>
    <row r="28" spans="2:10" x14ac:dyDescent="0.4">
      <c r="C28" s="2"/>
      <c r="D28" s="2"/>
    </row>
    <row r="30" spans="2:10" x14ac:dyDescent="0.4">
      <c r="C30" s="3"/>
      <c r="D30" s="3"/>
    </row>
  </sheetData>
  <customSheetViews>
    <customSheetView guid="{C3AD20A6-3328-4303-8F17-34FEC5275D94}" fitToPage="1" topLeftCell="J1">
      <selection activeCell="O7" sqref="O7"/>
      <pageMargins left="0.7" right="0.7" top="0.75" bottom="0.75" header="0.3" footer="0.3"/>
      <pageSetup paperSize="9" scale="70" orientation="portrait" r:id="rId1"/>
    </customSheetView>
    <customSheetView guid="{6DC44FDF-0C09-47FB-A5AF-824CD1BC2305}" fitToPage="1" topLeftCell="J1">
      <selection activeCell="O7" sqref="O7"/>
      <pageMargins left="0.7" right="0.7" top="0.75" bottom="0.75" header="0.3" footer="0.3"/>
      <pageSetup paperSize="9" scale="70" orientation="portrait" r:id="rId2"/>
    </customSheetView>
    <customSheetView guid="{9A1E6C0C-79D8-4967-8200-E07361298C76}" fitToPage="1" topLeftCell="J1">
      <selection activeCell="O7" sqref="O7"/>
      <pageMargins left="0.7" right="0.7" top="0.75" bottom="0.75" header="0.3" footer="0.3"/>
      <pageSetup paperSize="9" scale="70" orientation="portrait" r:id="rId3"/>
    </customSheetView>
    <customSheetView guid="{2551AA87-C8AC-44D2-9B59-889D51388544}" fitToPage="1">
      <selection activeCell="L8" sqref="L8"/>
      <pageMargins left="0.7" right="0.7" top="0.75" bottom="0.75" header="0.3" footer="0.3"/>
      <pageSetup paperSize="9" scale="70" orientation="portrait" r:id="rId4"/>
    </customSheetView>
  </customSheetViews>
  <mergeCells count="34">
    <mergeCell ref="F20:G20"/>
    <mergeCell ref="I20:J20"/>
    <mergeCell ref="F21:G21"/>
    <mergeCell ref="I21:J21"/>
    <mergeCell ref="F17:G17"/>
    <mergeCell ref="I17:J17"/>
    <mergeCell ref="F18:G18"/>
    <mergeCell ref="I18:J18"/>
    <mergeCell ref="F19:G19"/>
    <mergeCell ref="I19:J19"/>
    <mergeCell ref="F14:G14"/>
    <mergeCell ref="I14:J14"/>
    <mergeCell ref="F15:G15"/>
    <mergeCell ref="I15:J15"/>
    <mergeCell ref="F16:G16"/>
    <mergeCell ref="I16:J16"/>
    <mergeCell ref="F11:G11"/>
    <mergeCell ref="I11:J11"/>
    <mergeCell ref="F12:G12"/>
    <mergeCell ref="I12:J12"/>
    <mergeCell ref="F13:G13"/>
    <mergeCell ref="I13:J13"/>
    <mergeCell ref="F8:G8"/>
    <mergeCell ref="I8:J8"/>
    <mergeCell ref="F9:G9"/>
    <mergeCell ref="I9:J9"/>
    <mergeCell ref="F10:G10"/>
    <mergeCell ref="I10:J10"/>
    <mergeCell ref="F5:G5"/>
    <mergeCell ref="I5:J5"/>
    <mergeCell ref="F6:G6"/>
    <mergeCell ref="I6:J6"/>
    <mergeCell ref="F7:G7"/>
    <mergeCell ref="I7:J7"/>
  </mergeCells>
  <phoneticPr fontId="1"/>
  <dataValidations count="1">
    <dataValidation imeMode="off" allowBlank="1" showInputMessage="1" showErrorMessage="1" sqref="F6:H21" xr:uid="{00000000-0002-0000-0600-000000000000}"/>
  </dataValidations>
  <pageMargins left="0.7" right="0.7" top="0.75" bottom="0.75" header="0.3" footer="0.3"/>
  <pageSetup paperSize="9" scale="70"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B1:I16"/>
  <sheetViews>
    <sheetView view="pageBreakPreview" zoomScaleNormal="100" zoomScaleSheetLayoutView="100" workbookViewId="0">
      <selection activeCell="F4" sqref="F4"/>
    </sheetView>
  </sheetViews>
  <sheetFormatPr defaultRowHeight="18.75" x14ac:dyDescent="0.4"/>
  <cols>
    <col min="1" max="1" width="0.75" style="7" customWidth="1"/>
    <col min="2" max="2" width="2.875" style="7" customWidth="1"/>
    <col min="3" max="3" width="5.625" style="7" customWidth="1"/>
    <col min="4" max="9" width="13.375" style="7" customWidth="1"/>
    <col min="10" max="16384" width="9" style="7"/>
  </cols>
  <sheetData>
    <row r="1" spans="2:9" x14ac:dyDescent="0.4">
      <c r="B1" s="7" t="s">
        <v>486</v>
      </c>
    </row>
    <row r="2" spans="2:9" x14ac:dyDescent="0.4">
      <c r="B2" s="7" t="s">
        <v>487</v>
      </c>
    </row>
    <row r="3" spans="2:9" x14ac:dyDescent="0.4">
      <c r="I3" s="7" t="s">
        <v>488</v>
      </c>
    </row>
    <row r="4" spans="2:9" ht="39.950000000000003" customHeight="1" x14ac:dyDescent="0.4">
      <c r="C4" s="1225" t="s">
        <v>500</v>
      </c>
      <c r="D4" s="1225"/>
      <c r="E4" s="229" t="s">
        <v>499</v>
      </c>
      <c r="F4" s="229" t="s">
        <v>489</v>
      </c>
      <c r="G4" s="230" t="s">
        <v>490</v>
      </c>
      <c r="H4" s="229" t="s">
        <v>491</v>
      </c>
      <c r="I4" s="230" t="s">
        <v>842</v>
      </c>
    </row>
    <row r="5" spans="2:9" ht="39.950000000000003" customHeight="1" x14ac:dyDescent="0.4">
      <c r="C5" s="1221" t="s">
        <v>859</v>
      </c>
      <c r="D5" s="229" t="s">
        <v>492</v>
      </c>
      <c r="E5" s="246" t="s">
        <v>841</v>
      </c>
      <c r="F5" s="246" t="s">
        <v>841</v>
      </c>
      <c r="G5" s="246" t="s">
        <v>493</v>
      </c>
      <c r="H5" s="246" t="s">
        <v>493</v>
      </c>
      <c r="I5" s="246" t="s">
        <v>493</v>
      </c>
    </row>
    <row r="6" spans="2:9" ht="39.950000000000003" customHeight="1" x14ac:dyDescent="0.4">
      <c r="C6" s="1222"/>
      <c r="D6" s="229" t="s">
        <v>494</v>
      </c>
      <c r="E6" s="246" t="s">
        <v>841</v>
      </c>
      <c r="F6" s="246" t="s">
        <v>841</v>
      </c>
      <c r="G6" s="246" t="s">
        <v>493</v>
      </c>
      <c r="H6" s="246" t="s">
        <v>493</v>
      </c>
      <c r="I6" s="246" t="s">
        <v>493</v>
      </c>
    </row>
    <row r="7" spans="2:9" ht="39.950000000000003" customHeight="1" x14ac:dyDescent="0.4">
      <c r="C7" s="1223"/>
      <c r="D7" s="229" t="s">
        <v>495</v>
      </c>
      <c r="E7" s="246" t="s">
        <v>841</v>
      </c>
      <c r="F7" s="246" t="s">
        <v>493</v>
      </c>
      <c r="G7" s="246" t="s">
        <v>493</v>
      </c>
      <c r="H7" s="246" t="s">
        <v>493</v>
      </c>
      <c r="I7" s="246" t="s">
        <v>493</v>
      </c>
    </row>
    <row r="8" spans="2:9" ht="39.950000000000003" customHeight="1" x14ac:dyDescent="0.4">
      <c r="C8" s="1224" t="s">
        <v>953</v>
      </c>
      <c r="D8" s="229" t="s">
        <v>492</v>
      </c>
      <c r="E8" s="246" t="s">
        <v>493</v>
      </c>
      <c r="F8" s="246" t="s">
        <v>493</v>
      </c>
      <c r="G8" s="246" t="s">
        <v>493</v>
      </c>
      <c r="H8" s="246" t="s">
        <v>493</v>
      </c>
      <c r="I8" s="246" t="s">
        <v>493</v>
      </c>
    </row>
    <row r="9" spans="2:9" ht="39.950000000000003" customHeight="1" x14ac:dyDescent="0.4">
      <c r="C9" s="1224"/>
      <c r="D9" s="229" t="s">
        <v>494</v>
      </c>
      <c r="E9" s="246" t="s">
        <v>493</v>
      </c>
      <c r="F9" s="246" t="s">
        <v>493</v>
      </c>
      <c r="G9" s="246" t="s">
        <v>493</v>
      </c>
      <c r="H9" s="246" t="s">
        <v>493</v>
      </c>
      <c r="I9" s="246" t="s">
        <v>493</v>
      </c>
    </row>
    <row r="10" spans="2:9" ht="39.950000000000003" customHeight="1" x14ac:dyDescent="0.4">
      <c r="C10" s="1224"/>
      <c r="D10" s="229" t="s">
        <v>495</v>
      </c>
      <c r="E10" s="246" t="s">
        <v>493</v>
      </c>
      <c r="F10" s="246" t="s">
        <v>493</v>
      </c>
      <c r="G10" s="246" t="s">
        <v>493</v>
      </c>
      <c r="H10" s="246" t="s">
        <v>493</v>
      </c>
      <c r="I10" s="246" t="s">
        <v>493</v>
      </c>
    </row>
    <row r="11" spans="2:9" ht="39.950000000000003" customHeight="1" x14ac:dyDescent="0.4">
      <c r="C11" s="1224" t="s">
        <v>980</v>
      </c>
      <c r="D11" s="229" t="s">
        <v>492</v>
      </c>
      <c r="E11" s="246" t="s">
        <v>493</v>
      </c>
      <c r="F11" s="246" t="s">
        <v>493</v>
      </c>
      <c r="G11" s="246" t="s">
        <v>493</v>
      </c>
      <c r="H11" s="246" t="s">
        <v>493</v>
      </c>
      <c r="I11" s="246" t="s">
        <v>493</v>
      </c>
    </row>
    <row r="12" spans="2:9" ht="39.950000000000003" customHeight="1" x14ac:dyDescent="0.4">
      <c r="C12" s="1224"/>
      <c r="D12" s="229" t="s">
        <v>494</v>
      </c>
      <c r="E12" s="246" t="s">
        <v>493</v>
      </c>
      <c r="F12" s="246" t="s">
        <v>493</v>
      </c>
      <c r="G12" s="246" t="s">
        <v>493</v>
      </c>
      <c r="H12" s="246" t="s">
        <v>493</v>
      </c>
      <c r="I12" s="246" t="s">
        <v>493</v>
      </c>
    </row>
    <row r="13" spans="2:9" ht="39.950000000000003" customHeight="1" x14ac:dyDescent="0.4">
      <c r="C13" s="1224"/>
      <c r="D13" s="229" t="s">
        <v>496</v>
      </c>
      <c r="E13" s="246" t="s">
        <v>493</v>
      </c>
      <c r="F13" s="246" t="s">
        <v>493</v>
      </c>
      <c r="G13" s="246" t="s">
        <v>493</v>
      </c>
      <c r="H13" s="246" t="s">
        <v>493</v>
      </c>
      <c r="I13" s="246" t="s">
        <v>493</v>
      </c>
    </row>
    <row r="14" spans="2:9" x14ac:dyDescent="0.4">
      <c r="C14" s="7" t="s">
        <v>497</v>
      </c>
    </row>
    <row r="15" spans="2:9" x14ac:dyDescent="0.4">
      <c r="C15" s="7" t="s">
        <v>498</v>
      </c>
    </row>
    <row r="16" spans="2:9" x14ac:dyDescent="0.4">
      <c r="C16" s="7" t="s">
        <v>1094</v>
      </c>
    </row>
  </sheetData>
  <customSheetViews>
    <customSheetView guid="{C3AD20A6-3328-4303-8F17-34FEC5275D94}" fitToPage="1">
      <selection activeCell="K6" sqref="K6"/>
      <pageMargins left="0.7" right="0.7" top="0.75" bottom="0.75" header="0.3" footer="0.3"/>
      <pageSetup paperSize="9" scale="90" orientation="portrait" r:id="rId1"/>
    </customSheetView>
    <customSheetView guid="{6DC44FDF-0C09-47FB-A5AF-824CD1BC2305}" fitToPage="1">
      <selection activeCell="K6" sqref="K6"/>
      <pageMargins left="0.7" right="0.7" top="0.75" bottom="0.75" header="0.3" footer="0.3"/>
      <pageSetup paperSize="9" scale="90" orientation="portrait" r:id="rId2"/>
    </customSheetView>
    <customSheetView guid="{9A1E6C0C-79D8-4967-8200-E07361298C76}" fitToPage="1">
      <selection activeCell="K6" sqref="K6"/>
      <pageMargins left="0.7" right="0.7" top="0.75" bottom="0.75" header="0.3" footer="0.3"/>
      <pageSetup paperSize="9" scale="90" orientation="portrait" r:id="rId3"/>
    </customSheetView>
    <customSheetView guid="{2551AA87-C8AC-44D2-9B59-889D51388544}" fitToPage="1">
      <selection activeCell="K6" sqref="K6"/>
      <pageMargins left="0.7" right="0.7" top="0.75" bottom="0.75" header="0.3" footer="0.3"/>
      <pageSetup paperSize="9" scale="90" orientation="portrait" r:id="rId4"/>
    </customSheetView>
  </customSheetViews>
  <mergeCells count="4">
    <mergeCell ref="C5:C7"/>
    <mergeCell ref="C8:C10"/>
    <mergeCell ref="C11:C13"/>
    <mergeCell ref="C4:D4"/>
  </mergeCells>
  <phoneticPr fontId="1"/>
  <pageMargins left="0.7" right="0.7" top="0.75" bottom="0.75" header="0.3" footer="0.3"/>
  <pageSetup paperSize="9" scale="90"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1:G28"/>
  <sheetViews>
    <sheetView view="pageBreakPreview" zoomScaleNormal="100" zoomScaleSheetLayoutView="100" workbookViewId="0">
      <selection activeCell="E4" sqref="E4"/>
    </sheetView>
  </sheetViews>
  <sheetFormatPr defaultRowHeight="18.75" x14ac:dyDescent="0.4"/>
  <cols>
    <col min="1" max="1" width="1.125" style="7" customWidth="1"/>
    <col min="2" max="2" width="5.125" style="7" customWidth="1"/>
    <col min="3" max="3" width="4.875" style="7" customWidth="1"/>
    <col min="4" max="4" width="27.25" style="7" customWidth="1"/>
    <col min="5" max="5" width="23" style="7" customWidth="1"/>
    <col min="6" max="6" width="20.375" style="7" customWidth="1"/>
    <col min="7" max="16384" width="9" style="7"/>
  </cols>
  <sheetData>
    <row r="1" spans="2:7" ht="24.75" customHeight="1" x14ac:dyDescent="0.4">
      <c r="B1" s="231" t="s">
        <v>564</v>
      </c>
      <c r="C1" s="18"/>
      <c r="D1" s="18"/>
      <c r="E1" s="1226"/>
      <c r="F1" s="1226"/>
    </row>
    <row r="2" spans="2:7" ht="25.5" customHeight="1" x14ac:dyDescent="0.4">
      <c r="B2" s="18" t="s">
        <v>1095</v>
      </c>
      <c r="C2" s="18"/>
      <c r="D2" s="18"/>
      <c r="E2" s="18"/>
      <c r="F2" s="18"/>
      <c r="G2" s="4"/>
    </row>
    <row r="3" spans="2:7" x14ac:dyDescent="0.4">
      <c r="B3" s="232" t="s">
        <v>1096</v>
      </c>
      <c r="C3" s="18"/>
      <c r="D3" s="18"/>
      <c r="E3" s="18"/>
      <c r="F3" s="18"/>
    </row>
    <row r="4" spans="2:7" x14ac:dyDescent="0.4">
      <c r="B4" s="1227" t="s">
        <v>565</v>
      </c>
      <c r="C4" s="1227"/>
      <c r="D4" s="1227"/>
      <c r="E4" s="233" t="s">
        <v>1097</v>
      </c>
      <c r="F4" s="233" t="s">
        <v>1098</v>
      </c>
    </row>
    <row r="5" spans="2:7" x14ac:dyDescent="0.4">
      <c r="B5" s="1227"/>
      <c r="C5" s="1227"/>
      <c r="D5" s="1227"/>
      <c r="E5" s="233" t="s">
        <v>566</v>
      </c>
      <c r="F5" s="233" t="s">
        <v>567</v>
      </c>
    </row>
    <row r="6" spans="2:7" x14ac:dyDescent="0.4">
      <c r="B6" s="1228" t="s">
        <v>568</v>
      </c>
      <c r="C6" s="1229"/>
      <c r="D6" s="1229"/>
      <c r="E6" s="234"/>
      <c r="F6" s="234"/>
    </row>
    <row r="7" spans="2:7" x14ac:dyDescent="0.4">
      <c r="B7" s="1228"/>
      <c r="C7" s="1229"/>
      <c r="D7" s="1229"/>
      <c r="E7" s="234"/>
      <c r="F7" s="234"/>
    </row>
    <row r="8" spans="2:7" x14ac:dyDescent="0.4">
      <c r="B8" s="1228"/>
      <c r="C8" s="1229"/>
      <c r="D8" s="1229"/>
      <c r="E8" s="234"/>
      <c r="F8" s="234"/>
    </row>
    <row r="9" spans="2:7" x14ac:dyDescent="0.4">
      <c r="B9" s="1228"/>
      <c r="C9" s="1229"/>
      <c r="D9" s="1229"/>
      <c r="E9" s="234"/>
      <c r="F9" s="234"/>
    </row>
    <row r="10" spans="2:7" x14ac:dyDescent="0.4">
      <c r="B10" s="1228"/>
      <c r="C10" s="1229"/>
      <c r="D10" s="1229"/>
      <c r="E10" s="234"/>
      <c r="F10" s="234"/>
    </row>
    <row r="11" spans="2:7" x14ac:dyDescent="0.4">
      <c r="B11" s="1228"/>
      <c r="C11" s="1229"/>
      <c r="D11" s="1229"/>
      <c r="E11" s="234"/>
      <c r="F11" s="234"/>
    </row>
    <row r="12" spans="2:7" x14ac:dyDescent="0.4">
      <c r="B12" s="1228"/>
      <c r="C12" s="1229"/>
      <c r="D12" s="1229"/>
      <c r="E12" s="234"/>
      <c r="F12" s="234"/>
    </row>
    <row r="13" spans="2:7" x14ac:dyDescent="0.4">
      <c r="B13" s="1228"/>
      <c r="C13" s="1229"/>
      <c r="D13" s="1229"/>
      <c r="E13" s="234"/>
      <c r="F13" s="234"/>
    </row>
    <row r="14" spans="2:7" x14ac:dyDescent="0.4">
      <c r="B14" s="1228"/>
      <c r="C14" s="1229"/>
      <c r="D14" s="1229"/>
      <c r="E14" s="234"/>
      <c r="F14" s="234"/>
    </row>
    <row r="15" spans="2:7" x14ac:dyDescent="0.4">
      <c r="B15" s="1228"/>
      <c r="C15" s="1229"/>
      <c r="D15" s="1229"/>
      <c r="E15" s="234"/>
      <c r="F15" s="234"/>
    </row>
    <row r="16" spans="2:7" x14ac:dyDescent="0.4">
      <c r="B16" s="1228"/>
      <c r="C16" s="1229"/>
      <c r="D16" s="1229"/>
      <c r="E16" s="234"/>
      <c r="F16" s="234"/>
    </row>
    <row r="17" spans="2:6" x14ac:dyDescent="0.4">
      <c r="B17" s="1228"/>
      <c r="C17" s="1229"/>
      <c r="D17" s="1229"/>
      <c r="E17" s="234"/>
      <c r="F17" s="234"/>
    </row>
    <row r="18" spans="2:6" x14ac:dyDescent="0.4">
      <c r="B18" s="1228"/>
      <c r="C18" s="1229"/>
      <c r="D18" s="1229"/>
      <c r="E18" s="234"/>
      <c r="F18" s="234"/>
    </row>
    <row r="19" spans="2:6" x14ac:dyDescent="0.4">
      <c r="B19" s="1228"/>
      <c r="C19" s="1229"/>
      <c r="D19" s="1229"/>
      <c r="E19" s="234"/>
      <c r="F19" s="234"/>
    </row>
    <row r="20" spans="2:6" x14ac:dyDescent="0.4">
      <c r="B20" s="1228" t="s">
        <v>569</v>
      </c>
      <c r="C20" s="1227"/>
      <c r="D20" s="1227"/>
      <c r="E20" s="234"/>
      <c r="F20" s="234"/>
    </row>
    <row r="21" spans="2:6" x14ac:dyDescent="0.4">
      <c r="B21" s="1228"/>
      <c r="C21" s="1227"/>
      <c r="D21" s="1227"/>
      <c r="E21" s="234"/>
      <c r="F21" s="234"/>
    </row>
    <row r="22" spans="2:6" x14ac:dyDescent="0.4">
      <c r="B22" s="1228"/>
      <c r="C22" s="1227"/>
      <c r="D22" s="1227"/>
      <c r="E22" s="234"/>
      <c r="F22" s="234"/>
    </row>
    <row r="23" spans="2:6" x14ac:dyDescent="0.4">
      <c r="B23" s="1228"/>
      <c r="C23" s="1227"/>
      <c r="D23" s="1227"/>
      <c r="E23" s="234"/>
      <c r="F23" s="234"/>
    </row>
    <row r="24" spans="2:6" x14ac:dyDescent="0.4">
      <c r="B24" s="1228"/>
      <c r="C24" s="1227"/>
      <c r="D24" s="1227"/>
      <c r="E24" s="234"/>
      <c r="F24" s="234"/>
    </row>
    <row r="25" spans="2:6" x14ac:dyDescent="0.4">
      <c r="B25" s="1228"/>
      <c r="C25" s="1227"/>
      <c r="D25" s="1227"/>
      <c r="E25" s="234"/>
      <c r="F25" s="234"/>
    </row>
    <row r="26" spans="2:6" x14ac:dyDescent="0.4">
      <c r="B26" s="1228"/>
      <c r="C26" s="1227"/>
      <c r="D26" s="1227"/>
      <c r="E26" s="234"/>
      <c r="F26" s="234"/>
    </row>
    <row r="27" spans="2:6" x14ac:dyDescent="0.4">
      <c r="B27" s="1228"/>
      <c r="C27" s="1227"/>
      <c r="D27" s="1227"/>
      <c r="E27" s="234"/>
      <c r="F27" s="234"/>
    </row>
    <row r="28" spans="2:6" x14ac:dyDescent="0.4">
      <c r="B28" s="1228"/>
      <c r="C28" s="1227"/>
      <c r="D28" s="1227"/>
      <c r="E28" s="234"/>
      <c r="F28" s="234"/>
    </row>
  </sheetData>
  <customSheetViews>
    <customSheetView guid="{C3AD20A6-3328-4303-8F17-34FEC5275D94}" topLeftCell="A25">
      <selection activeCell="G21" sqref="G21"/>
      <pageMargins left="0.7" right="0.7" top="0.75" bottom="0.75" header="0.3" footer="0.3"/>
      <pageSetup paperSize="9" orientation="portrait" r:id="rId1"/>
    </customSheetView>
    <customSheetView guid="{6DC44FDF-0C09-47FB-A5AF-824CD1BC2305}" topLeftCell="A25">
      <selection activeCell="G21" sqref="G21"/>
      <pageMargins left="0.7" right="0.7" top="0.75" bottom="0.75" header="0.3" footer="0.3"/>
      <pageSetup paperSize="9" orientation="portrait" r:id="rId2"/>
    </customSheetView>
    <customSheetView guid="{9A1E6C0C-79D8-4967-8200-E07361298C76}" printArea="1">
      <selection activeCell="G21" sqref="G21"/>
      <pageMargins left="0.7" right="0.7" top="0.75" bottom="0.75" header="0.3" footer="0.3"/>
      <pageSetup paperSize="9" orientation="portrait" r:id="rId3"/>
    </customSheetView>
    <customSheetView guid="{2551AA87-C8AC-44D2-9B59-889D51388544}">
      <selection activeCell="H13" sqref="H13"/>
      <pageMargins left="0.7" right="0.7" top="0.75" bottom="0.75" header="0.3" footer="0.3"/>
      <pageSetup paperSize="9" orientation="portrait" r:id="rId4"/>
    </customSheetView>
  </customSheetViews>
  <mergeCells count="27">
    <mergeCell ref="C19:D19"/>
    <mergeCell ref="C14:D14"/>
    <mergeCell ref="C15:D15"/>
    <mergeCell ref="C16:D16"/>
    <mergeCell ref="C17:D17"/>
    <mergeCell ref="C18:D18"/>
    <mergeCell ref="C9:D9"/>
    <mergeCell ref="C10:D10"/>
    <mergeCell ref="C11:D11"/>
    <mergeCell ref="C12:D12"/>
    <mergeCell ref="C13:D13"/>
    <mergeCell ref="E1:F1"/>
    <mergeCell ref="C28:D28"/>
    <mergeCell ref="B20:B28"/>
    <mergeCell ref="C20:D20"/>
    <mergeCell ref="C21:D21"/>
    <mergeCell ref="C22:D22"/>
    <mergeCell ref="C23:D23"/>
    <mergeCell ref="C24:D24"/>
    <mergeCell ref="C25:D25"/>
    <mergeCell ref="C26:D26"/>
    <mergeCell ref="C27:D27"/>
    <mergeCell ref="B4:D5"/>
    <mergeCell ref="B6:B19"/>
    <mergeCell ref="C6:D6"/>
    <mergeCell ref="C7:D7"/>
    <mergeCell ref="C8:D8"/>
  </mergeCells>
  <phoneticPr fontId="1"/>
  <pageMargins left="0.7" right="0.7" top="0.75" bottom="0.75" header="0.3" footer="0.3"/>
  <pageSetup paperSize="9" orientation="portrait"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3C5BA-4688-4360-8A13-99F952D85BA9}">
  <sheetPr>
    <tabColor rgb="FF00B0F0"/>
  </sheetPr>
  <dimension ref="A1:M25"/>
  <sheetViews>
    <sheetView zoomScaleNormal="100" workbookViewId="0">
      <selection activeCell="F9" sqref="F9"/>
    </sheetView>
  </sheetViews>
  <sheetFormatPr defaultRowHeight="18.75" x14ac:dyDescent="0.4"/>
  <cols>
    <col min="1" max="1" width="3.625" style="7" customWidth="1"/>
    <col min="2" max="2" width="9" style="7"/>
    <col min="3" max="3" width="12.625" style="7" customWidth="1"/>
    <col min="4" max="5" width="15.625" style="7" customWidth="1"/>
    <col min="6" max="16384" width="9" style="7"/>
  </cols>
  <sheetData>
    <row r="1" spans="1:13" ht="19.5" thickBot="1" x14ac:dyDescent="0.45">
      <c r="A1" s="7" t="s">
        <v>1024</v>
      </c>
    </row>
    <row r="2" spans="1:13" x14ac:dyDescent="0.4">
      <c r="A2" s="480" t="s">
        <v>1025</v>
      </c>
      <c r="B2" s="480" t="s">
        <v>1026</v>
      </c>
      <c r="C2" s="1234" t="s">
        <v>1027</v>
      </c>
      <c r="D2" s="964" t="s">
        <v>1028</v>
      </c>
      <c r="E2" s="480" t="s">
        <v>272</v>
      </c>
      <c r="F2" s="480" t="s">
        <v>1029</v>
      </c>
      <c r="G2" s="480"/>
      <c r="H2" s="480"/>
      <c r="I2" s="480"/>
      <c r="J2" s="480"/>
      <c r="K2" s="448"/>
      <c r="L2" s="1230" t="s">
        <v>1030</v>
      </c>
      <c r="M2" s="1232" t="s">
        <v>1031</v>
      </c>
    </row>
    <row r="3" spans="1:13" ht="50.1" customHeight="1" x14ac:dyDescent="0.4">
      <c r="A3" s="480"/>
      <c r="B3" s="480"/>
      <c r="C3" s="1234"/>
      <c r="D3" s="964"/>
      <c r="E3" s="480"/>
      <c r="F3" s="348" t="s">
        <v>1032</v>
      </c>
      <c r="G3" s="348" t="s">
        <v>1105</v>
      </c>
      <c r="H3" s="349" t="s">
        <v>1033</v>
      </c>
      <c r="I3" s="349" t="s">
        <v>1106</v>
      </c>
      <c r="J3" s="1251" t="s">
        <v>1034</v>
      </c>
      <c r="K3" s="350" t="s">
        <v>1035</v>
      </c>
      <c r="L3" s="1231"/>
      <c r="M3" s="1233"/>
    </row>
    <row r="4" spans="1:13" x14ac:dyDescent="0.4">
      <c r="A4" s="351" t="s">
        <v>339</v>
      </c>
      <c r="B4" s="97" t="s">
        <v>229</v>
      </c>
      <c r="C4" s="97" t="s">
        <v>1036</v>
      </c>
      <c r="D4" s="97" t="s">
        <v>1037</v>
      </c>
      <c r="E4" s="87" t="s">
        <v>1038</v>
      </c>
      <c r="F4" s="96" t="s">
        <v>1039</v>
      </c>
      <c r="G4" s="96" t="s">
        <v>1039</v>
      </c>
      <c r="H4" s="96" t="s">
        <v>1039</v>
      </c>
      <c r="I4" s="96"/>
      <c r="J4" s="96"/>
      <c r="K4" s="88"/>
      <c r="L4" s="352">
        <v>3</v>
      </c>
      <c r="M4" s="353" t="s">
        <v>1039</v>
      </c>
    </row>
    <row r="5" spans="1:13" x14ac:dyDescent="0.4">
      <c r="A5" s="351">
        <v>1</v>
      </c>
      <c r="B5" s="351"/>
      <c r="C5" s="351"/>
      <c r="D5" s="351"/>
      <c r="E5" s="25"/>
      <c r="F5" s="354"/>
      <c r="G5" s="355"/>
      <c r="H5" s="355"/>
      <c r="I5" s="355"/>
      <c r="J5" s="355"/>
      <c r="K5" s="356"/>
      <c r="L5" s="357"/>
      <c r="M5" s="358"/>
    </row>
    <row r="6" spans="1:13" x14ac:dyDescent="0.4">
      <c r="A6" s="351">
        <v>2</v>
      </c>
      <c r="B6" s="351"/>
      <c r="C6" s="351"/>
      <c r="D6" s="351"/>
      <c r="E6" s="25"/>
      <c r="F6" s="354"/>
      <c r="G6" s="355"/>
      <c r="H6" s="355"/>
      <c r="I6" s="355"/>
      <c r="J6" s="355"/>
      <c r="K6" s="356"/>
      <c r="L6" s="357"/>
      <c r="M6" s="358"/>
    </row>
    <row r="7" spans="1:13" x14ac:dyDescent="0.4">
      <c r="A7" s="351">
        <v>3</v>
      </c>
      <c r="B7" s="351"/>
      <c r="C7" s="351"/>
      <c r="D7" s="351"/>
      <c r="E7" s="25"/>
      <c r="F7" s="354"/>
      <c r="G7" s="355"/>
      <c r="H7" s="355"/>
      <c r="I7" s="355"/>
      <c r="J7" s="355"/>
      <c r="K7" s="356"/>
      <c r="L7" s="357"/>
      <c r="M7" s="358"/>
    </row>
    <row r="8" spans="1:13" x14ac:dyDescent="0.4">
      <c r="A8" s="351">
        <v>4</v>
      </c>
      <c r="B8" s="351"/>
      <c r="C8" s="351"/>
      <c r="D8" s="351"/>
      <c r="E8" s="25"/>
      <c r="F8" s="354"/>
      <c r="G8" s="355"/>
      <c r="H8" s="355"/>
      <c r="I8" s="355"/>
      <c r="J8" s="355"/>
      <c r="K8" s="356"/>
      <c r="L8" s="357"/>
      <c r="M8" s="358"/>
    </row>
    <row r="9" spans="1:13" x14ac:dyDescent="0.4">
      <c r="A9" s="351">
        <v>5</v>
      </c>
      <c r="B9" s="351"/>
      <c r="C9" s="351"/>
      <c r="D9" s="351"/>
      <c r="E9" s="25"/>
      <c r="F9" s="354"/>
      <c r="G9" s="355"/>
      <c r="H9" s="355"/>
      <c r="I9" s="355"/>
      <c r="J9" s="355"/>
      <c r="K9" s="356"/>
      <c r="L9" s="357"/>
      <c r="M9" s="358"/>
    </row>
    <row r="10" spans="1:13" x14ac:dyDescent="0.4">
      <c r="A10" s="351">
        <v>6</v>
      </c>
      <c r="B10" s="351"/>
      <c r="C10" s="351"/>
      <c r="D10" s="351"/>
      <c r="E10" s="25"/>
      <c r="F10" s="354"/>
      <c r="G10" s="355"/>
      <c r="H10" s="355"/>
      <c r="I10" s="355"/>
      <c r="J10" s="355"/>
      <c r="K10" s="356"/>
      <c r="L10" s="357"/>
      <c r="M10" s="358"/>
    </row>
    <row r="11" spans="1:13" x14ac:dyDescent="0.4">
      <c r="A11" s="351">
        <v>7</v>
      </c>
      <c r="B11" s="351"/>
      <c r="C11" s="351"/>
      <c r="D11" s="351"/>
      <c r="E11" s="25"/>
      <c r="F11" s="354"/>
      <c r="G11" s="355"/>
      <c r="H11" s="355"/>
      <c r="I11" s="355"/>
      <c r="J11" s="355"/>
      <c r="K11" s="356"/>
      <c r="L11" s="357"/>
      <c r="M11" s="358"/>
    </row>
    <row r="12" spans="1:13" x14ac:dyDescent="0.4">
      <c r="A12" s="351">
        <v>8</v>
      </c>
      <c r="B12" s="351"/>
      <c r="C12" s="351"/>
      <c r="D12" s="351"/>
      <c r="E12" s="25"/>
      <c r="F12" s="354"/>
      <c r="G12" s="355"/>
      <c r="H12" s="355"/>
      <c r="I12" s="355"/>
      <c r="J12" s="355"/>
      <c r="K12" s="356"/>
      <c r="L12" s="357"/>
      <c r="M12" s="358"/>
    </row>
    <row r="13" spans="1:13" x14ac:dyDescent="0.4">
      <c r="A13" s="351">
        <v>9</v>
      </c>
      <c r="B13" s="351"/>
      <c r="C13" s="351"/>
      <c r="D13" s="351"/>
      <c r="E13" s="25"/>
      <c r="F13" s="354"/>
      <c r="G13" s="355"/>
      <c r="H13" s="355"/>
      <c r="I13" s="355"/>
      <c r="J13" s="355"/>
      <c r="K13" s="356"/>
      <c r="L13" s="357"/>
      <c r="M13" s="358"/>
    </row>
    <row r="14" spans="1:13" x14ac:dyDescent="0.4">
      <c r="A14" s="351">
        <v>10</v>
      </c>
      <c r="B14" s="351"/>
      <c r="C14" s="351"/>
      <c r="D14" s="351"/>
      <c r="E14" s="25"/>
      <c r="F14" s="354"/>
      <c r="G14" s="355"/>
      <c r="H14" s="355"/>
      <c r="I14" s="355"/>
      <c r="J14" s="355"/>
      <c r="K14" s="356"/>
      <c r="L14" s="357"/>
      <c r="M14" s="358"/>
    </row>
    <row r="15" spans="1:13" x14ac:dyDescent="0.4">
      <c r="A15" s="351">
        <v>11</v>
      </c>
      <c r="B15" s="351"/>
      <c r="C15" s="351"/>
      <c r="D15" s="351"/>
      <c r="E15" s="25"/>
      <c r="F15" s="354"/>
      <c r="G15" s="355"/>
      <c r="H15" s="355"/>
      <c r="I15" s="355"/>
      <c r="J15" s="355"/>
      <c r="K15" s="356"/>
      <c r="L15" s="357"/>
      <c r="M15" s="358"/>
    </row>
    <row r="16" spans="1:13" x14ac:dyDescent="0.4">
      <c r="A16" s="351">
        <v>12</v>
      </c>
      <c r="B16" s="351"/>
      <c r="C16" s="351"/>
      <c r="D16" s="351"/>
      <c r="E16" s="25"/>
      <c r="F16" s="354"/>
      <c r="G16" s="355"/>
      <c r="H16" s="355"/>
      <c r="I16" s="355"/>
      <c r="J16" s="355"/>
      <c r="K16" s="356"/>
      <c r="L16" s="357"/>
      <c r="M16" s="358"/>
    </row>
    <row r="17" spans="1:13" x14ac:dyDescent="0.4">
      <c r="A17" s="351">
        <v>13</v>
      </c>
      <c r="B17" s="351"/>
      <c r="C17" s="351"/>
      <c r="D17" s="351"/>
      <c r="E17" s="25"/>
      <c r="F17" s="354"/>
      <c r="G17" s="355"/>
      <c r="H17" s="355"/>
      <c r="I17" s="355"/>
      <c r="J17" s="355"/>
      <c r="K17" s="356"/>
      <c r="L17" s="357"/>
      <c r="M17" s="358"/>
    </row>
    <row r="18" spans="1:13" x14ac:dyDescent="0.4">
      <c r="A18" s="351">
        <v>14</v>
      </c>
      <c r="B18" s="351"/>
      <c r="C18" s="351"/>
      <c r="D18" s="351"/>
      <c r="E18" s="25"/>
      <c r="F18" s="354"/>
      <c r="G18" s="355"/>
      <c r="H18" s="355"/>
      <c r="I18" s="355"/>
      <c r="J18" s="355"/>
      <c r="K18" s="356"/>
      <c r="L18" s="357"/>
      <c r="M18" s="358"/>
    </row>
    <row r="19" spans="1:13" x14ac:dyDescent="0.4">
      <c r="A19" s="351">
        <v>15</v>
      </c>
      <c r="B19" s="351"/>
      <c r="C19" s="351"/>
      <c r="D19" s="351"/>
      <c r="E19" s="25"/>
      <c r="F19" s="354"/>
      <c r="G19" s="355"/>
      <c r="H19" s="355"/>
      <c r="I19" s="355"/>
      <c r="J19" s="355"/>
      <c r="K19" s="356"/>
      <c r="L19" s="357"/>
      <c r="M19" s="358"/>
    </row>
    <row r="20" spans="1:13" x14ac:dyDescent="0.4">
      <c r="A20" s="351">
        <v>16</v>
      </c>
      <c r="B20" s="351"/>
      <c r="C20" s="351"/>
      <c r="D20" s="351"/>
      <c r="E20" s="25"/>
      <c r="F20" s="354"/>
      <c r="G20" s="355"/>
      <c r="H20" s="355"/>
      <c r="I20" s="355"/>
      <c r="J20" s="355"/>
      <c r="K20" s="356"/>
      <c r="L20" s="357"/>
      <c r="M20" s="358"/>
    </row>
    <row r="21" spans="1:13" x14ac:dyDescent="0.4">
      <c r="A21" s="351">
        <v>17</v>
      </c>
      <c r="B21" s="351"/>
      <c r="C21" s="351"/>
      <c r="D21" s="351"/>
      <c r="E21" s="25"/>
      <c r="F21" s="354"/>
      <c r="G21" s="355"/>
      <c r="H21" s="355"/>
      <c r="I21" s="355"/>
      <c r="J21" s="355"/>
      <c r="K21" s="356"/>
      <c r="L21" s="357"/>
      <c r="M21" s="358"/>
    </row>
    <row r="22" spans="1:13" x14ac:dyDescent="0.4">
      <c r="A22" s="351">
        <v>18</v>
      </c>
      <c r="B22" s="351"/>
      <c r="C22" s="351"/>
      <c r="D22" s="351"/>
      <c r="E22" s="25"/>
      <c r="F22" s="354"/>
      <c r="G22" s="355"/>
      <c r="H22" s="355"/>
      <c r="I22" s="355"/>
      <c r="J22" s="355"/>
      <c r="K22" s="356"/>
      <c r="L22" s="357"/>
      <c r="M22" s="358"/>
    </row>
    <row r="23" spans="1:13" x14ac:dyDescent="0.4">
      <c r="A23" s="351">
        <v>19</v>
      </c>
      <c r="B23" s="351"/>
      <c r="C23" s="351"/>
      <c r="D23" s="351"/>
      <c r="E23" s="25"/>
      <c r="F23" s="354"/>
      <c r="G23" s="355"/>
      <c r="H23" s="355"/>
      <c r="I23" s="355"/>
      <c r="J23" s="355"/>
      <c r="K23" s="356"/>
      <c r="L23" s="357"/>
      <c r="M23" s="358"/>
    </row>
    <row r="24" spans="1:13" ht="19.5" thickBot="1" x14ac:dyDescent="0.45">
      <c r="A24" s="351">
        <v>20</v>
      </c>
      <c r="B24" s="351"/>
      <c r="C24" s="351"/>
      <c r="D24" s="351"/>
      <c r="E24" s="25"/>
      <c r="F24" s="359"/>
      <c r="G24" s="360"/>
      <c r="H24" s="360"/>
      <c r="I24" s="360"/>
      <c r="J24" s="360"/>
      <c r="K24" s="361"/>
      <c r="L24" s="362"/>
      <c r="M24" s="363"/>
    </row>
    <row r="25" spans="1:13" ht="19.5" x14ac:dyDescent="0.4">
      <c r="B25" s="31" t="s">
        <v>1040</v>
      </c>
    </row>
  </sheetData>
  <mergeCells count="8">
    <mergeCell ref="L2:L3"/>
    <mergeCell ref="M2:M3"/>
    <mergeCell ref="A2:A3"/>
    <mergeCell ref="B2:B3"/>
    <mergeCell ref="C2:C3"/>
    <mergeCell ref="D2:D3"/>
    <mergeCell ref="E2:E3"/>
    <mergeCell ref="F2:K2"/>
  </mergeCells>
  <phoneticPr fontId="1"/>
  <pageMargins left="0.25" right="0.25"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D9269-2521-41D3-A7C5-8A1614DECB1D}">
  <sheetPr>
    <tabColor rgb="FF0070C0"/>
  </sheetPr>
  <dimension ref="A1:F31"/>
  <sheetViews>
    <sheetView view="pageBreakPreview" zoomScale="115" zoomScaleNormal="100" zoomScaleSheetLayoutView="115" workbookViewId="0">
      <selection activeCell="A2" sqref="A2:C2"/>
    </sheetView>
  </sheetViews>
  <sheetFormatPr defaultRowHeight="18.75" x14ac:dyDescent="0.4"/>
  <cols>
    <col min="1" max="1" width="5" style="7" customWidth="1"/>
    <col min="2" max="2" width="107.625" style="4" customWidth="1"/>
    <col min="3" max="3" width="14.875" style="7" customWidth="1"/>
    <col min="4" max="16384" width="9" style="7"/>
  </cols>
  <sheetData>
    <row r="1" spans="1:6" ht="15.75" customHeight="1" x14ac:dyDescent="0.4">
      <c r="A1" s="7" t="s">
        <v>1047</v>
      </c>
    </row>
    <row r="2" spans="1:6" ht="20.25" customHeight="1" x14ac:dyDescent="0.4">
      <c r="A2" s="1246" t="s">
        <v>1048</v>
      </c>
      <c r="B2" s="1246"/>
      <c r="C2" s="1246"/>
    </row>
    <row r="3" spans="1:6" ht="47.25" customHeight="1" thickBot="1" x14ac:dyDescent="0.45">
      <c r="A3" s="580" t="s">
        <v>1049</v>
      </c>
      <c r="B3" s="580"/>
      <c r="C3" s="580"/>
    </row>
    <row r="4" spans="1:6" ht="26.25" customHeight="1" x14ac:dyDescent="0.4">
      <c r="A4" s="311" t="s">
        <v>1050</v>
      </c>
      <c r="B4" s="312" t="s">
        <v>1051</v>
      </c>
      <c r="C4" s="313" t="s">
        <v>1052</v>
      </c>
    </row>
    <row r="5" spans="1:6" ht="47.1" customHeight="1" x14ac:dyDescent="0.4">
      <c r="A5" s="1237" t="s">
        <v>1053</v>
      </c>
      <c r="B5" s="314" t="s">
        <v>1054</v>
      </c>
      <c r="C5" s="315"/>
      <c r="D5" s="301"/>
      <c r="E5" s="301"/>
      <c r="F5" s="301"/>
    </row>
    <row r="6" spans="1:6" ht="23.45" customHeight="1" x14ac:dyDescent="0.4">
      <c r="A6" s="1238"/>
      <c r="B6" s="1247" t="s">
        <v>1055</v>
      </c>
      <c r="C6" s="1248"/>
      <c r="D6" s="301"/>
      <c r="E6" s="301"/>
      <c r="F6" s="301"/>
    </row>
    <row r="7" spans="1:6" ht="45.75" customHeight="1" x14ac:dyDescent="0.4">
      <c r="A7" s="1239"/>
      <c r="B7" s="1249" t="s">
        <v>1056</v>
      </c>
      <c r="C7" s="1250"/>
      <c r="D7" s="301"/>
      <c r="E7" s="301"/>
      <c r="F7" s="301"/>
    </row>
    <row r="8" spans="1:6" ht="23.45" customHeight="1" x14ac:dyDescent="0.4">
      <c r="A8" s="1237" t="s">
        <v>1057</v>
      </c>
      <c r="B8" s="316" t="s">
        <v>1058</v>
      </c>
      <c r="C8" s="317"/>
      <c r="D8" s="301"/>
      <c r="E8" s="301"/>
      <c r="F8" s="301"/>
    </row>
    <row r="9" spans="1:6" ht="23.45" customHeight="1" x14ac:dyDescent="0.4">
      <c r="A9" s="1238"/>
      <c r="B9" s="1244" t="s">
        <v>1059</v>
      </c>
      <c r="C9" s="1245"/>
      <c r="D9" s="301"/>
      <c r="E9" s="301"/>
      <c r="F9" s="301"/>
    </row>
    <row r="10" spans="1:6" ht="36.75" customHeight="1" x14ac:dyDescent="0.4">
      <c r="A10" s="1238"/>
      <c r="B10" s="1235" t="s">
        <v>1060</v>
      </c>
      <c r="C10" s="1236"/>
      <c r="D10" s="301"/>
      <c r="E10" s="318"/>
      <c r="F10" s="301"/>
    </row>
    <row r="11" spans="1:6" ht="41.25" customHeight="1" x14ac:dyDescent="0.4">
      <c r="A11" s="1238"/>
      <c r="B11" s="1235" t="s">
        <v>1060</v>
      </c>
      <c r="C11" s="1236"/>
      <c r="D11" s="301"/>
      <c r="E11" s="318"/>
      <c r="F11" s="301"/>
    </row>
    <row r="12" spans="1:6" ht="36.75" customHeight="1" x14ac:dyDescent="0.4">
      <c r="A12" s="1238"/>
      <c r="B12" s="1235" t="s">
        <v>1061</v>
      </c>
      <c r="C12" s="1236"/>
      <c r="D12" s="301"/>
      <c r="E12" s="318"/>
      <c r="F12" s="301"/>
    </row>
    <row r="13" spans="1:6" ht="39" customHeight="1" x14ac:dyDescent="0.4">
      <c r="A13" s="1239"/>
      <c r="B13" s="1235" t="s">
        <v>1062</v>
      </c>
      <c r="C13" s="1236"/>
      <c r="D13" s="301"/>
      <c r="E13" s="301"/>
      <c r="F13" s="301"/>
    </row>
    <row r="14" spans="1:6" ht="39" customHeight="1" x14ac:dyDescent="0.4">
      <c r="A14" s="1237" t="s">
        <v>1063</v>
      </c>
      <c r="B14" s="302" t="s">
        <v>1064</v>
      </c>
      <c r="C14" s="319"/>
      <c r="D14" s="301"/>
      <c r="E14" s="301"/>
      <c r="F14" s="301"/>
    </row>
    <row r="15" spans="1:6" s="323" customFormat="1" ht="39" customHeight="1" x14ac:dyDescent="0.4">
      <c r="A15" s="1238"/>
      <c r="B15" s="320" t="s">
        <v>1065</v>
      </c>
      <c r="C15" s="321"/>
      <c r="D15" s="322"/>
    </row>
    <row r="16" spans="1:6" ht="40.5" customHeight="1" x14ac:dyDescent="0.4">
      <c r="A16" s="1239"/>
      <c r="B16" s="302" t="s">
        <v>1066</v>
      </c>
      <c r="C16" s="319"/>
      <c r="D16" s="301"/>
    </row>
    <row r="17" spans="1:4" ht="23.65" customHeight="1" x14ac:dyDescent="0.4">
      <c r="A17" s="1237" t="s">
        <v>1067</v>
      </c>
      <c r="B17" s="302" t="s">
        <v>1068</v>
      </c>
      <c r="C17" s="324"/>
      <c r="D17" s="301"/>
    </row>
    <row r="18" spans="1:4" ht="23.65" customHeight="1" x14ac:dyDescent="0.4">
      <c r="A18" s="1238"/>
      <c r="B18" s="303" t="s">
        <v>1069</v>
      </c>
      <c r="C18" s="319"/>
      <c r="D18" s="301"/>
    </row>
    <row r="19" spans="1:4" ht="35.25" customHeight="1" x14ac:dyDescent="0.4">
      <c r="A19" s="1238"/>
      <c r="B19" s="302" t="s">
        <v>1070</v>
      </c>
      <c r="C19" s="325"/>
    </row>
    <row r="20" spans="1:4" ht="26.25" customHeight="1" x14ac:dyDescent="0.4">
      <c r="A20" s="1238"/>
      <c r="B20" s="302" t="s">
        <v>1071</v>
      </c>
      <c r="C20" s="325"/>
    </row>
    <row r="21" spans="1:4" ht="26.25" customHeight="1" x14ac:dyDescent="0.4">
      <c r="A21" s="1238"/>
      <c r="B21" s="314" t="s">
        <v>1072</v>
      </c>
      <c r="C21" s="315"/>
    </row>
    <row r="22" spans="1:4" ht="26.25" customHeight="1" x14ac:dyDescent="0.4">
      <c r="A22" s="1239"/>
      <c r="B22" s="288" t="s">
        <v>1073</v>
      </c>
      <c r="C22" s="321"/>
    </row>
    <row r="23" spans="1:4" ht="25.5" customHeight="1" x14ac:dyDescent="0.4">
      <c r="A23" s="1238"/>
      <c r="B23" s="326" t="s">
        <v>1074</v>
      </c>
      <c r="C23" s="321"/>
    </row>
    <row r="24" spans="1:4" ht="25.5" customHeight="1" x14ac:dyDescent="0.4">
      <c r="A24" s="1238"/>
      <c r="B24" s="327" t="s">
        <v>1075</v>
      </c>
      <c r="C24" s="321"/>
    </row>
    <row r="25" spans="1:4" ht="19.5" customHeight="1" x14ac:dyDescent="0.4">
      <c r="A25" s="1238"/>
      <c r="B25" s="328" t="s">
        <v>1076</v>
      </c>
      <c r="C25" s="329"/>
    </row>
    <row r="26" spans="1:4" ht="68.25" customHeight="1" x14ac:dyDescent="0.4">
      <c r="A26" s="1238"/>
      <c r="B26" s="812" t="s">
        <v>1077</v>
      </c>
      <c r="C26" s="1241"/>
    </row>
    <row r="27" spans="1:4" ht="39" customHeight="1" x14ac:dyDescent="0.4">
      <c r="A27" s="1238"/>
      <c r="B27" s="326" t="s">
        <v>1078</v>
      </c>
      <c r="C27" s="325"/>
    </row>
    <row r="28" spans="1:4" ht="27" customHeight="1" x14ac:dyDescent="0.4">
      <c r="A28" s="1238"/>
      <c r="B28" s="1242" t="s">
        <v>1076</v>
      </c>
      <c r="C28" s="1243"/>
    </row>
    <row r="29" spans="1:4" ht="68.25" customHeight="1" x14ac:dyDescent="0.4">
      <c r="A29" s="1238"/>
      <c r="B29" s="812" t="s">
        <v>1077</v>
      </c>
      <c r="C29" s="1241"/>
    </row>
    <row r="30" spans="1:4" ht="57" customHeight="1" thickBot="1" x14ac:dyDescent="0.45">
      <c r="A30" s="1240"/>
      <c r="B30" s="330" t="s">
        <v>1079</v>
      </c>
      <c r="C30" s="331"/>
    </row>
    <row r="31" spans="1:4" x14ac:dyDescent="0.4">
      <c r="A31" s="9"/>
    </row>
  </sheetData>
  <mergeCells count="17">
    <mergeCell ref="A2:C2"/>
    <mergeCell ref="A3:C3"/>
    <mergeCell ref="A5:A7"/>
    <mergeCell ref="B6:C6"/>
    <mergeCell ref="B7:C7"/>
    <mergeCell ref="B13:C13"/>
    <mergeCell ref="A14:A16"/>
    <mergeCell ref="A17:A22"/>
    <mergeCell ref="A23:A30"/>
    <mergeCell ref="B26:C26"/>
    <mergeCell ref="B28:C28"/>
    <mergeCell ref="B29:C29"/>
    <mergeCell ref="A8:A13"/>
    <mergeCell ref="B9:C9"/>
    <mergeCell ref="B10:C10"/>
    <mergeCell ref="B11:C11"/>
    <mergeCell ref="B12:C12"/>
  </mergeCells>
  <phoneticPr fontId="1"/>
  <dataValidations count="1">
    <dataValidation type="custom" allowBlank="1" showInputMessage="1" showErrorMessage="1" sqref="C5 C27 C30 C19:C21" xr:uid="{B5EA1A33-E45C-4A3F-BDEF-02756EC9D3DB}">
      <formula1>"いる,いない,"</formula1>
    </dataValidation>
  </dataValidations>
  <printOptions horizontalCentered="1"/>
  <pageMargins left="0.25" right="0.25" top="0.75" bottom="0.75" header="0.3" footer="0.3"/>
  <pageSetup paperSize="9" scale="6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47625</xdr:colOff>
                    <xdr:row>4</xdr:row>
                    <xdr:rowOff>161925</xdr:rowOff>
                  </from>
                  <to>
                    <xdr:col>2</xdr:col>
                    <xdr:colOff>523875</xdr:colOff>
                    <xdr:row>4</xdr:row>
                    <xdr:rowOff>504825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561975</xdr:colOff>
                    <xdr:row>4</xdr:row>
                    <xdr:rowOff>152400</xdr:rowOff>
                  </from>
                  <to>
                    <xdr:col>2</xdr:col>
                    <xdr:colOff>1028700</xdr:colOff>
                    <xdr:row>4</xdr:row>
                    <xdr:rowOff>504825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47625</xdr:colOff>
                    <xdr:row>18</xdr:row>
                    <xdr:rowOff>38100</xdr:rowOff>
                  </from>
                  <to>
                    <xdr:col>2</xdr:col>
                    <xdr:colOff>666750</xdr:colOff>
                    <xdr:row>18</xdr:row>
                    <xdr:rowOff>276225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533400</xdr:colOff>
                    <xdr:row>18</xdr:row>
                    <xdr:rowOff>28575</xdr:rowOff>
                  </from>
                  <to>
                    <xdr:col>3</xdr:col>
                    <xdr:colOff>19050</xdr:colOff>
                    <xdr:row>18</xdr:row>
                    <xdr:rowOff>266700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38100</xdr:colOff>
                    <xdr:row>19</xdr:row>
                    <xdr:rowOff>47625</xdr:rowOff>
                  </from>
                  <to>
                    <xdr:col>2</xdr:col>
                    <xdr:colOff>657225</xdr:colOff>
                    <xdr:row>19</xdr:row>
                    <xdr:rowOff>285750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xdr:col>
                    <xdr:colOff>561975</xdr:colOff>
                    <xdr:row>21</xdr:row>
                    <xdr:rowOff>66675</xdr:rowOff>
                  </from>
                  <to>
                    <xdr:col>3</xdr:col>
                    <xdr:colOff>47625</xdr:colOff>
                    <xdr:row>21</xdr:row>
                    <xdr:rowOff>304800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xdr:col>
                    <xdr:colOff>38100</xdr:colOff>
                    <xdr:row>20</xdr:row>
                    <xdr:rowOff>66675</xdr:rowOff>
                  </from>
                  <to>
                    <xdr:col>2</xdr:col>
                    <xdr:colOff>657225</xdr:colOff>
                    <xdr:row>20</xdr:row>
                    <xdr:rowOff>304800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xdr:col>
                    <xdr:colOff>523875</xdr:colOff>
                    <xdr:row>20</xdr:row>
                    <xdr:rowOff>66675</xdr:rowOff>
                  </from>
                  <to>
                    <xdr:col>3</xdr:col>
                    <xdr:colOff>9525</xdr:colOff>
                    <xdr:row>20</xdr:row>
                    <xdr:rowOff>304800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xdr:col>
                    <xdr:colOff>38100</xdr:colOff>
                    <xdr:row>26</xdr:row>
                    <xdr:rowOff>152400</xdr:rowOff>
                  </from>
                  <to>
                    <xdr:col>2</xdr:col>
                    <xdr:colOff>647700</xdr:colOff>
                    <xdr:row>26</xdr:row>
                    <xdr:rowOff>400050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xdr:col>
                    <xdr:colOff>504825</xdr:colOff>
                    <xdr:row>26</xdr:row>
                    <xdr:rowOff>152400</xdr:rowOff>
                  </from>
                  <to>
                    <xdr:col>3</xdr:col>
                    <xdr:colOff>0</xdr:colOff>
                    <xdr:row>26</xdr:row>
                    <xdr:rowOff>390525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xdr:col>
                    <xdr:colOff>47625</xdr:colOff>
                    <xdr:row>13</xdr:row>
                    <xdr:rowOff>19050</xdr:rowOff>
                  </from>
                  <to>
                    <xdr:col>2</xdr:col>
                    <xdr:colOff>523875</xdr:colOff>
                    <xdr:row>13</xdr:row>
                    <xdr:rowOff>295275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xdr:col>
                    <xdr:colOff>542925</xdr:colOff>
                    <xdr:row>13</xdr:row>
                    <xdr:rowOff>38100</xdr:rowOff>
                  </from>
                  <to>
                    <xdr:col>2</xdr:col>
                    <xdr:colOff>1009650</xdr:colOff>
                    <xdr:row>13</xdr:row>
                    <xdr:rowOff>276225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2</xdr:col>
                    <xdr:colOff>66675</xdr:colOff>
                    <xdr:row>21</xdr:row>
                    <xdr:rowOff>47625</xdr:rowOff>
                  </from>
                  <to>
                    <xdr:col>2</xdr:col>
                    <xdr:colOff>685800</xdr:colOff>
                    <xdr:row>21</xdr:row>
                    <xdr:rowOff>314325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xdr:col>
                    <xdr:colOff>533400</xdr:colOff>
                    <xdr:row>19</xdr:row>
                    <xdr:rowOff>47625</xdr:rowOff>
                  </from>
                  <to>
                    <xdr:col>3</xdr:col>
                    <xdr:colOff>19050</xdr:colOff>
                    <xdr:row>19</xdr:row>
                    <xdr:rowOff>285750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2</xdr:col>
                    <xdr:colOff>57150</xdr:colOff>
                    <xdr:row>17</xdr:row>
                    <xdr:rowOff>19050</xdr:rowOff>
                  </from>
                  <to>
                    <xdr:col>2</xdr:col>
                    <xdr:colOff>676275</xdr:colOff>
                    <xdr:row>17</xdr:row>
                    <xdr:rowOff>276225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2</xdr:col>
                    <xdr:colOff>542925</xdr:colOff>
                    <xdr:row>17</xdr:row>
                    <xdr:rowOff>9525</xdr:rowOff>
                  </from>
                  <to>
                    <xdr:col>3</xdr:col>
                    <xdr:colOff>47625</xdr:colOff>
                    <xdr:row>17</xdr:row>
                    <xdr:rowOff>257175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xdr:col>
                    <xdr:colOff>57150</xdr:colOff>
                    <xdr:row>16</xdr:row>
                    <xdr:rowOff>28575</xdr:rowOff>
                  </from>
                  <to>
                    <xdr:col>2</xdr:col>
                    <xdr:colOff>676275</xdr:colOff>
                    <xdr:row>16</xdr:row>
                    <xdr:rowOff>247650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xdr:col>
                    <xdr:colOff>523875</xdr:colOff>
                    <xdr:row>16</xdr:row>
                    <xdr:rowOff>28575</xdr:rowOff>
                  </from>
                  <to>
                    <xdr:col>3</xdr:col>
                    <xdr:colOff>9525</xdr:colOff>
                    <xdr:row>16</xdr:row>
                    <xdr:rowOff>238125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2</xdr:col>
                    <xdr:colOff>47625</xdr:colOff>
                    <xdr:row>13</xdr:row>
                    <xdr:rowOff>19050</xdr:rowOff>
                  </from>
                  <to>
                    <xdr:col>2</xdr:col>
                    <xdr:colOff>523875</xdr:colOff>
                    <xdr:row>13</xdr:row>
                    <xdr:rowOff>295275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2</xdr:col>
                    <xdr:colOff>581025</xdr:colOff>
                    <xdr:row>14</xdr:row>
                    <xdr:rowOff>57150</xdr:rowOff>
                  </from>
                  <to>
                    <xdr:col>2</xdr:col>
                    <xdr:colOff>1047750</xdr:colOff>
                    <xdr:row>14</xdr:row>
                    <xdr:rowOff>295275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2</xdr:col>
                    <xdr:colOff>57150</xdr:colOff>
                    <xdr:row>14</xdr:row>
                    <xdr:rowOff>47625</xdr:rowOff>
                  </from>
                  <to>
                    <xdr:col>2</xdr:col>
                    <xdr:colOff>533400</xdr:colOff>
                    <xdr:row>14</xdr:row>
                    <xdr:rowOff>314325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2</xdr:col>
                    <xdr:colOff>38100</xdr:colOff>
                    <xdr:row>7</xdr:row>
                    <xdr:rowOff>0</xdr:rowOff>
                  </from>
                  <to>
                    <xdr:col>2</xdr:col>
                    <xdr:colOff>514350</xdr:colOff>
                    <xdr:row>8</xdr:row>
                    <xdr:rowOff>47625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2</xdr:col>
                    <xdr:colOff>571500</xdr:colOff>
                    <xdr:row>7</xdr:row>
                    <xdr:rowOff>19050</xdr:rowOff>
                  </from>
                  <to>
                    <xdr:col>2</xdr:col>
                    <xdr:colOff>1038225</xdr:colOff>
                    <xdr:row>8</xdr:row>
                    <xdr:rowOff>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2</xdr:col>
                    <xdr:colOff>47625</xdr:colOff>
                    <xdr:row>15</xdr:row>
                    <xdr:rowOff>133350</xdr:rowOff>
                  </from>
                  <to>
                    <xdr:col>2</xdr:col>
                    <xdr:colOff>666750</xdr:colOff>
                    <xdr:row>15</xdr:row>
                    <xdr:rowOff>371475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2</xdr:col>
                    <xdr:colOff>542925</xdr:colOff>
                    <xdr:row>15</xdr:row>
                    <xdr:rowOff>133350</xdr:rowOff>
                  </from>
                  <to>
                    <xdr:col>3</xdr:col>
                    <xdr:colOff>28575</xdr:colOff>
                    <xdr:row>15</xdr:row>
                    <xdr:rowOff>371475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2</xdr:col>
                    <xdr:colOff>47625</xdr:colOff>
                    <xdr:row>18</xdr:row>
                    <xdr:rowOff>219075</xdr:rowOff>
                  </from>
                  <to>
                    <xdr:col>2</xdr:col>
                    <xdr:colOff>666750</xdr:colOff>
                    <xdr:row>19</xdr:row>
                    <xdr:rowOff>9525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2</xdr:col>
                    <xdr:colOff>28575</xdr:colOff>
                    <xdr:row>29</xdr:row>
                    <xdr:rowOff>0</xdr:rowOff>
                  </from>
                  <to>
                    <xdr:col>2</xdr:col>
                    <xdr:colOff>647700</xdr:colOff>
                    <xdr:row>29</xdr:row>
                    <xdr:rowOff>238125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2</xdr:col>
                    <xdr:colOff>533400</xdr:colOff>
                    <xdr:row>29</xdr:row>
                    <xdr:rowOff>0</xdr:rowOff>
                  </from>
                  <to>
                    <xdr:col>3</xdr:col>
                    <xdr:colOff>19050</xdr:colOff>
                    <xdr:row>29</xdr:row>
                    <xdr:rowOff>238125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2</xdr:col>
                    <xdr:colOff>19050</xdr:colOff>
                    <xdr:row>29</xdr:row>
                    <xdr:rowOff>238125</xdr:rowOff>
                  </from>
                  <to>
                    <xdr:col>2</xdr:col>
                    <xdr:colOff>638175</xdr:colOff>
                    <xdr:row>29</xdr:row>
                    <xdr:rowOff>476250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2</xdr:col>
                    <xdr:colOff>66675</xdr:colOff>
                    <xdr:row>22</xdr:row>
                    <xdr:rowOff>38100</xdr:rowOff>
                  </from>
                  <to>
                    <xdr:col>2</xdr:col>
                    <xdr:colOff>676275</xdr:colOff>
                    <xdr:row>22</xdr:row>
                    <xdr:rowOff>285750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2</xdr:col>
                    <xdr:colOff>66675</xdr:colOff>
                    <xdr:row>23</xdr:row>
                    <xdr:rowOff>38100</xdr:rowOff>
                  </from>
                  <to>
                    <xdr:col>2</xdr:col>
                    <xdr:colOff>676275</xdr:colOff>
                    <xdr:row>23</xdr:row>
                    <xdr:rowOff>285750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2</xdr:col>
                    <xdr:colOff>571500</xdr:colOff>
                    <xdr:row>22</xdr:row>
                    <xdr:rowOff>47625</xdr:rowOff>
                  </from>
                  <to>
                    <xdr:col>3</xdr:col>
                    <xdr:colOff>66675</xdr:colOff>
                    <xdr:row>22</xdr:row>
                    <xdr:rowOff>285750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2</xdr:col>
                    <xdr:colOff>581025</xdr:colOff>
                    <xdr:row>23</xdr:row>
                    <xdr:rowOff>38100</xdr:rowOff>
                  </from>
                  <to>
                    <xdr:col>3</xdr:col>
                    <xdr:colOff>76200</xdr:colOff>
                    <xdr:row>23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監査調書</vt:lpstr>
      <vt:lpstr>表1</vt:lpstr>
      <vt:lpstr>表2</vt:lpstr>
      <vt:lpstr>表3</vt:lpstr>
      <vt:lpstr>表4</vt:lpstr>
      <vt:lpstr>表5</vt:lpstr>
      <vt:lpstr>表6</vt:lpstr>
      <vt:lpstr>表7</vt:lpstr>
      <vt:lpstr>表8</vt:lpstr>
      <vt:lpstr>虐待等防止</vt:lpstr>
      <vt:lpstr>監査調書!Print_Area</vt:lpstr>
      <vt:lpstr>虐待等防止!Print_Area</vt:lpstr>
      <vt:lpstr>表1!Print_Area</vt:lpstr>
      <vt:lpstr>表2!Print_Area</vt:lpstr>
      <vt:lpstr>表3!Print_Area</vt:lpstr>
      <vt:lpstr>表4!Print_Area</vt:lpstr>
      <vt:lpstr>表5!Print_Area</vt:lpstr>
      <vt:lpstr>表6!Print_Area</vt:lpstr>
      <vt:lpstr>表7!Print_Area</vt:lpstr>
      <vt:lpstr>表紙!Print_Area</vt:lpstr>
      <vt:lpstr>虐待等防止!Print_Titles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森脇　修司</dc:creator>
  <cp:lastModifiedBy>遠所　健太郎</cp:lastModifiedBy>
  <cp:lastPrinted>2024-06-14T09:36:08Z</cp:lastPrinted>
  <dcterms:created xsi:type="dcterms:W3CDTF">2020-03-03T11:20:46Z</dcterms:created>
  <dcterms:modified xsi:type="dcterms:W3CDTF">2024-07-24T02:46:41Z</dcterms:modified>
</cp:coreProperties>
</file>