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X:\子育て政策課\令和6年度\13_保育指導\Ｂ_保育所監査\01_保育所指導監査調書\02_公立・公設民営保育所　　  決裁済み\HP\"/>
    </mc:Choice>
  </mc:AlternateContent>
  <xr:revisionPtr revIDLastSave="0" documentId="13_ncr:1_{27AA4AB8-AF13-432E-A0A0-B06966E98508}" xr6:coauthVersionLast="47" xr6:coauthVersionMax="47" xr10:uidLastSave="{00000000-0000-0000-0000-000000000000}"/>
  <bookViews>
    <workbookView xWindow="-120" yWindow="-120" windowWidth="20730" windowHeight="11160" xr2:uid="{00000000-000D-0000-FFFF-FFFF00000000}"/>
  </bookViews>
  <sheets>
    <sheet name="表紙①" sheetId="22" r:id="rId1"/>
    <sheet name="表紙" sheetId="5" state="hidden" r:id="rId2"/>
    <sheet name="監査調書" sheetId="1" r:id="rId3"/>
    <sheet name="表１" sheetId="7" r:id="rId4"/>
    <sheet name="表２" sheetId="8" r:id="rId5"/>
    <sheet name="表３" sheetId="9" r:id="rId6"/>
    <sheet name="表４" sheetId="2" r:id="rId7"/>
    <sheet name="表５" sheetId="13" r:id="rId8"/>
    <sheet name="表６" sheetId="14" r:id="rId9"/>
    <sheet name="職員名簿" sheetId="12" state="hidden" r:id="rId10"/>
    <sheet name="表7" sheetId="23" r:id="rId11"/>
    <sheet name="児童の入所状況" sheetId="19" r:id="rId12"/>
    <sheet name="目次" sheetId="3" state="hidden" r:id="rId13"/>
    <sheet name="虐待等防止" sheetId="24" r:id="rId14"/>
    <sheet name="date" sheetId="10" r:id="rId15"/>
  </sheets>
  <definedNames>
    <definedName name="_xlnm.Print_Area" localSheetId="2">監査調書!$A$7:$AN$673</definedName>
    <definedName name="_xlnm.Print_Area" localSheetId="13">虐待等防止!$A$1:$C$31</definedName>
    <definedName name="_xlnm.Print_Area" localSheetId="9">職員名簿!$B$2:$N$108</definedName>
    <definedName name="_xlnm.Print_Area" localSheetId="3">表１!$B$2:$U$36</definedName>
    <definedName name="_xlnm.Print_Area" localSheetId="4">表２!$B$1:$K$30</definedName>
    <definedName name="_xlnm.Print_Area" localSheetId="5">表３!$B$1:$L$42</definedName>
    <definedName name="_xlnm.Print_Area" localSheetId="6">表４!$B$1:$R$23</definedName>
    <definedName name="_xlnm.Print_Area" localSheetId="7">表５!$B$1:$K$20</definedName>
    <definedName name="_xlnm.Print_Area" localSheetId="1">表紙!$A$2:$F$29</definedName>
    <definedName name="_xlnm.Print_Area" localSheetId="12">目次!$A$1:$J$93</definedName>
    <definedName name="_xlnm.Print_Titles" localSheetId="13">虐待等防止!$1:$4</definedName>
    <definedName name="_xlnm.Print_Titles" localSheetId="9">職員名簿!$4:$5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 i="19" l="1"/>
  <c r="L17" i="19" s="1"/>
  <c r="J8" i="19"/>
  <c r="L8" i="19" s="1"/>
  <c r="J9" i="19"/>
  <c r="L9" i="19" s="1"/>
  <c r="J10" i="19"/>
  <c r="L10" i="19" s="1"/>
  <c r="J11" i="19"/>
  <c r="L11" i="19" s="1"/>
  <c r="J12" i="19"/>
  <c r="L12" i="19" s="1"/>
  <c r="J13" i="19"/>
  <c r="L13" i="19" s="1"/>
  <c r="J14" i="19"/>
  <c r="L14" i="19" s="1"/>
  <c r="J15" i="19"/>
  <c r="L15" i="19" s="1"/>
  <c r="J16" i="19"/>
  <c r="L16" i="19" s="1"/>
  <c r="J7" i="19"/>
  <c r="L7" i="19" s="1"/>
  <c r="J6" i="19"/>
  <c r="L6" i="19" s="1"/>
  <c r="J5" i="19"/>
  <c r="L5" i="19" s="1"/>
  <c r="C14" i="2" l="1"/>
  <c r="M18" i="19"/>
  <c r="L18" i="19"/>
  <c r="K18" i="19"/>
  <c r="J18" i="19"/>
  <c r="I18" i="19"/>
  <c r="H18" i="19"/>
  <c r="G18" i="19"/>
  <c r="F18" i="19"/>
  <c r="E18" i="19"/>
  <c r="D18" i="19"/>
  <c r="C18" i="19"/>
  <c r="FS4" i="10" l="1"/>
  <c r="FR5" i="10"/>
  <c r="FS11" i="10"/>
  <c r="FR11" i="10"/>
  <c r="FK11" i="10"/>
  <c r="FJ11" i="10"/>
  <c r="FI11" i="10"/>
  <c r="NT11" i="10"/>
  <c r="NS11" i="10"/>
  <c r="NU3" i="10"/>
  <c r="NT3" i="10"/>
  <c r="NS3" i="10"/>
  <c r="NH11" i="10"/>
  <c r="NG11" i="10"/>
  <c r="NF11" i="10"/>
  <c r="ND11" i="10"/>
  <c r="NH4" i="10"/>
  <c r="NG4" i="10"/>
  <c r="NF4" i="10"/>
  <c r="NE4" i="10"/>
  <c r="NE10" i="10"/>
  <c r="NS10" i="10"/>
  <c r="NH10" i="10"/>
  <c r="NT10" i="10"/>
  <c r="NC10" i="10"/>
  <c r="NF10" i="10"/>
  <c r="NG10" i="10"/>
  <c r="J37" i="9" l="1"/>
  <c r="J31" i="9"/>
  <c r="S14" i="7" l="1"/>
  <c r="K14" i="7"/>
  <c r="C10" i="12" l="1"/>
  <c r="C11" i="12"/>
  <c r="C12" i="12"/>
  <c r="C13" i="12"/>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41" i="12"/>
  <c r="C42" i="12"/>
  <c r="C43" i="12"/>
  <c r="C44" i="12"/>
  <c r="C45" i="12"/>
  <c r="C46" i="12"/>
  <c r="C47" i="12"/>
  <c r="C48" i="12"/>
  <c r="C49" i="12"/>
  <c r="C50" i="12"/>
  <c r="C51" i="12"/>
  <c r="C52" i="12"/>
  <c r="C53" i="12"/>
  <c r="C54" i="12"/>
  <c r="C55" i="12"/>
  <c r="C56" i="12"/>
  <c r="C57" i="12"/>
  <c r="C58" i="12"/>
  <c r="C59" i="12"/>
  <c r="C60" i="12"/>
  <c r="C61" i="12"/>
  <c r="C62" i="12"/>
  <c r="C63" i="12"/>
  <c r="C64" i="12"/>
  <c r="C65" i="12"/>
  <c r="C66" i="12"/>
  <c r="C67" i="12"/>
  <c r="C68" i="12"/>
  <c r="C69" i="12"/>
  <c r="C70" i="12"/>
  <c r="C71" i="12"/>
  <c r="C72" i="12"/>
  <c r="C73" i="12"/>
  <c r="C74" i="12"/>
  <c r="C75" i="12"/>
  <c r="C76" i="12"/>
  <c r="C77" i="12"/>
  <c r="C78" i="12"/>
  <c r="C79" i="12"/>
  <c r="C80" i="12"/>
  <c r="C81" i="12"/>
  <c r="C82" i="12"/>
  <c r="C83" i="12"/>
  <c r="C84" i="12"/>
  <c r="C85" i="12"/>
  <c r="C86" i="12"/>
  <c r="C87" i="12"/>
  <c r="C88" i="12"/>
  <c r="C89" i="12"/>
  <c r="C90" i="12"/>
  <c r="C91" i="12"/>
  <c r="C92" i="12"/>
  <c r="C93" i="12"/>
  <c r="C94" i="12"/>
  <c r="C95" i="12"/>
  <c r="C96" i="12"/>
  <c r="C97" i="12"/>
  <c r="C98" i="12"/>
  <c r="C99" i="12"/>
  <c r="C100" i="12"/>
  <c r="C101" i="12"/>
  <c r="C102" i="12"/>
  <c r="C103" i="12"/>
  <c r="C104" i="12"/>
  <c r="C105" i="12"/>
  <c r="C106" i="12"/>
  <c r="C107" i="12"/>
  <c r="C8" i="12" l="1"/>
  <c r="C9" i="12" s="1"/>
  <c r="BRW11" i="10" l="1"/>
  <c r="BRL11" i="10"/>
  <c r="BRA11" i="10"/>
  <c r="BQP11" i="10"/>
  <c r="BQE11" i="10"/>
  <c r="BPT11" i="10"/>
  <c r="BPI11" i="10"/>
  <c r="BOX11" i="10"/>
  <c r="BOM11" i="10"/>
  <c r="BOB11" i="10"/>
  <c r="BNQ11" i="10"/>
  <c r="BNF11" i="10"/>
  <c r="BMU11" i="10"/>
  <c r="BMJ11" i="10"/>
  <c r="BLY11" i="10"/>
  <c r="BLN11" i="10"/>
  <c r="BLC11" i="10"/>
  <c r="BKR11" i="10"/>
  <c r="BKG11" i="10"/>
  <c r="BJV11" i="10"/>
  <c r="BJK11" i="10"/>
  <c r="BIZ11" i="10"/>
  <c r="BIO11" i="10"/>
  <c r="BID11" i="10"/>
  <c r="BHS11" i="10"/>
  <c r="BHH11" i="10"/>
  <c r="BGW11" i="10"/>
  <c r="BGL11" i="10"/>
  <c r="BGA11" i="10"/>
  <c r="BFP11" i="10"/>
  <c r="BFE11" i="10"/>
  <c r="BET11" i="10"/>
  <c r="BEI11" i="10"/>
  <c r="BDX11" i="10"/>
  <c r="BDM11" i="10"/>
  <c r="BDB11" i="10"/>
  <c r="BCQ11" i="10"/>
  <c r="BCF11" i="10"/>
  <c r="BBU11" i="10"/>
  <c r="BBJ11" i="10"/>
  <c r="BAY11" i="10"/>
  <c r="BAN11" i="10"/>
  <c r="BAC11" i="10"/>
  <c r="AZR11" i="10"/>
  <c r="AZG11" i="10"/>
  <c r="AYV11" i="10"/>
  <c r="AYK11" i="10"/>
  <c r="AXZ11" i="10"/>
  <c r="AXO11" i="10"/>
  <c r="AXD11" i="10"/>
  <c r="AWS11" i="10"/>
  <c r="AWH11" i="10"/>
  <c r="AVW11" i="10"/>
  <c r="AVL11" i="10"/>
  <c r="AVA11" i="10"/>
  <c r="AUP11" i="10"/>
  <c r="AUE11" i="10"/>
  <c r="ATT11" i="10"/>
  <c r="ATI11" i="10"/>
  <c r="ASX11" i="10"/>
  <c r="ASM11" i="10"/>
  <c r="ASB11" i="10"/>
  <c r="ARQ11" i="10"/>
  <c r="ARF11" i="10"/>
  <c r="AQJ11" i="10"/>
  <c r="AQU11" i="10"/>
  <c r="APY11" i="10"/>
  <c r="APN11" i="10"/>
  <c r="APC11" i="10"/>
  <c r="AOR11" i="10"/>
  <c r="AOG11" i="10"/>
  <c r="ANV11" i="10"/>
  <c r="ANK11" i="10"/>
  <c r="AMZ11" i="10"/>
  <c r="AMO11" i="10"/>
  <c r="AMD11" i="10"/>
  <c r="ALS11" i="10"/>
  <c r="ALH11" i="10"/>
  <c r="AKW11" i="10"/>
  <c r="AKL11" i="10"/>
  <c r="AKA11" i="10"/>
  <c r="AJP11" i="10"/>
  <c r="AJE11" i="10"/>
  <c r="AIT11" i="10"/>
  <c r="AII11" i="10"/>
  <c r="AHX11" i="10"/>
  <c r="AHM11" i="10"/>
  <c r="AHB11" i="10"/>
  <c r="AGQ11" i="10"/>
  <c r="AGF11" i="10"/>
  <c r="AFU11" i="10"/>
  <c r="AFJ11" i="10"/>
  <c r="AEY11" i="10"/>
  <c r="AEN11" i="10"/>
  <c r="AEC11" i="10"/>
  <c r="ADR11" i="10"/>
  <c r="ADG11" i="10"/>
  <c r="ACV11" i="10"/>
  <c r="BSG3" i="10"/>
  <c r="BSF3" i="10"/>
  <c r="BSE3" i="10"/>
  <c r="BSD3" i="10"/>
  <c r="BSC3" i="10"/>
  <c r="BSB3" i="10"/>
  <c r="BSA3" i="10"/>
  <c r="BRZ3" i="10"/>
  <c r="BRY3" i="10"/>
  <c r="BRX3" i="10"/>
  <c r="BRW3" i="10"/>
  <c r="BRV3" i="10"/>
  <c r="BRU3" i="10"/>
  <c r="BRT3" i="10"/>
  <c r="BRS3" i="10"/>
  <c r="BRR3" i="10"/>
  <c r="BRQ3" i="10"/>
  <c r="BRP3" i="10"/>
  <c r="BRO3" i="10"/>
  <c r="BRN3" i="10"/>
  <c r="BRM3" i="10"/>
  <c r="BRL3" i="10"/>
  <c r="BRK3" i="10"/>
  <c r="BRJ3" i="10"/>
  <c r="BRI3" i="10"/>
  <c r="BRH3" i="10"/>
  <c r="BRG3" i="10"/>
  <c r="BRF3" i="10"/>
  <c r="BRE3" i="10"/>
  <c r="BRD3" i="10"/>
  <c r="BRC3" i="10"/>
  <c r="BRB3" i="10"/>
  <c r="BRA3" i="10"/>
  <c r="BQZ3" i="10"/>
  <c r="BQY3" i="10"/>
  <c r="BQX3" i="10"/>
  <c r="BQW3" i="10"/>
  <c r="BQV3" i="10"/>
  <c r="BQU3" i="10"/>
  <c r="BQT3" i="10"/>
  <c r="BQS3" i="10"/>
  <c r="BQR3" i="10"/>
  <c r="BQQ3" i="10"/>
  <c r="BQP3" i="10"/>
  <c r="BQO3" i="10"/>
  <c r="BQN3" i="10"/>
  <c r="BQM3" i="10"/>
  <c r="BQL3" i="10"/>
  <c r="BQK3" i="10"/>
  <c r="BQJ3" i="10"/>
  <c r="BQI3" i="10"/>
  <c r="BQH3" i="10"/>
  <c r="BQG3" i="10"/>
  <c r="BQF3" i="10"/>
  <c r="BQE3" i="10"/>
  <c r="BQD3" i="10"/>
  <c r="BQC3" i="10"/>
  <c r="BQB3" i="10"/>
  <c r="BQA3" i="10"/>
  <c r="BPZ3" i="10"/>
  <c r="BPY3" i="10"/>
  <c r="BPX3" i="10"/>
  <c r="BPW3" i="10"/>
  <c r="BPV3" i="10"/>
  <c r="BPU3" i="10"/>
  <c r="BPT3" i="10"/>
  <c r="BPS3" i="10"/>
  <c r="BPR3" i="10"/>
  <c r="BPQ3" i="10"/>
  <c r="BPP3" i="10"/>
  <c r="BPO3" i="10"/>
  <c r="BPN3" i="10"/>
  <c r="BPM3" i="10"/>
  <c r="BPL3" i="10"/>
  <c r="BPK3" i="10"/>
  <c r="BPJ3" i="10"/>
  <c r="BPI3" i="10"/>
  <c r="BPH3" i="10"/>
  <c r="BPG3" i="10"/>
  <c r="BPF3" i="10"/>
  <c r="BPE3" i="10"/>
  <c r="BPD3" i="10"/>
  <c r="BPC3" i="10"/>
  <c r="BPB3" i="10"/>
  <c r="BPA3" i="10"/>
  <c r="BOZ3" i="10"/>
  <c r="BOY3" i="10"/>
  <c r="BOX3" i="10"/>
  <c r="BOW3" i="10"/>
  <c r="BOV3" i="10"/>
  <c r="BOU3" i="10"/>
  <c r="BOT3" i="10"/>
  <c r="BOS3" i="10"/>
  <c r="BOR3" i="10"/>
  <c r="BOQ3" i="10"/>
  <c r="BOP3" i="10"/>
  <c r="BOO3" i="10"/>
  <c r="BON3" i="10"/>
  <c r="BOM3" i="10"/>
  <c r="BOL3" i="10"/>
  <c r="BOK3" i="10"/>
  <c r="BOJ3" i="10"/>
  <c r="BOI3" i="10"/>
  <c r="BOH3" i="10"/>
  <c r="BOG3" i="10"/>
  <c r="BOF3" i="10"/>
  <c r="BOE3" i="10"/>
  <c r="BOD3" i="10"/>
  <c r="BOC3" i="10"/>
  <c r="BOB3" i="10"/>
  <c r="BOA3" i="10"/>
  <c r="BNZ3" i="10"/>
  <c r="BNY3" i="10"/>
  <c r="BNX3" i="10"/>
  <c r="BNW3" i="10"/>
  <c r="BNV3" i="10"/>
  <c r="BNU3" i="10"/>
  <c r="BNT3" i="10"/>
  <c r="BNS3" i="10"/>
  <c r="BNR3" i="10"/>
  <c r="BNQ3" i="10"/>
  <c r="BNP3" i="10"/>
  <c r="BNO3" i="10"/>
  <c r="BNN3" i="10"/>
  <c r="BNM3" i="10"/>
  <c r="BNL3" i="10"/>
  <c r="BNK3" i="10"/>
  <c r="BNJ3" i="10"/>
  <c r="BNI3" i="10"/>
  <c r="BNH3" i="10"/>
  <c r="BNG3" i="10"/>
  <c r="BNF3" i="10"/>
  <c r="BNE3" i="10"/>
  <c r="BND3" i="10"/>
  <c r="BNC3" i="10"/>
  <c r="BNB3" i="10"/>
  <c r="BNA3" i="10"/>
  <c r="BMZ3" i="10"/>
  <c r="BMY3" i="10"/>
  <c r="BMX3" i="10"/>
  <c r="BMW3" i="10"/>
  <c r="BMV3" i="10"/>
  <c r="BMU3" i="10"/>
  <c r="BMT3" i="10"/>
  <c r="BMS3" i="10"/>
  <c r="BMR3" i="10"/>
  <c r="BMQ3" i="10"/>
  <c r="BMP3" i="10"/>
  <c r="BMO3" i="10"/>
  <c r="BMN3" i="10"/>
  <c r="BMM3" i="10"/>
  <c r="BML3" i="10"/>
  <c r="BMK3" i="10"/>
  <c r="BMJ3" i="10"/>
  <c r="BMI3" i="10"/>
  <c r="BMH3" i="10"/>
  <c r="BMG3" i="10"/>
  <c r="BMF3" i="10"/>
  <c r="BME3" i="10"/>
  <c r="BMD3" i="10"/>
  <c r="BMC3" i="10"/>
  <c r="BMB3" i="10"/>
  <c r="BMA3" i="10"/>
  <c r="BLZ3" i="10"/>
  <c r="BLY3" i="10"/>
  <c r="BLX3" i="10"/>
  <c r="BLW3" i="10"/>
  <c r="BLV3" i="10"/>
  <c r="BLU3" i="10"/>
  <c r="BLT3" i="10"/>
  <c r="BLS3" i="10"/>
  <c r="BLR3" i="10"/>
  <c r="BLQ3" i="10"/>
  <c r="BLP3" i="10"/>
  <c r="BLO3" i="10"/>
  <c r="BLN3" i="10"/>
  <c r="BLM3" i="10"/>
  <c r="BLL3" i="10"/>
  <c r="BLK3" i="10"/>
  <c r="BLJ3" i="10"/>
  <c r="BLI3" i="10"/>
  <c r="BLH3" i="10"/>
  <c r="BLG3" i="10"/>
  <c r="BLF3" i="10"/>
  <c r="BLE3" i="10"/>
  <c r="BLD3" i="10"/>
  <c r="BLC3" i="10"/>
  <c r="BLB3" i="10"/>
  <c r="BLA3" i="10"/>
  <c r="BKZ3" i="10"/>
  <c r="BKY3" i="10"/>
  <c r="BKX3" i="10"/>
  <c r="BKW3" i="10"/>
  <c r="BKV3" i="10"/>
  <c r="BKU3" i="10"/>
  <c r="BKT3" i="10"/>
  <c r="BKS3" i="10"/>
  <c r="BKR3" i="10"/>
  <c r="BKQ3" i="10"/>
  <c r="BKP3" i="10"/>
  <c r="BKO3" i="10"/>
  <c r="BKN3" i="10"/>
  <c r="BKM3" i="10"/>
  <c r="BKL3" i="10"/>
  <c r="BKK3" i="10"/>
  <c r="BKJ3" i="10"/>
  <c r="BKI3" i="10"/>
  <c r="BKH3" i="10"/>
  <c r="BKG3" i="10"/>
  <c r="BKF3" i="10"/>
  <c r="BKE3" i="10"/>
  <c r="BKD3" i="10"/>
  <c r="BKC3" i="10"/>
  <c r="BKB3" i="10"/>
  <c r="BKA3" i="10"/>
  <c r="BJZ3" i="10"/>
  <c r="BJY3" i="10"/>
  <c r="BJX3" i="10"/>
  <c r="BJW3" i="10"/>
  <c r="BJV3" i="10"/>
  <c r="BJU3" i="10"/>
  <c r="BJT3" i="10"/>
  <c r="BJS3" i="10"/>
  <c r="BJR3" i="10"/>
  <c r="BJQ3" i="10"/>
  <c r="BJP3" i="10"/>
  <c r="BJO3" i="10"/>
  <c r="BJN3" i="10"/>
  <c r="BJM3" i="10"/>
  <c r="BJL3" i="10"/>
  <c r="BJK3" i="10"/>
  <c r="BJJ3" i="10"/>
  <c r="BJI3" i="10"/>
  <c r="BJH3" i="10"/>
  <c r="BJG3" i="10"/>
  <c r="BJF3" i="10"/>
  <c r="BJE3" i="10"/>
  <c r="BJD3" i="10"/>
  <c r="BJC3" i="10"/>
  <c r="BJB3" i="10"/>
  <c r="BJA3" i="10"/>
  <c r="BIZ3" i="10"/>
  <c r="BIY3" i="10"/>
  <c r="BIX3" i="10"/>
  <c r="BIW3" i="10"/>
  <c r="BIV3" i="10"/>
  <c r="BIU3" i="10"/>
  <c r="BIT3" i="10"/>
  <c r="BIS3" i="10"/>
  <c r="BIR3" i="10"/>
  <c r="BIQ3" i="10"/>
  <c r="BIP3" i="10"/>
  <c r="BIO3" i="10"/>
  <c r="BIN3" i="10"/>
  <c r="BIM3" i="10"/>
  <c r="BIL3" i="10"/>
  <c r="BIK3" i="10"/>
  <c r="BIJ3" i="10"/>
  <c r="BII3" i="10"/>
  <c r="BIH3" i="10"/>
  <c r="BIG3" i="10"/>
  <c r="BIF3" i="10"/>
  <c r="BIE3" i="10"/>
  <c r="BID3" i="10"/>
  <c r="BIC3" i="10"/>
  <c r="BIB3" i="10"/>
  <c r="BIA3" i="10"/>
  <c r="BHZ3" i="10"/>
  <c r="BHY3" i="10"/>
  <c r="BHX3" i="10"/>
  <c r="BHW3" i="10"/>
  <c r="BHV3" i="10"/>
  <c r="BHU3" i="10"/>
  <c r="BHT3" i="10"/>
  <c r="BHS3" i="10"/>
  <c r="BHR3" i="10"/>
  <c r="BHQ3" i="10"/>
  <c r="BHP3" i="10"/>
  <c r="BHO3" i="10"/>
  <c r="BHN3" i="10"/>
  <c r="BHM3" i="10"/>
  <c r="BHL3" i="10"/>
  <c r="BHK3" i="10"/>
  <c r="BHJ3" i="10"/>
  <c r="BHI3" i="10"/>
  <c r="BHH3" i="10"/>
  <c r="BHG3" i="10"/>
  <c r="BHF3" i="10"/>
  <c r="BHE3" i="10"/>
  <c r="BHD3" i="10"/>
  <c r="BHC3" i="10"/>
  <c r="BHB3" i="10"/>
  <c r="BHA3" i="10"/>
  <c r="BGZ3" i="10"/>
  <c r="BGY3" i="10"/>
  <c r="BGX3" i="10"/>
  <c r="BGW3" i="10"/>
  <c r="BGV3" i="10"/>
  <c r="BGU3" i="10"/>
  <c r="BGT3" i="10"/>
  <c r="BGS3" i="10"/>
  <c r="BGR3" i="10"/>
  <c r="BGQ3" i="10"/>
  <c r="BGP3" i="10"/>
  <c r="BGO3" i="10"/>
  <c r="BGN3" i="10"/>
  <c r="BGM3" i="10"/>
  <c r="BGL3" i="10"/>
  <c r="BGK3" i="10"/>
  <c r="BGJ3" i="10"/>
  <c r="BGI3" i="10"/>
  <c r="BGH3" i="10"/>
  <c r="BGG3" i="10"/>
  <c r="BGF3" i="10"/>
  <c r="BGE3" i="10"/>
  <c r="BGD3" i="10"/>
  <c r="BGC3" i="10"/>
  <c r="BGB3" i="10"/>
  <c r="BGA3" i="10"/>
  <c r="BFZ3" i="10"/>
  <c r="BFY3" i="10"/>
  <c r="BFX3" i="10"/>
  <c r="BFW3" i="10"/>
  <c r="BFV3" i="10"/>
  <c r="BFU3" i="10"/>
  <c r="BFT3" i="10"/>
  <c r="BFS3" i="10"/>
  <c r="BFR3" i="10"/>
  <c r="BFQ3" i="10"/>
  <c r="BFP3" i="10"/>
  <c r="BFO3" i="10"/>
  <c r="BFN3" i="10"/>
  <c r="BFM3" i="10"/>
  <c r="BFL3" i="10"/>
  <c r="BFK3" i="10"/>
  <c r="BFJ3" i="10"/>
  <c r="BFI3" i="10"/>
  <c r="BFH3" i="10"/>
  <c r="BFG3" i="10"/>
  <c r="BFF3" i="10"/>
  <c r="BFE3" i="10"/>
  <c r="BFD3" i="10"/>
  <c r="BFC3" i="10"/>
  <c r="BFB3" i="10"/>
  <c r="BFA3" i="10"/>
  <c r="BEZ3" i="10"/>
  <c r="BEY3" i="10"/>
  <c r="BEX3" i="10"/>
  <c r="BEW3" i="10"/>
  <c r="BEV3" i="10"/>
  <c r="BEU3" i="10"/>
  <c r="BET3" i="10"/>
  <c r="BES3" i="10"/>
  <c r="BER3" i="10"/>
  <c r="BEQ3" i="10"/>
  <c r="BEP3" i="10"/>
  <c r="BEO3" i="10"/>
  <c r="BEN3" i="10"/>
  <c r="BEM3" i="10"/>
  <c r="BEL3" i="10"/>
  <c r="BEK3" i="10"/>
  <c r="BEJ3" i="10"/>
  <c r="BEI3" i="10"/>
  <c r="BEH3" i="10"/>
  <c r="BEG3" i="10"/>
  <c r="BEF3" i="10"/>
  <c r="BEE3" i="10"/>
  <c r="BED3" i="10"/>
  <c r="BEC3" i="10"/>
  <c r="BEB3" i="10"/>
  <c r="BEA3" i="10"/>
  <c r="BDZ3" i="10"/>
  <c r="BDY3" i="10"/>
  <c r="BDX3" i="10"/>
  <c r="BDW3" i="10"/>
  <c r="BDV3" i="10"/>
  <c r="BDU3" i="10"/>
  <c r="BDT3" i="10"/>
  <c r="BDS3" i="10"/>
  <c r="BDR3" i="10"/>
  <c r="BDQ3" i="10"/>
  <c r="BDP3" i="10"/>
  <c r="BDO3" i="10"/>
  <c r="BDN3" i="10"/>
  <c r="BDM3" i="10"/>
  <c r="BDL3" i="10"/>
  <c r="BDK3" i="10"/>
  <c r="BDJ3" i="10"/>
  <c r="BDI3" i="10"/>
  <c r="BDH3" i="10"/>
  <c r="BDG3" i="10"/>
  <c r="BDF3" i="10"/>
  <c r="BDE3" i="10"/>
  <c r="BDD3" i="10"/>
  <c r="BDC3" i="10"/>
  <c r="BDB3" i="10"/>
  <c r="BDA3" i="10"/>
  <c r="BCZ3" i="10"/>
  <c r="BCY3" i="10"/>
  <c r="BCX3" i="10"/>
  <c r="BCW3" i="10"/>
  <c r="BCV3" i="10"/>
  <c r="BCU3" i="10"/>
  <c r="BCT3" i="10"/>
  <c r="BCS3" i="10"/>
  <c r="BCR3" i="10"/>
  <c r="BCQ3" i="10"/>
  <c r="BCP3" i="10"/>
  <c r="BCO3" i="10"/>
  <c r="BCN3" i="10"/>
  <c r="BCM3" i="10"/>
  <c r="BCL3" i="10"/>
  <c r="BCK3" i="10"/>
  <c r="BCJ3" i="10"/>
  <c r="BCI3" i="10"/>
  <c r="BCH3" i="10"/>
  <c r="BCG3" i="10"/>
  <c r="BCF3" i="10"/>
  <c r="BCE3" i="10"/>
  <c r="BCD3" i="10"/>
  <c r="BCC3" i="10"/>
  <c r="BCB3" i="10"/>
  <c r="BCA3" i="10"/>
  <c r="BBZ3" i="10"/>
  <c r="BBY3" i="10"/>
  <c r="BBX3" i="10"/>
  <c r="BBW3" i="10"/>
  <c r="BBV3" i="10"/>
  <c r="BBU3" i="10"/>
  <c r="BBT3" i="10"/>
  <c r="BBS3" i="10"/>
  <c r="BBR3" i="10"/>
  <c r="BBQ3" i="10"/>
  <c r="BBP3" i="10"/>
  <c r="BBO3" i="10"/>
  <c r="BBN3" i="10"/>
  <c r="BBM3" i="10"/>
  <c r="BBL3" i="10"/>
  <c r="BBK3" i="10"/>
  <c r="BBJ3" i="10"/>
  <c r="BBI3" i="10"/>
  <c r="BBH3" i="10"/>
  <c r="BBG3" i="10"/>
  <c r="BBF3" i="10"/>
  <c r="BBE3" i="10"/>
  <c r="BBD3" i="10"/>
  <c r="BBC3" i="10"/>
  <c r="BBB3" i="10"/>
  <c r="BBA3" i="10"/>
  <c r="BAZ3" i="10"/>
  <c r="BAY3" i="10"/>
  <c r="BAX3" i="10"/>
  <c r="BAW3" i="10"/>
  <c r="BAV3" i="10"/>
  <c r="BAU3" i="10"/>
  <c r="BAT3" i="10"/>
  <c r="BAS3" i="10"/>
  <c r="BAR3" i="10"/>
  <c r="BAQ3" i="10"/>
  <c r="BAP3" i="10"/>
  <c r="BAO3" i="10"/>
  <c r="BAN3" i="10"/>
  <c r="BAM3" i="10"/>
  <c r="BAL3" i="10"/>
  <c r="BAK3" i="10"/>
  <c r="BAJ3" i="10"/>
  <c r="BAI3" i="10"/>
  <c r="BAH3" i="10"/>
  <c r="BAG3" i="10"/>
  <c r="BAF3" i="10"/>
  <c r="BAE3" i="10"/>
  <c r="BAD3" i="10"/>
  <c r="BAC3" i="10"/>
  <c r="BAB3" i="10"/>
  <c r="BAA3" i="10"/>
  <c r="AZZ3" i="10"/>
  <c r="AZY3" i="10"/>
  <c r="AZX3" i="10"/>
  <c r="AZW3" i="10"/>
  <c r="AZV3" i="10"/>
  <c r="AZU3" i="10"/>
  <c r="AZT3" i="10"/>
  <c r="AZS3" i="10"/>
  <c r="AZR3" i="10"/>
  <c r="AZQ3" i="10"/>
  <c r="AZP3" i="10"/>
  <c r="AZO3" i="10"/>
  <c r="AZN3" i="10"/>
  <c r="AZM3" i="10"/>
  <c r="AZL3" i="10"/>
  <c r="AZK3" i="10"/>
  <c r="AZJ3" i="10"/>
  <c r="AZI3" i="10"/>
  <c r="AZH3" i="10"/>
  <c r="AZG3" i="10"/>
  <c r="AZF3" i="10"/>
  <c r="AZE3" i="10"/>
  <c r="AZD3" i="10"/>
  <c r="AZC3" i="10"/>
  <c r="AZB3" i="10"/>
  <c r="AZA3" i="10"/>
  <c r="AYZ3" i="10"/>
  <c r="AYY3" i="10"/>
  <c r="AYX3" i="10"/>
  <c r="AYW3" i="10"/>
  <c r="AYV3" i="10"/>
  <c r="AYU3" i="10"/>
  <c r="AYT3" i="10"/>
  <c r="AYS3" i="10"/>
  <c r="AYR3" i="10"/>
  <c r="AYQ3" i="10"/>
  <c r="AYP3" i="10"/>
  <c r="AYO3" i="10"/>
  <c r="AYN3" i="10"/>
  <c r="AYM3" i="10"/>
  <c r="AYL3" i="10"/>
  <c r="AYK3" i="10"/>
  <c r="AYJ3" i="10"/>
  <c r="AYI3" i="10"/>
  <c r="AYH3" i="10"/>
  <c r="AYG3" i="10"/>
  <c r="AYF3" i="10"/>
  <c r="AYE3" i="10"/>
  <c r="AYD3" i="10"/>
  <c r="AYC3" i="10"/>
  <c r="AYB3" i="10"/>
  <c r="AYA3" i="10"/>
  <c r="AXZ3" i="10"/>
  <c r="AXY3" i="10"/>
  <c r="AXX3" i="10"/>
  <c r="AXW3" i="10"/>
  <c r="AXV3" i="10"/>
  <c r="AXU3" i="10"/>
  <c r="AXT3" i="10"/>
  <c r="AXS3" i="10"/>
  <c r="AXR3" i="10"/>
  <c r="AXQ3" i="10"/>
  <c r="AXP3" i="10"/>
  <c r="AXO3" i="10"/>
  <c r="AXN3" i="10"/>
  <c r="AXM3" i="10"/>
  <c r="AXL3" i="10"/>
  <c r="AXK3" i="10"/>
  <c r="AXJ3" i="10"/>
  <c r="AXI3" i="10"/>
  <c r="AXH3" i="10"/>
  <c r="AXG3" i="10"/>
  <c r="AXF3" i="10"/>
  <c r="AXE3" i="10"/>
  <c r="AXD3" i="10"/>
  <c r="AXC3" i="10"/>
  <c r="AXB3" i="10"/>
  <c r="AXA3" i="10"/>
  <c r="AWZ3" i="10"/>
  <c r="AWY3" i="10"/>
  <c r="AWX3" i="10"/>
  <c r="AWW3" i="10"/>
  <c r="AWV3" i="10"/>
  <c r="AWU3" i="10"/>
  <c r="AWT3" i="10"/>
  <c r="AWS3" i="10"/>
  <c r="AWR3" i="10"/>
  <c r="AWQ3" i="10"/>
  <c r="AWP3" i="10"/>
  <c r="AWO3" i="10"/>
  <c r="AWN3" i="10"/>
  <c r="AWM3" i="10"/>
  <c r="AWL3" i="10"/>
  <c r="AWK3" i="10"/>
  <c r="AWJ3" i="10"/>
  <c r="AWI3" i="10"/>
  <c r="AWH3" i="10"/>
  <c r="AWG3" i="10"/>
  <c r="AWF3" i="10"/>
  <c r="AWE3" i="10"/>
  <c r="AWD3" i="10"/>
  <c r="AWC3" i="10"/>
  <c r="AWB3" i="10"/>
  <c r="AWA3" i="10"/>
  <c r="AVZ3" i="10"/>
  <c r="AVY3" i="10"/>
  <c r="AVX3" i="10"/>
  <c r="AVW3" i="10"/>
  <c r="AVV3" i="10"/>
  <c r="AVU3" i="10"/>
  <c r="AVT3" i="10"/>
  <c r="AVS3" i="10"/>
  <c r="AVR3" i="10"/>
  <c r="AVQ3" i="10"/>
  <c r="AVP3" i="10"/>
  <c r="AVO3" i="10"/>
  <c r="AVN3" i="10"/>
  <c r="AVM3" i="10"/>
  <c r="AVL3" i="10"/>
  <c r="AVK3" i="10"/>
  <c r="AVJ3" i="10"/>
  <c r="AVI3" i="10"/>
  <c r="AVH3" i="10"/>
  <c r="AVG3" i="10"/>
  <c r="AVF3" i="10"/>
  <c r="AVE3" i="10"/>
  <c r="AVD3" i="10"/>
  <c r="AVC3" i="10"/>
  <c r="AVB3" i="10"/>
  <c r="AVA3" i="10"/>
  <c r="AUZ3" i="10"/>
  <c r="AUY3" i="10"/>
  <c r="AUX3" i="10"/>
  <c r="AUW3" i="10"/>
  <c r="AUV3" i="10"/>
  <c r="AUU3" i="10"/>
  <c r="AUT3" i="10"/>
  <c r="AUS3" i="10"/>
  <c r="AUR3" i="10"/>
  <c r="AUQ3" i="10"/>
  <c r="AUP3" i="10"/>
  <c r="AUO3" i="10"/>
  <c r="AUN3" i="10"/>
  <c r="AUM3" i="10"/>
  <c r="AUL3" i="10"/>
  <c r="AUK3" i="10"/>
  <c r="AUJ3" i="10"/>
  <c r="AUI3" i="10"/>
  <c r="AUH3" i="10"/>
  <c r="AUG3" i="10"/>
  <c r="AUF3" i="10"/>
  <c r="AUE3" i="10"/>
  <c r="AUD3" i="10"/>
  <c r="AUC3" i="10"/>
  <c r="AUB3" i="10"/>
  <c r="AUA3" i="10"/>
  <c r="ATZ3" i="10"/>
  <c r="ATY3" i="10"/>
  <c r="ATX3" i="10"/>
  <c r="ATW3" i="10"/>
  <c r="ATV3" i="10"/>
  <c r="ATU3" i="10"/>
  <c r="ATT3" i="10"/>
  <c r="ATS3" i="10"/>
  <c r="ATR3" i="10"/>
  <c r="ATQ3" i="10"/>
  <c r="ATP3" i="10"/>
  <c r="ATO3" i="10"/>
  <c r="ATN3" i="10"/>
  <c r="ATM3" i="10"/>
  <c r="ATL3" i="10"/>
  <c r="ATK3" i="10"/>
  <c r="ATJ3" i="10"/>
  <c r="ATI3" i="10"/>
  <c r="ATH3" i="10"/>
  <c r="ATG3" i="10"/>
  <c r="ATF3" i="10"/>
  <c r="ATE3" i="10"/>
  <c r="ATD3" i="10"/>
  <c r="ATC3" i="10"/>
  <c r="ATB3" i="10"/>
  <c r="ATA3" i="10"/>
  <c r="ASZ3" i="10"/>
  <c r="ASY3" i="10"/>
  <c r="ASX3" i="10"/>
  <c r="ASW3" i="10"/>
  <c r="ASV3" i="10"/>
  <c r="ASU3" i="10"/>
  <c r="AST3" i="10"/>
  <c r="ASS3" i="10"/>
  <c r="ASR3" i="10"/>
  <c r="ASQ3" i="10"/>
  <c r="ASP3" i="10"/>
  <c r="ASO3" i="10"/>
  <c r="ASN3" i="10"/>
  <c r="ASM3" i="10"/>
  <c r="ASL3" i="10"/>
  <c r="ASK3" i="10"/>
  <c r="ASJ3" i="10"/>
  <c r="ASI3" i="10"/>
  <c r="ASH3" i="10"/>
  <c r="ASG3" i="10"/>
  <c r="ASF3" i="10"/>
  <c r="ASE3" i="10"/>
  <c r="ASD3" i="10"/>
  <c r="ASC3" i="10"/>
  <c r="ASB3" i="10"/>
  <c r="ASA3" i="10"/>
  <c r="ARZ3" i="10"/>
  <c r="ARY3" i="10"/>
  <c r="ARX3" i="10"/>
  <c r="ARW3" i="10"/>
  <c r="ARV3" i="10"/>
  <c r="ARU3" i="10"/>
  <c r="ART3" i="10"/>
  <c r="ARS3" i="10"/>
  <c r="ARR3" i="10"/>
  <c r="ARQ3" i="10"/>
  <c r="ARP3" i="10"/>
  <c r="ARO3" i="10"/>
  <c r="ARN3" i="10"/>
  <c r="ARM3" i="10"/>
  <c r="ARL3" i="10"/>
  <c r="ARK3" i="10"/>
  <c r="ARJ3" i="10"/>
  <c r="ARI3" i="10"/>
  <c r="ARH3" i="10"/>
  <c r="ARG3" i="10"/>
  <c r="ARF3" i="10"/>
  <c r="ARE3" i="10"/>
  <c r="ARD3" i="10"/>
  <c r="ARC3" i="10"/>
  <c r="ARB3" i="10"/>
  <c r="ARA3" i="10"/>
  <c r="AQZ3" i="10"/>
  <c r="AQY3" i="10"/>
  <c r="AQX3" i="10"/>
  <c r="AQW3" i="10"/>
  <c r="AQV3" i="10"/>
  <c r="AQU3" i="10"/>
  <c r="AQT3" i="10"/>
  <c r="AQS3" i="10"/>
  <c r="AQR3" i="10"/>
  <c r="AQQ3" i="10"/>
  <c r="AQP3" i="10"/>
  <c r="AQO3" i="10"/>
  <c r="AQN3" i="10"/>
  <c r="AQM3" i="10"/>
  <c r="AQL3" i="10"/>
  <c r="AQK3" i="10"/>
  <c r="AQJ3" i="10"/>
  <c r="AQI3" i="10"/>
  <c r="AQH3" i="10"/>
  <c r="AQG3" i="10"/>
  <c r="AQF3" i="10"/>
  <c r="AQE3" i="10"/>
  <c r="AQD3" i="10"/>
  <c r="AQC3" i="10"/>
  <c r="AQB3" i="10"/>
  <c r="AQA3" i="10"/>
  <c r="APZ3" i="10"/>
  <c r="APY3" i="10"/>
  <c r="APX3" i="10"/>
  <c r="APW3" i="10"/>
  <c r="APV3" i="10"/>
  <c r="APU3" i="10"/>
  <c r="APT3" i="10"/>
  <c r="APS3" i="10"/>
  <c r="APR3" i="10"/>
  <c r="APQ3" i="10"/>
  <c r="APP3" i="10"/>
  <c r="APO3" i="10"/>
  <c r="APN3" i="10"/>
  <c r="APM3" i="10"/>
  <c r="APL3" i="10"/>
  <c r="APK3" i="10"/>
  <c r="APJ3" i="10"/>
  <c r="API3" i="10"/>
  <c r="APH3" i="10"/>
  <c r="APG3" i="10"/>
  <c r="APF3" i="10"/>
  <c r="APE3" i="10"/>
  <c r="APD3" i="10"/>
  <c r="APC3" i="10"/>
  <c r="APB3" i="10"/>
  <c r="APA3" i="10"/>
  <c r="AOZ3" i="10"/>
  <c r="AOY3" i="10"/>
  <c r="AOX3" i="10"/>
  <c r="AOW3" i="10"/>
  <c r="AOV3" i="10"/>
  <c r="AOU3" i="10"/>
  <c r="AOT3" i="10"/>
  <c r="AOS3" i="10"/>
  <c r="AOR3" i="10"/>
  <c r="AOQ3" i="10"/>
  <c r="AOP3" i="10"/>
  <c r="AOO3" i="10"/>
  <c r="AON3" i="10"/>
  <c r="AOM3" i="10"/>
  <c r="AOL3" i="10"/>
  <c r="AOK3" i="10"/>
  <c r="AOJ3" i="10"/>
  <c r="AOI3" i="10"/>
  <c r="AOH3" i="10"/>
  <c r="AOG3" i="10"/>
  <c r="AOF3" i="10"/>
  <c r="AOE3" i="10"/>
  <c r="AOD3" i="10"/>
  <c r="AOC3" i="10"/>
  <c r="AOB3" i="10"/>
  <c r="AOA3" i="10"/>
  <c r="ANZ3" i="10"/>
  <c r="ANY3" i="10"/>
  <c r="ANX3" i="10"/>
  <c r="ANW3" i="10"/>
  <c r="ANV3" i="10"/>
  <c r="ANU3" i="10"/>
  <c r="ANT3" i="10"/>
  <c r="ANS3" i="10"/>
  <c r="ANR3" i="10"/>
  <c r="ANQ3" i="10"/>
  <c r="ANP3" i="10"/>
  <c r="ANO3" i="10"/>
  <c r="ANN3" i="10"/>
  <c r="ANM3" i="10"/>
  <c r="ANL3" i="10"/>
  <c r="ANK3" i="10"/>
  <c r="ANJ3" i="10"/>
  <c r="ANI3" i="10"/>
  <c r="ANH3" i="10"/>
  <c r="ANG3" i="10"/>
  <c r="ANF3" i="10"/>
  <c r="ANE3" i="10"/>
  <c r="AND3" i="10"/>
  <c r="ANC3" i="10"/>
  <c r="ANB3" i="10"/>
  <c r="ANA3" i="10"/>
  <c r="AMZ3" i="10"/>
  <c r="AMY3" i="10"/>
  <c r="AMX3" i="10"/>
  <c r="AMW3" i="10"/>
  <c r="AMV3" i="10"/>
  <c r="AMU3" i="10"/>
  <c r="AMT3" i="10"/>
  <c r="AMS3" i="10"/>
  <c r="AMR3" i="10"/>
  <c r="AMQ3" i="10"/>
  <c r="AMP3" i="10"/>
  <c r="AMO3" i="10"/>
  <c r="AMN3" i="10"/>
  <c r="AMM3" i="10"/>
  <c r="AML3" i="10"/>
  <c r="AMK3" i="10"/>
  <c r="AMJ3" i="10"/>
  <c r="AMI3" i="10"/>
  <c r="AMH3" i="10"/>
  <c r="AMG3" i="10"/>
  <c r="AMF3" i="10"/>
  <c r="AME3" i="10"/>
  <c r="AMD3" i="10"/>
  <c r="AMC3" i="10"/>
  <c r="AMB3" i="10"/>
  <c r="AMA3" i="10"/>
  <c r="ALZ3" i="10"/>
  <c r="ALY3" i="10"/>
  <c r="ALX3" i="10"/>
  <c r="ALW3" i="10"/>
  <c r="ALV3" i="10"/>
  <c r="ALU3" i="10"/>
  <c r="ALT3" i="10"/>
  <c r="ALS3" i="10"/>
  <c r="ALR3" i="10"/>
  <c r="ALQ3" i="10"/>
  <c r="ALP3" i="10"/>
  <c r="ALO3" i="10"/>
  <c r="ALN3" i="10"/>
  <c r="ALM3" i="10"/>
  <c r="ALL3" i="10"/>
  <c r="ALK3" i="10"/>
  <c r="ALJ3" i="10"/>
  <c r="ALI3" i="10"/>
  <c r="ALH3" i="10"/>
  <c r="ALG3" i="10"/>
  <c r="ALF3" i="10"/>
  <c r="ALE3" i="10"/>
  <c r="ALD3" i="10"/>
  <c r="ALC3" i="10"/>
  <c r="ALB3" i="10"/>
  <c r="ALA3" i="10"/>
  <c r="AKZ3" i="10"/>
  <c r="AKY3" i="10"/>
  <c r="AKX3" i="10"/>
  <c r="AKW3" i="10"/>
  <c r="AKV3" i="10"/>
  <c r="AKU3" i="10"/>
  <c r="AKT3" i="10"/>
  <c r="AKS3" i="10"/>
  <c r="AKR3" i="10"/>
  <c r="AKQ3" i="10"/>
  <c r="AKP3" i="10"/>
  <c r="AKO3" i="10"/>
  <c r="AKN3" i="10"/>
  <c r="AKM3" i="10"/>
  <c r="AKL3" i="10"/>
  <c r="AKK3" i="10"/>
  <c r="AKJ3" i="10"/>
  <c r="AKI3" i="10"/>
  <c r="AKH3" i="10"/>
  <c r="AKG3" i="10"/>
  <c r="AKF3" i="10"/>
  <c r="AKE3" i="10"/>
  <c r="AKD3" i="10"/>
  <c r="AKC3" i="10"/>
  <c r="AKB3" i="10"/>
  <c r="AKA3" i="10"/>
  <c r="AJZ3" i="10"/>
  <c r="AJY3" i="10"/>
  <c r="AJX3" i="10"/>
  <c r="AJW3" i="10"/>
  <c r="AJV3" i="10"/>
  <c r="AJU3" i="10"/>
  <c r="AJT3" i="10"/>
  <c r="AJS3" i="10"/>
  <c r="AJR3" i="10"/>
  <c r="AJQ3" i="10"/>
  <c r="AJP3" i="10"/>
  <c r="AJO3" i="10"/>
  <c r="AJN3" i="10"/>
  <c r="AJM3" i="10"/>
  <c r="AJL3" i="10"/>
  <c r="AJK3" i="10"/>
  <c r="AJJ3" i="10"/>
  <c r="AJI3" i="10"/>
  <c r="AJH3" i="10"/>
  <c r="AJG3" i="10"/>
  <c r="AJF3" i="10"/>
  <c r="AJE3" i="10"/>
  <c r="AJD3" i="10"/>
  <c r="AJC3" i="10"/>
  <c r="AJB3" i="10"/>
  <c r="AJA3" i="10"/>
  <c r="AIZ3" i="10"/>
  <c r="AIY3" i="10"/>
  <c r="AIX3" i="10"/>
  <c r="AIW3" i="10"/>
  <c r="AIV3" i="10"/>
  <c r="AIU3" i="10"/>
  <c r="AIT3" i="10"/>
  <c r="AIS3" i="10"/>
  <c r="AIR3" i="10"/>
  <c r="AIQ3" i="10"/>
  <c r="AIP3" i="10"/>
  <c r="AIO3" i="10"/>
  <c r="AIN3" i="10"/>
  <c r="AIM3" i="10"/>
  <c r="AIL3" i="10"/>
  <c r="AIK3" i="10"/>
  <c r="AIJ3" i="10"/>
  <c r="AII3" i="10"/>
  <c r="AIH3" i="10"/>
  <c r="AIG3" i="10"/>
  <c r="AIF3" i="10"/>
  <c r="AIE3" i="10"/>
  <c r="AID3" i="10"/>
  <c r="AIC3" i="10"/>
  <c r="AIB3" i="10"/>
  <c r="AIA3" i="10"/>
  <c r="AHZ3" i="10"/>
  <c r="AHY3" i="10"/>
  <c r="AHX3" i="10"/>
  <c r="AHW3" i="10"/>
  <c r="AHV3" i="10"/>
  <c r="AHU3" i="10"/>
  <c r="AHT3" i="10"/>
  <c r="AHS3" i="10"/>
  <c r="AHR3" i="10"/>
  <c r="AHQ3" i="10"/>
  <c r="AHP3" i="10"/>
  <c r="AHO3" i="10"/>
  <c r="AHN3" i="10"/>
  <c r="AHM3" i="10"/>
  <c r="AHL3" i="10"/>
  <c r="AHK3" i="10"/>
  <c r="AHJ3" i="10"/>
  <c r="AHI3" i="10"/>
  <c r="AHH3" i="10"/>
  <c r="AHG3" i="10"/>
  <c r="AHF3" i="10"/>
  <c r="AHE3" i="10"/>
  <c r="AHD3" i="10"/>
  <c r="AHC3" i="10"/>
  <c r="AHB3" i="10"/>
  <c r="AHA3" i="10"/>
  <c r="AGZ3" i="10"/>
  <c r="AGY3" i="10"/>
  <c r="AGX3" i="10"/>
  <c r="AGW3" i="10"/>
  <c r="AGV3" i="10"/>
  <c r="AGU3" i="10"/>
  <c r="AGT3" i="10"/>
  <c r="AGS3" i="10"/>
  <c r="AGR3" i="10"/>
  <c r="AGQ3" i="10"/>
  <c r="AGP3" i="10"/>
  <c r="AGO3" i="10"/>
  <c r="AGN3" i="10"/>
  <c r="AGM3" i="10"/>
  <c r="AGL3" i="10"/>
  <c r="AGK3" i="10"/>
  <c r="AGJ3" i="10"/>
  <c r="AGI3" i="10"/>
  <c r="AGH3" i="10"/>
  <c r="AGG3" i="10"/>
  <c r="AGF3" i="10"/>
  <c r="AGE3" i="10"/>
  <c r="AGD3" i="10"/>
  <c r="AGC3" i="10"/>
  <c r="AGB3" i="10"/>
  <c r="AGA3" i="10"/>
  <c r="AFZ3" i="10"/>
  <c r="AFY3" i="10"/>
  <c r="AFX3" i="10"/>
  <c r="AFW3" i="10"/>
  <c r="AFV3" i="10"/>
  <c r="AFU3" i="10"/>
  <c r="AFT3" i="10"/>
  <c r="AFS3" i="10"/>
  <c r="AFR3" i="10"/>
  <c r="AFQ3" i="10"/>
  <c r="AFP3" i="10"/>
  <c r="AFO3" i="10"/>
  <c r="AFN3" i="10"/>
  <c r="AFM3" i="10"/>
  <c r="AFL3" i="10"/>
  <c r="AFK3" i="10"/>
  <c r="AFJ3" i="10"/>
  <c r="AFI3" i="10"/>
  <c r="AFH3" i="10"/>
  <c r="AFG3" i="10"/>
  <c r="AFF3" i="10"/>
  <c r="AFE3" i="10"/>
  <c r="AFD3" i="10"/>
  <c r="AFC3" i="10"/>
  <c r="AFB3" i="10"/>
  <c r="AFA3" i="10"/>
  <c r="AEZ3" i="10"/>
  <c r="AEY3" i="10"/>
  <c r="AEX3" i="10"/>
  <c r="AEW3" i="10"/>
  <c r="AEV3" i="10"/>
  <c r="AEU3" i="10"/>
  <c r="AET3" i="10"/>
  <c r="AES3" i="10"/>
  <c r="AER3" i="10"/>
  <c r="AEQ3" i="10"/>
  <c r="AEP3" i="10"/>
  <c r="AEO3" i="10"/>
  <c r="AEN3" i="10"/>
  <c r="AEM3" i="10"/>
  <c r="AEL3" i="10"/>
  <c r="AEK3" i="10"/>
  <c r="AEJ3" i="10"/>
  <c r="AEI3" i="10"/>
  <c r="AEH3" i="10"/>
  <c r="AEG3" i="10"/>
  <c r="AEF3" i="10"/>
  <c r="AEE3" i="10"/>
  <c r="AED3" i="10"/>
  <c r="AEC3" i="10"/>
  <c r="AEB3" i="10"/>
  <c r="AEA3" i="10"/>
  <c r="ADZ3" i="10"/>
  <c r="ADY3" i="10"/>
  <c r="ADX3" i="10"/>
  <c r="ADW3" i="10"/>
  <c r="ADV3" i="10"/>
  <c r="ADU3" i="10"/>
  <c r="ADT3" i="10"/>
  <c r="ADS3" i="10"/>
  <c r="ADR3" i="10"/>
  <c r="ADQ3" i="10"/>
  <c r="ADP3" i="10"/>
  <c r="ADO3" i="10"/>
  <c r="ADN3" i="10"/>
  <c r="ADM3" i="10"/>
  <c r="ADL3" i="10"/>
  <c r="ADK3" i="10"/>
  <c r="ADJ3" i="10"/>
  <c r="ADI3" i="10"/>
  <c r="ADH3" i="10"/>
  <c r="ADG3" i="10"/>
  <c r="ADF3" i="10"/>
  <c r="ADE3" i="10"/>
  <c r="ADD3" i="10"/>
  <c r="ADC3" i="10"/>
  <c r="ADB3" i="10"/>
  <c r="ADA3" i="10"/>
  <c r="ACZ3" i="10"/>
  <c r="ACY3" i="10"/>
  <c r="ACX3" i="10"/>
  <c r="ACW3" i="10"/>
  <c r="ACV3" i="10"/>
  <c r="ABZ11" i="10"/>
  <c r="ACK11" i="10"/>
  <c r="ACU3" i="10"/>
  <c r="ACT3" i="10"/>
  <c r="ACS3" i="10"/>
  <c r="ACR3" i="10"/>
  <c r="ACQ3" i="10"/>
  <c r="ACP3" i="10"/>
  <c r="ACO3" i="10"/>
  <c r="ACN3" i="10"/>
  <c r="ACM3" i="10"/>
  <c r="ACL3" i="10"/>
  <c r="ACK3" i="10"/>
  <c r="ABZ3" i="10"/>
  <c r="BSG11" i="10"/>
  <c r="BRY11" i="10"/>
  <c r="BRZ11" i="10"/>
  <c r="BSA11" i="10"/>
  <c r="BSB11" i="10"/>
  <c r="BSC11" i="10"/>
  <c r="BSD11" i="10"/>
  <c r="BSE11" i="10"/>
  <c r="BSF11" i="10"/>
  <c r="BRX11" i="10"/>
  <c r="BRN11" i="10"/>
  <c r="BRO11" i="10"/>
  <c r="BRP11" i="10"/>
  <c r="BRQ11" i="10"/>
  <c r="BRR11" i="10"/>
  <c r="BRS11" i="10"/>
  <c r="BRT11" i="10"/>
  <c r="BRU11" i="10"/>
  <c r="BRV11" i="10"/>
  <c r="BRM11" i="10"/>
  <c r="BRC11" i="10"/>
  <c r="BRD11" i="10"/>
  <c r="BRE11" i="10"/>
  <c r="BRF11" i="10"/>
  <c r="BRG11" i="10"/>
  <c r="BRH11" i="10"/>
  <c r="BRI11" i="10"/>
  <c r="BRJ11" i="10"/>
  <c r="BRK11" i="10"/>
  <c r="BRB11" i="10"/>
  <c r="BQR11" i="10"/>
  <c r="BQS11" i="10"/>
  <c r="BQT11" i="10"/>
  <c r="BQU11" i="10"/>
  <c r="BQV11" i="10"/>
  <c r="BQW11" i="10"/>
  <c r="BQX11" i="10"/>
  <c r="BQY11" i="10"/>
  <c r="BQZ11" i="10"/>
  <c r="BQQ11" i="10"/>
  <c r="BQG11" i="10"/>
  <c r="BQH11" i="10"/>
  <c r="BQI11" i="10"/>
  <c r="BQJ11" i="10"/>
  <c r="BQK11" i="10"/>
  <c r="BQL11" i="10"/>
  <c r="BQM11" i="10"/>
  <c r="BQN11" i="10"/>
  <c r="BQO11" i="10"/>
  <c r="BQF11" i="10"/>
  <c r="BPV11" i="10"/>
  <c r="BPW11" i="10"/>
  <c r="BPX11" i="10"/>
  <c r="BPY11" i="10"/>
  <c r="BPZ11" i="10"/>
  <c r="BQA11" i="10"/>
  <c r="BQB11" i="10"/>
  <c r="BQC11" i="10"/>
  <c r="BQD11" i="10"/>
  <c r="BPU11" i="10"/>
  <c r="BPK11" i="10"/>
  <c r="BPL11" i="10"/>
  <c r="BPM11" i="10"/>
  <c r="BPN11" i="10"/>
  <c r="BPO11" i="10"/>
  <c r="BPP11" i="10"/>
  <c r="BPQ11" i="10"/>
  <c r="BPR11" i="10"/>
  <c r="BPS11" i="10"/>
  <c r="BPJ11" i="10"/>
  <c r="BOZ11" i="10"/>
  <c r="BPA11" i="10"/>
  <c r="BPB11" i="10"/>
  <c r="BPC11" i="10"/>
  <c r="BPD11" i="10"/>
  <c r="BPE11" i="10"/>
  <c r="BPF11" i="10"/>
  <c r="BPG11" i="10"/>
  <c r="BPH11" i="10"/>
  <c r="BOY11" i="10"/>
  <c r="BOO11" i="10"/>
  <c r="BOP11" i="10"/>
  <c r="BOQ11" i="10"/>
  <c r="BOR11" i="10"/>
  <c r="BOS11" i="10"/>
  <c r="BOT11" i="10"/>
  <c r="BOU11" i="10"/>
  <c r="BOV11" i="10"/>
  <c r="BOW11" i="10"/>
  <c r="BON11" i="10"/>
  <c r="BOD11" i="10"/>
  <c r="BOE11" i="10"/>
  <c r="BOF11" i="10"/>
  <c r="BOG11" i="10"/>
  <c r="BOH11" i="10"/>
  <c r="BOI11" i="10"/>
  <c r="BOJ11" i="10"/>
  <c r="BOK11" i="10"/>
  <c r="BOL11" i="10"/>
  <c r="BOC11" i="10"/>
  <c r="BNS11" i="10"/>
  <c r="BNT11" i="10"/>
  <c r="BNU11" i="10"/>
  <c r="BNV11" i="10"/>
  <c r="BNW11" i="10"/>
  <c r="BNX11" i="10"/>
  <c r="BNY11" i="10"/>
  <c r="BNZ11" i="10"/>
  <c r="BOA11" i="10"/>
  <c r="BNR11" i="10"/>
  <c r="BNH11" i="10"/>
  <c r="BNI11" i="10"/>
  <c r="BNJ11" i="10"/>
  <c r="BNK11" i="10"/>
  <c r="BNL11" i="10"/>
  <c r="BNM11" i="10"/>
  <c r="BNN11" i="10"/>
  <c r="BNO11" i="10"/>
  <c r="BNP11" i="10"/>
  <c r="BNG11" i="10"/>
  <c r="BMW11" i="10"/>
  <c r="BMX11" i="10"/>
  <c r="BMY11" i="10"/>
  <c r="BMZ11" i="10"/>
  <c r="BNA11" i="10"/>
  <c r="BNB11" i="10"/>
  <c r="BNC11" i="10"/>
  <c r="BND11" i="10"/>
  <c r="BNE11" i="10"/>
  <c r="BMV11" i="10"/>
  <c r="BML11" i="10"/>
  <c r="BMM11" i="10"/>
  <c r="BMN11" i="10"/>
  <c r="BMO11" i="10"/>
  <c r="BMP11" i="10"/>
  <c r="BMQ11" i="10"/>
  <c r="BMR11" i="10"/>
  <c r="BMS11" i="10"/>
  <c r="BMT11" i="10"/>
  <c r="BMK11" i="10"/>
  <c r="BMA11" i="10"/>
  <c r="BMB11" i="10"/>
  <c r="BMC11" i="10"/>
  <c r="BMD11" i="10"/>
  <c r="BME11" i="10"/>
  <c r="BMF11" i="10"/>
  <c r="BMG11" i="10"/>
  <c r="BMH11" i="10"/>
  <c r="BMI11" i="10"/>
  <c r="BLZ11" i="10"/>
  <c r="BLP11" i="10"/>
  <c r="BLQ11" i="10"/>
  <c r="BLR11" i="10"/>
  <c r="BLS11" i="10"/>
  <c r="BLT11" i="10"/>
  <c r="BLU11" i="10"/>
  <c r="BLV11" i="10"/>
  <c r="BLW11" i="10"/>
  <c r="BLX11" i="10"/>
  <c r="BLO11" i="10"/>
  <c r="BLE11" i="10"/>
  <c r="BLF11" i="10"/>
  <c r="BLG11" i="10"/>
  <c r="BLH11" i="10"/>
  <c r="BLI11" i="10"/>
  <c r="BLJ11" i="10"/>
  <c r="BLK11" i="10"/>
  <c r="BLL11" i="10"/>
  <c r="BLM11" i="10"/>
  <c r="BLD11" i="10"/>
  <c r="BKT11" i="10"/>
  <c r="BKU11" i="10"/>
  <c r="BKV11" i="10"/>
  <c r="BKW11" i="10"/>
  <c r="BKX11" i="10"/>
  <c r="BKY11" i="10"/>
  <c r="BKZ11" i="10"/>
  <c r="BLA11" i="10"/>
  <c r="BLB11" i="10"/>
  <c r="BKS11" i="10"/>
  <c r="BKI11" i="10"/>
  <c r="BKJ11" i="10"/>
  <c r="BKK11" i="10"/>
  <c r="BKL11" i="10"/>
  <c r="BKM11" i="10"/>
  <c r="BKN11" i="10"/>
  <c r="BKO11" i="10"/>
  <c r="BKP11" i="10"/>
  <c r="BKQ11" i="10"/>
  <c r="BKH11" i="10"/>
  <c r="BJX11" i="10"/>
  <c r="BJY11" i="10"/>
  <c r="BJZ11" i="10"/>
  <c r="BKA11" i="10"/>
  <c r="BKB11" i="10"/>
  <c r="BKC11" i="10"/>
  <c r="BKD11" i="10"/>
  <c r="BKE11" i="10"/>
  <c r="BKF11" i="10"/>
  <c r="BJW11" i="10"/>
  <c r="BJM11" i="10"/>
  <c r="BJN11" i="10"/>
  <c r="BJO11" i="10"/>
  <c r="BJP11" i="10"/>
  <c r="BJQ11" i="10"/>
  <c r="BJR11" i="10"/>
  <c r="BJS11" i="10"/>
  <c r="BJT11" i="10"/>
  <c r="BJU11" i="10"/>
  <c r="BJL11" i="10"/>
  <c r="BJB11" i="10"/>
  <c r="BJC11" i="10"/>
  <c r="BJD11" i="10"/>
  <c r="BJE11" i="10"/>
  <c r="BJF11" i="10"/>
  <c r="BJG11" i="10"/>
  <c r="BJH11" i="10"/>
  <c r="BJI11" i="10"/>
  <c r="BJJ11" i="10"/>
  <c r="BJA11" i="10"/>
  <c r="BIQ11" i="10"/>
  <c r="BIR11" i="10"/>
  <c r="BIS11" i="10"/>
  <c r="BIT11" i="10"/>
  <c r="BIU11" i="10"/>
  <c r="BIV11" i="10"/>
  <c r="BIW11" i="10"/>
  <c r="BIX11" i="10"/>
  <c r="BIY11" i="10"/>
  <c r="BIP11" i="10"/>
  <c r="BIF11" i="10"/>
  <c r="BIG11" i="10"/>
  <c r="BIH11" i="10"/>
  <c r="BII11" i="10"/>
  <c r="BIJ11" i="10"/>
  <c r="BIK11" i="10"/>
  <c r="BIL11" i="10"/>
  <c r="BIM11" i="10"/>
  <c r="BIN11" i="10"/>
  <c r="BIE11" i="10"/>
  <c r="BHU11" i="10"/>
  <c r="BHV11" i="10"/>
  <c r="BHW11" i="10"/>
  <c r="BHX11" i="10"/>
  <c r="BHY11" i="10"/>
  <c r="BHZ11" i="10"/>
  <c r="BIA11" i="10"/>
  <c r="BIB11" i="10"/>
  <c r="BIC11" i="10"/>
  <c r="BHT11" i="10"/>
  <c r="BHJ11" i="10"/>
  <c r="BHK11" i="10"/>
  <c r="BHL11" i="10"/>
  <c r="BHM11" i="10"/>
  <c r="BHN11" i="10"/>
  <c r="BHO11" i="10"/>
  <c r="BHP11" i="10"/>
  <c r="BHQ11" i="10"/>
  <c r="BHR11" i="10"/>
  <c r="BHI11" i="10"/>
  <c r="BGY11" i="10"/>
  <c r="BGZ11" i="10"/>
  <c r="BHA11" i="10"/>
  <c r="BHB11" i="10"/>
  <c r="BHC11" i="10"/>
  <c r="BHD11" i="10"/>
  <c r="BHE11" i="10"/>
  <c r="BHF11" i="10"/>
  <c r="BHG11" i="10"/>
  <c r="BGX11" i="10"/>
  <c r="BGN11" i="10"/>
  <c r="BGO11" i="10"/>
  <c r="BGP11" i="10"/>
  <c r="BGQ11" i="10"/>
  <c r="BGR11" i="10"/>
  <c r="BGS11" i="10"/>
  <c r="BGT11" i="10"/>
  <c r="BGU11" i="10"/>
  <c r="BGV11" i="10"/>
  <c r="BGM11" i="10"/>
  <c r="BGC11" i="10"/>
  <c r="BGD11" i="10"/>
  <c r="BGE11" i="10"/>
  <c r="BGF11" i="10"/>
  <c r="BGG11" i="10"/>
  <c r="BGH11" i="10"/>
  <c r="BGI11" i="10"/>
  <c r="BGJ11" i="10"/>
  <c r="BGK11" i="10"/>
  <c r="BGB11" i="10"/>
  <c r="BFR11" i="10"/>
  <c r="BFS11" i="10"/>
  <c r="BFT11" i="10"/>
  <c r="BFU11" i="10"/>
  <c r="BFV11" i="10"/>
  <c r="BFW11" i="10"/>
  <c r="BFX11" i="10"/>
  <c r="BFY11" i="10"/>
  <c r="BFZ11" i="10"/>
  <c r="BFQ11" i="10"/>
  <c r="BFG11" i="10"/>
  <c r="BFH11" i="10"/>
  <c r="BFI11" i="10"/>
  <c r="BFJ11" i="10"/>
  <c r="BFK11" i="10"/>
  <c r="BFL11" i="10"/>
  <c r="BFM11" i="10"/>
  <c r="BFN11" i="10"/>
  <c r="BFO11" i="10"/>
  <c r="BFF11" i="10"/>
  <c r="BEV11" i="10"/>
  <c r="BEW11" i="10"/>
  <c r="BEX11" i="10"/>
  <c r="BEY11" i="10"/>
  <c r="BEZ11" i="10"/>
  <c r="BFA11" i="10"/>
  <c r="BFB11" i="10"/>
  <c r="BFC11" i="10"/>
  <c r="BFD11" i="10"/>
  <c r="BEU11" i="10"/>
  <c r="BER11" i="10"/>
  <c r="BES11" i="10"/>
  <c r="BEK11" i="10"/>
  <c r="BEL11" i="10"/>
  <c r="BEM11" i="10"/>
  <c r="BEN11" i="10"/>
  <c r="BEO11" i="10"/>
  <c r="BEP11" i="10"/>
  <c r="BEQ11" i="10"/>
  <c r="BEJ11" i="10"/>
  <c r="BDZ11" i="10"/>
  <c r="BEA11" i="10"/>
  <c r="BEB11" i="10"/>
  <c r="BEC11" i="10"/>
  <c r="BED11" i="10"/>
  <c r="BEE11" i="10"/>
  <c r="BEF11" i="10"/>
  <c r="BEG11" i="10"/>
  <c r="BEH11" i="10"/>
  <c r="BDY11" i="10"/>
  <c r="BDO11" i="10"/>
  <c r="BDP11" i="10"/>
  <c r="BDQ11" i="10"/>
  <c r="BDR11" i="10"/>
  <c r="BDS11" i="10"/>
  <c r="BDT11" i="10"/>
  <c r="BDU11" i="10"/>
  <c r="BDV11" i="10"/>
  <c r="BDW11" i="10"/>
  <c r="BDN11" i="10"/>
  <c r="BDD11" i="10"/>
  <c r="BDE11" i="10"/>
  <c r="BDF11" i="10"/>
  <c r="BDG11" i="10"/>
  <c r="BDH11" i="10"/>
  <c r="BDI11" i="10"/>
  <c r="BDJ11" i="10"/>
  <c r="BDK11" i="10"/>
  <c r="BDL11" i="10"/>
  <c r="BDC11" i="10"/>
  <c r="BCS11" i="10"/>
  <c r="BCT11" i="10"/>
  <c r="BCU11" i="10"/>
  <c r="BCV11" i="10"/>
  <c r="BCW11" i="10"/>
  <c r="BCX11" i="10"/>
  <c r="BCY11" i="10"/>
  <c r="BCZ11" i="10"/>
  <c r="BDA11" i="10"/>
  <c r="BCR11" i="10"/>
  <c r="BCH11" i="10"/>
  <c r="BCI11" i="10"/>
  <c r="BCJ11" i="10"/>
  <c r="BCK11" i="10"/>
  <c r="BCL11" i="10"/>
  <c r="BCM11" i="10"/>
  <c r="BCN11" i="10"/>
  <c r="BCO11" i="10"/>
  <c r="BCP11" i="10"/>
  <c r="BCG11" i="10"/>
  <c r="BBW11" i="10"/>
  <c r="BBX11" i="10"/>
  <c r="BBY11" i="10"/>
  <c r="BBZ11" i="10"/>
  <c r="BCA11" i="10"/>
  <c r="BCB11" i="10"/>
  <c r="BCC11" i="10"/>
  <c r="BCD11" i="10"/>
  <c r="BCE11" i="10"/>
  <c r="BBV11" i="10"/>
  <c r="BBL11" i="10"/>
  <c r="BBM11" i="10"/>
  <c r="BBN11" i="10"/>
  <c r="BBO11" i="10"/>
  <c r="BBP11" i="10"/>
  <c r="BBQ11" i="10"/>
  <c r="BBR11" i="10"/>
  <c r="BBS11" i="10"/>
  <c r="BBT11" i="10"/>
  <c r="BBK11" i="10"/>
  <c r="BBA11" i="10"/>
  <c r="BBB11" i="10"/>
  <c r="BBC11" i="10"/>
  <c r="BBD11" i="10"/>
  <c r="BBE11" i="10"/>
  <c r="BBF11" i="10"/>
  <c r="BBG11" i="10"/>
  <c r="BBH11" i="10"/>
  <c r="BBI11" i="10"/>
  <c r="BAZ11" i="10"/>
  <c r="BAP11" i="10"/>
  <c r="BAQ11" i="10"/>
  <c r="BAR11" i="10"/>
  <c r="BAS11" i="10"/>
  <c r="BAT11" i="10"/>
  <c r="BAU11" i="10"/>
  <c r="BAV11" i="10"/>
  <c r="BAW11" i="10"/>
  <c r="BAX11" i="10"/>
  <c r="BAO11" i="10"/>
  <c r="BAE11" i="10"/>
  <c r="BAF11" i="10"/>
  <c r="BAG11" i="10"/>
  <c r="BAH11" i="10"/>
  <c r="BAI11" i="10"/>
  <c r="BAJ11" i="10"/>
  <c r="BAK11" i="10"/>
  <c r="BAL11" i="10"/>
  <c r="BAM11" i="10"/>
  <c r="BAD11" i="10"/>
  <c r="AZT11" i="10"/>
  <c r="AZU11" i="10"/>
  <c r="AZV11" i="10"/>
  <c r="AZW11" i="10"/>
  <c r="AZX11" i="10"/>
  <c r="AZY11" i="10"/>
  <c r="AZZ11" i="10"/>
  <c r="BAA11" i="10"/>
  <c r="BAB11" i="10"/>
  <c r="AZS11" i="10"/>
  <c r="AZI11" i="10"/>
  <c r="AZJ11" i="10"/>
  <c r="AZK11" i="10"/>
  <c r="AZL11" i="10"/>
  <c r="AZM11" i="10"/>
  <c r="AZN11" i="10"/>
  <c r="AZO11" i="10"/>
  <c r="AZP11" i="10"/>
  <c r="AZQ11" i="10"/>
  <c r="AZH11" i="10"/>
  <c r="AYX11" i="10"/>
  <c r="AYY11" i="10"/>
  <c r="AYZ11" i="10"/>
  <c r="AZA11" i="10"/>
  <c r="AZB11" i="10"/>
  <c r="AZC11" i="10"/>
  <c r="AZD11" i="10"/>
  <c r="AZE11" i="10"/>
  <c r="AZF11" i="10"/>
  <c r="AYW11" i="10"/>
  <c r="AYM11" i="10"/>
  <c r="AYN11" i="10"/>
  <c r="AYO11" i="10"/>
  <c r="AYP11" i="10"/>
  <c r="AYQ11" i="10"/>
  <c r="AYR11" i="10"/>
  <c r="AYS11" i="10"/>
  <c r="AYT11" i="10"/>
  <c r="AYU11" i="10"/>
  <c r="AYL11" i="10"/>
  <c r="AYB11" i="10"/>
  <c r="AYC11" i="10"/>
  <c r="AYD11" i="10"/>
  <c r="AYE11" i="10"/>
  <c r="AYF11" i="10"/>
  <c r="AYG11" i="10"/>
  <c r="AYH11" i="10"/>
  <c r="AYI11" i="10"/>
  <c r="AYJ11" i="10"/>
  <c r="AYA11" i="10"/>
  <c r="AXQ11" i="10"/>
  <c r="AXR11" i="10"/>
  <c r="AXS11" i="10"/>
  <c r="AXT11" i="10"/>
  <c r="AXU11" i="10"/>
  <c r="AXV11" i="10"/>
  <c r="AXW11" i="10"/>
  <c r="AXX11" i="10"/>
  <c r="AXY11" i="10"/>
  <c r="AXP11" i="10"/>
  <c r="AXF11" i="10"/>
  <c r="AXG11" i="10"/>
  <c r="AXH11" i="10"/>
  <c r="AXI11" i="10"/>
  <c r="AXJ11" i="10"/>
  <c r="AXK11" i="10"/>
  <c r="AXL11" i="10"/>
  <c r="AXM11" i="10"/>
  <c r="AXN11" i="10"/>
  <c r="AXE11" i="10"/>
  <c r="AWU11" i="10"/>
  <c r="AWV11" i="10"/>
  <c r="AWW11" i="10"/>
  <c r="AWX11" i="10"/>
  <c r="AWY11" i="10"/>
  <c r="AWZ11" i="10"/>
  <c r="AXA11" i="10"/>
  <c r="AXB11" i="10"/>
  <c r="AXC11" i="10"/>
  <c r="AWT11" i="10"/>
  <c r="AWJ11" i="10"/>
  <c r="AWK11" i="10"/>
  <c r="AWL11" i="10"/>
  <c r="AWM11" i="10"/>
  <c r="AWN11" i="10"/>
  <c r="AWO11" i="10"/>
  <c r="AWP11" i="10"/>
  <c r="AWQ11" i="10"/>
  <c r="AWR11" i="10"/>
  <c r="AWI11" i="10"/>
  <c r="AVY11" i="10"/>
  <c r="AVZ11" i="10"/>
  <c r="AWA11" i="10"/>
  <c r="AWB11" i="10"/>
  <c r="AWC11" i="10"/>
  <c r="AWD11" i="10"/>
  <c r="AWE11" i="10"/>
  <c r="AWF11" i="10"/>
  <c r="AWG11" i="10"/>
  <c r="AVX11" i="10"/>
  <c r="AVN11" i="10"/>
  <c r="AVO11" i="10"/>
  <c r="AVP11" i="10"/>
  <c r="AVQ11" i="10"/>
  <c r="AVR11" i="10"/>
  <c r="AVS11" i="10"/>
  <c r="AVT11" i="10"/>
  <c r="AVU11" i="10"/>
  <c r="AVV11" i="10"/>
  <c r="AVM11" i="10"/>
  <c r="AVC11" i="10"/>
  <c r="AVD11" i="10"/>
  <c r="AVE11" i="10"/>
  <c r="AVF11" i="10"/>
  <c r="AVG11" i="10"/>
  <c r="AVH11" i="10"/>
  <c r="AVI11" i="10"/>
  <c r="AVJ11" i="10"/>
  <c r="AVK11" i="10"/>
  <c r="AVB11" i="10"/>
  <c r="AUR11" i="10"/>
  <c r="AUS11" i="10"/>
  <c r="AUT11" i="10"/>
  <c r="AUU11" i="10"/>
  <c r="AUV11" i="10"/>
  <c r="AUW11" i="10"/>
  <c r="AUX11" i="10"/>
  <c r="AUY11" i="10"/>
  <c r="AUZ11" i="10"/>
  <c r="AUQ11" i="10"/>
  <c r="AUG11" i="10"/>
  <c r="AUH11" i="10"/>
  <c r="AUI11" i="10"/>
  <c r="AUJ11" i="10"/>
  <c r="AUK11" i="10"/>
  <c r="AUL11" i="10"/>
  <c r="AUM11" i="10"/>
  <c r="AUN11" i="10"/>
  <c r="AUO11" i="10"/>
  <c r="AUF11" i="10"/>
  <c r="ATV11" i="10"/>
  <c r="ATW11" i="10"/>
  <c r="ATX11" i="10"/>
  <c r="ATY11" i="10"/>
  <c r="ATZ11" i="10"/>
  <c r="AUA11" i="10"/>
  <c r="AUB11" i="10"/>
  <c r="AUC11" i="10"/>
  <c r="AUD11" i="10"/>
  <c r="ATU11" i="10"/>
  <c r="ATK11" i="10"/>
  <c r="ATL11" i="10"/>
  <c r="ATM11" i="10"/>
  <c r="ATN11" i="10"/>
  <c r="ATO11" i="10"/>
  <c r="ATP11" i="10"/>
  <c r="ATQ11" i="10"/>
  <c r="ATR11" i="10"/>
  <c r="ATS11" i="10"/>
  <c r="ATJ11" i="10"/>
  <c r="ASZ11" i="10"/>
  <c r="ATA11" i="10"/>
  <c r="ATB11" i="10"/>
  <c r="ATC11" i="10"/>
  <c r="ATD11" i="10"/>
  <c r="ATE11" i="10"/>
  <c r="ATF11" i="10"/>
  <c r="ATG11" i="10"/>
  <c r="ATH11" i="10"/>
  <c r="ASY11" i="10"/>
  <c r="ASO11" i="10"/>
  <c r="ASP11" i="10"/>
  <c r="ASQ11" i="10"/>
  <c r="ASR11" i="10"/>
  <c r="ASS11" i="10"/>
  <c r="AST11" i="10"/>
  <c r="ASU11" i="10"/>
  <c r="ASV11" i="10"/>
  <c r="ASW11" i="10"/>
  <c r="ASN11" i="10"/>
  <c r="ASD11" i="10"/>
  <c r="ASE11" i="10"/>
  <c r="ASF11" i="10"/>
  <c r="ASG11" i="10"/>
  <c r="ASH11" i="10"/>
  <c r="ASI11" i="10"/>
  <c r="ASJ11" i="10"/>
  <c r="ASK11" i="10"/>
  <c r="ASL11" i="10"/>
  <c r="ASC11" i="10"/>
  <c r="ARS11" i="10"/>
  <c r="ART11" i="10"/>
  <c r="ARU11" i="10"/>
  <c r="ARV11" i="10"/>
  <c r="ARW11" i="10"/>
  <c r="ARX11" i="10"/>
  <c r="ARY11" i="10"/>
  <c r="ARZ11" i="10"/>
  <c r="ASA11" i="10"/>
  <c r="ARR11" i="10"/>
  <c r="ARH11" i="10"/>
  <c r="ARI11" i="10"/>
  <c r="ARJ11" i="10"/>
  <c r="ARK11" i="10"/>
  <c r="ARL11" i="10"/>
  <c r="ARM11" i="10"/>
  <c r="ARN11" i="10"/>
  <c r="ARO11" i="10"/>
  <c r="ARP11" i="10"/>
  <c r="ARG11" i="10"/>
  <c r="AQW11" i="10"/>
  <c r="AQX11" i="10"/>
  <c r="AQY11" i="10"/>
  <c r="AQZ11" i="10"/>
  <c r="ARA11" i="10"/>
  <c r="ARB11" i="10"/>
  <c r="ARC11" i="10"/>
  <c r="ARD11" i="10"/>
  <c r="ARE11" i="10"/>
  <c r="AQV11" i="10"/>
  <c r="AQL11" i="10"/>
  <c r="AQM11" i="10"/>
  <c r="AQN11" i="10"/>
  <c r="AQO11" i="10"/>
  <c r="AQP11" i="10"/>
  <c r="AQQ11" i="10"/>
  <c r="AQR11" i="10"/>
  <c r="AQS11" i="10"/>
  <c r="AQT11" i="10"/>
  <c r="AQK11" i="10"/>
  <c r="AQA11" i="10"/>
  <c r="AQB11" i="10"/>
  <c r="AQC11" i="10"/>
  <c r="AQD11" i="10"/>
  <c r="AQE11" i="10"/>
  <c r="AQF11" i="10"/>
  <c r="AQG11" i="10"/>
  <c r="AQH11" i="10"/>
  <c r="AQI11" i="10"/>
  <c r="APZ11" i="10"/>
  <c r="APP11" i="10"/>
  <c r="APQ11" i="10"/>
  <c r="APR11" i="10"/>
  <c r="APS11" i="10"/>
  <c r="APT11" i="10"/>
  <c r="APU11" i="10"/>
  <c r="APV11" i="10"/>
  <c r="APW11" i="10"/>
  <c r="APX11" i="10"/>
  <c r="APO11" i="10"/>
  <c r="APE11" i="10"/>
  <c r="APF11" i="10"/>
  <c r="APG11" i="10"/>
  <c r="APH11" i="10"/>
  <c r="API11" i="10"/>
  <c r="APJ11" i="10"/>
  <c r="APK11" i="10"/>
  <c r="APL11" i="10"/>
  <c r="APM11" i="10"/>
  <c r="APD11" i="10"/>
  <c r="AOT11" i="10"/>
  <c r="AOU11" i="10"/>
  <c r="AOV11" i="10"/>
  <c r="AOW11" i="10"/>
  <c r="AOX11" i="10"/>
  <c r="AOY11" i="10"/>
  <c r="AOZ11" i="10"/>
  <c r="APA11" i="10"/>
  <c r="APB11" i="10"/>
  <c r="AOS11" i="10"/>
  <c r="AOI11" i="10"/>
  <c r="AOJ11" i="10"/>
  <c r="AOK11" i="10"/>
  <c r="AOL11" i="10"/>
  <c r="AOM11" i="10"/>
  <c r="AON11" i="10"/>
  <c r="AOO11" i="10"/>
  <c r="AOP11" i="10"/>
  <c r="AOQ11" i="10"/>
  <c r="AOH11" i="10"/>
  <c r="ANX11" i="10"/>
  <c r="ANY11" i="10"/>
  <c r="ANZ11" i="10"/>
  <c r="AOA11" i="10"/>
  <c r="AOB11" i="10"/>
  <c r="AOC11" i="10"/>
  <c r="AOD11" i="10"/>
  <c r="AOE11" i="10"/>
  <c r="AOF11" i="10"/>
  <c r="ANW11" i="10"/>
  <c r="ANM11" i="10"/>
  <c r="ANN11" i="10"/>
  <c r="ANO11" i="10"/>
  <c r="ANP11" i="10"/>
  <c r="ANQ11" i="10"/>
  <c r="ANR11" i="10"/>
  <c r="ANS11" i="10"/>
  <c r="ANT11" i="10"/>
  <c r="ANU11" i="10"/>
  <c r="ANL11" i="10"/>
  <c r="ANB11" i="10"/>
  <c r="ANC11" i="10"/>
  <c r="AND11" i="10"/>
  <c r="ANE11" i="10"/>
  <c r="ANF11" i="10"/>
  <c r="ANG11" i="10"/>
  <c r="ANH11" i="10"/>
  <c r="ANI11" i="10"/>
  <c r="ANJ11" i="10"/>
  <c r="ANA11" i="10"/>
  <c r="AMQ11" i="10"/>
  <c r="AMR11" i="10"/>
  <c r="AMS11" i="10"/>
  <c r="AMT11" i="10"/>
  <c r="AMU11" i="10"/>
  <c r="AMV11" i="10"/>
  <c r="AMW11" i="10"/>
  <c r="AMX11" i="10"/>
  <c r="AMY11" i="10"/>
  <c r="AMP11" i="10"/>
  <c r="AMF11" i="10"/>
  <c r="AMG11" i="10"/>
  <c r="AMH11" i="10"/>
  <c r="AMI11" i="10"/>
  <c r="AMJ11" i="10"/>
  <c r="AMK11" i="10"/>
  <c r="AML11" i="10"/>
  <c r="AMM11" i="10"/>
  <c r="AMN11" i="10"/>
  <c r="AME11" i="10"/>
  <c r="ALU11" i="10"/>
  <c r="ALV11" i="10"/>
  <c r="ALW11" i="10"/>
  <c r="ALX11" i="10"/>
  <c r="ALY11" i="10"/>
  <c r="ALZ11" i="10"/>
  <c r="AMA11" i="10"/>
  <c r="AMB11" i="10"/>
  <c r="AMC11" i="10"/>
  <c r="ALT11" i="10"/>
  <c r="ALJ11" i="10"/>
  <c r="ALK11" i="10"/>
  <c r="ALL11" i="10"/>
  <c r="ALM11" i="10"/>
  <c r="ALN11" i="10"/>
  <c r="ALO11" i="10"/>
  <c r="ALP11" i="10"/>
  <c r="ALQ11" i="10"/>
  <c r="ALR11" i="10"/>
  <c r="ALI11" i="10"/>
  <c r="ALF11" i="10"/>
  <c r="ALG11" i="10"/>
  <c r="AKY11" i="10"/>
  <c r="AKZ11" i="10"/>
  <c r="ALA11" i="10"/>
  <c r="ALB11" i="10"/>
  <c r="ALC11" i="10"/>
  <c r="ALD11" i="10"/>
  <c r="ALE11" i="10"/>
  <c r="AKX11" i="10"/>
  <c r="AKN11" i="10"/>
  <c r="AKO11" i="10"/>
  <c r="AKP11" i="10"/>
  <c r="AKQ11" i="10"/>
  <c r="AKR11" i="10"/>
  <c r="AKS11" i="10"/>
  <c r="AKT11" i="10"/>
  <c r="AKU11" i="10"/>
  <c r="AKV11" i="10"/>
  <c r="AKM11" i="10"/>
  <c r="AKC11" i="10"/>
  <c r="AKD11" i="10"/>
  <c r="AKE11" i="10"/>
  <c r="AKF11" i="10"/>
  <c r="AKG11" i="10"/>
  <c r="AKH11" i="10"/>
  <c r="AKI11" i="10"/>
  <c r="AKJ11" i="10"/>
  <c r="AKK11" i="10"/>
  <c r="AKB11" i="10"/>
  <c r="AJR11" i="10"/>
  <c r="AJS11" i="10"/>
  <c r="AJT11" i="10"/>
  <c r="AJU11" i="10"/>
  <c r="AJV11" i="10"/>
  <c r="AJW11" i="10"/>
  <c r="AJX11" i="10"/>
  <c r="AJY11" i="10"/>
  <c r="AJZ11" i="10"/>
  <c r="AJQ11" i="10"/>
  <c r="AJG11" i="10"/>
  <c r="AJH11" i="10"/>
  <c r="AJI11" i="10"/>
  <c r="AJJ11" i="10"/>
  <c r="AJK11" i="10"/>
  <c r="AJL11" i="10"/>
  <c r="AJM11" i="10"/>
  <c r="AJN11" i="10"/>
  <c r="AJO11" i="10"/>
  <c r="AJF11" i="10"/>
  <c r="AIV11" i="10"/>
  <c r="AIW11" i="10"/>
  <c r="AIX11" i="10"/>
  <c r="AIY11" i="10"/>
  <c r="AIZ11" i="10"/>
  <c r="AJA11" i="10"/>
  <c r="AJB11" i="10"/>
  <c r="AJC11" i="10"/>
  <c r="AJD11" i="10"/>
  <c r="AIU11" i="10"/>
  <c r="AIK11" i="10"/>
  <c r="AIL11" i="10"/>
  <c r="AIM11" i="10"/>
  <c r="AIN11" i="10"/>
  <c r="AIO11" i="10"/>
  <c r="AIP11" i="10"/>
  <c r="AIQ11" i="10"/>
  <c r="AIR11" i="10"/>
  <c r="AIS11" i="10"/>
  <c r="AIJ11" i="10"/>
  <c r="AHZ11" i="10"/>
  <c r="AIA11" i="10"/>
  <c r="AIB11" i="10"/>
  <c r="AIC11" i="10"/>
  <c r="AID11" i="10"/>
  <c r="AIE11" i="10"/>
  <c r="AIF11" i="10"/>
  <c r="AIG11" i="10"/>
  <c r="AIH11" i="10"/>
  <c r="AHY11" i="10"/>
  <c r="AHO11" i="10"/>
  <c r="AHP11" i="10"/>
  <c r="AHQ11" i="10"/>
  <c r="AHR11" i="10"/>
  <c r="AHS11" i="10"/>
  <c r="AHT11" i="10"/>
  <c r="AHU11" i="10"/>
  <c r="AHV11" i="10"/>
  <c r="AHW11" i="10"/>
  <c r="AHN11" i="10"/>
  <c r="AHD11" i="10"/>
  <c r="AHE11" i="10"/>
  <c r="AHF11" i="10"/>
  <c r="AHG11" i="10"/>
  <c r="AHH11" i="10"/>
  <c r="AHI11" i="10"/>
  <c r="AHJ11" i="10"/>
  <c r="AHK11" i="10"/>
  <c r="AHL11" i="10"/>
  <c r="AHC11" i="10"/>
  <c r="AGS11" i="10"/>
  <c r="AGT11" i="10"/>
  <c r="AGU11" i="10"/>
  <c r="AGV11" i="10"/>
  <c r="AGW11" i="10"/>
  <c r="AGX11" i="10"/>
  <c r="AGY11" i="10"/>
  <c r="AGZ11" i="10"/>
  <c r="AHA11" i="10"/>
  <c r="AGR11" i="10"/>
  <c r="AGH11" i="10"/>
  <c r="AGI11" i="10"/>
  <c r="AGJ11" i="10"/>
  <c r="AGK11" i="10"/>
  <c r="AGL11" i="10"/>
  <c r="AGM11" i="10"/>
  <c r="AGN11" i="10"/>
  <c r="AGO11" i="10"/>
  <c r="AGP11" i="10"/>
  <c r="AGG11" i="10"/>
  <c r="AFW11" i="10"/>
  <c r="AFX11" i="10"/>
  <c r="AFY11" i="10"/>
  <c r="AFZ11" i="10"/>
  <c r="AGA11" i="10"/>
  <c r="AGB11" i="10"/>
  <c r="AGC11" i="10"/>
  <c r="AGD11" i="10"/>
  <c r="AGE11" i="10"/>
  <c r="AFV11" i="10"/>
  <c r="AFL11" i="10"/>
  <c r="AFM11" i="10"/>
  <c r="AFN11" i="10"/>
  <c r="AFO11" i="10"/>
  <c r="AFP11" i="10"/>
  <c r="AFQ11" i="10"/>
  <c r="AFR11" i="10"/>
  <c r="AFS11" i="10"/>
  <c r="AFT11" i="10"/>
  <c r="AFK11" i="10"/>
  <c r="AFA11" i="10"/>
  <c r="AFB11" i="10"/>
  <c r="AFC11" i="10"/>
  <c r="AFD11" i="10"/>
  <c r="AFE11" i="10"/>
  <c r="AFF11" i="10"/>
  <c r="AFG11" i="10"/>
  <c r="AFH11" i="10"/>
  <c r="AFI11" i="10"/>
  <c r="AEZ11" i="10"/>
  <c r="AEP11" i="10"/>
  <c r="AEQ11" i="10"/>
  <c r="AER11" i="10"/>
  <c r="AES11" i="10"/>
  <c r="AET11" i="10"/>
  <c r="AEU11" i="10"/>
  <c r="AEV11" i="10"/>
  <c r="AEW11" i="10"/>
  <c r="AEX11" i="10"/>
  <c r="AEO11" i="10"/>
  <c r="AEE11" i="10"/>
  <c r="AEF11" i="10"/>
  <c r="AEG11" i="10"/>
  <c r="AEH11" i="10"/>
  <c r="AEI11" i="10"/>
  <c r="AEJ11" i="10"/>
  <c r="AEK11" i="10"/>
  <c r="AEL11" i="10"/>
  <c r="AEM11" i="10"/>
  <c r="AED11" i="10"/>
  <c r="ADT11" i="10"/>
  <c r="ADU11" i="10"/>
  <c r="ADV11" i="10"/>
  <c r="ADW11" i="10"/>
  <c r="ADX11" i="10"/>
  <c r="ADY11" i="10"/>
  <c r="ADZ11" i="10"/>
  <c r="AEA11" i="10"/>
  <c r="AEB11" i="10"/>
  <c r="ADS11" i="10"/>
  <c r="ADI11" i="10"/>
  <c r="ADJ11" i="10"/>
  <c r="ADK11" i="10"/>
  <c r="ADL11" i="10"/>
  <c r="ADM11" i="10"/>
  <c r="ADN11" i="10"/>
  <c r="ADO11" i="10"/>
  <c r="ADP11" i="10"/>
  <c r="ADQ11" i="10"/>
  <c r="ADH11" i="10"/>
  <c r="ACX11" i="10"/>
  <c r="ACY11" i="10"/>
  <c r="ACZ11" i="10"/>
  <c r="ADA11" i="10"/>
  <c r="ADB11" i="10"/>
  <c r="ADC11" i="10"/>
  <c r="ADD11" i="10"/>
  <c r="ADE11" i="10"/>
  <c r="ADF11" i="10"/>
  <c r="ACW11" i="10"/>
  <c r="ACK2" i="10"/>
  <c r="ACV2" i="10" s="1"/>
  <c r="ADG2" i="10" s="1"/>
  <c r="ADR2" i="10" s="1"/>
  <c r="AEC2" i="10" s="1"/>
  <c r="AEN2" i="10" s="1"/>
  <c r="AEY2" i="10" s="1"/>
  <c r="AFJ2" i="10" s="1"/>
  <c r="AFU2" i="10" s="1"/>
  <c r="AGF2" i="10" s="1"/>
  <c r="AGQ2" i="10" s="1"/>
  <c r="AHB2" i="10" s="1"/>
  <c r="AHM2" i="10" s="1"/>
  <c r="AHX2" i="10" s="1"/>
  <c r="AII2" i="10" s="1"/>
  <c r="AIT2" i="10" s="1"/>
  <c r="AJE2" i="10" s="1"/>
  <c r="AJP2" i="10" s="1"/>
  <c r="AKA2" i="10" s="1"/>
  <c r="AKL2" i="10" s="1"/>
  <c r="AKW2" i="10" s="1"/>
  <c r="ALH2" i="10" s="1"/>
  <c r="ALS2" i="10" s="1"/>
  <c r="AMD2" i="10" s="1"/>
  <c r="AMO2" i="10" s="1"/>
  <c r="AMZ2" i="10" s="1"/>
  <c r="ANK2" i="10" s="1"/>
  <c r="ANV2" i="10" s="1"/>
  <c r="AOG2" i="10" s="1"/>
  <c r="AOR2" i="10" s="1"/>
  <c r="APC2" i="10" s="1"/>
  <c r="APN2" i="10" s="1"/>
  <c r="APY2" i="10" s="1"/>
  <c r="AQJ2" i="10" s="1"/>
  <c r="AQU2" i="10" s="1"/>
  <c r="ARF2" i="10" s="1"/>
  <c r="ARQ2" i="10" s="1"/>
  <c r="ASB2" i="10" s="1"/>
  <c r="ASM2" i="10" s="1"/>
  <c r="ASX2" i="10" s="1"/>
  <c r="ATI2" i="10" s="1"/>
  <c r="ATT2" i="10" s="1"/>
  <c r="AUE2" i="10" s="1"/>
  <c r="AUP2" i="10" s="1"/>
  <c r="AVA2" i="10" s="1"/>
  <c r="AVL2" i="10" s="1"/>
  <c r="AVW2" i="10" s="1"/>
  <c r="AWH2" i="10" s="1"/>
  <c r="AWS2" i="10" s="1"/>
  <c r="AXD2" i="10" s="1"/>
  <c r="AXO2" i="10" s="1"/>
  <c r="AXZ2" i="10" s="1"/>
  <c r="AYK2" i="10" s="1"/>
  <c r="AYV2" i="10" s="1"/>
  <c r="AZG2" i="10" s="1"/>
  <c r="AZR2" i="10" s="1"/>
  <c r="BAC2" i="10" s="1"/>
  <c r="BAN2" i="10" s="1"/>
  <c r="BAY2" i="10" s="1"/>
  <c r="BBJ2" i="10" s="1"/>
  <c r="BBU2" i="10" s="1"/>
  <c r="BCF2" i="10" s="1"/>
  <c r="BCQ2" i="10" s="1"/>
  <c r="BDB2" i="10" s="1"/>
  <c r="BDM2" i="10" s="1"/>
  <c r="BDX2" i="10" s="1"/>
  <c r="BEI2" i="10" s="1"/>
  <c r="BET2" i="10" s="1"/>
  <c r="BFE2" i="10" s="1"/>
  <c r="BFP2" i="10" s="1"/>
  <c r="BGA2" i="10" s="1"/>
  <c r="BGL2" i="10" s="1"/>
  <c r="BGW2" i="10" s="1"/>
  <c r="BHH2" i="10" s="1"/>
  <c r="BHS2" i="10" s="1"/>
  <c r="BID2" i="10" s="1"/>
  <c r="BIO2" i="10" s="1"/>
  <c r="BIZ2" i="10" s="1"/>
  <c r="BJK2" i="10" s="1"/>
  <c r="BJV2" i="10" s="1"/>
  <c r="BKG2" i="10" s="1"/>
  <c r="BKR2" i="10" s="1"/>
  <c r="BLC2" i="10" s="1"/>
  <c r="BLN2" i="10" s="1"/>
  <c r="BLY2" i="10" s="1"/>
  <c r="BMJ2" i="10" s="1"/>
  <c r="BMU2" i="10" s="1"/>
  <c r="BNF2" i="10" s="1"/>
  <c r="BNQ2" i="10" s="1"/>
  <c r="BOB2" i="10" s="1"/>
  <c r="BOM2" i="10" s="1"/>
  <c r="BOX2" i="10" s="1"/>
  <c r="BPI2" i="10" s="1"/>
  <c r="BPT2" i="10" s="1"/>
  <c r="BQE2" i="10" s="1"/>
  <c r="BQP2" i="10" s="1"/>
  <c r="BRA2" i="10" s="1"/>
  <c r="BRL2" i="10" s="1"/>
  <c r="BRW2" i="10" s="1"/>
  <c r="ACM11" i="10"/>
  <c r="ACN11" i="10"/>
  <c r="ACO11" i="10"/>
  <c r="ACP11" i="10"/>
  <c r="ACQ11" i="10"/>
  <c r="ACR11" i="10"/>
  <c r="ACS11" i="10"/>
  <c r="ACT11" i="10"/>
  <c r="ACU11" i="10"/>
  <c r="ACL11" i="10"/>
  <c r="ACJ3" i="10"/>
  <c r="ACI3" i="10"/>
  <c r="ACH3" i="10"/>
  <c r="ACG3" i="10"/>
  <c r="ACF3" i="10"/>
  <c r="ACE3" i="10"/>
  <c r="ACD3" i="10"/>
  <c r="ACC3" i="10"/>
  <c r="ACB3" i="10"/>
  <c r="ACA3" i="10"/>
  <c r="ACB11" i="10"/>
  <c r="ACC11" i="10"/>
  <c r="ACD11" i="10"/>
  <c r="ACE11" i="10"/>
  <c r="ACF11" i="10"/>
  <c r="ACG11" i="10"/>
  <c r="ACH11" i="10"/>
  <c r="ACI11" i="10"/>
  <c r="ACJ11" i="10"/>
  <c r="ACA11" i="10"/>
  <c r="DL7" i="10" l="1"/>
  <c r="ABY11" i="10"/>
  <c r="ABX11" i="10"/>
  <c r="ABY7" i="10"/>
  <c r="ABX7" i="10"/>
  <c r="ABY8" i="10"/>
  <c r="ABX8" i="10"/>
  <c r="ABX6" i="10"/>
  <c r="ABT6" i="10"/>
  <c r="ABV11" i="10"/>
  <c r="ABT11" i="10"/>
  <c r="ABV7" i="10"/>
  <c r="ABT7" i="10"/>
  <c r="ABW8" i="10"/>
  <c r="ABV8" i="10"/>
  <c r="ABU8" i="10"/>
  <c r="ABT8" i="10"/>
  <c r="ABT5" i="10"/>
  <c r="ABQ7" i="10"/>
  <c r="ABR7" i="10"/>
  <c r="ABR11" i="10"/>
  <c r="ABQ11" i="10"/>
  <c r="ABN11" i="10"/>
  <c r="ABR8" i="10"/>
  <c r="ABQ8" i="10"/>
  <c r="ABS8" i="10"/>
  <c r="ABS7" i="10"/>
  <c r="ABP7" i="10"/>
  <c r="ABN7" i="10"/>
  <c r="ABL7" i="10"/>
  <c r="ABQ6" i="10"/>
  <c r="ABP8" i="10"/>
  <c r="ABL11" i="10"/>
  <c r="ABO8" i="10"/>
  <c r="ABN8" i="10"/>
  <c r="ABM8" i="10"/>
  <c r="ABL8" i="10"/>
  <c r="ABL6" i="10"/>
  <c r="ABL5" i="10"/>
  <c r="ABL3" i="10"/>
  <c r="ABJ11" i="10"/>
  <c r="ABI11" i="10"/>
  <c r="ABH11" i="10"/>
  <c r="ABG11" i="10"/>
  <c r="ABF11" i="10"/>
  <c r="ABE11" i="10"/>
  <c r="ABD11" i="10"/>
  <c r="ABK5" i="10"/>
  <c r="ABJ5" i="10"/>
  <c r="ABI5" i="10"/>
  <c r="ABH5" i="10"/>
  <c r="ABG5" i="10"/>
  <c r="ABF5" i="10"/>
  <c r="ABE5" i="10"/>
  <c r="ABD5" i="10"/>
  <c r="ABD3" i="10"/>
  <c r="ABD2" i="10"/>
  <c r="ABC11" i="10"/>
  <c r="ABB11" i="10"/>
  <c r="ABC3" i="10"/>
  <c r="ABB3" i="10"/>
  <c r="ABA11" i="10"/>
  <c r="ABA3" i="10"/>
  <c r="AAZ4" i="10"/>
  <c r="AAY4" i="10"/>
  <c r="AAY3" i="10"/>
  <c r="AAX3" i="10"/>
  <c r="AAW3" i="10"/>
  <c r="AAV4" i="10"/>
  <c r="AAU4" i="10"/>
  <c r="AAR11" i="10"/>
  <c r="AAS11" i="10"/>
  <c r="AAT11" i="10"/>
  <c r="AAQ11" i="10"/>
  <c r="AAT5" i="10"/>
  <c r="AAS5" i="10"/>
  <c r="AAR5" i="10"/>
  <c r="AAQ5" i="10"/>
  <c r="AAQ4" i="10"/>
  <c r="AAQ3" i="10"/>
  <c r="AAL11" i="10"/>
  <c r="AAM11" i="10"/>
  <c r="AAN11" i="10"/>
  <c r="AAO11" i="10"/>
  <c r="AAP11" i="10"/>
  <c r="AAK11" i="10"/>
  <c r="AAP4" i="10"/>
  <c r="AAO4" i="10"/>
  <c r="AAN4" i="10"/>
  <c r="AAM4" i="10"/>
  <c r="AAL4" i="10"/>
  <c r="AAK4" i="10"/>
  <c r="AAK3" i="10"/>
  <c r="AAJ4" i="10"/>
  <c r="AAI4" i="10"/>
  <c r="AAH4" i="10"/>
  <c r="AAG4" i="10"/>
  <c r="AAF4" i="10"/>
  <c r="AAE4" i="10"/>
  <c r="AAE3" i="10"/>
  <c r="ZZ11" i="10"/>
  <c r="AAA11" i="10"/>
  <c r="AAB11" i="10"/>
  <c r="AAC11" i="10"/>
  <c r="AAD11" i="10"/>
  <c r="ZY11" i="10"/>
  <c r="AAD4" i="10"/>
  <c r="AAC4" i="10"/>
  <c r="AAB4" i="10"/>
  <c r="AAA4" i="10"/>
  <c r="ZZ4" i="10"/>
  <c r="ZY4" i="10"/>
  <c r="ZY3" i="10"/>
  <c r="ZT11" i="10"/>
  <c r="ZU11" i="10"/>
  <c r="ZV11" i="10"/>
  <c r="ZW11" i="10"/>
  <c r="ZX11" i="10"/>
  <c r="ZS11" i="10"/>
  <c r="ZX4" i="10"/>
  <c r="ZW4" i="10"/>
  <c r="ZV4" i="10"/>
  <c r="ZU4" i="10"/>
  <c r="ZT4" i="10"/>
  <c r="ZS4" i="10"/>
  <c r="ZS3" i="10"/>
  <c r="ZN11" i="10"/>
  <c r="ZO11" i="10"/>
  <c r="ZP11" i="10"/>
  <c r="ZQ11" i="10"/>
  <c r="ZR11" i="10"/>
  <c r="ZM11" i="10"/>
  <c r="ZR4" i="10"/>
  <c r="ZQ4" i="10"/>
  <c r="ZP4" i="10"/>
  <c r="ZO4" i="10"/>
  <c r="ZN4" i="10"/>
  <c r="ZM4" i="10"/>
  <c r="ZM3" i="10"/>
  <c r="ZH11" i="10"/>
  <c r="ZI11" i="10"/>
  <c r="ZJ11" i="10"/>
  <c r="ZK11" i="10"/>
  <c r="ZL11" i="10"/>
  <c r="ZG11" i="10"/>
  <c r="ZL4" i="10"/>
  <c r="ZK4" i="10"/>
  <c r="ZJ4" i="10"/>
  <c r="ZI4" i="10"/>
  <c r="ZH4" i="10"/>
  <c r="ZG4" i="10"/>
  <c r="ZG3" i="10"/>
  <c r="ZB11" i="10"/>
  <c r="ZC11" i="10"/>
  <c r="ZD11" i="10"/>
  <c r="ZE11" i="10"/>
  <c r="ZF11" i="10"/>
  <c r="ZA11" i="10"/>
  <c r="ZF4" i="10"/>
  <c r="ZE4" i="10"/>
  <c r="ZD4" i="10"/>
  <c r="ZC4" i="10"/>
  <c r="ZB4" i="10"/>
  <c r="ZA4" i="10"/>
  <c r="ZA3" i="10"/>
  <c r="YV11" i="10"/>
  <c r="YW11" i="10"/>
  <c r="YX11" i="10"/>
  <c r="YY11" i="10"/>
  <c r="YZ11" i="10"/>
  <c r="YU11" i="10"/>
  <c r="YU3" i="10"/>
  <c r="YZ4" i="10"/>
  <c r="YY4" i="10"/>
  <c r="YX4" i="10"/>
  <c r="YW4" i="10"/>
  <c r="YV4" i="10"/>
  <c r="YU4" i="10"/>
  <c r="YP11" i="10"/>
  <c r="YQ11" i="10"/>
  <c r="YR11" i="10"/>
  <c r="YS11" i="10"/>
  <c r="YT11" i="10"/>
  <c r="YO11" i="10"/>
  <c r="YJ11" i="10"/>
  <c r="YK11" i="10"/>
  <c r="YL11" i="10"/>
  <c r="YM11" i="10"/>
  <c r="YN11" i="10"/>
  <c r="YI11" i="10"/>
  <c r="YT5" i="10"/>
  <c r="YS5" i="10"/>
  <c r="YR5" i="10"/>
  <c r="YQ5" i="10"/>
  <c r="YP5" i="10"/>
  <c r="YO5" i="10"/>
  <c r="YN5" i="10"/>
  <c r="YM5" i="10"/>
  <c r="YL5" i="10"/>
  <c r="YK5" i="10"/>
  <c r="YJ5" i="10"/>
  <c r="YI5" i="10"/>
  <c r="YO4" i="10"/>
  <c r="YI4" i="10"/>
  <c r="YI3" i="10"/>
  <c r="YH5" i="10"/>
  <c r="YB5" i="10"/>
  <c r="XV5" i="10"/>
  <c r="XP5" i="10"/>
  <c r="YG11" i="10"/>
  <c r="YF11" i="10"/>
  <c r="YE11" i="10"/>
  <c r="YD11" i="10"/>
  <c r="YC11" i="10"/>
  <c r="YA11" i="10"/>
  <c r="XZ11" i="10"/>
  <c r="XY11" i="10"/>
  <c r="XX11" i="10"/>
  <c r="XW11" i="10"/>
  <c r="YC4" i="10"/>
  <c r="XW4" i="10"/>
  <c r="YG5" i="10"/>
  <c r="YF5" i="10"/>
  <c r="YE5" i="10"/>
  <c r="YD5" i="10"/>
  <c r="YC5" i="10"/>
  <c r="YA5" i="10"/>
  <c r="XZ5" i="10"/>
  <c r="XY5" i="10"/>
  <c r="XX5" i="10"/>
  <c r="XW5" i="10"/>
  <c r="XW3" i="10"/>
  <c r="XU11" i="10"/>
  <c r="XT11" i="10"/>
  <c r="XS11" i="10"/>
  <c r="XR11" i="10"/>
  <c r="XQ11" i="10"/>
  <c r="XO11" i="10"/>
  <c r="XN11" i="10"/>
  <c r="XM11" i="10"/>
  <c r="XL11" i="10"/>
  <c r="XQ4" i="10"/>
  <c r="XU5" i="10"/>
  <c r="XT5" i="10"/>
  <c r="XS5" i="10"/>
  <c r="XR5" i="10"/>
  <c r="XQ5" i="10"/>
  <c r="XO5" i="10"/>
  <c r="XN5" i="10"/>
  <c r="XM5" i="10"/>
  <c r="XL5" i="10"/>
  <c r="XK4" i="10"/>
  <c r="XK11" i="10"/>
  <c r="XK5" i="10"/>
  <c r="XJ4" i="10"/>
  <c r="WI4" i="10"/>
  <c r="XI11" i="10"/>
  <c r="XH11" i="10"/>
  <c r="XG11" i="10"/>
  <c r="XI6" i="10"/>
  <c r="XH6" i="10"/>
  <c r="XG6" i="10"/>
  <c r="XI5" i="10"/>
  <c r="XH5" i="10"/>
  <c r="XG5" i="10"/>
  <c r="XG4" i="10"/>
  <c r="WH5" i="10"/>
  <c r="WG5" i="10"/>
  <c r="WF5" i="10"/>
  <c r="WH11" i="10"/>
  <c r="WG11" i="10"/>
  <c r="WG6" i="10"/>
  <c r="WH6" i="10"/>
  <c r="WF6" i="10"/>
  <c r="WF11" i="10"/>
  <c r="WJ3" i="10"/>
  <c r="XC4" i="10"/>
  <c r="WY4" i="10"/>
  <c r="WU4" i="10"/>
  <c r="WQ4" i="10"/>
  <c r="WN4" i="10"/>
  <c r="WJ4" i="10"/>
  <c r="WF4" i="10"/>
  <c r="Q16" i="7"/>
  <c r="XE11" i="10" s="1"/>
  <c r="O16" i="7"/>
  <c r="XD11" i="10" s="1"/>
  <c r="M16" i="7"/>
  <c r="XC11" i="10" s="1"/>
  <c r="I16" i="7"/>
  <c r="WD11" i="10" s="1"/>
  <c r="H16" i="7"/>
  <c r="WC11" i="10" s="1"/>
  <c r="G16" i="7"/>
  <c r="WB11" i="10" s="1"/>
  <c r="WB4" i="10"/>
  <c r="XF6" i="10"/>
  <c r="XE6" i="10"/>
  <c r="XD6" i="10"/>
  <c r="XC6" i="10"/>
  <c r="WE6" i="10"/>
  <c r="WD6" i="10"/>
  <c r="WC6" i="10"/>
  <c r="WB6" i="10"/>
  <c r="XF5" i="10"/>
  <c r="XC5" i="10"/>
  <c r="WE5" i="10"/>
  <c r="WB5" i="10"/>
  <c r="XA11" i="10"/>
  <c r="WZ11" i="10"/>
  <c r="WY11" i="10"/>
  <c r="VZ11" i="10"/>
  <c r="VY11" i="10"/>
  <c r="VX11" i="10"/>
  <c r="VX4" i="10"/>
  <c r="XB6" i="10"/>
  <c r="XA6" i="10"/>
  <c r="WZ6" i="10"/>
  <c r="WY6" i="10"/>
  <c r="WA6" i="10"/>
  <c r="VZ6" i="10"/>
  <c r="VY6" i="10"/>
  <c r="VX6" i="10"/>
  <c r="XB5" i="10"/>
  <c r="WY5" i="10"/>
  <c r="WA5" i="10"/>
  <c r="VX5" i="10"/>
  <c r="WX11" i="10"/>
  <c r="WW11" i="10"/>
  <c r="WV11" i="10"/>
  <c r="WU11" i="10"/>
  <c r="VW11" i="10"/>
  <c r="VV11" i="10"/>
  <c r="VU11" i="10"/>
  <c r="VT11" i="10"/>
  <c r="WX6" i="10"/>
  <c r="WW6" i="10"/>
  <c r="WV6" i="10"/>
  <c r="WU6" i="10"/>
  <c r="VW6" i="10"/>
  <c r="VV6" i="10"/>
  <c r="VU6" i="10"/>
  <c r="VT6" i="10"/>
  <c r="WX5" i="10"/>
  <c r="WU5" i="10"/>
  <c r="VW5" i="10"/>
  <c r="VT5" i="10"/>
  <c r="VT4" i="10"/>
  <c r="WS11" i="10"/>
  <c r="WR11" i="10"/>
  <c r="WQ11" i="10"/>
  <c r="VR11" i="10"/>
  <c r="VQ11" i="10"/>
  <c r="VP11" i="10"/>
  <c r="VP4" i="10"/>
  <c r="WT6" i="10"/>
  <c r="WS6" i="10"/>
  <c r="WR6" i="10"/>
  <c r="WQ6" i="10"/>
  <c r="VS6" i="10"/>
  <c r="VR6" i="10"/>
  <c r="VQ6" i="10"/>
  <c r="VP6" i="10"/>
  <c r="WT5" i="10"/>
  <c r="WQ5" i="10"/>
  <c r="VS5" i="10"/>
  <c r="VP5" i="10"/>
  <c r="WP11" i="10"/>
  <c r="WO11" i="10"/>
  <c r="WN11" i="10"/>
  <c r="VO11" i="10"/>
  <c r="VN11" i="10"/>
  <c r="VM11" i="10"/>
  <c r="WP6" i="10"/>
  <c r="WO6" i="10"/>
  <c r="WN6" i="10"/>
  <c r="VO6" i="10"/>
  <c r="VN6" i="10"/>
  <c r="VM6" i="10"/>
  <c r="WN5" i="10"/>
  <c r="VM5" i="10"/>
  <c r="VM4" i="10"/>
  <c r="WL11" i="10"/>
  <c r="WK11" i="10"/>
  <c r="WJ11" i="10"/>
  <c r="VK11" i="10"/>
  <c r="VJ11" i="10"/>
  <c r="VI11" i="10"/>
  <c r="WJ5" i="10"/>
  <c r="WM6" i="10"/>
  <c r="WL6" i="10"/>
  <c r="WK6" i="10"/>
  <c r="WJ6" i="10"/>
  <c r="VL6" i="10"/>
  <c r="VK6" i="10"/>
  <c r="VJ6" i="10"/>
  <c r="VI6" i="10"/>
  <c r="WM5" i="10"/>
  <c r="VL5" i="10"/>
  <c r="VI5" i="10"/>
  <c r="VI4" i="10"/>
  <c r="VI2" i="10"/>
  <c r="VH11" i="10"/>
  <c r="VH3" i="10"/>
  <c r="VH2" i="10"/>
  <c r="VG11" i="10"/>
  <c r="VG2" i="10"/>
  <c r="C11" i="10" l="1"/>
  <c r="F2" i="10"/>
  <c r="E2" i="10"/>
  <c r="D2" i="10"/>
  <c r="C2" i="10"/>
  <c r="B2" i="10"/>
  <c r="BR11" i="10"/>
  <c r="BQ11" i="10"/>
  <c r="BP11" i="10"/>
  <c r="VF11" i="10"/>
  <c r="VE11" i="10"/>
  <c r="VD11" i="10"/>
  <c r="VF5" i="10"/>
  <c r="VE5" i="10"/>
  <c r="VD5" i="10"/>
  <c r="VC5" i="10"/>
  <c r="VC4" i="10"/>
  <c r="VB11" i="10"/>
  <c r="VA11" i="10"/>
  <c r="UZ11" i="10"/>
  <c r="VB7" i="10"/>
  <c r="VA7" i="10"/>
  <c r="UZ7" i="10"/>
  <c r="UZ6" i="10"/>
  <c r="UY11" i="10"/>
  <c r="UY6" i="10"/>
  <c r="UY5" i="10"/>
  <c r="UY4" i="10"/>
  <c r="UY3" i="10"/>
  <c r="UX11" i="10"/>
  <c r="UX5" i="10"/>
  <c r="UW11" i="10"/>
  <c r="UV11" i="10"/>
  <c r="UU11" i="10"/>
  <c r="UT11" i="10"/>
  <c r="UW7" i="10"/>
  <c r="UV7" i="10"/>
  <c r="UU7" i="10"/>
  <c r="UU6" i="10"/>
  <c r="UT6" i="10"/>
  <c r="UT5" i="10"/>
  <c r="UT4" i="10"/>
  <c r="US11" i="10"/>
  <c r="UR11" i="10"/>
  <c r="UQ11" i="10"/>
  <c r="US7" i="10"/>
  <c r="UR7" i="10"/>
  <c r="UQ7" i="10"/>
  <c r="UQ6" i="10"/>
  <c r="UP11" i="10"/>
  <c r="UP6" i="10"/>
  <c r="UP5" i="10"/>
  <c r="UP4" i="10"/>
  <c r="UP3" i="10"/>
  <c r="UO11" i="10"/>
  <c r="UN11" i="10"/>
  <c r="UM11" i="10"/>
  <c r="UL11" i="10"/>
  <c r="UK11" i="10"/>
  <c r="UJ11" i="10"/>
  <c r="UI11" i="10"/>
  <c r="UH11" i="10"/>
  <c r="UO5" i="10"/>
  <c r="UN4" i="10"/>
  <c r="UM5" i="10"/>
  <c r="UL4" i="10"/>
  <c r="UK5" i="10"/>
  <c r="UJ4" i="10"/>
  <c r="UI5" i="10"/>
  <c r="UH4" i="10"/>
  <c r="UH3" i="10"/>
  <c r="UG11" i="10"/>
  <c r="UF11" i="10"/>
  <c r="UE11" i="10"/>
  <c r="UD11" i="10"/>
  <c r="UG5" i="10"/>
  <c r="UF5" i="10"/>
  <c r="UE5" i="10"/>
  <c r="UE4" i="10"/>
  <c r="UD4" i="10"/>
  <c r="UC11" i="10"/>
  <c r="UB11" i="10"/>
  <c r="UA11" i="10"/>
  <c r="TZ11" i="10"/>
  <c r="UC5" i="10"/>
  <c r="UB5" i="10"/>
  <c r="UA5" i="10"/>
  <c r="UA4" i="10"/>
  <c r="TZ4" i="10"/>
  <c r="TZ3" i="10"/>
  <c r="TZ2" i="10"/>
  <c r="TY11" i="10"/>
  <c r="TX11" i="10"/>
  <c r="TY4" i="10"/>
  <c r="TX4" i="10"/>
  <c r="TW6" i="10"/>
  <c r="TV11" i="10"/>
  <c r="TU11" i="10"/>
  <c r="TT11" i="10"/>
  <c r="TS11" i="10"/>
  <c r="TR11" i="10"/>
  <c r="TQ11" i="10"/>
  <c r="TV7" i="10"/>
  <c r="TU7" i="10"/>
  <c r="TT7" i="10"/>
  <c r="TS7" i="10"/>
  <c r="TR7" i="10"/>
  <c r="TQ7" i="10"/>
  <c r="TQ6" i="10"/>
  <c r="TP11" i="10"/>
  <c r="TO11" i="10"/>
  <c r="TN11" i="10"/>
  <c r="TM11" i="10"/>
  <c r="TL11" i="10"/>
  <c r="TK11" i="10"/>
  <c r="TP7" i="10"/>
  <c r="TO7" i="10"/>
  <c r="TN7" i="10"/>
  <c r="TM7" i="10"/>
  <c r="TL7" i="10"/>
  <c r="TK7" i="10"/>
  <c r="TK6" i="10"/>
  <c r="TK5" i="10"/>
  <c r="TJ11" i="10"/>
  <c r="TI11" i="10"/>
  <c r="TH11" i="10"/>
  <c r="TG11" i="10"/>
  <c r="TF11" i="10"/>
  <c r="TE11" i="10"/>
  <c r="TJ7" i="10"/>
  <c r="TI7" i="10"/>
  <c r="TH7" i="10"/>
  <c r="TG7" i="10"/>
  <c r="TF7" i="10"/>
  <c r="TE7" i="10"/>
  <c r="TE6" i="10"/>
  <c r="TD11" i="10"/>
  <c r="TC11" i="10"/>
  <c r="TB11" i="10"/>
  <c r="TA11" i="10"/>
  <c r="SZ11" i="10"/>
  <c r="SY11" i="10"/>
  <c r="TD7" i="10"/>
  <c r="TC7" i="10"/>
  <c r="TB7" i="10"/>
  <c r="TA7" i="10"/>
  <c r="SZ7" i="10"/>
  <c r="SY7" i="10"/>
  <c r="SY6" i="10"/>
  <c r="SX11" i="10"/>
  <c r="SW11" i="10"/>
  <c r="SV11" i="10"/>
  <c r="SU11" i="10"/>
  <c r="ST11" i="10"/>
  <c r="SS11" i="10"/>
  <c r="SX7" i="10"/>
  <c r="SW7" i="10"/>
  <c r="SV7" i="10"/>
  <c r="SU7" i="10"/>
  <c r="ST7" i="10"/>
  <c r="SS7" i="10"/>
  <c r="SS6" i="10"/>
  <c r="SR11" i="10"/>
  <c r="SQ11" i="10"/>
  <c r="SP11" i="10"/>
  <c r="SO11" i="10"/>
  <c r="SN11" i="10"/>
  <c r="SM11" i="10"/>
  <c r="SR7" i="10"/>
  <c r="SQ7" i="10"/>
  <c r="SP7" i="10"/>
  <c r="SO7" i="10"/>
  <c r="SN7" i="10"/>
  <c r="SM7" i="10"/>
  <c r="SM6" i="10"/>
  <c r="SM5" i="10"/>
  <c r="SL11" i="10"/>
  <c r="SL4" i="10"/>
  <c r="SJ11" i="10"/>
  <c r="SI11" i="10"/>
  <c r="SH11" i="10"/>
  <c r="SG11" i="10"/>
  <c r="SF11" i="10"/>
  <c r="SE11" i="10"/>
  <c r="SK6" i="10"/>
  <c r="SJ7" i="10"/>
  <c r="SI7" i="10"/>
  <c r="SH7" i="10"/>
  <c r="SG7" i="10"/>
  <c r="SF7" i="10"/>
  <c r="SE7" i="10"/>
  <c r="SE6" i="10"/>
  <c r="SD11" i="10"/>
  <c r="SC11" i="10"/>
  <c r="SB11" i="10"/>
  <c r="SA11" i="10"/>
  <c r="RZ11" i="10"/>
  <c r="RY11" i="10"/>
  <c r="SD7" i="10"/>
  <c r="SC7" i="10"/>
  <c r="SB7" i="10"/>
  <c r="SA7" i="10"/>
  <c r="RZ7" i="10"/>
  <c r="RY7" i="10"/>
  <c r="RY6" i="10"/>
  <c r="RX11" i="10"/>
  <c r="RV11" i="10"/>
  <c r="RU11" i="10"/>
  <c r="RT11" i="10"/>
  <c r="RW11" i="10"/>
  <c r="RS11" i="10"/>
  <c r="RX7" i="10"/>
  <c r="RW7" i="10"/>
  <c r="RV7" i="10"/>
  <c r="RU7" i="10"/>
  <c r="RT7" i="10"/>
  <c r="RS7" i="10"/>
  <c r="RS6" i="10"/>
  <c r="RR11" i="10"/>
  <c r="RQ11" i="10"/>
  <c r="RP11" i="10"/>
  <c r="RO11" i="10"/>
  <c r="RN11" i="10"/>
  <c r="RM11" i="10"/>
  <c r="RL7" i="10" l="1"/>
  <c r="RK7" i="10"/>
  <c r="RJ7" i="10"/>
  <c r="RI7" i="10"/>
  <c r="RH7" i="10"/>
  <c r="RG7" i="10"/>
  <c r="RM6" i="10"/>
  <c r="RM5" i="10"/>
  <c r="RL11" i="10"/>
  <c r="RK11" i="10"/>
  <c r="RJ11" i="10"/>
  <c r="RI11" i="10"/>
  <c r="RH11" i="10"/>
  <c r="RG11" i="10"/>
  <c r="RF11" i="10"/>
  <c r="RE11" i="10"/>
  <c r="RD11" i="10"/>
  <c r="RC11" i="10"/>
  <c r="RB11" i="10"/>
  <c r="RA11" i="10"/>
  <c r="RR7" i="10"/>
  <c r="RQ7" i="10"/>
  <c r="RP7" i="10"/>
  <c r="RO7" i="10"/>
  <c r="RM7" i="10"/>
  <c r="RN7" i="10"/>
  <c r="RH5" i="10"/>
  <c r="RG6" i="10"/>
  <c r="RF7" i="10" l="1"/>
  <c r="RE7" i="10"/>
  <c r="RD7" i="10"/>
  <c r="RC7" i="10"/>
  <c r="RB7" i="10"/>
  <c r="RA7" i="10"/>
  <c r="QX7" i="10"/>
  <c r="QW7" i="10"/>
  <c r="QV7" i="10"/>
  <c r="QU7" i="10"/>
  <c r="QT7" i="10"/>
  <c r="QS7" i="10"/>
  <c r="QR7" i="10"/>
  <c r="QQ7" i="10"/>
  <c r="QP7" i="10"/>
  <c r="QO7" i="10"/>
  <c r="QN7" i="10"/>
  <c r="QM7" i="10"/>
  <c r="RA6" i="10"/>
  <c r="RA5" i="10"/>
  <c r="QZ11" i="10"/>
  <c r="QZ4" i="10"/>
  <c r="AP6" i="10"/>
  <c r="AP5" i="10"/>
  <c r="AO6" i="10"/>
  <c r="AO5" i="10"/>
  <c r="AN6" i="10"/>
  <c r="AN5" i="10"/>
  <c r="QX11" i="10"/>
  <c r="QW11" i="10"/>
  <c r="QV11" i="10"/>
  <c r="QU11" i="10"/>
  <c r="QT11" i="10"/>
  <c r="QS11" i="10"/>
  <c r="QR11" i="10"/>
  <c r="QQ11" i="10"/>
  <c r="QP11" i="10"/>
  <c r="QO11" i="10"/>
  <c r="QN11" i="10"/>
  <c r="QM11" i="10"/>
  <c r="QL11" i="10"/>
  <c r="QK11" i="10"/>
  <c r="QJ11" i="10"/>
  <c r="QI11" i="10"/>
  <c r="QH11" i="10"/>
  <c r="QG11" i="10"/>
  <c r="QY6" i="10"/>
  <c r="QS6" i="10"/>
  <c r="QM6" i="10"/>
  <c r="QF11" i="10"/>
  <c r="QE11" i="10"/>
  <c r="QD11" i="10"/>
  <c r="QC11" i="10"/>
  <c r="QB11" i="10"/>
  <c r="QA11" i="10"/>
  <c r="QL7" i="10"/>
  <c r="QK7" i="10"/>
  <c r="QJ7" i="10"/>
  <c r="QI7" i="10"/>
  <c r="QH7" i="10"/>
  <c r="QG7" i="10"/>
  <c r="QG6" i="10"/>
  <c r="QF7" i="10"/>
  <c r="QE7" i="10"/>
  <c r="QD7" i="10"/>
  <c r="QC7" i="10"/>
  <c r="QB7" i="10"/>
  <c r="QA7" i="10"/>
  <c r="QA6" i="10"/>
  <c r="QA5" i="10"/>
  <c r="PZ11" i="10"/>
  <c r="PZ4" i="10"/>
  <c r="PZ5" i="10"/>
  <c r="PY11" i="10"/>
  <c r="PY4" i="10"/>
  <c r="PY3" i="10"/>
  <c r="SL5" i="10"/>
  <c r="QZ5" i="10"/>
  <c r="PW11" i="10" l="1"/>
  <c r="PV11" i="10"/>
  <c r="PX6" i="10"/>
  <c r="PW6" i="10"/>
  <c r="PV6" i="10"/>
  <c r="PV5" i="10"/>
  <c r="PV4" i="10"/>
  <c r="PU11" i="10"/>
  <c r="PU5" i="10"/>
  <c r="PT11" i="10"/>
  <c r="PS11" i="10"/>
  <c r="PR11" i="10"/>
  <c r="PT5" i="10"/>
  <c r="PS5" i="10"/>
  <c r="PR5" i="10"/>
  <c r="PQ5" i="10"/>
  <c r="PQ4" i="10"/>
  <c r="PP11" i="10"/>
  <c r="PO11" i="10"/>
  <c r="PN11" i="10"/>
  <c r="PM11" i="10"/>
  <c r="PL11" i="10"/>
  <c r="PP5" i="10"/>
  <c r="PO7" i="10"/>
  <c r="PN7" i="10"/>
  <c r="PM7" i="10"/>
  <c r="PM6" i="10"/>
  <c r="PL6" i="10"/>
  <c r="PL5" i="10"/>
  <c r="PL4" i="10"/>
  <c r="PL3" i="10"/>
  <c r="PK11" i="10"/>
  <c r="PK5" i="10"/>
  <c r="PJ11" i="10"/>
  <c r="PI11" i="10"/>
  <c r="PH11" i="10"/>
  <c r="PG11" i="10"/>
  <c r="PF11" i="10"/>
  <c r="PE11" i="10"/>
  <c r="PD11" i="10"/>
  <c r="PJ7" i="10"/>
  <c r="PI7" i="10"/>
  <c r="PH7" i="10"/>
  <c r="PH6" i="10"/>
  <c r="PE6" i="10"/>
  <c r="PG7" i="10"/>
  <c r="PF7" i="10"/>
  <c r="PE7" i="10"/>
  <c r="PD6" i="10"/>
  <c r="PD5" i="10"/>
  <c r="PD4" i="10"/>
  <c r="OW4" i="10"/>
  <c r="PC11" i="10"/>
  <c r="PB11" i="10"/>
  <c r="PA11" i="10"/>
  <c r="OZ11" i="10"/>
  <c r="OY11" i="10"/>
  <c r="OX11" i="10"/>
  <c r="OW11" i="10"/>
  <c r="OV11" i="10"/>
  <c r="OU11" i="10"/>
  <c r="OT11" i="10"/>
  <c r="OS11" i="10"/>
  <c r="OR11" i="10"/>
  <c r="OQ11" i="10"/>
  <c r="OP11" i="10"/>
  <c r="OO11" i="10"/>
  <c r="ON11" i="10"/>
  <c r="PC7" i="10"/>
  <c r="PB7" i="10"/>
  <c r="PA7" i="10"/>
  <c r="PA6" i="10"/>
  <c r="OZ7" i="10"/>
  <c r="OY7" i="10"/>
  <c r="OX7" i="10"/>
  <c r="OX6" i="10"/>
  <c r="OW6" i="10"/>
  <c r="OW5" i="10"/>
  <c r="OW3" i="10"/>
  <c r="OV4" i="10"/>
  <c r="OU5" i="10"/>
  <c r="OT4" i="10"/>
  <c r="OS5" i="10"/>
  <c r="OR4" i="10"/>
  <c r="OQ5" i="10"/>
  <c r="OP4" i="10"/>
  <c r="OO5" i="10"/>
  <c r="ON4" i="10"/>
  <c r="ON3" i="10"/>
  <c r="OM11" i="10"/>
  <c r="OL11" i="10"/>
  <c r="OK11" i="10"/>
  <c r="OJ11" i="10"/>
  <c r="OI11" i="10"/>
  <c r="OH11" i="10"/>
  <c r="OG11" i="10"/>
  <c r="OF11" i="10"/>
  <c r="OE11" i="10"/>
  <c r="OD11" i="10"/>
  <c r="OC11" i="10"/>
  <c r="OM5" i="10"/>
  <c r="OL5" i="10"/>
  <c r="OK5" i="10"/>
  <c r="OJ5" i="10"/>
  <c r="OI5" i="10"/>
  <c r="OH5" i="10"/>
  <c r="OH4" i="10"/>
  <c r="OG4" i="10"/>
  <c r="OF5" i="10"/>
  <c r="OE5" i="10"/>
  <c r="OD4" i="10"/>
  <c r="OD5" i="10"/>
  <c r="OC4" i="10"/>
  <c r="OC3" i="10"/>
  <c r="OB11" i="10" l="1"/>
  <c r="OA11" i="10"/>
  <c r="NZ11" i="10"/>
  <c r="OB4" i="10"/>
  <c r="OA4" i="10"/>
  <c r="NZ4" i="10"/>
  <c r="NZ3" i="10"/>
  <c r="NY11" i="10"/>
  <c r="NY5" i="10"/>
  <c r="NY4" i="10"/>
  <c r="NX11" i="10"/>
  <c r="NX5" i="10"/>
  <c r="NX4" i="10"/>
  <c r="NW11" i="10"/>
  <c r="NV11" i="10"/>
  <c r="NU11" i="10"/>
  <c r="NR11" i="10"/>
  <c r="NQ11" i="10"/>
  <c r="NP11" i="10"/>
  <c r="NO11" i="10"/>
  <c r="NN11" i="10"/>
  <c r="NM11" i="10"/>
  <c r="NW5" i="10"/>
  <c r="NW4" i="10"/>
  <c r="NW3" i="10"/>
  <c r="NW2" i="10"/>
  <c r="NV4" i="10"/>
  <c r="NR4" i="10"/>
  <c r="NQ4" i="10"/>
  <c r="NM4" i="10"/>
  <c r="NM3" i="10"/>
  <c r="NL11" i="10"/>
  <c r="NK11" i="10"/>
  <c r="NJ11" i="10"/>
  <c r="NL4" i="10"/>
  <c r="NK4" i="10"/>
  <c r="NJ4" i="10"/>
  <c r="NU4" i="10"/>
  <c r="NP4" i="10"/>
  <c r="NO4" i="10"/>
  <c r="NJ3" i="10"/>
  <c r="NJ2" i="10"/>
  <c r="C4" i="12" l="1"/>
  <c r="C7" i="2"/>
  <c r="ABD4" i="10" s="1"/>
  <c r="NI11" i="10"/>
  <c r="NI4" i="10"/>
  <c r="NI3" i="10"/>
  <c r="NI2" i="10"/>
  <c r="NE11" i="10"/>
  <c r="NC11" i="10"/>
  <c r="NB11" i="10"/>
  <c r="NA11" i="10"/>
  <c r="MZ11" i="10"/>
  <c r="ND4" i="10"/>
  <c r="NC4" i="10"/>
  <c r="NB4" i="10"/>
  <c r="NA4" i="10"/>
  <c r="MZ4" i="10"/>
  <c r="MZ3" i="10"/>
  <c r="MY11" i="10"/>
  <c r="MX11" i="10"/>
  <c r="MW11" i="10"/>
  <c r="MV11" i="10"/>
  <c r="MY4" i="10"/>
  <c r="MX4" i="10"/>
  <c r="MW4" i="10"/>
  <c r="MV4" i="10"/>
  <c r="MV3" i="10"/>
  <c r="MV2" i="10"/>
  <c r="MU11" i="10"/>
  <c r="MT11" i="10"/>
  <c r="MS11" i="10"/>
  <c r="MR11" i="10"/>
  <c r="MU4" i="10"/>
  <c r="MT4" i="10"/>
  <c r="MS4" i="10"/>
  <c r="MR4" i="10"/>
  <c r="MR3" i="10"/>
  <c r="MQ11" i="10"/>
  <c r="MQ4" i="10"/>
  <c r="MQ3" i="10"/>
  <c r="MQ2" i="10"/>
  <c r="MP11" i="10"/>
  <c r="MO11" i="10"/>
  <c r="MN11" i="10"/>
  <c r="MM11" i="10"/>
  <c r="MP4" i="10"/>
  <c r="MO4" i="10"/>
  <c r="MN4" i="10"/>
  <c r="MM4" i="10"/>
  <c r="MM3" i="10"/>
  <c r="ML11" i="10"/>
  <c r="MK11" i="10"/>
  <c r="MJ11" i="10"/>
  <c r="MI11" i="10"/>
  <c r="MH11" i="10"/>
  <c r="MG11" i="10"/>
  <c r="MF11" i="10"/>
  <c r="ME11" i="10"/>
  <c r="MD11" i="10"/>
  <c r="MC11" i="10"/>
  <c r="MB11" i="10"/>
  <c r="MA11" i="10"/>
  <c r="ML6" i="10"/>
  <c r="MK6" i="10"/>
  <c r="MJ6" i="10"/>
  <c r="MI6" i="10"/>
  <c r="MH6" i="10"/>
  <c r="MG6" i="10"/>
  <c r="MF6" i="10"/>
  <c r="ME6" i="10"/>
  <c r="MD6" i="10"/>
  <c r="MC6" i="10"/>
  <c r="MB6" i="10"/>
  <c r="MA6" i="10"/>
  <c r="MA5" i="10"/>
  <c r="MA4" i="10"/>
  <c r="LZ11" i="10"/>
  <c r="LY11" i="10"/>
  <c r="LX11" i="10"/>
  <c r="LW11" i="10"/>
  <c r="LV11" i="10"/>
  <c r="LU11" i="10"/>
  <c r="LT11" i="10"/>
  <c r="LS11" i="10"/>
  <c r="LR11" i="10"/>
  <c r="LQ11" i="10"/>
  <c r="LP11" i="10"/>
  <c r="LO11" i="10"/>
  <c r="LZ6" i="10"/>
  <c r="LY6" i="10"/>
  <c r="LX6" i="10"/>
  <c r="LW6" i="10"/>
  <c r="LV6" i="10"/>
  <c r="LU6" i="10"/>
  <c r="LT6" i="10"/>
  <c r="LS6" i="10"/>
  <c r="LR6" i="10"/>
  <c r="LQ6" i="10"/>
  <c r="LP6" i="10"/>
  <c r="LO6" i="10"/>
  <c r="LO5" i="10"/>
  <c r="LN11" i="10"/>
  <c r="LM11" i="10"/>
  <c r="LL11" i="10"/>
  <c r="LK11" i="10"/>
  <c r="LJ11" i="10"/>
  <c r="LI11" i="10"/>
  <c r="LH11" i="10"/>
  <c r="LG11" i="10"/>
  <c r="LF11" i="10"/>
  <c r="LE11" i="10"/>
  <c r="LD11" i="10"/>
  <c r="LC11" i="10"/>
  <c r="LN6" i="10"/>
  <c r="LM6" i="10"/>
  <c r="LL6" i="10"/>
  <c r="LK6" i="10"/>
  <c r="LJ6" i="10"/>
  <c r="LI6" i="10"/>
  <c r="LH6" i="10"/>
  <c r="LG6" i="10"/>
  <c r="LF6" i="10"/>
  <c r="LE6" i="10"/>
  <c r="LD6" i="10"/>
  <c r="LC6" i="10"/>
  <c r="LC5" i="10"/>
  <c r="LB11" i="10"/>
  <c r="LA11" i="10"/>
  <c r="KZ11" i="10"/>
  <c r="KY11" i="10"/>
  <c r="KX11" i="10"/>
  <c r="KW11" i="10"/>
  <c r="KV11" i="10"/>
  <c r="KU11" i="10"/>
  <c r="KT11" i="10"/>
  <c r="KS11" i="10"/>
  <c r="KR11" i="10"/>
  <c r="KQ11" i="10"/>
  <c r="LB6" i="10"/>
  <c r="LA6" i="10"/>
  <c r="KZ6" i="10"/>
  <c r="KY6" i="10"/>
  <c r="KX6" i="10"/>
  <c r="KW6" i="10"/>
  <c r="KV6" i="10"/>
  <c r="KU6" i="10"/>
  <c r="KT6" i="10"/>
  <c r="KS6" i="10"/>
  <c r="KR6" i="10"/>
  <c r="KQ6" i="10"/>
  <c r="KQ5" i="10"/>
  <c r="KQ4" i="10"/>
  <c r="KP11" i="10"/>
  <c r="KO11" i="10"/>
  <c r="KN11" i="10"/>
  <c r="KM11" i="10"/>
  <c r="KL11" i="10"/>
  <c r="KK11" i="10"/>
  <c r="KJ11" i="10"/>
  <c r="KI11" i="10"/>
  <c r="KH11" i="10"/>
  <c r="KG11" i="10"/>
  <c r="KF11" i="10"/>
  <c r="KE11" i="10"/>
  <c r="KP6" i="10"/>
  <c r="KO6" i="10"/>
  <c r="KN6" i="10"/>
  <c r="KM6" i="10"/>
  <c r="KL6" i="10"/>
  <c r="KK6" i="10"/>
  <c r="KJ6" i="10"/>
  <c r="KI6" i="10"/>
  <c r="KH6" i="10"/>
  <c r="KG6" i="10"/>
  <c r="KF6" i="10"/>
  <c r="KE6" i="10"/>
  <c r="KE5" i="10"/>
  <c r="KD11" i="10"/>
  <c r="KC11" i="10"/>
  <c r="KB11" i="10"/>
  <c r="KA11" i="10"/>
  <c r="JZ11" i="10"/>
  <c r="JY11" i="10"/>
  <c r="JX11" i="10"/>
  <c r="JW11" i="10"/>
  <c r="JV11" i="10"/>
  <c r="JU11" i="10"/>
  <c r="JT11" i="10"/>
  <c r="JS5" i="10"/>
  <c r="JS11" i="10"/>
  <c r="KD6" i="10"/>
  <c r="KC6" i="10"/>
  <c r="KB6" i="10"/>
  <c r="KA6" i="10"/>
  <c r="JZ6" i="10"/>
  <c r="JY6" i="10"/>
  <c r="JX6" i="10"/>
  <c r="JW6" i="10"/>
  <c r="JV6" i="10"/>
  <c r="JU6" i="10"/>
  <c r="JT6" i="10"/>
  <c r="JS6" i="10"/>
  <c r="JR11" i="10"/>
  <c r="JQ11" i="10"/>
  <c r="JP11" i="10"/>
  <c r="JO11" i="10"/>
  <c r="JN11" i="10"/>
  <c r="JM11" i="10"/>
  <c r="JL11" i="10"/>
  <c r="JK11" i="10"/>
  <c r="JJ11" i="10"/>
  <c r="JI11" i="10"/>
  <c r="JH11" i="10"/>
  <c r="JG11" i="10"/>
  <c r="JR6" i="10"/>
  <c r="JQ6" i="10"/>
  <c r="JP6" i="10"/>
  <c r="JO6" i="10"/>
  <c r="JN6" i="10"/>
  <c r="JM6" i="10"/>
  <c r="JL6" i="10"/>
  <c r="JK6" i="10"/>
  <c r="JJ6" i="10"/>
  <c r="JI6" i="10"/>
  <c r="JH6" i="10"/>
  <c r="JG6" i="10"/>
  <c r="JF5" i="10"/>
  <c r="JE5" i="10"/>
  <c r="JD5" i="10"/>
  <c r="JC5" i="10"/>
  <c r="JB5" i="10"/>
  <c r="JA5" i="10"/>
  <c r="IZ5" i="10"/>
  <c r="IY5" i="10"/>
  <c r="IX5" i="10"/>
  <c r="IW5" i="10"/>
  <c r="IV5" i="10"/>
  <c r="IU5" i="10"/>
  <c r="JG5" i="10"/>
  <c r="JG4" i="10"/>
  <c r="JF11" i="10"/>
  <c r="JE11" i="10"/>
  <c r="JD11" i="10"/>
  <c r="JC11" i="10"/>
  <c r="JB11" i="10"/>
  <c r="JA11" i="10"/>
  <c r="IZ11" i="10"/>
  <c r="IY11" i="10"/>
  <c r="IX11" i="10"/>
  <c r="IW11" i="10"/>
  <c r="IV11" i="10"/>
  <c r="IU11" i="10"/>
  <c r="IU4" i="10"/>
  <c r="IT11" i="10"/>
  <c r="IT4" i="10"/>
  <c r="IS11" i="10"/>
  <c r="IR11" i="10"/>
  <c r="IQ11" i="10"/>
  <c r="IP11" i="10"/>
  <c r="IS4" i="10"/>
  <c r="IR4" i="10"/>
  <c r="IQ4" i="10"/>
  <c r="IP4" i="10"/>
  <c r="IP3" i="10"/>
  <c r="IO11" i="10"/>
  <c r="IO4" i="10"/>
  <c r="IO3" i="10"/>
  <c r="IN11" i="10"/>
  <c r="IN4" i="10"/>
  <c r="IN3" i="10"/>
  <c r="IM11" i="10"/>
  <c r="IL11" i="10"/>
  <c r="IM4" i="10"/>
  <c r="IL4" i="10"/>
  <c r="IL3" i="10"/>
  <c r="IK11" i="10"/>
  <c r="IJ11" i="10"/>
  <c r="II11" i="10"/>
  <c r="IH11" i="10"/>
  <c r="IK5" i="10"/>
  <c r="IJ5" i="10"/>
  <c r="II5" i="10"/>
  <c r="II4" i="10"/>
  <c r="IH4" i="10"/>
  <c r="IH3" i="10"/>
  <c r="IG11" i="10"/>
  <c r="IF11" i="10"/>
  <c r="IG4" i="10"/>
  <c r="IF4" i="10"/>
  <c r="IF3" i="10"/>
  <c r="IE11" i="10"/>
  <c r="ID11" i="10"/>
  <c r="IC11" i="10"/>
  <c r="IB11" i="10"/>
  <c r="IE5" i="10"/>
  <c r="ID5" i="10"/>
  <c r="IC5" i="10"/>
  <c r="IB5" i="10"/>
  <c r="IB4" i="10"/>
  <c r="IB3" i="10"/>
  <c r="IA11" i="10"/>
  <c r="HZ11" i="10"/>
  <c r="HY11" i="10"/>
  <c r="HX11" i="10"/>
  <c r="HW11" i="10"/>
  <c r="IA5" i="10"/>
  <c r="HZ5" i="10"/>
  <c r="HZ4" i="10"/>
  <c r="HY5" i="10"/>
  <c r="HX5" i="10"/>
  <c r="HW5" i="10"/>
  <c r="HW4" i="10"/>
  <c r="HV11" i="10"/>
  <c r="HU11" i="10"/>
  <c r="HV4" i="10"/>
  <c r="HU5" i="10"/>
  <c r="HU4" i="10"/>
  <c r="HU2" i="10"/>
  <c r="HT11" i="10"/>
  <c r="HT4" i="10"/>
  <c r="HT3" i="10"/>
  <c r="HS11" i="10"/>
  <c r="HR11" i="10"/>
  <c r="HS4" i="10"/>
  <c r="HR4" i="10"/>
  <c r="HR3" i="10"/>
  <c r="HQ11" i="10"/>
  <c r="HP11" i="10"/>
  <c r="HO11" i="10"/>
  <c r="HQ4" i="10"/>
  <c r="HP4" i="10"/>
  <c r="HO4" i="10"/>
  <c r="HO3" i="10"/>
  <c r="HN11" i="10"/>
  <c r="HM11" i="10"/>
  <c r="HL11" i="10"/>
  <c r="HK11" i="10"/>
  <c r="HN5" i="10"/>
  <c r="HM5" i="10"/>
  <c r="HM4" i="10"/>
  <c r="HL4" i="10"/>
  <c r="HK4" i="10"/>
  <c r="HK3" i="10"/>
  <c r="HJ11" i="10"/>
  <c r="HI11" i="10"/>
  <c r="HH11" i="10"/>
  <c r="HG11" i="10"/>
  <c r="HJ4" i="10"/>
  <c r="HI5" i="10"/>
  <c r="HI4" i="10"/>
  <c r="HH5" i="10"/>
  <c r="HG5" i="10"/>
  <c r="HG4" i="10"/>
  <c r="HF11" i="10"/>
  <c r="HF4" i="10"/>
  <c r="HE11" i="10"/>
  <c r="HE4" i="10"/>
  <c r="HD11" i="10"/>
  <c r="HC11" i="10"/>
  <c r="HC5" i="10"/>
  <c r="HD5" i="10"/>
  <c r="HC4" i="10"/>
  <c r="HB11" i="10"/>
  <c r="HA11" i="10"/>
  <c r="HB4" i="10"/>
  <c r="HA4" i="10" l="1"/>
  <c r="HA2" i="10"/>
  <c r="GZ11" i="10"/>
  <c r="GY11" i="10"/>
  <c r="GZ4" i="10"/>
  <c r="GY4" i="10"/>
  <c r="GY3" i="10"/>
  <c r="GX11" i="10"/>
  <c r="GW11" i="10"/>
  <c r="GV11" i="10"/>
  <c r="GX4" i="10"/>
  <c r="GW4" i="10"/>
  <c r="GV4" i="10"/>
  <c r="GU11" i="10"/>
  <c r="GT11" i="10"/>
  <c r="GU4" i="10"/>
  <c r="GT4" i="10"/>
  <c r="GT3" i="10"/>
  <c r="GS11" i="10"/>
  <c r="GR11" i="10"/>
  <c r="GS4" i="10"/>
  <c r="GR4" i="10"/>
  <c r="GR3" i="10"/>
  <c r="GQ11" i="10"/>
  <c r="GP11" i="10"/>
  <c r="GO11" i="10"/>
  <c r="GN11" i="10"/>
  <c r="GM11" i="10"/>
  <c r="GL11" i="10"/>
  <c r="GK11" i="10"/>
  <c r="GJ11" i="10"/>
  <c r="GQ5" i="10"/>
  <c r="GP5" i="10"/>
  <c r="GO5" i="10"/>
  <c r="GN5" i="10"/>
  <c r="GM5" i="10"/>
  <c r="GL5" i="10"/>
  <c r="GK5" i="10"/>
  <c r="GJ5" i="10"/>
  <c r="GJ4" i="10"/>
  <c r="GI11" i="10"/>
  <c r="GH11" i="10"/>
  <c r="GI4" i="10"/>
  <c r="GH4" i="10"/>
  <c r="GH3" i="10"/>
  <c r="GG11" i="10"/>
  <c r="GF11" i="10"/>
  <c r="GE11" i="10"/>
  <c r="GD11" i="10"/>
  <c r="GC11" i="10"/>
  <c r="GB11" i="10"/>
  <c r="GA11" i="10"/>
  <c r="FZ11" i="10"/>
  <c r="FY11" i="10"/>
  <c r="FX11" i="10"/>
  <c r="FW11" i="10"/>
  <c r="FV11" i="10"/>
  <c r="GG5" i="10"/>
  <c r="GF5" i="10"/>
  <c r="GE5" i="10"/>
  <c r="GD5" i="10"/>
  <c r="GC5" i="10"/>
  <c r="GB5" i="10"/>
  <c r="GB4" i="10"/>
  <c r="GB3" i="10"/>
  <c r="GA5" i="10"/>
  <c r="FZ6" i="10"/>
  <c r="FY6" i="10"/>
  <c r="FY5" i="10"/>
  <c r="FX5" i="10"/>
  <c r="FW5" i="10"/>
  <c r="FW4" i="10"/>
  <c r="FV4" i="10"/>
  <c r="FV3" i="10"/>
  <c r="FV2" i="10"/>
  <c r="FU11" i="10"/>
  <c r="FT11" i="10"/>
  <c r="FU4" i="10"/>
  <c r="FT4" i="10"/>
  <c r="FQ11" i="10"/>
  <c r="FP11" i="10"/>
  <c r="FQ5" i="10"/>
  <c r="FP5" i="10"/>
  <c r="FP4" i="10"/>
  <c r="FO11" i="10"/>
  <c r="FN11" i="10"/>
  <c r="FM11" i="10"/>
  <c r="FL11" i="10"/>
  <c r="FO5" i="10"/>
  <c r="FN5" i="10"/>
  <c r="FM5" i="10"/>
  <c r="FM4" i="10"/>
  <c r="FL4" i="10"/>
  <c r="FH11" i="10"/>
  <c r="FG11" i="10"/>
  <c r="FF11" i="10"/>
  <c r="FK5" i="10"/>
  <c r="FJ5" i="10"/>
  <c r="FI5" i="10"/>
  <c r="FI4" i="10"/>
  <c r="FH4" i="10"/>
  <c r="FG4" i="10"/>
  <c r="FF4" i="10"/>
  <c r="BA4" i="10"/>
  <c r="AZ4" i="10"/>
  <c r="AZ3" i="10"/>
  <c r="AX3" i="10"/>
  <c r="AY4" i="10"/>
  <c r="AX4" i="10"/>
  <c r="AW4" i="10"/>
  <c r="AV4" i="10"/>
  <c r="AU4" i="10"/>
  <c r="AT4" i="10"/>
  <c r="AS4" i="10"/>
  <c r="AR4" i="10"/>
  <c r="AQ4" i="10"/>
  <c r="AN4" i="10"/>
  <c r="AM4" i="10"/>
  <c r="AL4" i="10"/>
  <c r="AK4" i="10"/>
  <c r="AJ4" i="10"/>
  <c r="AI4" i="10"/>
  <c r="AH4" i="10"/>
  <c r="AG4" i="10"/>
  <c r="AF4" i="10"/>
  <c r="AE4" i="10"/>
  <c r="AE3" i="10"/>
  <c r="AD5" i="10"/>
  <c r="AC5" i="10"/>
  <c r="AB5" i="10"/>
  <c r="AA5" i="10"/>
  <c r="Z5" i="10"/>
  <c r="Z4" i="10"/>
  <c r="Y4" i="10"/>
  <c r="X3" i="10"/>
  <c r="X4" i="10"/>
  <c r="W4" i="10"/>
  <c r="V4" i="10"/>
  <c r="U4" i="10"/>
  <c r="T4" i="10"/>
  <c r="T3" i="10"/>
  <c r="S5" i="10"/>
  <c r="R5" i="10"/>
  <c r="Q5" i="10"/>
  <c r="P5" i="10"/>
  <c r="O5" i="10"/>
  <c r="N5" i="10"/>
  <c r="M5" i="10"/>
  <c r="L5" i="10"/>
  <c r="K5" i="10"/>
  <c r="J5" i="10"/>
  <c r="I5" i="10"/>
  <c r="H5" i="10"/>
  <c r="G5" i="10"/>
  <c r="G4" i="10"/>
  <c r="G3" i="10"/>
  <c r="G2" i="10"/>
  <c r="FE11" i="10"/>
  <c r="FD11" i="10"/>
  <c r="FC11" i="10"/>
  <c r="FB11" i="10"/>
  <c r="FE5" i="10"/>
  <c r="FD5" i="10"/>
  <c r="FC5" i="10"/>
  <c r="FB4" i="10"/>
  <c r="FA11" i="10"/>
  <c r="EZ11" i="10"/>
  <c r="EY11" i="10"/>
  <c r="EX11" i="10"/>
  <c r="EW11" i="10"/>
  <c r="FA5" i="10"/>
  <c r="EY5" i="10"/>
  <c r="EZ5" i="10"/>
  <c r="EY4" i="10"/>
  <c r="EX4" i="10"/>
  <c r="EW4" i="10"/>
  <c r="EV11" i="10"/>
  <c r="EU11" i="10"/>
  <c r="EV4" i="10"/>
  <c r="EU4" i="10"/>
  <c r="ET11" i="10"/>
  <c r="ES11" i="10"/>
  <c r="ER11" i="10"/>
  <c r="EQ11" i="10"/>
  <c r="EP11" i="10"/>
  <c r="EO11" i="10"/>
  <c r="EN11" i="10"/>
  <c r="ET4" i="10"/>
  <c r="ES4" i="10"/>
  <c r="ER4" i="10"/>
  <c r="EQ4" i="10"/>
  <c r="EP4" i="10"/>
  <c r="EO4" i="10"/>
  <c r="EN4" i="10"/>
  <c r="EM11" i="10"/>
  <c r="EL11" i="10"/>
  <c r="EK11" i="10"/>
  <c r="EM4" i="10"/>
  <c r="EK3" i="10"/>
  <c r="EJ11" i="10"/>
  <c r="EJ4" i="10"/>
  <c r="EJ3" i="10"/>
  <c r="EI11" i="10"/>
  <c r="EH11" i="10"/>
  <c r="EG11" i="10"/>
  <c r="EF11" i="10"/>
  <c r="EE11" i="10"/>
  <c r="ED11" i="10"/>
  <c r="EC11" i="10"/>
  <c r="EB11" i="10"/>
  <c r="EI5" i="10"/>
  <c r="EH5" i="10"/>
  <c r="EG5" i="10"/>
  <c r="EF5" i="10"/>
  <c r="EE5" i="10"/>
  <c r="ED5" i="10"/>
  <c r="ED4" i="10"/>
  <c r="EC4" i="10"/>
  <c r="EB4" i="10"/>
  <c r="EA11" i="10"/>
  <c r="DZ11" i="10"/>
  <c r="DY11" i="10"/>
  <c r="EA5" i="10" l="1"/>
  <c r="DZ5" i="10"/>
  <c r="DY5" i="10"/>
  <c r="DY4" i="10"/>
  <c r="DY3" i="10"/>
  <c r="DX11" i="10"/>
  <c r="DW11" i="10"/>
  <c r="DV11" i="10"/>
  <c r="DU11" i="10"/>
  <c r="DT11" i="10"/>
  <c r="DX6" i="10"/>
  <c r="DW6" i="10"/>
  <c r="DV6" i="10"/>
  <c r="DU6" i="10"/>
  <c r="DT6" i="10"/>
  <c r="DT5" i="10"/>
  <c r="DS11" i="10"/>
  <c r="DR11" i="10"/>
  <c r="DQ11" i="10"/>
  <c r="DP11" i="10"/>
  <c r="DO11" i="10"/>
  <c r="DN11" i="10"/>
  <c r="DS7" i="10"/>
  <c r="DR6" i="10"/>
  <c r="DQ6" i="10"/>
  <c r="DP6" i="10"/>
  <c r="DO6" i="10"/>
  <c r="DN6" i="10"/>
  <c r="DM11" i="10"/>
  <c r="DL11" i="10"/>
  <c r="DK11" i="10"/>
  <c r="DJ11" i="10"/>
  <c r="DI11" i="10"/>
  <c r="DM6" i="10"/>
  <c r="DK7" i="10"/>
  <c r="DJ7" i="10"/>
  <c r="DI5" i="10"/>
  <c r="DI6" i="10"/>
  <c r="DH11" i="10"/>
  <c r="DG11" i="10"/>
  <c r="DF11" i="10"/>
  <c r="DE11" i="10"/>
  <c r="DD11" i="10"/>
  <c r="DH6" i="10"/>
  <c r="DG6" i="10"/>
  <c r="DF6" i="10"/>
  <c r="DE7" i="10"/>
  <c r="DD6" i="10"/>
  <c r="DD5" i="10"/>
  <c r="DC11" i="10"/>
  <c r="DD4" i="10"/>
  <c r="DC4" i="10"/>
  <c r="DC3" i="10"/>
  <c r="DC2" i="10"/>
  <c r="CZ11" i="10"/>
  <c r="DB11" i="10"/>
  <c r="DA11" i="10"/>
  <c r="DB4" i="10"/>
  <c r="DA4" i="10"/>
  <c r="CZ4" i="10"/>
  <c r="CZ3" i="10"/>
  <c r="CY11" i="10"/>
  <c r="CX11" i="10"/>
  <c r="CY5" i="10"/>
  <c r="CY4" i="10"/>
  <c r="CX4" i="10"/>
  <c r="CX3" i="10"/>
  <c r="CW11" i="10"/>
  <c r="CW5" i="10"/>
  <c r="CW4" i="10"/>
  <c r="CW3" i="10"/>
  <c r="CR11" i="10"/>
  <c r="CV11" i="10"/>
  <c r="CU11" i="10"/>
  <c r="CT11" i="10"/>
  <c r="CS11" i="10"/>
  <c r="CQ11" i="10"/>
  <c r="CP11" i="10"/>
  <c r="CO11" i="10"/>
  <c r="CN11" i="10"/>
  <c r="CM11" i="10"/>
  <c r="CV5" i="10"/>
  <c r="CU5" i="10"/>
  <c r="CT5" i="10"/>
  <c r="CS5" i="10"/>
  <c r="CR5" i="10"/>
  <c r="CQ4" i="10"/>
  <c r="CP4" i="10"/>
  <c r="CO4" i="10"/>
  <c r="CN4" i="10"/>
  <c r="CM4" i="10"/>
  <c r="CI11" i="10"/>
  <c r="CL11" i="10"/>
  <c r="CK11" i="10"/>
  <c r="CJ11" i="10"/>
  <c r="CL4" i="10"/>
  <c r="CK4" i="10"/>
  <c r="CJ4" i="10"/>
  <c r="CI4" i="10"/>
  <c r="CI3" i="10"/>
  <c r="CH11" i="10"/>
  <c r="CG11" i="10"/>
  <c r="CF11" i="10"/>
  <c r="CE11" i="10"/>
  <c r="CD11" i="10"/>
  <c r="CC11" i="10"/>
  <c r="CB11" i="10"/>
  <c r="CH4" i="10"/>
  <c r="CG4" i="10"/>
  <c r="CF4" i="10"/>
  <c r="CE4" i="10"/>
  <c r="CD4" i="10"/>
  <c r="CC4" i="10"/>
  <c r="CB4" i="10"/>
  <c r="CB3" i="10"/>
  <c r="Q9" i="2"/>
  <c r="ABK11" i="10" s="1"/>
  <c r="CA11" i="10" l="1"/>
  <c r="CA4" i="10"/>
  <c r="BZ11" i="10"/>
  <c r="BY11" i="10"/>
  <c r="BX11" i="10"/>
  <c r="BW11" i="10"/>
  <c r="BV11" i="10"/>
  <c r="BZ4" i="10"/>
  <c r="BY4" i="10"/>
  <c r="BX4" i="10"/>
  <c r="BW4" i="10"/>
  <c r="BV4" i="10"/>
  <c r="BV3" i="10"/>
  <c r="ABL4" i="10" l="1"/>
  <c r="C5" i="8"/>
  <c r="YI2" i="10" s="1"/>
  <c r="P19" i="2"/>
  <c r="ABS11" i="10" s="1"/>
  <c r="K18" i="2"/>
  <c r="ABO11" i="10" s="1"/>
  <c r="K17" i="2"/>
  <c r="ABM11" i="10" s="1"/>
  <c r="K21" i="2"/>
  <c r="ABW11" i="10" s="1"/>
  <c r="K20" i="2"/>
  <c r="ABU11" i="10" s="1"/>
  <c r="K25" i="9"/>
  <c r="K26" i="9"/>
  <c r="K24" i="9"/>
  <c r="K17" i="9"/>
  <c r="K18" i="9"/>
  <c r="K19" i="9"/>
  <c r="K20" i="9"/>
  <c r="K21" i="9"/>
  <c r="K22" i="9"/>
  <c r="K8" i="9"/>
  <c r="K9" i="9"/>
  <c r="K10" i="9"/>
  <c r="K11" i="9"/>
  <c r="K12" i="9"/>
  <c r="K13" i="9"/>
  <c r="K14" i="9"/>
  <c r="K15" i="9"/>
  <c r="K16" i="9"/>
  <c r="K7" i="9"/>
  <c r="C5" i="9"/>
  <c r="AAY2" i="10" s="1"/>
  <c r="F17" i="8"/>
  <c r="AAF11" i="10" s="1"/>
  <c r="G17" i="8"/>
  <c r="AAG11" i="10" s="1"/>
  <c r="H17" i="8"/>
  <c r="AAH11" i="10" s="1"/>
  <c r="I17" i="8"/>
  <c r="AAI11" i="10" s="1"/>
  <c r="J17" i="8"/>
  <c r="AAJ11" i="10" s="1"/>
  <c r="E17" i="8"/>
  <c r="AAE11" i="10" s="1"/>
  <c r="O28" i="7"/>
  <c r="R35" i="7"/>
  <c r="YH11" i="10" s="1"/>
  <c r="O35" i="7"/>
  <c r="YB11" i="10" s="1"/>
  <c r="L35" i="7"/>
  <c r="XV11" i="10" s="1"/>
  <c r="I35" i="7"/>
  <c r="XP11" i="10" s="1"/>
  <c r="S15" i="7"/>
  <c r="XB11" i="10" s="1"/>
  <c r="S12" i="7"/>
  <c r="WT11" i="10" s="1"/>
  <c r="K15" i="7"/>
  <c r="WA11" i="10" s="1"/>
  <c r="S11" i="7"/>
  <c r="K12" i="7"/>
  <c r="VS11" i="10" s="1"/>
  <c r="K11" i="7"/>
  <c r="S16" i="7" l="1"/>
  <c r="WM11" i="10"/>
  <c r="VI3" i="10"/>
  <c r="XK3" i="10"/>
  <c r="K16" i="7"/>
  <c r="VL11" i="10"/>
  <c r="K23" i="9"/>
  <c r="AAY11" i="10" s="1"/>
  <c r="K19" i="2"/>
  <c r="ABP11" i="10" s="1"/>
  <c r="BU11" i="10"/>
  <c r="BT11" i="10"/>
  <c r="BS11" i="10"/>
  <c r="BU4" i="10"/>
  <c r="BT4" i="10"/>
  <c r="BS4" i="10"/>
  <c r="BR4" i="10"/>
  <c r="BQ4" i="10"/>
  <c r="BP4" i="10"/>
  <c r="BO11" i="10"/>
  <c r="BO4" i="10"/>
  <c r="BN11" i="10"/>
  <c r="BN4" i="10"/>
  <c r="BM11" i="10"/>
  <c r="BM4" i="10"/>
  <c r="BL11" i="10"/>
  <c r="BK11" i="10"/>
  <c r="BL4" i="10"/>
  <c r="BK4" i="10"/>
  <c r="BK3" i="10"/>
  <c r="BJ11" i="10"/>
  <c r="BI11" i="10"/>
  <c r="BJ4" i="10"/>
  <c r="BI4" i="10"/>
  <c r="BI3" i="10"/>
  <c r="BH11" i="10"/>
  <c r="BH4" i="10"/>
  <c r="BG11" i="10"/>
  <c r="BF11" i="10"/>
  <c r="BD11" i="10"/>
  <c r="BC11" i="10"/>
  <c r="BE11" i="10"/>
  <c r="BE5" i="10"/>
  <c r="BB11" i="10"/>
  <c r="BB2" i="10"/>
  <c r="BB3" i="10"/>
  <c r="BB4" i="10"/>
  <c r="BB5" i="10"/>
  <c r="BE6" i="10"/>
  <c r="BG6" i="10"/>
  <c r="BC6" i="10"/>
  <c r="BA11" i="10"/>
  <c r="AZ11" i="10"/>
  <c r="AY11" i="10"/>
  <c r="AX11" i="10"/>
  <c r="AW11" i="10"/>
  <c r="AV11" i="10"/>
  <c r="AU11" i="10"/>
  <c r="AT11" i="10"/>
  <c r="AS11" i="10"/>
  <c r="AR11" i="10"/>
  <c r="AQ11" i="10"/>
  <c r="AP11" i="10"/>
  <c r="AO11" i="10"/>
  <c r="AN11" i="10"/>
  <c r="AM11" i="10"/>
  <c r="AL11" i="10"/>
  <c r="AK11" i="10"/>
  <c r="AJ11" i="10"/>
  <c r="AI11" i="10"/>
  <c r="AH11" i="10"/>
  <c r="AG11" i="10"/>
  <c r="AF11" i="10"/>
  <c r="AE11" i="10"/>
  <c r="K27" i="9" l="1"/>
  <c r="AAZ11" i="10" s="1"/>
  <c r="BB6" i="10"/>
  <c r="BD6" i="10"/>
  <c r="BF6" i="10"/>
  <c r="F11" i="10"/>
  <c r="AD11" i="10" l="1"/>
  <c r="AC11" i="10"/>
  <c r="AB11" i="10"/>
  <c r="AA11" i="10"/>
  <c r="Z11" i="10"/>
  <c r="Y11" i="10"/>
  <c r="X11" i="10"/>
  <c r="E11" i="10"/>
  <c r="D11" i="10"/>
  <c r="B11" i="10"/>
  <c r="W11" i="10"/>
  <c r="V11" i="10"/>
  <c r="U11" i="10"/>
  <c r="T11" i="10"/>
  <c r="S11" i="10"/>
  <c r="R11" i="10"/>
  <c r="Q11" i="10"/>
  <c r="P11" i="10"/>
  <c r="O11" i="10"/>
  <c r="N11" i="10"/>
  <c r="M11" i="10"/>
  <c r="L11" i="10"/>
  <c r="K11" i="10"/>
  <c r="J11" i="10"/>
  <c r="I11" i="10"/>
  <c r="H11" i="10"/>
  <c r="G11" i="10"/>
  <c r="VC11" i="10" l="1"/>
  <c r="TW11" i="10"/>
  <c r="SK11" i="10"/>
  <c r="QY11" i="10"/>
  <c r="NN4" i="10"/>
  <c r="PX11" i="10"/>
  <c r="PQ11" i="10"/>
  <c r="B19" i="5" l="1"/>
  <c r="B18" i="5"/>
  <c r="HA3" i="10"/>
  <c r="HW3" i="10"/>
  <c r="IT3" i="10"/>
  <c r="AJ610" i="1"/>
  <c r="AH610" i="1"/>
  <c r="AF610" i="1"/>
  <c r="AD610" i="1"/>
  <c r="AB610" i="1"/>
  <c r="Z610" i="1"/>
  <c r="X610" i="1"/>
  <c r="V610" i="1"/>
  <c r="T610" i="1"/>
  <c r="R610" i="1"/>
  <c r="P610" i="1"/>
  <c r="N610" i="1"/>
  <c r="P598" i="1"/>
  <c r="R598" i="1"/>
  <c r="T598" i="1"/>
  <c r="V598" i="1"/>
  <c r="X598" i="1"/>
  <c r="Z598" i="1"/>
  <c r="AB598" i="1"/>
  <c r="AD598" i="1"/>
  <c r="AF598" i="1"/>
  <c r="AH598" i="1"/>
  <c r="AJ598" i="1"/>
  <c r="N598" i="1"/>
  <c r="HU3" i="10"/>
  <c r="EU3" i="10"/>
  <c r="EL4" i="10"/>
  <c r="EK4" i="10"/>
  <c r="CR4" i="10"/>
  <c r="CD3" i="10"/>
  <c r="E21" i="8" l="1"/>
  <c r="E24" i="8" s="1"/>
  <c r="P35" i="7"/>
  <c r="N35" i="7"/>
  <c r="R16" i="7"/>
  <c r="P16" i="7"/>
  <c r="N16" i="7"/>
  <c r="AAW11" i="10" l="1"/>
  <c r="AAU11" i="10"/>
  <c r="S22" i="7"/>
  <c r="XJ11" i="10" s="1"/>
  <c r="XF11" i="10"/>
  <c r="K22" i="7"/>
  <c r="WI11" i="10" s="1"/>
  <c r="WE11" i="10"/>
  <c r="E23" i="8"/>
  <c r="E25" i="8" s="1"/>
  <c r="AAX11" i="10" l="1"/>
  <c r="AAV11" i="10"/>
  <c r="PG10" i="10"/>
  <c r="SF10" i="10"/>
  <c r="N10" i="10"/>
  <c r="BAG10" i="10"/>
  <c r="PD10" i="10"/>
  <c r="BHN10" i="10"/>
  <c r="BRT10" i="10"/>
  <c r="AES10" i="10"/>
  <c r="AGP10" i="10"/>
  <c r="BAO10" i="10"/>
  <c r="BPT10" i="10"/>
  <c r="AVS10" i="10"/>
  <c r="AXE10" i="10"/>
  <c r="AKT10" i="10"/>
  <c r="TG10" i="10"/>
  <c r="NX10" i="10"/>
  <c r="BQJ10" i="10"/>
  <c r="BHC10" i="10"/>
  <c r="EZ10" i="10"/>
  <c r="DF10" i="10"/>
  <c r="VT10" i="10"/>
  <c r="IN10" i="10"/>
  <c r="D10" i="10"/>
  <c r="BDR10" i="10"/>
  <c r="DY10" i="10"/>
  <c r="BIF10" i="10"/>
  <c r="AXX10" i="10"/>
  <c r="BDO10" i="10"/>
  <c r="ANP10" i="10"/>
  <c r="AGT10" i="10"/>
  <c r="FD10" i="10"/>
  <c r="BRF10" i="10"/>
  <c r="PX10" i="10"/>
  <c r="DK10" i="10"/>
  <c r="BY10" i="10"/>
  <c r="WZ10" i="10"/>
  <c r="JV10" i="10"/>
  <c r="AUX10" i="10"/>
  <c r="BOQ10" i="10"/>
  <c r="ALJ10" i="10"/>
  <c r="AMW10" i="10"/>
  <c r="AJP10" i="10"/>
  <c r="BAI10" i="10"/>
  <c r="YS10" i="10"/>
  <c r="BGT10" i="10"/>
  <c r="YF10" i="10"/>
  <c r="UM10" i="10"/>
  <c r="JX10" i="10"/>
  <c r="BRN10" i="10"/>
  <c r="AHO10" i="10"/>
  <c r="UO10" i="10"/>
  <c r="OF10" i="10"/>
  <c r="LW10" i="10"/>
  <c r="SD10" i="10"/>
  <c r="BDA10" i="10"/>
  <c r="HU10" i="10"/>
  <c r="BDV10" i="10"/>
  <c r="BFJ10" i="10"/>
  <c r="TZ10" i="10"/>
  <c r="XT10" i="10"/>
  <c r="AST10" i="10"/>
  <c r="BPJ10" i="10"/>
  <c r="HK10" i="10"/>
  <c r="AWA10" i="10"/>
  <c r="ACG10" i="10"/>
  <c r="ARW10" i="10"/>
  <c r="GN10" i="10"/>
  <c r="VX10" i="10"/>
  <c r="AVC10" i="10"/>
  <c r="ABD10" i="10"/>
  <c r="ABB10" i="10"/>
  <c r="AEB10" i="10"/>
  <c r="QR10" i="10"/>
  <c r="AER10" i="10"/>
  <c r="AVO10" i="10"/>
  <c r="RZ10" i="10"/>
  <c r="AEP10" i="10"/>
  <c r="TA10" i="10"/>
  <c r="ADZ10" i="10"/>
  <c r="AJL10" i="10"/>
  <c r="RQ10" i="10"/>
  <c r="AKD10" i="10"/>
  <c r="CP10" i="10"/>
  <c r="BQH10" i="10"/>
  <c r="BQL10" i="10"/>
  <c r="BRB10" i="10"/>
  <c r="BEE10" i="10"/>
  <c r="NU10" i="10"/>
  <c r="OU10" i="10"/>
  <c r="AOR10" i="10"/>
  <c r="UF10" i="10"/>
  <c r="AEY10" i="10"/>
  <c r="F10" i="10"/>
  <c r="BQU10" i="10"/>
  <c r="BIM10" i="10"/>
  <c r="AYQ10" i="10"/>
  <c r="AHJ10" i="10"/>
  <c r="OQ10" i="10"/>
  <c r="AHH10" i="10"/>
  <c r="ADQ10" i="10"/>
  <c r="BDZ10" i="10"/>
  <c r="AYE10" i="10"/>
  <c r="BFA10" i="10"/>
  <c r="Q10" i="10"/>
  <c r="VN10" i="10"/>
  <c r="PH10" i="10"/>
  <c r="AXJ10" i="10"/>
  <c r="BHJ10" i="10"/>
  <c r="MZ10" i="10"/>
  <c r="MJ10" i="10"/>
  <c r="XX10" i="10"/>
  <c r="BFH10" i="10"/>
  <c r="VK10" i="10"/>
  <c r="AXF10" i="10"/>
  <c r="ABL10" i="10"/>
  <c r="BHP10" i="10"/>
  <c r="KS10" i="10"/>
  <c r="RO10" i="10"/>
  <c r="BLT10" i="10"/>
  <c r="AMI10" i="10"/>
  <c r="YY10" i="10"/>
  <c r="APG10" i="10"/>
  <c r="BMC10" i="10"/>
  <c r="ABV10" i="10"/>
  <c r="BFO10" i="10"/>
  <c r="B10" i="10"/>
  <c r="BKQ10" i="10"/>
  <c r="WF10" i="10"/>
  <c r="LS10" i="10"/>
  <c r="AJ10" i="10"/>
  <c r="AWC10" i="10"/>
  <c r="MV10" i="10"/>
  <c r="BLD10" i="10"/>
  <c r="GK10" i="10"/>
  <c r="BRQ10" i="10"/>
  <c r="AWH10" i="10"/>
  <c r="BGG10" i="10"/>
  <c r="YP10" i="10"/>
  <c r="BJL10" i="10"/>
  <c r="ADN10" i="10"/>
  <c r="XI10" i="10"/>
  <c r="BJQ10" i="10"/>
  <c r="BIJ10" i="10"/>
  <c r="BHT10" i="10"/>
  <c r="BQO10" i="10"/>
  <c r="IP10" i="10"/>
  <c r="OR10" i="10"/>
  <c r="AJM10" i="10"/>
  <c r="LL10" i="10"/>
  <c r="BDH10" i="10"/>
  <c r="BEW10" i="10"/>
  <c r="BJW10" i="10"/>
  <c r="UD10" i="10"/>
  <c r="EN10" i="10"/>
  <c r="DZ10" i="10"/>
  <c r="TJ10" i="10"/>
  <c r="BMS10" i="10"/>
  <c r="AQB10" i="10"/>
  <c r="XW10" i="10"/>
  <c r="BPB10" i="10"/>
  <c r="BNK10" i="10"/>
  <c r="AAX10" i="10"/>
  <c r="BPK10" i="10"/>
  <c r="QQ10" i="10"/>
  <c r="XV10" i="10"/>
  <c r="AC10" i="10"/>
  <c r="BOW10" i="10"/>
  <c r="ADE10" i="10"/>
  <c r="FA10" i="10"/>
  <c r="JP10" i="10"/>
  <c r="CS10" i="10"/>
  <c r="BO10" i="10"/>
  <c r="XN10" i="10"/>
  <c r="BPA10" i="10"/>
  <c r="ALN10" i="10"/>
  <c r="YN10" i="10"/>
  <c r="BMN10" i="10"/>
  <c r="DH10" i="10"/>
  <c r="BBV10" i="10"/>
  <c r="ATR10" i="10"/>
  <c r="AKC10" i="10"/>
  <c r="AXT10" i="10"/>
  <c r="BFN10" i="10"/>
  <c r="AKS10" i="10"/>
  <c r="ARM10" i="10"/>
  <c r="AOD10" i="10"/>
  <c r="ANT10" i="10"/>
  <c r="BPH10" i="10"/>
  <c r="FK10" i="10"/>
  <c r="AGX10" i="10"/>
  <c r="NA10" i="10"/>
  <c r="BCU10" i="10"/>
  <c r="ALX10" i="10"/>
  <c r="ALL10" i="10"/>
  <c r="AEJ10" i="10"/>
  <c r="JM10" i="10"/>
  <c r="MI10" i="10"/>
  <c r="DB10" i="10"/>
  <c r="ADO10" i="10"/>
  <c r="ASV10" i="10"/>
  <c r="AFS10" i="10"/>
  <c r="LA10" i="10"/>
  <c r="KR10" i="10"/>
  <c r="ATY10" i="10"/>
  <c r="ANO10" i="10"/>
  <c r="AAT10" i="10"/>
  <c r="MH10" i="10"/>
  <c r="AXG10" i="10"/>
  <c r="BQX10" i="10"/>
  <c r="BOP10" i="10"/>
  <c r="BLI10" i="10"/>
  <c r="ART10" i="10"/>
  <c r="BIE10" i="10"/>
  <c r="KO10" i="10"/>
  <c r="BOT10" i="10"/>
  <c r="ACV10" i="10"/>
  <c r="AOJ10" i="10"/>
  <c r="ANW10" i="10"/>
  <c r="BAH10" i="10"/>
  <c r="BNL10" i="10"/>
  <c r="AIQ10" i="10"/>
  <c r="BZ10" i="10"/>
  <c r="BMZ10" i="10"/>
  <c r="BKY10" i="10"/>
  <c r="BRL10" i="10"/>
  <c r="ZH10" i="10"/>
  <c r="ASC10" i="10"/>
  <c r="ATZ10" i="10"/>
  <c r="AEX10" i="10"/>
  <c r="BMQ10" i="10"/>
  <c r="VU10" i="10"/>
  <c r="TW10" i="10"/>
  <c r="AVB10" i="10"/>
  <c r="LQ10" i="10"/>
  <c r="APB10" i="10"/>
  <c r="AMJ10" i="10"/>
  <c r="APT10" i="10"/>
  <c r="VY10" i="10"/>
  <c r="SI10" i="10"/>
  <c r="BIN10" i="10"/>
  <c r="AOB10" i="10"/>
  <c r="ATW10" i="10"/>
  <c r="AKK10" i="10"/>
  <c r="ABG10" i="10"/>
  <c r="TS10" i="10"/>
  <c r="ATU10" i="10"/>
  <c r="TR10" i="10"/>
  <c r="ANN10" i="10"/>
  <c r="ABQ10" i="10"/>
  <c r="TX10" i="10"/>
  <c r="AQR10" i="10"/>
  <c r="ATA10" i="10"/>
  <c r="ADJ10" i="10"/>
  <c r="BRU10" i="10"/>
  <c r="BGD10" i="10"/>
  <c r="BPF10" i="10"/>
  <c r="CE10" i="10"/>
  <c r="BAD10" i="10"/>
  <c r="BIU10" i="10"/>
  <c r="YR10" i="10"/>
  <c r="BFX10" i="10"/>
  <c r="BCV10" i="10"/>
  <c r="AQV10" i="10"/>
  <c r="BKV10" i="10"/>
  <c r="US10" i="10"/>
  <c r="BKU10" i="10"/>
  <c r="OX10" i="10"/>
  <c r="BCP10" i="10"/>
  <c r="BCN10" i="10"/>
  <c r="AOG10" i="10"/>
  <c r="AQY10" i="10"/>
  <c r="AAE10" i="10"/>
  <c r="RT10" i="10"/>
  <c r="PW10" i="10"/>
  <c r="HG10" i="10"/>
  <c r="QH10" i="10"/>
  <c r="DE10" i="10"/>
  <c r="DR10" i="10"/>
  <c r="RE10" i="10"/>
  <c r="AZP10" i="10"/>
  <c r="ARF10" i="10"/>
  <c r="ASM10" i="10"/>
  <c r="AQK10" i="10"/>
  <c r="AKA10" i="10"/>
  <c r="XU10" i="10"/>
  <c r="BOS10" i="10"/>
  <c r="BBU10" i="10"/>
  <c r="ASX10" i="10"/>
  <c r="AHZ10" i="10"/>
  <c r="ATQ10" i="10"/>
  <c r="ZO10" i="10"/>
  <c r="AOX10" i="10"/>
  <c r="AAG10" i="10"/>
  <c r="AAW10" i="10"/>
  <c r="ABC10" i="10"/>
  <c r="APK10" i="10"/>
  <c r="AVL10" i="10"/>
  <c r="BNJ10" i="10"/>
  <c r="AEW10" i="10"/>
  <c r="ARG10" i="10"/>
  <c r="AIC10" i="10"/>
  <c r="BPL10" i="10"/>
  <c r="V10" i="10"/>
  <c r="ASW10" i="10"/>
  <c r="AYY10" i="10"/>
  <c r="MP10" i="10"/>
  <c r="ARN10" i="10"/>
  <c r="ACP10" i="10"/>
  <c r="BJF10" i="10"/>
  <c r="UT10" i="10"/>
  <c r="ACA10" i="10"/>
  <c r="SB10" i="10"/>
  <c r="BE10" i="10"/>
  <c r="BQA10" i="10"/>
  <c r="AAV10" i="10"/>
  <c r="JB10" i="10"/>
  <c r="BKJ10" i="10"/>
  <c r="ANV10" i="10"/>
  <c r="ACO10" i="10"/>
  <c r="ADH10" i="10"/>
  <c r="ASL10" i="10"/>
  <c r="XF10" i="10"/>
  <c r="QU10" i="10"/>
  <c r="ASZ10" i="10"/>
  <c r="BHL10" i="10"/>
  <c r="SG10" i="10"/>
  <c r="BOX10" i="10"/>
  <c r="AVR10" i="10"/>
  <c r="AGL10" i="10"/>
  <c r="NM10" i="10"/>
  <c r="ZF10" i="10"/>
  <c r="OP10" i="10"/>
  <c r="HF10" i="10"/>
  <c r="AEV10" i="10"/>
  <c r="NZ10" i="10"/>
  <c r="CN10" i="10"/>
  <c r="UX10" i="10"/>
  <c r="BFK10" i="10"/>
  <c r="BRJ10" i="10"/>
  <c r="RP10" i="10"/>
  <c r="ALK10" i="10"/>
  <c r="TM10" i="10"/>
  <c r="VC10" i="10"/>
  <c r="AAK10" i="10"/>
  <c r="QP10" i="10"/>
  <c r="BFM10" i="10"/>
  <c r="BFT10" i="10"/>
  <c r="TV10" i="10"/>
  <c r="AMX10" i="10"/>
  <c r="BSG10" i="10"/>
  <c r="AZI10" i="10"/>
  <c r="AGW10" i="10"/>
  <c r="AGN10" i="10"/>
  <c r="BAW10" i="10"/>
  <c r="HC10" i="10"/>
  <c r="BNY10" i="10"/>
  <c r="BRO10" i="10"/>
  <c r="AGS10" i="10"/>
  <c r="AJQ10" i="10"/>
  <c r="MA10" i="10"/>
  <c r="HY10" i="10"/>
  <c r="AYP10" i="10"/>
  <c r="AOT10" i="10"/>
  <c r="BNN10" i="10"/>
  <c r="SK10" i="10"/>
  <c r="APW10" i="10"/>
  <c r="BQB10" i="10"/>
  <c r="ALU10" i="10"/>
  <c r="AWZ10" i="10"/>
  <c r="BG10" i="10"/>
  <c r="BP10" i="10"/>
  <c r="BGH10" i="10"/>
  <c r="GP10" i="10"/>
  <c r="E10" i="10"/>
  <c r="BKP10" i="10"/>
  <c r="AFC10" i="10"/>
  <c r="AOM10" i="10"/>
  <c r="AUO10" i="10"/>
  <c r="ADU10" i="10"/>
  <c r="BER10" i="10"/>
  <c r="AHM10" i="10"/>
  <c r="BGY10" i="10"/>
  <c r="QL10" i="10"/>
  <c r="KA10" i="10"/>
  <c r="AVU10" i="10"/>
  <c r="AOI10" i="10"/>
  <c r="GV10" i="10"/>
  <c r="BHA10" i="10"/>
  <c r="AZ10" i="10"/>
  <c r="AOU10" i="10"/>
  <c r="MM10" i="10"/>
  <c r="AVA10" i="10"/>
  <c r="I10" i="10"/>
  <c r="AGA10" i="10"/>
  <c r="AYX10" i="10"/>
  <c r="AFB10" i="10"/>
  <c r="EQ10" i="10"/>
  <c r="XH10" i="10"/>
  <c r="AOZ10" i="10"/>
  <c r="IU10" i="10"/>
  <c r="AU10" i="10"/>
  <c r="PA10" i="10"/>
  <c r="AKR10" i="10"/>
  <c r="BBI10" i="10"/>
  <c r="AIP10" i="10"/>
  <c r="ATI10" i="10"/>
  <c r="APJ10" i="10"/>
  <c r="BPU10" i="10"/>
  <c r="OO10" i="10"/>
  <c r="AQA10" i="10"/>
  <c r="AAR10" i="10"/>
  <c r="AJI10" i="10"/>
  <c r="AVQ10" i="10"/>
  <c r="AOY10" i="10"/>
  <c r="BKL10" i="10"/>
  <c r="QG10" i="10"/>
  <c r="BJU10" i="10"/>
  <c r="AJF10" i="10"/>
  <c r="HT10" i="10"/>
  <c r="JQ10" i="10"/>
  <c r="MO10" i="10"/>
  <c r="BLB10" i="10"/>
  <c r="QF10" i="10"/>
  <c r="AQG10" i="10"/>
  <c r="BEN10" i="10"/>
  <c r="AEM10" i="10"/>
  <c r="BNW10" i="10"/>
  <c r="AOQ10" i="10"/>
  <c r="YD10" i="10"/>
  <c r="JW10" i="10"/>
  <c r="AFW10" i="10"/>
  <c r="ASF10" i="10"/>
  <c r="ACI10" i="10"/>
  <c r="QC10" i="10"/>
  <c r="ATE10" i="10"/>
  <c r="WP10" i="10"/>
  <c r="ADC10" i="10"/>
  <c r="AHT10" i="10"/>
  <c r="BOV10" i="10"/>
  <c r="TB10" i="10"/>
  <c r="EF10" i="10"/>
  <c r="BHG10" i="10"/>
  <c r="AMN10" i="10"/>
  <c r="NV10" i="10"/>
  <c r="WO10" i="10"/>
  <c r="BJM10" i="10"/>
  <c r="BMJ10" i="10"/>
  <c r="BLF10" i="10"/>
  <c r="AJE10" i="10"/>
  <c r="BGI10" i="10"/>
  <c r="BNS10" i="10"/>
  <c r="H10" i="10"/>
  <c r="AAM10" i="10"/>
  <c r="BAV10" i="10"/>
  <c r="YA10" i="10"/>
  <c r="CW10" i="10"/>
  <c r="ALY10" i="10"/>
  <c r="AZJ10" i="10"/>
  <c r="LC10" i="10"/>
  <c r="FO10" i="10"/>
  <c r="AZS10" i="10"/>
  <c r="SZ10" i="10"/>
  <c r="ER10" i="10"/>
  <c r="ALA10" i="10"/>
  <c r="LK10" i="10"/>
  <c r="XQ10" i="10"/>
  <c r="UG10" i="10"/>
  <c r="FH10" i="10"/>
  <c r="MT10" i="10"/>
  <c r="EU10" i="10"/>
  <c r="BLO10" i="10"/>
  <c r="BDD10" i="10"/>
  <c r="NI10" i="10"/>
  <c r="IC10" i="10"/>
  <c r="HI10" i="10"/>
  <c r="ZP10" i="10"/>
  <c r="ANZ10" i="10"/>
  <c r="AFO10" i="10"/>
  <c r="ABZ10" i="10"/>
  <c r="BCF10" i="10"/>
  <c r="AWV10" i="10"/>
  <c r="ARO10" i="10"/>
  <c r="BRK10" i="10"/>
  <c r="AIV10" i="10"/>
  <c r="BRC10" i="10"/>
  <c r="BIZ10" i="10"/>
  <c r="BFF10" i="10"/>
  <c r="ANC10" i="10"/>
  <c r="SR10" i="10"/>
  <c r="AXI10" i="10"/>
  <c r="ARR10" i="10"/>
  <c r="AB10" i="10"/>
  <c r="AAI10" i="10"/>
  <c r="AHQ10" i="10"/>
  <c r="BKN10" i="10"/>
  <c r="BQE10" i="10"/>
  <c r="AI10" i="10"/>
  <c r="BHD10" i="10"/>
  <c r="AZF10" i="10"/>
  <c r="ND10" i="10"/>
  <c r="BHY10" i="10"/>
  <c r="TN10" i="10"/>
  <c r="BDN10" i="10"/>
  <c r="LG10" i="10"/>
  <c r="HN10" i="10"/>
  <c r="BJB10" i="10"/>
  <c r="NQ10" i="10"/>
  <c r="BIK10" i="10"/>
  <c r="CX10" i="10"/>
  <c r="AIZ10" i="10"/>
  <c r="TU10" i="10"/>
  <c r="BLX10" i="10"/>
  <c r="BIX10" i="10"/>
  <c r="CT10" i="10"/>
  <c r="BON10" i="10"/>
  <c r="AXA10" i="10"/>
  <c r="CO10" i="10"/>
  <c r="APX10" i="10"/>
  <c r="BMM10" i="10"/>
  <c r="ANS10" i="10"/>
  <c r="AQE10" i="10"/>
  <c r="JC10" i="10"/>
  <c r="ANM10" i="10"/>
  <c r="AUI10" i="10"/>
  <c r="AOF10" i="10"/>
  <c r="AMS10" i="10"/>
  <c r="LM10" i="10"/>
  <c r="BNI10" i="10"/>
  <c r="AWY10" i="10"/>
  <c r="APH10" i="10"/>
  <c r="AHV10" i="10"/>
  <c r="BEZ10" i="10"/>
  <c r="ZC10" i="10"/>
  <c r="BJG10" i="10"/>
  <c r="AYI10" i="10"/>
  <c r="EB10" i="10"/>
  <c r="G10" i="10"/>
  <c r="ASU10" i="10"/>
  <c r="AXD10" i="10"/>
  <c r="BIH10" i="10"/>
  <c r="AFZ10" i="10"/>
  <c r="AHI10" i="10"/>
  <c r="AGK10" i="10"/>
  <c r="AGU10" i="10"/>
  <c r="BCB10" i="10"/>
  <c r="VS10" i="10"/>
  <c r="BFW10" i="10"/>
  <c r="AGI10" i="10"/>
  <c r="CA10" i="10"/>
  <c r="AS10" i="10"/>
  <c r="AIY10" i="10"/>
  <c r="QZ10" i="10"/>
  <c r="EY10" i="10"/>
  <c r="AUA10" i="10"/>
  <c r="BOL10" i="10"/>
  <c r="AGR10" i="10"/>
  <c r="QI10" i="10"/>
  <c r="ALM10" i="10"/>
  <c r="BCJ10" i="10"/>
  <c r="VB10" i="10"/>
  <c r="ADS10" i="10"/>
  <c r="BRM10" i="10"/>
  <c r="AZB10" i="10"/>
  <c r="AEH10" i="10"/>
  <c r="OM10" i="10"/>
  <c r="AKE10" i="10"/>
  <c r="ARV10" i="10"/>
  <c r="WD10" i="10"/>
  <c r="PF10" i="10"/>
  <c r="HW10" i="10"/>
  <c r="ZL10" i="10"/>
  <c r="BGZ10" i="10"/>
  <c r="BHB10" i="10"/>
  <c r="NK10" i="10"/>
  <c r="BQ10" i="10"/>
  <c r="BBM10" i="10"/>
  <c r="BOH10" i="10"/>
  <c r="VR10" i="10"/>
  <c r="WS10" i="10"/>
  <c r="IS10" i="10"/>
  <c r="ADL10" i="10"/>
  <c r="BGN10" i="10"/>
  <c r="IG10" i="10"/>
  <c r="KN10" i="10"/>
  <c r="ACK10" i="10"/>
  <c r="AUU10" i="10"/>
  <c r="BEA10" i="10"/>
  <c r="APC10" i="10"/>
  <c r="KJ10" i="10"/>
  <c r="GC10" i="10"/>
  <c r="BNM10" i="10"/>
  <c r="ALF10" i="10"/>
  <c r="AJV10" i="10"/>
  <c r="ZV10" i="10"/>
  <c r="BRE10" i="10"/>
  <c r="ABX10" i="10"/>
  <c r="IF10" i="10"/>
  <c r="AD10" i="10"/>
  <c r="CL10" i="10"/>
  <c r="BND10" i="10"/>
  <c r="PP10" i="10"/>
  <c r="ADP10" i="10"/>
  <c r="LB10" i="10"/>
  <c r="CY10" i="10"/>
  <c r="AWK10" i="10"/>
  <c r="FN10" i="10"/>
  <c r="BV10" i="10"/>
  <c r="BHW10" i="10"/>
  <c r="AYO10" i="10"/>
  <c r="OL10" i="10"/>
  <c r="OY10" i="10"/>
  <c r="BLZ10" i="10"/>
  <c r="AMO10" i="10"/>
  <c r="APA10" i="10"/>
  <c r="ABO10" i="10"/>
  <c r="AID10" i="10"/>
  <c r="WY10" i="10"/>
  <c r="BCS10" i="10"/>
  <c r="KH10" i="10"/>
  <c r="AWQ10" i="10"/>
  <c r="BGS10" i="10"/>
  <c r="BAF10" i="10"/>
  <c r="BPD10" i="10"/>
  <c r="BQG10" i="10"/>
  <c r="AR10" i="10"/>
  <c r="JD10" i="10"/>
  <c r="MR10" i="10"/>
  <c r="S10" i="10"/>
  <c r="ACT10" i="10"/>
  <c r="FS10" i="10"/>
  <c r="AZU10" i="10"/>
  <c r="ATX10" i="10"/>
  <c r="LO10" i="10"/>
  <c r="AJS10" i="10"/>
  <c r="AUZ10" i="10"/>
  <c r="AMV10" i="10"/>
  <c r="AFN10" i="10"/>
  <c r="ALG10" i="10"/>
  <c r="KC10" i="10"/>
  <c r="LT10" i="10"/>
  <c r="AMB10" i="10"/>
  <c r="DU10" i="10"/>
  <c r="AAU10" i="10"/>
  <c r="WG10" i="10"/>
  <c r="VO10" i="10"/>
  <c r="BAA10" i="10"/>
  <c r="YK10" i="10"/>
  <c r="BEP10" i="10"/>
  <c r="BGC10" i="10"/>
  <c r="XJ10" i="10"/>
  <c r="J10" i="10"/>
  <c r="AE10" i="10"/>
  <c r="BDW10" i="10"/>
  <c r="AFK10" i="10"/>
  <c r="XG10" i="10"/>
  <c r="WC10" i="10"/>
  <c r="AUC10" i="10"/>
  <c r="JI10" i="10"/>
  <c r="BQD10" i="10"/>
  <c r="ET10" i="10"/>
  <c r="AED10" i="10"/>
  <c r="BBJ10" i="10"/>
  <c r="FF10" i="10"/>
  <c r="UB10" i="10"/>
  <c r="FT10" i="10"/>
  <c r="EM10" i="10"/>
  <c r="AIJ10" i="10"/>
  <c r="QN10" i="10"/>
  <c r="AHK10" i="10"/>
  <c r="JS10" i="10"/>
  <c r="AW10" i="10"/>
  <c r="BIP10" i="10"/>
  <c r="XS10" i="10"/>
  <c r="BCE10" i="10"/>
  <c r="BAX10" i="10"/>
  <c r="YO10" i="10"/>
  <c r="AK10" i="10"/>
  <c r="ALB10" i="10"/>
  <c r="ASA10" i="10"/>
  <c r="BEX10" i="10"/>
  <c r="AUB10" i="10"/>
  <c r="ACF10" i="10"/>
  <c r="RJ10" i="10"/>
  <c r="BIA10" i="10"/>
  <c r="BHO10" i="10"/>
  <c r="EO10" i="10"/>
  <c r="AXY10" i="10"/>
  <c r="YJ10" i="10"/>
  <c r="CF10" i="10"/>
  <c r="HD10" i="10"/>
  <c r="BDI10" i="10"/>
  <c r="BLJ10" i="10"/>
  <c r="ACJ10" i="10"/>
  <c r="BKX10" i="10"/>
  <c r="ML10" i="10"/>
  <c r="AJU10" i="10"/>
  <c r="NP10" i="10"/>
  <c r="ACD10" i="10"/>
  <c r="AUN10" i="10"/>
  <c r="RH10" i="10"/>
  <c r="ACU10" i="10"/>
  <c r="OH10" i="10"/>
  <c r="WX10" i="10"/>
  <c r="BBX10" i="10"/>
  <c r="XP10" i="10"/>
  <c r="AKN10" i="10"/>
  <c r="SS10" i="10"/>
  <c r="BAC10" i="10"/>
  <c r="BNX10" i="10"/>
  <c r="KW10" i="10"/>
  <c r="QY10" i="10"/>
  <c r="AYA10" i="10"/>
  <c r="AN10" i="10"/>
  <c r="ABS10" i="10"/>
  <c r="AJO10" i="10"/>
  <c r="AEZ10" i="10"/>
  <c r="AIE10" i="10"/>
  <c r="BSF10" i="10"/>
  <c r="RD10" i="10"/>
  <c r="DD10" i="10"/>
  <c r="BKG10" i="10"/>
  <c r="SY10" i="10"/>
  <c r="PS10" i="10"/>
  <c r="AZA10" i="10"/>
  <c r="DN10" i="10"/>
  <c r="LJ10" i="10"/>
  <c r="VG10" i="10"/>
  <c r="BKF10" i="10"/>
  <c r="ACB10" i="10"/>
  <c r="BMB10" i="10"/>
  <c r="IR10" i="10"/>
  <c r="APP10" i="10"/>
  <c r="BEB10" i="10"/>
  <c r="AEG10" i="10"/>
  <c r="BLQ10" i="10"/>
  <c r="AYZ10" i="10"/>
  <c r="VJ10" i="10"/>
  <c r="AXR10" i="10"/>
  <c r="FL10" i="10"/>
  <c r="BHU10" i="10"/>
  <c r="BQV10" i="10"/>
  <c r="SX10" i="10"/>
  <c r="BPO10" i="10"/>
  <c r="RS10" i="10"/>
  <c r="AMP10" i="10"/>
  <c r="AHL10" i="10"/>
  <c r="BDE10" i="10"/>
  <c r="BMW10" i="10"/>
  <c r="BOE10" i="10"/>
  <c r="ACC10" i="10"/>
  <c r="ZE10" i="10"/>
  <c r="AKL10" i="10"/>
  <c r="ANB10" i="10"/>
  <c r="BIW10" i="10"/>
  <c r="GL10" i="10"/>
  <c r="YQ10" i="10"/>
  <c r="RC10" i="10"/>
  <c r="APZ10" i="10"/>
  <c r="AZY10" i="10"/>
  <c r="WL10" i="10"/>
  <c r="X10" i="10"/>
  <c r="CZ10" i="10"/>
  <c r="BQP10" i="10"/>
  <c r="BAJ10" i="10"/>
  <c r="AHF10" i="10"/>
  <c r="BH10" i="10"/>
  <c r="PV10" i="10"/>
  <c r="BEH10" i="10"/>
  <c r="ABT10" i="10"/>
  <c r="AZQ10" i="10"/>
  <c r="JK10" i="10"/>
  <c r="BBG10" i="10"/>
  <c r="AVN10" i="10"/>
  <c r="AXZ10" i="10"/>
  <c r="XO10" i="10"/>
  <c r="AVG10" i="10"/>
  <c r="AND10" i="10"/>
  <c r="BEV10" i="10"/>
  <c r="TO10" i="10"/>
  <c r="ANL10" i="10"/>
  <c r="ZU10" i="10"/>
  <c r="WR10" i="10"/>
  <c r="AAC10" i="10"/>
  <c r="ABY10" i="10"/>
  <c r="AUE10" i="10"/>
  <c r="ALP10" i="10"/>
  <c r="AHA10" i="10"/>
  <c r="NR10" i="10"/>
  <c r="KZ10" i="10"/>
  <c r="BHI10" i="10"/>
  <c r="QE10" i="10"/>
  <c r="ATV10" i="10"/>
  <c r="VP10" i="10"/>
  <c r="ALW10" i="10"/>
  <c r="ACR10" i="10"/>
  <c r="AIR10" i="10"/>
  <c r="YC10" i="10"/>
  <c r="YB10" i="10"/>
  <c r="ATL10" i="10"/>
  <c r="PL10" i="10"/>
  <c r="AVK10" i="10"/>
  <c r="ID10" i="10"/>
  <c r="SO10" i="10"/>
  <c r="BGX10" i="10"/>
  <c r="BW10" i="10"/>
  <c r="AKG10" i="10"/>
  <c r="ANU10" i="10"/>
  <c r="ARU10" i="10"/>
  <c r="BLP10" i="10"/>
  <c r="AMF10" i="10"/>
  <c r="AEK10" i="10"/>
  <c r="LF10" i="10"/>
  <c r="VM10" i="10"/>
  <c r="OV10" i="10"/>
  <c r="ADK10" i="10"/>
  <c r="PM10" i="10"/>
  <c r="RX10" i="10"/>
  <c r="BMR10" i="10"/>
  <c r="BKK10" i="10"/>
  <c r="ARP10" i="10"/>
  <c r="ASI10" i="10"/>
  <c r="BRH10" i="10"/>
  <c r="ABA10" i="10"/>
  <c r="AQL10" i="10"/>
  <c r="JH10" i="10"/>
  <c r="UN10" i="10"/>
  <c r="AIK10" i="10"/>
  <c r="BBP10" i="10"/>
  <c r="TL10" i="10"/>
  <c r="PI10" i="10"/>
  <c r="BBD10" i="10"/>
  <c r="AY10" i="10"/>
  <c r="ABR10" i="10"/>
  <c r="BHZ10" i="10"/>
  <c r="BKW10" i="10"/>
  <c r="AMH10" i="10"/>
  <c r="BLM10" i="10"/>
  <c r="ACQ10" i="10"/>
  <c r="HR10" i="10"/>
  <c r="AKU10" i="10"/>
  <c r="GE10" i="10"/>
  <c r="AMY10" i="10"/>
  <c r="YT10" i="10"/>
  <c r="AON10" i="10"/>
  <c r="BPS10" i="10"/>
  <c r="ADT10" i="10"/>
  <c r="SH10" i="10"/>
  <c r="YL10" i="10"/>
  <c r="GW10" i="10"/>
  <c r="AYL10" i="10"/>
  <c r="ABN10" i="10"/>
  <c r="AYJ10" i="10"/>
  <c r="ADF10" i="10"/>
  <c r="QO10" i="10"/>
  <c r="CH10" i="10"/>
  <c r="APF10" i="10"/>
  <c r="AQC10" i="10"/>
  <c r="AF10" i="10"/>
  <c r="APR10" i="10"/>
  <c r="AVI10" i="10"/>
  <c r="KF10" i="10"/>
  <c r="AAH10" i="10"/>
  <c r="DI10" i="10"/>
  <c r="GM10" i="10"/>
  <c r="BEM10" i="10"/>
  <c r="ABJ10" i="10"/>
  <c r="CK10" i="10"/>
  <c r="WH10" i="10"/>
  <c r="BJP10" i="10"/>
  <c r="KM10" i="10"/>
  <c r="UH10" i="10"/>
  <c r="RU10" i="10"/>
  <c r="BEO10" i="10"/>
  <c r="BL10" i="10"/>
  <c r="UC10" i="10"/>
  <c r="BPP10" i="10"/>
  <c r="BCR10" i="10"/>
  <c r="KQ10" i="10"/>
  <c r="ZW10" i="10"/>
  <c r="BMA10" i="10"/>
  <c r="BOG10" i="10"/>
  <c r="DO10" i="10"/>
  <c r="BAK10" i="10"/>
  <c r="BDS10" i="10"/>
  <c r="BDY10" i="10"/>
  <c r="DG10" i="10"/>
  <c r="ABF10" i="10"/>
  <c r="AQZ10" i="10"/>
  <c r="ABW10" i="10"/>
  <c r="RN10" i="10"/>
  <c r="AGY10" i="10"/>
  <c r="AKW10" i="10"/>
  <c r="UR10" i="10"/>
  <c r="BMO10" i="10"/>
  <c r="XA10" i="10"/>
  <c r="MW10" i="10"/>
  <c r="JF10" i="10"/>
  <c r="ES10" i="10"/>
  <c r="AOP10" i="10"/>
  <c r="LP10" i="10"/>
  <c r="RR10" i="10"/>
  <c r="ADY10" i="10"/>
  <c r="TC10" i="10"/>
  <c r="ZZ10" i="10"/>
  <c r="AKM10" i="10"/>
  <c r="WA10" i="10"/>
  <c r="BI10" i="10"/>
  <c r="JY10" i="10"/>
  <c r="IW10" i="10"/>
  <c r="BEK10" i="10"/>
  <c r="BRW10" i="10"/>
  <c r="AMC10" i="10"/>
  <c r="AOS10" i="10"/>
  <c r="SE10" i="10"/>
  <c r="ARH10" i="10"/>
  <c r="BIY10" i="10"/>
  <c r="AZZ10" i="10"/>
  <c r="AFX10" i="10"/>
  <c r="AWL10" i="10"/>
  <c r="VD10" i="10"/>
  <c r="AWW10" i="10"/>
  <c r="BNF10" i="10"/>
  <c r="AZR10" i="10"/>
  <c r="AWT10" i="10"/>
  <c r="PK10" i="10"/>
  <c r="ANA10" i="10"/>
  <c r="BS10" i="10"/>
  <c r="AZV10" i="10"/>
  <c r="BQS10" i="10"/>
  <c r="BSD10" i="10"/>
  <c r="BFL10" i="10"/>
  <c r="AKY10" i="10"/>
  <c r="BPM10" i="10"/>
  <c r="AYC10" i="10"/>
  <c r="YW10" i="10"/>
  <c r="ADW10" i="10"/>
  <c r="ACE10" i="10"/>
  <c r="BFU10" i="10"/>
  <c r="UW10" i="10"/>
  <c r="ED10" i="10"/>
  <c r="AYH10" i="10"/>
  <c r="LE10" i="10"/>
  <c r="BRZ10" i="10"/>
  <c r="AEI10" i="10"/>
  <c r="UQ10" i="10"/>
  <c r="BKC10" i="10"/>
  <c r="AZL10" i="10"/>
  <c r="JJ10" i="10"/>
  <c r="AOO10" i="10"/>
  <c r="BQC10" i="10"/>
  <c r="ARZ10" i="10"/>
  <c r="AYM10" i="10"/>
  <c r="VA10" i="10"/>
  <c r="ANQ10" i="10"/>
  <c r="ANK10" i="10"/>
  <c r="BLY10" i="10"/>
  <c r="GG10" i="10"/>
  <c r="BB10" i="10"/>
  <c r="ZX10" i="10"/>
  <c r="BOB10" i="10"/>
  <c r="TE10" i="10"/>
  <c r="BNP10" i="10"/>
  <c r="BRR10" i="10"/>
  <c r="AZO10" i="10"/>
  <c r="AWD10" i="10"/>
  <c r="AYF10" i="10"/>
  <c r="TY10" i="10"/>
  <c r="AOA10" i="10"/>
  <c r="QX10" i="10"/>
  <c r="AFR10" i="10"/>
  <c r="GB10" i="10"/>
  <c r="BMY10" i="10"/>
  <c r="BNV10" i="10"/>
  <c r="GF10" i="10"/>
  <c r="OK10" i="10"/>
  <c r="BCY10" i="10"/>
  <c r="AGC10" i="10"/>
  <c r="YZ10" i="10"/>
  <c r="VL10" i="10"/>
  <c r="PU10" i="10"/>
  <c r="AOE10" i="10"/>
  <c r="LN10" i="10"/>
  <c r="BAN10" i="10"/>
  <c r="OZ10" i="10"/>
  <c r="AIL10" i="10"/>
  <c r="BGF10" i="10"/>
  <c r="MN10" i="10"/>
  <c r="KI10" i="10"/>
  <c r="NL10" i="10"/>
  <c r="ACH10" i="10"/>
  <c r="BHE10" i="10"/>
  <c r="BOI10" i="10"/>
  <c r="YI10" i="10"/>
  <c r="AFH10" i="10"/>
  <c r="BBQ10" i="10"/>
  <c r="AME10" i="10"/>
  <c r="WW10" i="10"/>
  <c r="BFQ10" i="10"/>
  <c r="BDF10" i="10"/>
  <c r="AUP10" i="10"/>
  <c r="BMK10" i="10"/>
  <c r="GZ10" i="10"/>
  <c r="APU10" i="10"/>
  <c r="AKF10" i="10"/>
  <c r="AGQ10" i="10"/>
  <c r="AYU10" i="10"/>
  <c r="WQ10" i="10"/>
  <c r="WB10" i="10"/>
  <c r="BCG10" i="10"/>
  <c r="BJ10" i="10"/>
  <c r="AXP10" i="10"/>
  <c r="BDM10" i="10"/>
  <c r="ARJ10" i="10"/>
  <c r="ALH10" i="10"/>
  <c r="AVT10" i="10"/>
  <c r="RB10" i="10"/>
  <c r="JR10" i="10"/>
  <c r="U10" i="10"/>
  <c r="BMI10" i="10"/>
  <c r="RG10" i="10"/>
  <c r="AOL10" i="10"/>
  <c r="AVX10" i="10"/>
  <c r="AZE10" i="10"/>
  <c r="ARB10" i="10"/>
  <c r="BRA10" i="10"/>
  <c r="FC10" i="10"/>
  <c r="BNH10" i="10"/>
  <c r="BPN10" i="10"/>
  <c r="JN10" i="10"/>
  <c r="BQN10" i="10"/>
  <c r="BDC10" i="10"/>
  <c r="AXO10" i="10"/>
  <c r="ATS10" i="10"/>
  <c r="AQF10" i="10"/>
  <c r="AHP10" i="10"/>
  <c r="EI10" i="10"/>
  <c r="KP10" i="10"/>
  <c r="AM10" i="10"/>
  <c r="RK10" i="10"/>
  <c r="AKQ10" i="10"/>
  <c r="ATP10" i="10"/>
  <c r="BCL10" i="10"/>
  <c r="APV10" i="10"/>
  <c r="CG10" i="10"/>
  <c r="GH10" i="10"/>
  <c r="VQ10" i="10"/>
  <c r="BHH10" i="10"/>
  <c r="GT10" i="10"/>
  <c r="DX10" i="10"/>
  <c r="KD10" i="10"/>
  <c r="KG10" i="10"/>
  <c r="EA10" i="10"/>
  <c r="HB10" i="10"/>
  <c r="NN10" i="10"/>
  <c r="VF10" i="10"/>
  <c r="AQU10" i="10"/>
  <c r="K10" i="10"/>
  <c r="AWS10" i="10"/>
  <c r="BHF10" i="10"/>
  <c r="AYS10" i="10"/>
  <c r="ALD10" i="10"/>
  <c r="BDK10" i="10"/>
  <c r="TF10" i="10"/>
  <c r="ASG10" i="10"/>
  <c r="BJT10" i="10"/>
  <c r="ANR10" i="10"/>
  <c r="AVF10" i="10"/>
  <c r="ATK10" i="10"/>
  <c r="AJC10" i="10"/>
  <c r="AEQ10" i="10"/>
  <c r="BRV10" i="10"/>
  <c r="AGD10" i="10"/>
  <c r="AMZ10" i="10"/>
  <c r="AHX10" i="10"/>
  <c r="AXV10" i="10"/>
  <c r="KE10" i="10"/>
  <c r="BOC10" i="10"/>
  <c r="BJC10" i="10"/>
  <c r="APN10" i="10"/>
  <c r="AAF10" i="10"/>
  <c r="BFB10" i="10"/>
  <c r="AFP10" i="10"/>
  <c r="XD10" i="10"/>
  <c r="AFU10" i="10"/>
  <c r="AAS10" i="10"/>
  <c r="WI10" i="10"/>
  <c r="ASD10" i="10"/>
  <c r="AHW10" i="10"/>
  <c r="BHM10" i="10"/>
  <c r="LH10" i="10"/>
  <c r="ANE10" i="10"/>
  <c r="QJ10" i="10"/>
  <c r="TP10" i="10"/>
  <c r="AFQ10" i="10"/>
  <c r="LR10" i="10"/>
  <c r="BFV10" i="10"/>
  <c r="OT10" i="10"/>
  <c r="JL10" i="10"/>
  <c r="QM10" i="10"/>
  <c r="ACS10" i="10"/>
  <c r="EP10" i="10"/>
  <c r="JG10" i="10"/>
  <c r="TK10" i="10"/>
  <c r="BHV10" i="10"/>
  <c r="YM10" i="10"/>
  <c r="DM10" i="10"/>
  <c r="APO10" i="10"/>
  <c r="QD10" i="10"/>
  <c r="AFV10" i="10"/>
  <c r="IJ10" i="10"/>
  <c r="AXH10" i="10"/>
  <c r="AMA10" i="10"/>
  <c r="BNG10" i="10"/>
  <c r="BOJ10" i="10"/>
  <c r="SW10" i="10"/>
  <c r="HO10" i="10"/>
  <c r="KT10" i="10"/>
  <c r="VW10" i="10"/>
  <c r="AOH10" i="10"/>
  <c r="AIM10" i="10"/>
  <c r="DJ10" i="10"/>
  <c r="YG10" i="10"/>
  <c r="BBR10" i="10"/>
  <c r="BLL10" i="10"/>
  <c r="AYW10" i="10"/>
  <c r="ATN10" i="10"/>
  <c r="AYV10" i="10"/>
  <c r="DS10" i="10"/>
  <c r="HA10" i="10"/>
  <c r="AEU10" i="10"/>
  <c r="PQ10" i="10"/>
  <c r="AFG10" i="10"/>
  <c r="BDT10" i="10"/>
  <c r="BQW10" i="10"/>
  <c r="AFJ10" i="10"/>
  <c r="BGK10" i="10"/>
  <c r="AAY10" i="10"/>
  <c r="AWF10" i="10"/>
  <c r="ALS10" i="10"/>
  <c r="CM10" i="10"/>
  <c r="BGV10" i="10"/>
  <c r="XL10" i="10"/>
  <c r="AWX10" i="10"/>
  <c r="ADX10" i="10"/>
  <c r="AQN10" i="10"/>
  <c r="LV10" i="10"/>
  <c r="NW10" i="10"/>
  <c r="ANX10" i="10"/>
  <c r="APY10" i="10"/>
  <c r="IB10" i="10"/>
  <c r="AKO10" i="10"/>
  <c r="AZW10" i="10"/>
  <c r="FU10" i="10"/>
  <c r="ZI10" i="10"/>
  <c r="MX10" i="10"/>
  <c r="EW10" i="10"/>
  <c r="AGB10" i="10"/>
  <c r="BKO10" i="10"/>
  <c r="VE10" i="10"/>
  <c r="AGV10" i="10"/>
  <c r="ZY10" i="10"/>
  <c r="AVZ10" i="10"/>
  <c r="ACZ10" i="10"/>
  <c r="EK10" i="10"/>
  <c r="AQD10" i="10"/>
  <c r="UA10" i="10"/>
  <c r="APE10" i="10"/>
  <c r="APS10" i="10"/>
  <c r="FJ10" i="10"/>
  <c r="BNR10" i="10"/>
  <c r="RI10" i="10"/>
  <c r="BJR10" i="10"/>
  <c r="ATB10" i="10"/>
  <c r="OG10" i="10"/>
  <c r="ADM10" i="10"/>
  <c r="BAQ10" i="10"/>
  <c r="AZM10" i="10"/>
  <c r="KB10" i="10"/>
  <c r="BLV10" i="10"/>
  <c r="AAJ10" i="10"/>
  <c r="BMH10" i="10"/>
  <c r="BKB10" i="10"/>
  <c r="AVD10" i="10"/>
  <c r="BMX10" i="10"/>
  <c r="FY10" i="10"/>
  <c r="BBT10" i="10"/>
  <c r="BJE10" i="10"/>
  <c r="BBK10" i="10"/>
  <c r="BHQ10" i="10"/>
  <c r="CU10" i="10"/>
  <c r="AQO10" i="10"/>
  <c r="SL10" i="10"/>
  <c r="HV10" i="10"/>
  <c r="AQI10" i="10"/>
  <c r="ARL10" i="10"/>
  <c r="BHK10" i="10"/>
  <c r="BPI10" i="10"/>
  <c r="BRD10" i="10"/>
  <c r="FX10" i="10"/>
  <c r="SM10" i="10"/>
  <c r="KL10" i="10"/>
  <c r="ARI10" i="10"/>
  <c r="IO10" i="10"/>
  <c r="ZT10" i="10"/>
  <c r="BFG10" i="10"/>
  <c r="AJA10" i="10"/>
  <c r="TI10" i="10"/>
  <c r="ADG10" i="10"/>
  <c r="BGW10" i="10"/>
  <c r="O10" i="10"/>
  <c r="AHR10" i="10"/>
  <c r="BDU10" i="10"/>
  <c r="AFF10" i="10"/>
  <c r="ATJ10" i="10"/>
  <c r="AEO10" i="10"/>
  <c r="BIQ10" i="10"/>
  <c r="BEJ10" i="10"/>
  <c r="AWP10" i="10"/>
  <c r="FZ10" i="10"/>
  <c r="PT10" i="10"/>
  <c r="BOU10" i="10"/>
  <c r="MY10" i="10"/>
  <c r="BOD10" i="10"/>
  <c r="AV10" i="10"/>
  <c r="BPZ10" i="10"/>
  <c r="IT10" i="10"/>
  <c r="BOK10" i="10"/>
  <c r="AEL10" i="10"/>
  <c r="BBZ10" i="10"/>
  <c r="BQK10" i="10"/>
  <c r="BKR10" i="10"/>
  <c r="AMT10" i="10"/>
  <c r="BNB10" i="10"/>
  <c r="AAP10" i="10"/>
  <c r="AZD10" i="10"/>
  <c r="BPY10" i="10"/>
  <c r="FE10" i="10"/>
  <c r="RA10" i="10"/>
  <c r="ALV10" i="10"/>
  <c r="APL10" i="10"/>
  <c r="BGA10" i="10"/>
  <c r="BAB10" i="10"/>
  <c r="BRP10" i="10"/>
  <c r="IE10" i="10"/>
  <c r="FW10" i="10"/>
  <c r="AET10" i="10"/>
  <c r="FP10" i="10"/>
  <c r="LY10" i="10"/>
  <c r="EX10" i="10"/>
  <c r="BFY10" i="10"/>
  <c r="QA10" i="10"/>
  <c r="ZK10" i="10"/>
  <c r="TQ10" i="10"/>
  <c r="AEA10" i="10"/>
  <c r="AIN10" i="10"/>
  <c r="CI10" i="10"/>
  <c r="AFM10" i="10"/>
  <c r="CQ10" i="10"/>
  <c r="BBO10" i="10"/>
  <c r="AXU10" i="10"/>
  <c r="AUM10" i="10"/>
  <c r="LZ10" i="10"/>
  <c r="BCQ10" i="10"/>
  <c r="AZT10" i="10"/>
  <c r="BED10" i="10"/>
  <c r="MU10" i="10"/>
  <c r="AVP10" i="10"/>
  <c r="AFI10" i="10"/>
  <c r="RM10" i="10"/>
  <c r="IY10" i="10"/>
  <c r="AQX10" i="10"/>
  <c r="BCD10" i="10"/>
  <c r="BLG10" i="10"/>
  <c r="AUR10" i="10"/>
  <c r="ADA10" i="10"/>
  <c r="AQP10" i="10"/>
  <c r="AUV10" i="10"/>
  <c r="BCK10" i="10"/>
  <c r="BLH10" i="10"/>
  <c r="BEQ10" i="10"/>
  <c r="BA10" i="10"/>
  <c r="ANH10" i="10"/>
  <c r="APM10" i="10"/>
  <c r="ATM10" i="10"/>
  <c r="AGF10" i="10"/>
  <c r="AHG10" i="10"/>
  <c r="AQJ10" i="10"/>
  <c r="AHN10" i="10"/>
  <c r="HS10" i="10"/>
  <c r="BDG10" i="10"/>
  <c r="RY10" i="10"/>
  <c r="BT10" i="10"/>
  <c r="AWB10" i="10"/>
  <c r="AFD10" i="10"/>
  <c r="EL10" i="10"/>
  <c r="BIB10" i="10"/>
  <c r="PZ10" i="10"/>
  <c r="IZ10" i="10"/>
  <c r="AH10" i="10"/>
  <c r="BQM10" i="10"/>
  <c r="QW10" i="10"/>
  <c r="AUJ10" i="10"/>
  <c r="AIU10" i="10"/>
  <c r="QV10" i="10"/>
  <c r="BEG10" i="10"/>
  <c r="FR10" i="10"/>
  <c r="BRY10" i="10"/>
  <c r="AXK10" i="10"/>
  <c r="BFR10" i="10"/>
  <c r="BAL10" i="10"/>
  <c r="BQQ10" i="10"/>
  <c r="NB10" i="10"/>
  <c r="BPR10" i="10"/>
  <c r="AXN10" i="10"/>
  <c r="WT10" i="10"/>
  <c r="ACL10" i="10"/>
  <c r="ASJ10" i="10"/>
  <c r="ANF10" i="10"/>
  <c r="BNC10" i="10"/>
  <c r="ALO10" i="10"/>
  <c r="MS10" i="10"/>
  <c r="BAT10" i="10"/>
  <c r="AFE10" i="10"/>
  <c r="AJZ10" i="10"/>
  <c r="BES10" i="10"/>
  <c r="MF10" i="10"/>
  <c r="AWU10" i="10"/>
  <c r="BNQ10" i="10"/>
  <c r="AGM10" i="10"/>
  <c r="BFP10" i="10"/>
  <c r="WN10" i="10"/>
  <c r="PN10" i="10"/>
  <c r="BFE10" i="10"/>
  <c r="AWO10" i="10"/>
  <c r="BLA10" i="10"/>
  <c r="BQZ10" i="10"/>
  <c r="AIG10" i="10"/>
  <c r="RF10" i="10"/>
  <c r="BF10" i="10"/>
  <c r="ZS10" i="10"/>
  <c r="AJJ10" i="10"/>
  <c r="AZN10" i="10"/>
  <c r="GS10" i="10"/>
  <c r="AHS10" i="10"/>
  <c r="BID10" i="10"/>
  <c r="ASK10" i="10"/>
  <c r="XE10" i="10"/>
  <c r="BRS10" i="10"/>
  <c r="AHU10" i="10"/>
  <c r="AWM10" i="10"/>
  <c r="YE10" i="10"/>
  <c r="AKI10" i="10"/>
  <c r="FB10" i="10"/>
  <c r="BFZ10" i="10"/>
  <c r="YU10" i="10"/>
  <c r="AIO10" i="10"/>
  <c r="AJH10" i="10"/>
  <c r="BDQ10" i="10"/>
  <c r="R10" i="10"/>
  <c r="UZ10" i="10"/>
  <c r="IH10" i="10"/>
  <c r="BIC10" i="10"/>
  <c r="BNU10" i="10"/>
  <c r="BJY10" i="10"/>
  <c r="PE10" i="10"/>
  <c r="BJK10" i="10"/>
  <c r="AXC10" i="10"/>
  <c r="AIH10" i="10"/>
  <c r="AAO10" i="10"/>
  <c r="BLU10" i="10"/>
  <c r="AZC10" i="10"/>
  <c r="ACM10" i="10"/>
  <c r="BAM10" i="10"/>
  <c r="VI10" i="10"/>
  <c r="AWN10" i="10"/>
  <c r="BET10" i="10"/>
  <c r="ANI10" i="10"/>
  <c r="EH10" i="10"/>
  <c r="OI10" i="10"/>
  <c r="AYD10" i="10"/>
  <c r="ACN10" i="10"/>
  <c r="ASQ10" i="10"/>
  <c r="RV10" i="10"/>
  <c r="AHB10" i="10"/>
  <c r="DA10" i="10"/>
  <c r="AP10" i="10"/>
  <c r="BR10" i="10"/>
  <c r="BMV10" i="10"/>
  <c r="BAS10" i="10"/>
  <c r="UU10" i="10"/>
  <c r="BC10" i="10"/>
  <c r="AEC10" i="10"/>
  <c r="ASR10" i="10"/>
  <c r="AZH10" i="10"/>
  <c r="KY10" i="10"/>
  <c r="DL10" i="10"/>
  <c r="CD10" i="10"/>
  <c r="UE10" i="10"/>
  <c r="AML10" i="10"/>
  <c r="AYT10" i="10"/>
  <c r="AIA10" i="10"/>
  <c r="BEY10" i="10"/>
  <c r="XK10" i="10"/>
  <c r="ALR10" i="10"/>
  <c r="ON10" i="10"/>
  <c r="UY10" i="10"/>
  <c r="BOA10" i="10"/>
  <c r="QK10" i="10"/>
  <c r="BPG10" i="10"/>
  <c r="BFC10" i="10"/>
  <c r="AKH10" i="10"/>
  <c r="IX10" i="10"/>
  <c r="AZK10" i="10"/>
  <c r="DQ10" i="10"/>
  <c r="GU10" i="10"/>
  <c r="AJX10" i="10"/>
  <c r="BQI10" i="10"/>
  <c r="AYK10" i="10"/>
  <c r="TT10" i="10"/>
  <c r="ATF10" i="10"/>
  <c r="AEN10" i="10"/>
  <c r="BHR10" i="10"/>
  <c r="C10" i="10"/>
  <c r="BKS10" i="10"/>
  <c r="FM10" i="10"/>
  <c r="KK10" i="10"/>
  <c r="BQY10" i="10"/>
  <c r="ZG10" i="10"/>
  <c r="XY10" i="10"/>
  <c r="BJA10" i="10"/>
  <c r="PO10" i="10"/>
  <c r="BPV10" i="10"/>
  <c r="BQT10" i="10"/>
  <c r="AIX10" i="10"/>
  <c r="GI10" i="10"/>
  <c r="BKA10" i="10"/>
  <c r="EJ10" i="10"/>
  <c r="ASO10" i="10"/>
  <c r="ADR10" i="10"/>
  <c r="WE10" i="10"/>
  <c r="AEE10" i="10"/>
  <c r="AUF10" i="10"/>
  <c r="M10" i="10"/>
  <c r="ASP10" i="10"/>
  <c r="BAE10" i="10"/>
  <c r="BEL10" i="10"/>
  <c r="ATH10" i="10"/>
  <c r="ANY10" i="10"/>
  <c r="ALE10" i="10"/>
  <c r="ATD10" i="10"/>
  <c r="AMR10" i="10"/>
  <c r="BKH10" i="10"/>
  <c r="ARS10" i="10"/>
  <c r="EE10" i="10"/>
  <c r="BOM10" i="10"/>
  <c r="BJH10" i="10"/>
  <c r="BQR10" i="10"/>
  <c r="ANG10" i="10"/>
  <c r="ALZ10" i="10"/>
  <c r="BDP10" i="10"/>
  <c r="SU10" i="10"/>
  <c r="BQF10" i="10"/>
  <c r="ARE10" i="10"/>
  <c r="BCH10" i="10"/>
  <c r="VV10" i="10"/>
  <c r="AIB10" i="10"/>
  <c r="AAL10" i="10"/>
  <c r="BRI10" i="10"/>
  <c r="UJ10" i="10"/>
  <c r="AWR10" i="10"/>
  <c r="AUK10" i="10"/>
  <c r="AGZ10" i="10"/>
  <c r="EG10" i="10"/>
  <c r="AJR10" i="10"/>
  <c r="AHD10" i="10"/>
  <c r="AJK10" i="10"/>
  <c r="BX10" i="10"/>
  <c r="AAD10" i="10"/>
  <c r="BCZ10" i="10"/>
  <c r="ALQ10" i="10"/>
  <c r="W10" i="10"/>
  <c r="AWG10" i="10"/>
  <c r="AMG10" i="10"/>
  <c r="APQ10" i="10"/>
  <c r="HZ10" i="10"/>
  <c r="HE10" i="10"/>
  <c r="AAB10" i="10"/>
  <c r="AMU10" i="10"/>
  <c r="BKE10" i="10"/>
  <c r="AQW10" i="10"/>
  <c r="KU10" i="10"/>
  <c r="XB10" i="10"/>
  <c r="ST10" i="10"/>
  <c r="AOK10" i="10"/>
  <c r="WU10" i="10"/>
  <c r="NO10" i="10"/>
  <c r="GO10" i="10"/>
  <c r="BIT10" i="10"/>
  <c r="KV10" i="10"/>
  <c r="ABU10" i="10"/>
  <c r="IV10" i="10"/>
  <c r="AQT10" i="10"/>
  <c r="OJ10" i="10"/>
  <c r="AOC10" i="10"/>
  <c r="ARY10" i="10"/>
  <c r="ME10" i="10"/>
  <c r="VH10" i="10"/>
  <c r="QT10" i="10"/>
  <c r="AUL10" i="10"/>
  <c r="ATO10" i="10"/>
  <c r="OE10" i="10"/>
  <c r="BGU10" i="10"/>
  <c r="BBH10" i="10"/>
  <c r="ZR10" i="10"/>
  <c r="AAA10" i="10"/>
  <c r="BBY10" i="10"/>
  <c r="AZG10" i="10"/>
  <c r="OD10" i="10"/>
  <c r="ANJ10" i="10"/>
  <c r="ZM10" i="10"/>
  <c r="BCI10" i="10"/>
  <c r="BSA10" i="10"/>
  <c r="DP10" i="10"/>
  <c r="AVH10" i="10"/>
  <c r="XM10" i="10"/>
  <c r="ATT10" i="10"/>
  <c r="P10" i="10"/>
  <c r="BCA10" i="10"/>
  <c r="BCC10" i="10"/>
  <c r="SP10" i="10"/>
  <c r="BK10" i="10"/>
  <c r="BNA10" i="10"/>
  <c r="ADI10" i="10"/>
  <c r="BNT10" i="10"/>
  <c r="BHS10" i="10"/>
  <c r="AG10" i="10"/>
  <c r="AJD10" i="10"/>
  <c r="PB10" i="10"/>
  <c r="BIL10" i="10"/>
  <c r="BJJ10" i="10"/>
  <c r="YX10" i="10"/>
  <c r="WK10" i="10"/>
  <c r="CB10" i="10"/>
  <c r="AJW10" i="10"/>
  <c r="BJO10" i="10"/>
  <c r="WJ10" i="10"/>
  <c r="AUG10" i="10"/>
  <c r="BKI10" i="10"/>
  <c r="VZ10" i="10"/>
  <c r="BAZ10" i="10"/>
  <c r="AIW10" i="10"/>
  <c r="DW10" i="10"/>
  <c r="BEU10" i="10"/>
  <c r="MC10" i="10"/>
  <c r="AGO10" i="10"/>
  <c r="ASS10" i="10"/>
  <c r="BCO10" i="10"/>
  <c r="AKJ10" i="10"/>
  <c r="CC10" i="10"/>
  <c r="HL10" i="10"/>
  <c r="BDB10" i="10"/>
  <c r="YH10" i="10"/>
  <c r="AWJ10" i="10"/>
  <c r="AAQ10" i="10"/>
  <c r="AVM10" i="10"/>
  <c r="BCX10" i="10"/>
  <c r="BM10" i="10"/>
  <c r="GX10" i="10"/>
  <c r="GR10" i="10"/>
  <c r="BIS10" i="10"/>
  <c r="AXS10" i="10"/>
  <c r="BDL10" i="10"/>
  <c r="Z10" i="10"/>
  <c r="UL10" i="10"/>
  <c r="BBN10" i="10"/>
  <c r="AUH10" i="10"/>
  <c r="LU10" i="10"/>
  <c r="BMU10" i="10"/>
  <c r="AMM10" i="10"/>
  <c r="JZ10" i="10"/>
  <c r="SJ10" i="10"/>
  <c r="GD10" i="10"/>
  <c r="BEC10" i="10"/>
  <c r="ARX10" i="10"/>
  <c r="GJ10" i="10"/>
  <c r="ARC10" i="10"/>
  <c r="AIF10" i="10"/>
  <c r="AWE10" i="10"/>
  <c r="ARD10" i="10"/>
  <c r="AXM10" i="10"/>
  <c r="BDX10" i="10"/>
  <c r="DC10" i="10"/>
  <c r="AYB10" i="10"/>
  <c r="PC10" i="10"/>
  <c r="CJ10" i="10"/>
  <c r="AAZ10" i="10"/>
  <c r="XZ10" i="10"/>
  <c r="RL10" i="10"/>
  <c r="ABH10" i="10"/>
  <c r="AHC10" i="10"/>
  <c r="UP10" i="10"/>
  <c r="HP10" i="10"/>
  <c r="AX10" i="10"/>
  <c r="BN10" i="10"/>
  <c r="BOF10" i="10"/>
  <c r="BKT10" i="10"/>
  <c r="AVE10" i="10"/>
  <c r="AEF10" i="10"/>
  <c r="BNZ10" i="10"/>
  <c r="GY10" i="10"/>
  <c r="BBL10" i="10"/>
  <c r="AVV10" i="10"/>
  <c r="BFD10" i="10"/>
  <c r="AHY10" i="10"/>
  <c r="OC10" i="10"/>
  <c r="LI10" i="10"/>
  <c r="FV10" i="10"/>
  <c r="AUD10" i="10"/>
  <c r="ACW10" i="10"/>
  <c r="BLN10" i="10"/>
  <c r="BGP10" i="10"/>
  <c r="BBW10" i="10"/>
  <c r="AA10" i="10"/>
  <c r="AXQ10" i="10"/>
  <c r="HH10" i="10"/>
  <c r="BML10" i="10"/>
  <c r="CR10" i="10"/>
  <c r="BSC10" i="10"/>
  <c r="AL10" i="10"/>
  <c r="SC10" i="10"/>
  <c r="ABK10" i="10"/>
  <c r="BMT10" i="10"/>
  <c r="AKZ10" i="10"/>
  <c r="HJ10" i="10"/>
  <c r="AGH10" i="10"/>
  <c r="RW10" i="10"/>
  <c r="AQ10" i="10"/>
  <c r="BPC10" i="10"/>
  <c r="BD10" i="10"/>
  <c r="AMK10" i="10"/>
  <c r="AVW10" i="10"/>
  <c r="BIO10" i="10"/>
  <c r="AUY10" i="10"/>
  <c r="ZB10" i="10"/>
  <c r="AAN10" i="10"/>
  <c r="BOY10" i="10"/>
  <c r="NY10" i="10"/>
  <c r="ASB10" i="10"/>
  <c r="BPX10" i="10"/>
  <c r="AUT10" i="10"/>
  <c r="EC10" i="10"/>
  <c r="UI10" i="10"/>
  <c r="FG10" i="10"/>
  <c r="OB10" i="10"/>
  <c r="BAY10" i="10"/>
  <c r="IL10" i="10"/>
  <c r="L10" i="10"/>
  <c r="BSE10" i="10"/>
  <c r="BJZ10" i="10"/>
  <c r="BSB10" i="10"/>
  <c r="AJT10" i="10"/>
  <c r="ALC10" i="10"/>
  <c r="BAR10" i="10"/>
  <c r="AXL10" i="10"/>
  <c r="AFY10" i="10"/>
  <c r="ASE10" i="10"/>
  <c r="API10" i="10"/>
  <c r="AFA10" i="10"/>
  <c r="BCT10" i="10"/>
  <c r="BRX10" i="10"/>
  <c r="BNO10" i="10"/>
  <c r="BOZ10" i="10"/>
  <c r="ACY10" i="10"/>
  <c r="AHE10" i="10"/>
  <c r="YV10" i="10"/>
  <c r="BKD10" i="10"/>
  <c r="MG10" i="10"/>
  <c r="SN10" i="10"/>
  <c r="BLK10" i="10"/>
  <c r="FQ10" i="10"/>
  <c r="BMD10" i="10"/>
  <c r="LX10" i="10"/>
  <c r="ARQ10" i="10"/>
  <c r="BGQ10" i="10"/>
  <c r="TH10" i="10"/>
  <c r="BGE10" i="10"/>
  <c r="SA10" i="10"/>
  <c r="BJI10" i="10"/>
  <c r="AXW10" i="10"/>
  <c r="ASN10" i="10"/>
  <c r="OW10" i="10"/>
  <c r="JO10" i="10"/>
  <c r="AIT10" i="10"/>
  <c r="FI10" i="10"/>
  <c r="SV10" i="10"/>
  <c r="PY10" i="10"/>
  <c r="BPW10" i="10"/>
  <c r="IA10" i="10"/>
  <c r="AKP10" i="10"/>
  <c r="AJG10" i="10"/>
  <c r="SQ10" i="10"/>
  <c r="BAP10" i="10"/>
  <c r="ACX10" i="10"/>
  <c r="AIS10" i="10"/>
  <c r="UK10" i="10"/>
  <c r="ADV10" i="10"/>
  <c r="ZQ10" i="10"/>
  <c r="ARA10" i="10"/>
  <c r="MK10" i="10"/>
  <c r="OA10" i="10"/>
  <c r="ALI10" i="10"/>
  <c r="ADD10" i="10"/>
  <c r="BFI10" i="10"/>
  <c r="ZJ10" i="10"/>
  <c r="AQH10" i="10"/>
  <c r="BOO10" i="10"/>
  <c r="BLC10" i="10"/>
  <c r="ZN10" i="10"/>
  <c r="AZX10" i="10"/>
  <c r="WM10" i="10"/>
  <c r="BMP10" i="10"/>
  <c r="GA10" i="10"/>
  <c r="DV10" i="10"/>
  <c r="AJY10" i="10"/>
  <c r="AWI10" i="10"/>
  <c r="BBS10" i="10"/>
  <c r="QS10" i="10"/>
  <c r="BRG10" i="10"/>
  <c r="BPQ10" i="10"/>
  <c r="PJ10" i="10"/>
  <c r="MD10" i="10"/>
  <c r="BGB10" i="10"/>
  <c r="BCW10" i="10"/>
  <c r="BMF10" i="10"/>
  <c r="AMD10" i="10"/>
  <c r="AJB10" i="10"/>
  <c r="ABI10" i="10"/>
  <c r="PR10" i="10"/>
  <c r="BLS10" i="10"/>
  <c r="AUW10" i="10"/>
  <c r="ABP10" i="10"/>
  <c r="AFL10" i="10"/>
  <c r="AYR10" i="10"/>
  <c r="BII10" i="10"/>
  <c r="AQQ10" i="10"/>
  <c r="AYG10" i="10"/>
  <c r="JE10" i="10"/>
  <c r="HX10" i="10"/>
  <c r="JU10" i="10"/>
  <c r="EV10" i="10"/>
  <c r="NJ10" i="10"/>
  <c r="BLE10" i="10"/>
  <c r="BGR10" i="10"/>
  <c r="AVY10" i="10"/>
  <c r="T10" i="10"/>
  <c r="AVJ10" i="10"/>
  <c r="AKX10" i="10"/>
  <c r="BIV10" i="10"/>
  <c r="BIR10" i="10"/>
  <c r="BLW10" i="10"/>
  <c r="BJV10" i="10"/>
  <c r="BOR10" i="10"/>
  <c r="ZA10" i="10"/>
  <c r="BNE10" i="10"/>
  <c r="QB10" i="10"/>
  <c r="AKV10" i="10"/>
  <c r="BMG10" i="10"/>
  <c r="GQ10" i="10"/>
  <c r="IM10" i="10"/>
  <c r="JA10" i="10"/>
  <c r="ASH10" i="10"/>
  <c r="XC10" i="10"/>
  <c r="BBE10" i="10"/>
  <c r="BAU10" i="10"/>
  <c r="MQ10" i="10"/>
  <c r="AII10" i="10"/>
  <c r="BLR10" i="10"/>
  <c r="AJN10" i="10"/>
  <c r="Y10" i="10"/>
  <c r="BKM10" i="10"/>
  <c r="AGE10" i="10"/>
  <c r="BBA10" i="10"/>
  <c r="BBF10" i="10"/>
  <c r="HM10" i="10"/>
  <c r="BME10" i="10"/>
  <c r="AGJ10" i="10"/>
  <c r="ADB10" i="10"/>
  <c r="BGO10" i="10"/>
  <c r="BIG10" i="10"/>
  <c r="IQ10" i="10"/>
  <c r="BJD10" i="10"/>
  <c r="XR10" i="10"/>
  <c r="APD10" i="10"/>
  <c r="CV10" i="10"/>
  <c r="AQM10" i="10"/>
  <c r="ATG10" i="10"/>
  <c r="ABM10" i="10"/>
  <c r="BHX10" i="10"/>
  <c r="AOV10" i="10"/>
  <c r="ARK10" i="10"/>
  <c r="AOW10" i="10"/>
  <c r="ABE10" i="10"/>
  <c r="BGL10" i="10"/>
  <c r="AGG10" i="10"/>
  <c r="AYN10" i="10"/>
  <c r="WV10" i="10"/>
  <c r="BGM10" i="10"/>
  <c r="KX10" i="10"/>
  <c r="ATC10" i="10"/>
  <c r="AFT10" i="10"/>
  <c r="BU10" i="10"/>
  <c r="BPE10" i="10"/>
  <c r="TD10" i="10"/>
  <c r="HQ10" i="10"/>
  <c r="BGJ10" i="10"/>
  <c r="AKB10" i="10"/>
  <c r="MB10" i="10"/>
  <c r="AMQ10" i="10"/>
  <c r="LD10" i="10"/>
  <c r="BBC10" i="10"/>
  <c r="AT10" i="10"/>
  <c r="IK10" i="10"/>
  <c r="DT10" i="10"/>
  <c r="AUS10" i="10"/>
  <c r="ASY10" i="10"/>
  <c r="AXB10" i="10"/>
  <c r="OS10" i="10"/>
  <c r="BEF10" i="10"/>
  <c r="BFS10" i="10"/>
  <c r="BEI10" i="10"/>
  <c r="BJN10" i="10"/>
  <c r="ALT10" i="10"/>
  <c r="AUQ10" i="10"/>
  <c r="BJX10" i="10"/>
  <c r="BCM10" i="10"/>
  <c r="II10" i="10"/>
  <c r="BBB10" i="10"/>
  <c r="BDJ10" i="10"/>
  <c r="JT10" i="10"/>
  <c r="ZD10" i="10"/>
  <c r="BKZ10" i="10"/>
  <c r="AQS10" i="10"/>
  <c r="UV10" i="10"/>
  <c r="BJS10" i="10"/>
  <c r="AO10" i="10"/>
</calcChain>
</file>

<file path=xl/sharedStrings.xml><?xml version="1.0" encoding="utf-8"?>
<sst xmlns="http://schemas.openxmlformats.org/spreadsheetml/2006/main" count="3088" uniqueCount="1009">
  <si>
    <t>保育所等監査調書</t>
  </si>
  <si>
    <t>設置者名</t>
  </si>
  <si>
    <t>施設名</t>
  </si>
  <si>
    <t>施設長名</t>
  </si>
  <si>
    <t>電話番号</t>
    <phoneticPr fontId="1"/>
  </si>
  <si>
    <t>Ｆ Ａ Ｘ</t>
    <phoneticPr fontId="1"/>
  </si>
  <si>
    <t>記入者職名・氏名</t>
    <phoneticPr fontId="1"/>
  </si>
  <si>
    <t>年齢区分</t>
    <phoneticPr fontId="1"/>
  </si>
  <si>
    <t>人数(名)</t>
    <rPh sb="0" eb="2">
      <t>ニンズウ</t>
    </rPh>
    <rPh sb="3" eb="4">
      <t>メイ</t>
    </rPh>
    <phoneticPr fontId="1"/>
  </si>
  <si>
    <t>乳児室</t>
    <rPh sb="0" eb="2">
      <t>ニュウジ</t>
    </rPh>
    <rPh sb="2" eb="3">
      <t>シツ</t>
    </rPh>
    <phoneticPr fontId="1"/>
  </si>
  <si>
    <t>ほふく室</t>
    <rPh sb="3" eb="4">
      <t>シツ</t>
    </rPh>
    <phoneticPr fontId="1"/>
  </si>
  <si>
    <t>◎次の諸帳簿は記録されているか</t>
  </si>
  <si>
    <t>(2) 業務管理体制の整備</t>
  </si>
  <si>
    <t>(1) 運営規程</t>
  </si>
  <si>
    <t>(3) 事業計画、諸規程の状況</t>
    <phoneticPr fontId="1"/>
  </si>
  <si>
    <t>(4) 労働条件</t>
    <phoneticPr fontId="1"/>
  </si>
  <si>
    <t>(5) 旅費</t>
  </si>
  <si>
    <t>(6) 職員の健康診断</t>
  </si>
  <si>
    <t>(1) 利用定員</t>
    <phoneticPr fontId="1"/>
  </si>
  <si>
    <t>(2) 所長の設置状況</t>
  </si>
  <si>
    <t>(3) 職員の配置状況</t>
  </si>
  <si>
    <t>(4) 職員の充足状況</t>
  </si>
  <si>
    <t>(5) 職員研修の状況</t>
  </si>
  <si>
    <t>(6) 保育所組織</t>
  </si>
  <si>
    <t>(7) 休所等の状況</t>
  </si>
  <si>
    <t>(8) 苦情解決の仕組み</t>
  </si>
  <si>
    <t>(9) 一人ひとりの子どもを尊重する取組</t>
  </si>
  <si>
    <t>(10) 秘密の保持、個人情報の保護</t>
  </si>
  <si>
    <t>(11) 福祉サービスの質の向上のための措置等</t>
  </si>
  <si>
    <t>(1) 施設の面積基準の充足状況</t>
  </si>
  <si>
    <t>(2) 施設等の状況</t>
  </si>
  <si>
    <t>(3) 保育所内外の保安</t>
  </si>
  <si>
    <t>(4) 医薬品等</t>
  </si>
  <si>
    <t>(5) 安全管理体制</t>
  </si>
  <si>
    <t>(6) 避難訓練等の状況</t>
  </si>
  <si>
    <t>(1) 全体的な計画・指導計画の策定の状況</t>
  </si>
  <si>
    <t>(2) 記録の状況</t>
  </si>
  <si>
    <t>(3) 保護者との連携の状況</t>
  </si>
  <si>
    <t>(4) 利用者負担額の受領</t>
  </si>
  <si>
    <t>(5) 関係機関、地域社会等との連携状況</t>
  </si>
  <si>
    <t>(6) 危険防止</t>
  </si>
  <si>
    <t>(1) 児童の健康診断の実施状況</t>
  </si>
  <si>
    <t>(2) 児童の健康状態の把握</t>
  </si>
  <si>
    <t>(3) 児童の衛生管理</t>
    <phoneticPr fontId="1"/>
  </si>
  <si>
    <t>(4) 感染症の予防対策</t>
  </si>
  <si>
    <t>(5) 体調不良時の対応</t>
  </si>
  <si>
    <t>(1) 給食打合せ会議</t>
  </si>
  <si>
    <t>(2) 喫食状況</t>
  </si>
  <si>
    <t>(3) 給食関係帳簿</t>
  </si>
  <si>
    <t>(4) 食事指導・食育の推進</t>
  </si>
  <si>
    <t>(5) 献立</t>
  </si>
  <si>
    <t>(6) 検食</t>
  </si>
  <si>
    <t>(7) 塩分</t>
  </si>
  <si>
    <t>(8) 調理委託</t>
  </si>
  <si>
    <t>(9) 衛生管理体制</t>
  </si>
  <si>
    <t>(10) 検便の実施状況</t>
    <phoneticPr fontId="1"/>
  </si>
  <si>
    <t>(11）保存食</t>
    <phoneticPr fontId="1"/>
  </si>
  <si>
    <t>(1) 経理規程</t>
  </si>
  <si>
    <t>(2) 管理体制の確立</t>
  </si>
  <si>
    <t>(3) 内部監査</t>
  </si>
  <si>
    <t>(1) 収入手続</t>
  </si>
  <si>
    <t>(2) 支出手続</t>
  </si>
  <si>
    <t>(1) 月次試算表</t>
  </si>
  <si>
    <t>(1) 流動資産</t>
  </si>
  <si>
    <t>(2) 固定資産</t>
  </si>
  <si>
    <t>(1) 私立保育所に係る委託費の弾力運用の前提条件</t>
  </si>
  <si>
    <t>(2) 費目間流用</t>
  </si>
  <si>
    <t>(3) 拠点（サービス）区分間繰入金収入、拠点（サービス）区分間繰入金支出</t>
  </si>
  <si>
    <t>(4) 積立資産支出</t>
  </si>
  <si>
    <t>(5) 積立資産取崩収入</t>
  </si>
  <si>
    <t>(6) 支払資金残高</t>
  </si>
  <si>
    <t>(7) 委託費対象外経費</t>
  </si>
  <si>
    <t>(1) 拠点（サービス）区分間繰入金収入、拠点（サービス）区分間繰入金支出</t>
  </si>
  <si>
    <t>(2) 積立資産支出</t>
  </si>
  <si>
    <t>(3) 積立資産取崩収入</t>
  </si>
  <si>
    <t>(4) 支払資金残高</t>
  </si>
  <si>
    <t>１　運営・管理状況</t>
  </si>
  <si>
    <t>○事業計画書、予算書、事業報告書及び決算書が作成されているか</t>
  </si>
  <si>
    <t>○事業計画に則った事業運営がなされているか</t>
  </si>
  <si>
    <t>○次の諸規程は整備されているか</t>
  </si>
  <si>
    <t>・就業規則</t>
  </si>
  <si>
    <t>・非常勤職員就業規則</t>
    <phoneticPr fontId="1"/>
  </si>
  <si>
    <t>・給与規程</t>
  </si>
  <si>
    <t>・旅費規程</t>
  </si>
  <si>
    <t>・育児・介護休業規程</t>
  </si>
  <si>
    <t>○労働者名簿、賃金台帳が整備されているか</t>
  </si>
  <si>
    <t>○給与を口座振込にしている場合は、本人から同意を得ているか</t>
  </si>
  <si>
    <t>○年次有給休暇は適切に付与されているか</t>
  </si>
  <si>
    <t>○年次有給休暇を取得しやすい職場環境の整備に努めているか</t>
    <phoneticPr fontId="1"/>
  </si>
  <si>
    <t>具体的な取組内容</t>
  </si>
  <si>
    <t>○労働条件の改善等に配慮し、職員の定着促進及び離職防止対策を講じているか</t>
  </si>
  <si>
    <t>実施している定着促進・離職防止対策</t>
  </si>
  <si>
    <t xml:space="preserve"> ○その他、労働関係法規は遵守されているか。</t>
  </si>
  <si>
    <t>○旅行命令簿が作成されているか</t>
  </si>
  <si>
    <t>○旅費の額、支払い・精算の方法は、規程どおりとなっているか</t>
  </si>
  <si>
    <t>利用定員(人)</t>
    <rPh sb="5" eb="6">
      <t>ニン</t>
    </rPh>
    <phoneticPr fontId="1"/>
  </si>
  <si>
    <t>入所児童数(人)</t>
    <rPh sb="6" eb="7">
      <t>ニン</t>
    </rPh>
    <phoneticPr fontId="1"/>
  </si>
  <si>
    <t>○所長は専任で常時管理・運営業務に従事しているか</t>
  </si>
  <si>
    <t>○専任でない場合はその理由</t>
  </si>
  <si>
    <t>○保育士の勤務体制【監査前月現在の平均的配置】</t>
  </si>
  <si>
    <t>○児童が在所する全時間帯において保育士等が複数配置されているか</t>
  </si>
  <si>
    <t>○保育士等の配置において、次の特例１、２、３のいずれかを利用しているか</t>
  </si>
  <si>
    <t>※「いない」場合は、以下の回答は不要</t>
  </si>
  <si>
    <t>〇「有」の場合、子育て支援員等の要件を満たす者を配置しているか</t>
  </si>
  <si>
    <t>★確認資料：子育て支援員研修修了証書、家庭的保育者認定証、保育業務従事経験・研修受講が分かる書類</t>
    <rPh sb="43" eb="44">
      <t>ワ</t>
    </rPh>
    <rPh sb="46" eb="48">
      <t>ショルイ</t>
    </rPh>
    <phoneticPr fontId="1"/>
  </si>
  <si>
    <t>②特例２（幼稚園教諭、小学校教諭、養護教諭を活用）の利用</t>
  </si>
  <si>
    <t>〇「有」の場合、幼稚園教諭等の免許は更新されているか</t>
  </si>
  <si>
    <t>★確認資料：教員免許状、免許更新を証する書類</t>
  </si>
  <si>
    <t>〇「有」の場合、２／３保育士要件は満たしているか</t>
  </si>
  <si>
    <t>★確認資料：子育て支援員研修修了証書、家庭的保育者認定証、保育業務従事経験が分かる書類</t>
  </si>
  <si>
    <t>○嘱託医及び嘱託歯科医を置いているか</t>
  </si>
  <si>
    <t>◎採用時の研修が実施されているか</t>
  </si>
  <si>
    <t>◎職員及び保育所の課題を踏まえた研修が計画的に実施されているか</t>
  </si>
  <si>
    <t>◎外部研修の成果を組織内で活用しているか　</t>
  </si>
  <si>
    <t>研修報告の方法</t>
  </si>
  <si>
    <t>○業務分担表（事務分掌）が作成され、各責任者が明らかにされているか</t>
  </si>
  <si>
    <t>○職員会議は定期的に開催され、保育内容、研修の復命等必要な事項が話し合われているか</t>
  </si>
  <si>
    <t>○苦情解決の仕組みに関する規程は整備されているか</t>
  </si>
  <si>
    <t>◎保護者等からの苦情を受け付ける窓口を設置し、担当者を決めて対応しているか</t>
  </si>
  <si>
    <t>○苦情解決に客観的に対応するため、第三者委員を複数設置しているか</t>
  </si>
  <si>
    <t>○第三者委員に職員や理事の親族等の特殊な関係にある者が選任されていないか</t>
  </si>
  <si>
    <t>○「島根県運営適正化委員会」の行う調査に協力しているか</t>
  </si>
  <si>
    <t xml:space="preserve">◎苦情内容、改善への経過等を記録しているか </t>
  </si>
  <si>
    <t>・公表の方法及び時期</t>
  </si>
  <si>
    <t>具体的な内容</t>
  </si>
  <si>
    <t>◎個人情報の保護についてどのようなことに留意しているか</t>
    <phoneticPr fontId="1"/>
  </si>
  <si>
    <t>◎保育所として自らその提供する保育の質の評価を行い、常にその改善を図っているか</t>
  </si>
  <si>
    <t>□保護者等、関係者による評価を受けて、結果を公表しているか</t>
    <phoneticPr fontId="1"/>
  </si>
  <si>
    <t>３　安全管理の状況</t>
  </si>
  <si>
    <t xml:space="preserve"> 設 備 名</t>
  </si>
  <si>
    <t>消火設備</t>
  </si>
  <si>
    <t>避難設備</t>
  </si>
  <si>
    <t>○施設内外の設備等（遊具を含む。）について、チェックリストによる安全点検を行っているか</t>
  </si>
  <si>
    <t>・毎月１回程度安全点検を実施しているか</t>
  </si>
  <si>
    <t>・点検記録の有無</t>
  </si>
  <si>
    <t>・その他の具体的な対策　　　　　　　　　　　　　　　　　　</t>
    <phoneticPr fontId="1"/>
  </si>
  <si>
    <t>○来訪者用の入口・受付を明示し、外部からの人の出入りを確認しているか</t>
    <phoneticPr fontId="1"/>
  </si>
  <si>
    <t xml:space="preserve">○医薬品等の整備、保管がされているか </t>
    <phoneticPr fontId="1"/>
  </si>
  <si>
    <t>◎事故発生時の対応マニュアルが作成され、医師や保護者への緊急連絡体制が整っているか</t>
  </si>
  <si>
    <t>◎保護者・関係機関等への連絡方法を職員に周知しているか</t>
  </si>
  <si>
    <t>◎賠償すべき事故が発生した場合に備えて保険に加入しているか</t>
  </si>
  <si>
    <t>○年に１回、消防署の指導を受けているか   　　　</t>
    <phoneticPr fontId="1"/>
  </si>
  <si>
    <t>○様々な状況設定のもとに訓練が実施されているか</t>
    <phoneticPr fontId="1"/>
  </si>
  <si>
    <t>○消防計画を作成し、消防署へ届け出ているか</t>
    <phoneticPr fontId="1"/>
  </si>
  <si>
    <t>○防火管理者、火気取締責任者が定められているか</t>
  </si>
  <si>
    <t>○防火管理者は、管理、監督の地位の者で、講習を受講しているか</t>
  </si>
  <si>
    <t>○消防用設備等の法定点検を実施し、その結果を消防署に報告しているか</t>
    <phoneticPr fontId="1"/>
  </si>
  <si>
    <t>○施設内の見やすいところに避難経路図を掲示しているか</t>
  </si>
  <si>
    <t>４　保育の状況</t>
  </si>
  <si>
    <t>◎指導計画が策定されているか</t>
  </si>
  <si>
    <t>◎指導計画の評価、反省はされているか</t>
  </si>
  <si>
    <t>○登降所時、児童の状況について保護者から引継ぎが行われているか</t>
  </si>
  <si>
    <t>○保護者との連携状況</t>
  </si>
  <si>
    <t>・連絡帳</t>
  </si>
  <si>
    <t>・保育所だより、給食だより</t>
  </si>
  <si>
    <t>・保育参観</t>
  </si>
  <si>
    <t>・保健、生活、食事等の指導、講習会の開催</t>
  </si>
  <si>
    <t>○市町村、児童相談所等の関係機関との連携がとられているか</t>
  </si>
  <si>
    <t>◎地域住民や地域の活動との連携、協力、交流等を行っているか</t>
  </si>
  <si>
    <t>◎住民への保育情報の提供や、保育に関する相談への助言を行っているか</t>
  </si>
  <si>
    <t>○児童に対し、犯罪や事故から身を守るための注意事項を職員が指導しているか</t>
  </si>
  <si>
    <t>５　健康管理の状況</t>
  </si>
  <si>
    <t>・入所時の健康診断の実施</t>
  </si>
  <si>
    <t>・年度中途に入所した場合の健康診断の実施</t>
  </si>
  <si>
    <t>・健康診断</t>
  </si>
  <si>
    <t>・健康診断当日に欠席した児童への対応方法</t>
  </si>
  <si>
    <t>・児童の健康診断は年月齢に応じた検査項目が実施されているか</t>
  </si>
  <si>
    <t>・歯科検診</t>
  </si>
  <si>
    <t>・体位測定</t>
  </si>
  <si>
    <t>・風しん、麻しんの予防接種について、勧奨あるいは情報提供をしているか</t>
  </si>
  <si>
    <t>○乳幼児突然死症候群(SIDS)の予防</t>
  </si>
  <si>
    <t>・寝返りのできない乳児は仰向けに寝かしているか</t>
  </si>
  <si>
    <t>・睡眠中の子どもの顔色、呼吸状態をきめ細かく観察しているか</t>
  </si>
  <si>
    <t>○タオルは他の児童や職員と共用しないようにしているか</t>
  </si>
  <si>
    <t>○汚物処理容器は児童の手の届かないところに保管しているか</t>
    <phoneticPr fontId="1"/>
  </si>
  <si>
    <t>○感染症や食中毒が発生した場合の報告体制を整備しているか</t>
  </si>
  <si>
    <t>６　給食の状況</t>
  </si>
  <si>
    <t xml:space="preserve">○給食打合せ会議の開催状況 </t>
  </si>
  <si>
    <t>・給食予定･実施献立表及び給食日誌</t>
  </si>
  <si>
    <t xml:space="preserve">・栄養出納表 </t>
  </si>
  <si>
    <t>・調味料による食塩摂取状況</t>
  </si>
  <si>
    <t>・給食用スキムミルク受払台帳（注）</t>
  </si>
  <si>
    <t>〇食育計画に従って、食育に取り組んでいるか</t>
  </si>
  <si>
    <t>〇食材の選定にあたって地産地消に配慮しているか</t>
  </si>
  <si>
    <t>○献立表は作成されているか</t>
  </si>
  <si>
    <t>○献立作成の配慮事項</t>
  </si>
  <si>
    <t>離乳食についての配慮事項</t>
  </si>
  <si>
    <t>○離乳食やおやつも含め、児童と同じものが児童の喫食前に検食されているか</t>
  </si>
  <si>
    <t>○調理の外部委託を行っている場合、契約内容等は遵守されているか</t>
  </si>
  <si>
    <t>※行っている場合、契約書の写しを添付すること</t>
  </si>
  <si>
    <t>〇冬季(10月～3月)において、ノロウイルスの検便を行っているか</t>
  </si>
  <si>
    <t>在籍職員数（パートを含む）</t>
  </si>
  <si>
    <t>調理従事者</t>
  </si>
  <si>
    <t>乳児担当者</t>
  </si>
  <si>
    <t>その他職員</t>
  </si>
  <si>
    <t>通常検便実施者数の計</t>
  </si>
  <si>
    <t xml:space="preserve"> ＊　記載例</t>
  </si>
  <si>
    <t>通常検便実施者数</t>
  </si>
  <si>
    <t>Ｏ157検査実施者数</t>
  </si>
  <si>
    <t>対象者数</t>
  </si>
  <si>
    <t xml:space="preserve">○－20℃以下で保存しているか </t>
  </si>
  <si>
    <t>○食事提供後２週間以上保存しているか</t>
  </si>
  <si>
    <t>○原材料は特に洗浄・殺菌等を行わず購入した状態で保存しているか</t>
  </si>
  <si>
    <t>○会計基準省令にしたがい経理規程を定めているか</t>
  </si>
  <si>
    <t>○会計責任者及び出納職員が理事長により任命されているか</t>
  </si>
  <si>
    <t>○会計責任者と出納職員の兼務を避け、内部牽制体制を確立しているか</t>
  </si>
  <si>
    <t>○収入決議（伺）がなされているか</t>
  </si>
  <si>
    <t>○収入証憑を保管しているか</t>
  </si>
  <si>
    <t>○収入は必ず金融機関に預け入れされているか</t>
  </si>
  <si>
    <t>○収入に当たっては、経理規程で定める手続きが行われているか</t>
  </si>
  <si>
    <t xml:space="preserve">○支出決議（伺）がされているか </t>
  </si>
  <si>
    <t>○証憑（納品書・請求書・領収書）がすべて保管されているか</t>
  </si>
  <si>
    <t>○支出に当たっては、経理規程で定める手続きが行われているか</t>
  </si>
  <si>
    <t>○小口現金の保有額が限度額を超えていないか</t>
  </si>
  <si>
    <t xml:space="preserve">○事業目的と関係のない支出がなされていないか </t>
  </si>
  <si>
    <t>×</t>
  </si>
  <si>
    <t>＝</t>
  </si>
  <si>
    <t>○満年齢別の児童数を記入してください。</t>
  </si>
  <si>
    <t>児童年齢</t>
  </si>
  <si>
    <t>児童数</t>
  </si>
  <si>
    <t>0歳児</t>
  </si>
  <si>
    <t>5歳児</t>
  </si>
  <si>
    <t>合計</t>
  </si>
  <si>
    <t>２歳未満</t>
    <rPh sb="1" eb="2">
      <t>サイ</t>
    </rPh>
    <rPh sb="2" eb="4">
      <t>ミマン</t>
    </rPh>
    <phoneticPr fontId="1"/>
  </si>
  <si>
    <t>２歳以上</t>
  </si>
  <si>
    <t xml:space="preserve">保育室・遊戯室 </t>
  </si>
  <si>
    <t>屋外遊戯場</t>
  </si>
  <si>
    <t>1歳児</t>
    <phoneticPr fontId="1"/>
  </si>
  <si>
    <t>3歳児</t>
    <phoneticPr fontId="1"/>
  </si>
  <si>
    <t>基準値
(㎡)</t>
    <rPh sb="0" eb="3">
      <t>キジュンチ</t>
    </rPh>
    <phoneticPr fontId="1"/>
  </si>
  <si>
    <t>面積基準による算定</t>
  </si>
  <si>
    <t>面積
（㎡）</t>
    <rPh sb="0" eb="2">
      <t>メンセキ</t>
    </rPh>
    <phoneticPr fontId="1"/>
  </si>
  <si>
    <t>　＊各勤務区分の時間帯を明記したもの（「早番：7:00～16:00」など）</t>
    <phoneticPr fontId="1"/>
  </si>
  <si>
    <t>◇業務分担表（事務分掌）</t>
    <phoneticPr fontId="1"/>
  </si>
  <si>
    <t>◇勤務ローテーション表（監査前月分）</t>
    <phoneticPr fontId="1"/>
  </si>
  <si>
    <t>◇保育所（園）要覧・しおり等</t>
    <phoneticPr fontId="1"/>
  </si>
  <si>
    <t>◇職員名簿（別紙様式による）　　　＊臨時・パート職員を含む</t>
    <phoneticPr fontId="1"/>
  </si>
  <si>
    <t>◇収支計算分析表（該当保育所等のみ。ただし、認定こども園を除く。）</t>
    <phoneticPr fontId="1"/>
  </si>
  <si>
    <t>◇調理の外部委託に係る契約書(該当保育所等のみ）</t>
    <phoneticPr fontId="1"/>
  </si>
  <si>
    <t>◇欠格事由に該当しない旨の誓約書</t>
    <phoneticPr fontId="1"/>
  </si>
  <si>
    <t>添付の有無</t>
    <rPh sb="0" eb="2">
      <t>テンプ</t>
    </rPh>
    <rPh sb="3" eb="5">
      <t>ウム</t>
    </rPh>
    <phoneticPr fontId="1"/>
  </si>
  <si>
    <t>（１）運営規程（重要事項に関する規程）</t>
    <phoneticPr fontId="1"/>
  </si>
  <si>
    <t>(１)施設の目的及び運営の方針</t>
    <phoneticPr fontId="1"/>
  </si>
  <si>
    <t>（２） 業務管理体制の整備</t>
    <phoneticPr fontId="1"/>
  </si>
  <si>
    <t>（３） 事業計画、諸規程の状況</t>
    <phoneticPr fontId="1"/>
  </si>
  <si>
    <t>★確認資料：労働者名簿、36条協定書、出勤簿、休暇簿、時間外勤務命令簿、賃金台帳</t>
  </si>
  <si>
    <t>（４）労働条件</t>
    <phoneticPr fontId="1"/>
  </si>
  <si>
    <t>週</t>
    <rPh sb="0" eb="1">
      <t>シュウ</t>
    </rPh>
    <phoneticPr fontId="1"/>
  </si>
  <si>
    <t>週）、</t>
    <rPh sb="0" eb="1">
      <t>シュウ</t>
    </rPh>
    <phoneticPr fontId="1"/>
  </si>
  <si>
    <t>産後</t>
    <rPh sb="0" eb="2">
      <t>サンゴ</t>
    </rPh>
    <phoneticPr fontId="1"/>
  </si>
  <si>
    <t>○年</t>
    <phoneticPr fontId="1"/>
  </si>
  <si>
    <t>回</t>
    <rPh sb="0" eb="1">
      <t>カイ</t>
    </rPh>
    <phoneticPr fontId="1"/>
  </si>
  <si>
    <t>（２） 所長の設置状況　  ★確認資料：出勤簿、給与台帳</t>
    <phoneticPr fontId="1"/>
  </si>
  <si>
    <t>（３） 職員の配置状況</t>
    <phoneticPr fontId="1"/>
  </si>
  <si>
    <t>（５） 職員研修の状況</t>
    <phoneticPr fontId="1"/>
  </si>
  <si>
    <t>（６） 保育所組織      　　 ★確認資料：業務分担表、職員会議録</t>
    <phoneticPr fontId="1"/>
  </si>
  <si>
    <t>○運営規程に定める休所日以外に休所した日</t>
    <phoneticPr fontId="1"/>
  </si>
  <si>
    <t>（８） 苦情解決の仕組み     ★確認資料：苦情解決処理要領、苦情処理記録、掲示物、園だより等</t>
    <phoneticPr fontId="1"/>
  </si>
  <si>
    <t>・苦情の受付件数</t>
    <phoneticPr fontId="1"/>
  </si>
  <si>
    <t>・第三者委員への苦情受付の報告件数</t>
    <phoneticPr fontId="1"/>
  </si>
  <si>
    <t>・第三者委員への苦情解決結果の報告件数</t>
    <phoneticPr fontId="1"/>
  </si>
  <si>
    <t>・苦情解決結果の公表件数</t>
    <phoneticPr fontId="1"/>
  </si>
  <si>
    <t>（９） 一人ひとりの子どもを尊重する取組</t>
    <phoneticPr fontId="1"/>
  </si>
  <si>
    <t>（１０）秘密の保持、個人情報の保護</t>
    <phoneticPr fontId="1"/>
  </si>
  <si>
    <t>（１１） 福祉サービスの質の向上のための措置等</t>
    <phoneticPr fontId="1"/>
  </si>
  <si>
    <t>警報設備</t>
    <phoneticPr fontId="1"/>
  </si>
  <si>
    <t>件</t>
    <rPh sb="0" eb="1">
      <t>ケン</t>
    </rPh>
    <phoneticPr fontId="1"/>
  </si>
  <si>
    <t>※重篤な事故等が発生していない場合、該当なしと記入</t>
    <rPh sb="1" eb="3">
      <t>ジュウトク</t>
    </rPh>
    <rPh sb="4" eb="6">
      <t>ジコ</t>
    </rPh>
    <rPh sb="6" eb="7">
      <t>トウ</t>
    </rPh>
    <rPh sb="8" eb="10">
      <t>ハッセイ</t>
    </rPh>
    <rPh sb="15" eb="17">
      <t>バアイ</t>
    </rPh>
    <rPh sb="18" eb="20">
      <t>ガイトウ</t>
    </rPh>
    <rPh sb="23" eb="25">
      <t>キニュウ</t>
    </rPh>
    <phoneticPr fontId="1"/>
  </si>
  <si>
    <t>回実施</t>
  </si>
  <si>
    <t>○避難訓練：　　　 　　　  　　</t>
    <phoneticPr fontId="1"/>
  </si>
  <si>
    <t>年</t>
    <rPh sb="0" eb="1">
      <t>ネン</t>
    </rPh>
    <phoneticPr fontId="1"/>
  </si>
  <si>
    <t>日</t>
    <rPh sb="0" eb="1">
      <t>ニチ</t>
    </rPh>
    <phoneticPr fontId="1"/>
  </si>
  <si>
    <t>直近の届出年月日：</t>
    <rPh sb="3" eb="5">
      <t>トドケデ</t>
    </rPh>
    <phoneticPr fontId="1"/>
  </si>
  <si>
    <t>直近の指導年月日：</t>
    <phoneticPr fontId="1"/>
  </si>
  <si>
    <t>講習受講年月日：</t>
    <rPh sb="0" eb="2">
      <t>コウシュウ</t>
    </rPh>
    <rPh sb="2" eb="4">
      <t>ジュコウ</t>
    </rPh>
    <rPh sb="4" eb="7">
      <t>ネンガッピ</t>
    </rPh>
    <phoneticPr fontId="1"/>
  </si>
  <si>
    <t>（１）全体的な計画･指導計画の策定の状況      ★確認資料：各計画</t>
    <phoneticPr fontId="1"/>
  </si>
  <si>
    <t>回発行</t>
  </si>
  <si>
    <t>回開催</t>
  </si>
  <si>
    <t>年</t>
    <phoneticPr fontId="1"/>
  </si>
  <si>
    <t>・その他</t>
    <phoneticPr fontId="1"/>
  </si>
  <si>
    <t>（２） 記録の状況      ★確認資料：各諸帳簿</t>
    <phoneticPr fontId="1"/>
  </si>
  <si>
    <t xml:space="preserve">（３） 保護者との連携の状況   </t>
    <phoneticPr fontId="1"/>
  </si>
  <si>
    <t>（４） 利用者負担額の受領</t>
    <phoneticPr fontId="1"/>
  </si>
  <si>
    <t>（５） 関係機関、地域社会等との連携状況</t>
    <phoneticPr fontId="1"/>
  </si>
  <si>
    <t>　   連携の方法</t>
    <phoneticPr fontId="1"/>
  </si>
  <si>
    <t>年</t>
    <phoneticPr fontId="1"/>
  </si>
  <si>
    <t>回</t>
  </si>
  <si>
    <t>回</t>
    <phoneticPr fontId="1"/>
  </si>
  <si>
    <t>年</t>
    <phoneticPr fontId="1"/>
  </si>
  <si>
    <t>実施した月</t>
    <phoneticPr fontId="1"/>
  </si>
  <si>
    <t>（２） 児童の健康状態の把握</t>
    <phoneticPr fontId="1"/>
  </si>
  <si>
    <t>（３） 児童の衛生管理</t>
    <phoneticPr fontId="1"/>
  </si>
  <si>
    <t>（４） 感染症の予防対策</t>
    <phoneticPr fontId="1"/>
  </si>
  <si>
    <t>○感染症対応マニュアルを作成しているか</t>
    <phoneticPr fontId="1"/>
  </si>
  <si>
    <t>昼食</t>
    <rPh sb="0" eb="2">
      <t>チュウショク</t>
    </rPh>
    <phoneticPr fontId="1"/>
  </si>
  <si>
    <t xml:space="preserve"> 午後のおやつ</t>
    <rPh sb="1" eb="3">
      <t>ゴゴ</t>
    </rPh>
    <phoneticPr fontId="1"/>
  </si>
  <si>
    <t>（３） 給食関係諸帳簿</t>
    <phoneticPr fontId="1"/>
  </si>
  <si>
    <t>（４） 食事指導・食育の推進</t>
    <phoneticPr fontId="1"/>
  </si>
  <si>
    <t>（５） 献立         ★確認資料：給食予定・実施献立表及び給食日誌（給食関係帳簿・様式１、２）</t>
    <phoneticPr fontId="1"/>
  </si>
  <si>
    <t>食物アレルギーのある子への対応</t>
    <phoneticPr fontId="1"/>
  </si>
  <si>
    <t>３歳未満児に対する献立、調理についての配慮事項</t>
    <phoneticPr fontId="1"/>
  </si>
  <si>
    <t>内　　　　　　容</t>
    <rPh sb="0" eb="1">
      <t>ウチ</t>
    </rPh>
    <rPh sb="7" eb="8">
      <t>カタチ</t>
    </rPh>
    <phoneticPr fontId="1"/>
  </si>
  <si>
    <t>○給食材料の購入に当たって、品質、鮮度等に留意して検収を行っているか</t>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</si>
  <si>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</si>
  <si>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</si>
  <si>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</si>
  <si>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</si>
  <si>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</si>
  <si>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</si>
  <si>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10月</t>
    <rPh sb="2" eb="3">
      <t>ガツ</t>
    </rPh>
    <phoneticPr fontId="1"/>
  </si>
  <si>
    <t>11月</t>
    <rPh sb="2" eb="3">
      <t>ガツ</t>
    </rPh>
    <phoneticPr fontId="1"/>
  </si>
  <si>
    <t>12月</t>
    <rPh sb="2" eb="3">
      <t>ガツ</t>
    </rPh>
    <phoneticPr fontId="1"/>
  </si>
  <si>
    <t>１月</t>
    <rPh sb="1" eb="2">
      <t>ガツ</t>
    </rPh>
    <phoneticPr fontId="1"/>
  </si>
  <si>
    <t>２月</t>
    <rPh sb="1" eb="2">
      <t>ガツ</t>
    </rPh>
    <phoneticPr fontId="1"/>
  </si>
  <si>
    <t>３月</t>
    <rPh sb="1" eb="2">
      <t>ガツ</t>
    </rPh>
    <phoneticPr fontId="1"/>
  </si>
  <si>
    <t>週</t>
    <rPh sb="0" eb="1">
      <t>シュウ</t>
    </rPh>
    <phoneticPr fontId="1"/>
  </si>
  <si>
    <t>（多胎</t>
  </si>
  <si>
    <t>消火訓練（模擬消火訓練でも可）：</t>
    <rPh sb="0" eb="2">
      <t>ショウカ</t>
    </rPh>
    <rPh sb="2" eb="4">
      <t>クンレン</t>
    </rPh>
    <rPh sb="5" eb="7">
      <t>モギ</t>
    </rPh>
    <rPh sb="7" eb="9">
      <t>ショウカ</t>
    </rPh>
    <rPh sb="9" eb="11">
      <t>クンレン</t>
    </rPh>
    <rPh sb="13" eb="14">
      <t>カ</t>
    </rPh>
    <phoneticPr fontId="1"/>
  </si>
  <si>
    <t>（１） 収入手続       ★確認資料：経理規程、収入伺綴、収入証憑綴</t>
    <phoneticPr fontId="1"/>
  </si>
  <si>
    <t>（２） 支出手続       ★確認資料：支出伺綴、支出証憑綴、現金出納帳、小口現金出納帳、経理規程</t>
    <phoneticPr fontId="1"/>
  </si>
  <si>
    <t>計</t>
    <rPh sb="0" eb="1">
      <t>ケイ</t>
    </rPh>
    <phoneticPr fontId="1"/>
  </si>
  <si>
    <t>★確認資料：事務日誌、児童出席簿、職員名簿、職員出勤簿、</t>
  </si>
  <si>
    <t xml:space="preserve"> ◎定　員 </t>
    <phoneticPr fontId="1"/>
  </si>
  <si>
    <t>児童数（人）</t>
  </si>
  <si>
    <t>保育士
（人）</t>
    <rPh sb="5" eb="6">
      <t>ニン</t>
    </rPh>
    <phoneticPr fontId="1"/>
  </si>
  <si>
    <t>定数</t>
    <rPh sb="0" eb="2">
      <t>テイスウ</t>
    </rPh>
    <phoneticPr fontId="1"/>
  </si>
  <si>
    <t>乳児</t>
  </si>
  <si>
    <t>３:１</t>
    <phoneticPr fontId="1"/>
  </si>
  <si>
    <t>１歳児</t>
  </si>
  <si>
    <t>６:１</t>
    <phoneticPr fontId="1"/>
  </si>
  <si>
    <t>２歳児</t>
  </si>
  <si>
    <t>３歳児</t>
    <phoneticPr fontId="1"/>
  </si>
  <si>
    <t>４歳以上児</t>
  </si>
  <si>
    <t>30 :１</t>
    <phoneticPr fontId="1"/>
  </si>
  <si>
    <t>加配</t>
    <rPh sb="0" eb="2">
      <t>カハイ</t>
    </rPh>
    <phoneticPr fontId="1"/>
  </si>
  <si>
    <t>休憩保育士
【私立】の定員90名以下の場合は１人</t>
    <rPh sb="0" eb="2">
      <t>キュウケイ</t>
    </rPh>
    <rPh sb="2" eb="5">
      <t>ホイクシ</t>
    </rPh>
    <rPh sb="7" eb="9">
      <t>シリツ</t>
    </rPh>
    <rPh sb="11" eb="13">
      <t>テイイン</t>
    </rPh>
    <rPh sb="15" eb="16">
      <t>メイ</t>
    </rPh>
    <rPh sb="16" eb="18">
      <t>イカ</t>
    </rPh>
    <rPh sb="19" eb="21">
      <t>バアイ</t>
    </rPh>
    <rPh sb="23" eb="24">
      <t>ニン</t>
    </rPh>
    <phoneticPr fontId="1"/>
  </si>
  <si>
    <t>標準時間認定を受けた子どもが利用
【私立】については１人</t>
    <rPh sb="0" eb="2">
      <t>ヒョウジュン</t>
    </rPh>
    <rPh sb="2" eb="4">
      <t>ジカン</t>
    </rPh>
    <rPh sb="4" eb="6">
      <t>ニンテイ</t>
    </rPh>
    <rPh sb="7" eb="8">
      <t>ウ</t>
    </rPh>
    <rPh sb="10" eb="11">
      <t>コ</t>
    </rPh>
    <rPh sb="14" eb="16">
      <t>リヨウ</t>
    </rPh>
    <rPh sb="18" eb="20">
      <t>シリツ</t>
    </rPh>
    <rPh sb="27" eb="28">
      <t>ニン</t>
    </rPh>
    <phoneticPr fontId="1"/>
  </si>
  <si>
    <t>（注2）</t>
    <rPh sb="1" eb="2">
      <t>チュウ</t>
    </rPh>
    <phoneticPr fontId="1"/>
  </si>
  <si>
    <t>主任保育士専任加算による代替保育士
【私立】で主任保育士加算適用の場合は１人</t>
    <rPh sb="0" eb="2">
      <t>シュニン</t>
    </rPh>
    <rPh sb="2" eb="5">
      <t>ホイクシ</t>
    </rPh>
    <rPh sb="5" eb="7">
      <t>センニン</t>
    </rPh>
    <rPh sb="7" eb="9">
      <t>カサン</t>
    </rPh>
    <rPh sb="12" eb="14">
      <t>ダイタイ</t>
    </rPh>
    <rPh sb="14" eb="17">
      <t>ホイクシ</t>
    </rPh>
    <rPh sb="19" eb="21">
      <t>シリツ</t>
    </rPh>
    <rPh sb="23" eb="25">
      <t>シュニン</t>
    </rPh>
    <rPh sb="25" eb="28">
      <t>ホイクシ</t>
    </rPh>
    <rPh sb="28" eb="30">
      <t>カサン</t>
    </rPh>
    <rPh sb="30" eb="32">
      <t>テキヨウ</t>
    </rPh>
    <rPh sb="33" eb="35">
      <t>バアイ</t>
    </rPh>
    <rPh sb="37" eb="38">
      <t>ニン</t>
    </rPh>
    <phoneticPr fontId="1"/>
  </si>
  <si>
    <t>◎上記のほか補助金の要件等により配置する必要のある職員</t>
    <rPh sb="1" eb="3">
      <t>ジョウキ</t>
    </rPh>
    <rPh sb="6" eb="9">
      <t>ホジョキン</t>
    </rPh>
    <rPh sb="10" eb="12">
      <t>ヨウケン</t>
    </rPh>
    <rPh sb="12" eb="13">
      <t>トウ</t>
    </rPh>
    <rPh sb="16" eb="18">
      <t>ハイチ</t>
    </rPh>
    <rPh sb="20" eb="22">
      <t>ヒツヨウ</t>
    </rPh>
    <rPh sb="25" eb="27">
      <t>ショクイン</t>
    </rPh>
    <phoneticPr fontId="1"/>
  </si>
  <si>
    <t>下記に該当する場合は保育士数等を計上</t>
    <phoneticPr fontId="1"/>
  </si>
  <si>
    <t>保育士</t>
    <rPh sb="0" eb="3">
      <t>ホイクシ</t>
    </rPh>
    <phoneticPr fontId="1"/>
  </si>
  <si>
    <t>その他</t>
  </si>
  <si>
    <t>その他</t>
    <rPh sb="2" eb="3">
      <t>タ</t>
    </rPh>
    <phoneticPr fontId="1"/>
  </si>
  <si>
    <t>一時預かり事業
保育従事者２人以上　　＊保育士1/2以上</t>
    <rPh sb="0" eb="2">
      <t>イチジ</t>
    </rPh>
    <rPh sb="2" eb="3">
      <t>アズ</t>
    </rPh>
    <rPh sb="5" eb="7">
      <t>ジギョウ</t>
    </rPh>
    <rPh sb="8" eb="10">
      <t>ホイク</t>
    </rPh>
    <rPh sb="10" eb="13">
      <t>ジュウジシャ</t>
    </rPh>
    <rPh sb="14" eb="15">
      <t>ニン</t>
    </rPh>
    <rPh sb="15" eb="17">
      <t>イジョウ</t>
    </rPh>
    <rPh sb="20" eb="23">
      <t>ホイクシ</t>
    </rPh>
    <rPh sb="26" eb="28">
      <t>イジョウ</t>
    </rPh>
    <phoneticPr fontId="1"/>
  </si>
  <si>
    <t>県単障がい児保育事業
　保育士１名以上</t>
    <rPh sb="0" eb="1">
      <t>ケン</t>
    </rPh>
    <rPh sb="1" eb="2">
      <t>タン</t>
    </rPh>
    <rPh sb="2" eb="3">
      <t>ショウ</t>
    </rPh>
    <rPh sb="5" eb="6">
      <t>ジ</t>
    </rPh>
    <rPh sb="6" eb="8">
      <t>ホイク</t>
    </rPh>
    <rPh sb="8" eb="10">
      <t>ジギョウ</t>
    </rPh>
    <rPh sb="12" eb="15">
      <t>ホイクシ</t>
    </rPh>
    <rPh sb="16" eb="17">
      <t>メイ</t>
    </rPh>
    <rPh sb="17" eb="19">
      <t>イジョウ</t>
    </rPh>
    <phoneticPr fontId="1"/>
  </si>
  <si>
    <t>保育士配置の特例</t>
    <rPh sb="0" eb="3">
      <t>ホイクシ</t>
    </rPh>
    <rPh sb="3" eb="5">
      <t>ハイチ</t>
    </rPh>
    <rPh sb="6" eb="8">
      <t>トクレイ</t>
    </rPh>
    <phoneticPr fontId="1"/>
  </si>
  <si>
    <t>人</t>
    <rPh sb="0" eb="1">
      <t>ニン</t>
    </rPh>
    <phoneticPr fontId="1"/>
  </si>
  <si>
    <t>所長</t>
    <rPh sb="0" eb="2">
      <t>ショチョウ</t>
    </rPh>
    <phoneticPr fontId="1"/>
  </si>
  <si>
    <t xml:space="preserve"> 民設保育所で、所長設置加算適用の
 所長又は公設保育所で、職務に保育 
 の割り当てがない所長　  　    　 (A1）</t>
    <rPh sb="19" eb="20">
      <t>ショ</t>
    </rPh>
    <rPh sb="20" eb="21">
      <t>チョウ</t>
    </rPh>
    <rPh sb="21" eb="22">
      <t>マタ</t>
    </rPh>
    <rPh sb="23" eb="25">
      <t>コウセツ</t>
    </rPh>
    <rPh sb="25" eb="28">
      <t>ホイクショ</t>
    </rPh>
    <rPh sb="30" eb="32">
      <t>ショクム</t>
    </rPh>
    <rPh sb="33" eb="35">
      <t>ホイク</t>
    </rPh>
    <rPh sb="39" eb="40">
      <t>ワ</t>
    </rPh>
    <rPh sb="41" eb="42">
      <t>ア</t>
    </rPh>
    <rPh sb="46" eb="48">
      <t>ショチョウ</t>
    </rPh>
    <phoneticPr fontId="1"/>
  </si>
  <si>
    <t xml:space="preserve"> 上記以外の所長           　　　     （A2）</t>
    <rPh sb="1" eb="3">
      <t>ジョウキ</t>
    </rPh>
    <rPh sb="3" eb="5">
      <t>イガイ</t>
    </rPh>
    <rPh sb="6" eb="8">
      <t>ショチョウ</t>
    </rPh>
    <phoneticPr fontId="1"/>
  </si>
  <si>
    <t>各職種の総人数(所長(A1),(A2)を除く)
                               　　　　　　　　     (B)</t>
    <phoneticPr fontId="1"/>
  </si>
  <si>
    <t>(B)のうち病児保育事業担当者（職員配置の補助を受けている者）　　　           　 (C1)</t>
    <phoneticPr fontId="1"/>
  </si>
  <si>
    <t>(B)のうち一時預かり事業担当者（職員配置の補助を受けている者）      　　 　　 (C2)</t>
    <phoneticPr fontId="1"/>
  </si>
  <si>
    <t>(B)のうち地域子育て支援拠点事業担当者（職員配置の補助を受けている者)  　 (C3)</t>
    <phoneticPr fontId="1"/>
  </si>
  <si>
    <t>(B)のうち県単一時保育事業担当者　　　　　　　　　　　　   
                       　　　　　（注２）　 （C4）</t>
    <rPh sb="62" eb="63">
      <t>チュウ</t>
    </rPh>
    <phoneticPr fontId="1"/>
  </si>
  <si>
    <t>(B)のうち県単障がい児保育事業担当者
　　　　　　　　　　　　　　　     （C5）</t>
    <phoneticPr fontId="1"/>
  </si>
  <si>
    <t>(B)－(C1)－(C2)－(C3)－(C4)－(C5)
　　　　　　　　　　　　　　　     （D）</t>
    <phoneticPr fontId="1"/>
  </si>
  <si>
    <t>(D)のうち常勤（注３）の職員数 
　　　　　　　　　　　　　　　     （E）</t>
    <phoneticPr fontId="1"/>
  </si>
  <si>
    <t>非常勤職員</t>
    <rPh sb="0" eb="3">
      <t>ヒジョウキン</t>
    </rPh>
    <rPh sb="3" eb="5">
      <t>ショクイン</t>
    </rPh>
    <phoneticPr fontId="1"/>
  </si>
  <si>
    <t xml:space="preserve"> (D)のうち非常勤(注３)の職員数 (F）
※各職員の勤務時間について表３に記載</t>
    <rPh sb="7" eb="10">
      <t>ヒジョウキン</t>
    </rPh>
    <rPh sb="11" eb="12">
      <t>チュウ</t>
    </rPh>
    <rPh sb="15" eb="17">
      <t>ショクイン</t>
    </rPh>
    <rPh sb="17" eb="18">
      <t>スウ</t>
    </rPh>
    <rPh sb="24" eb="25">
      <t>カク</t>
    </rPh>
    <rPh sb="25" eb="27">
      <t>ショクイン</t>
    </rPh>
    <rPh sb="28" eb="30">
      <t>キンム</t>
    </rPh>
    <rPh sb="30" eb="32">
      <t>ジカン</t>
    </rPh>
    <rPh sb="36" eb="37">
      <t>ヒョウ</t>
    </rPh>
    <rPh sb="39" eb="41">
      <t>キサイ</t>
    </rPh>
    <phoneticPr fontId="1"/>
  </si>
  <si>
    <t xml:space="preserve">（表３）の（N）から転記   </t>
    <phoneticPr fontId="1"/>
  </si>
  <si>
    <t xml:space="preserve">（表３）の（O）から転記    </t>
    <phoneticPr fontId="1"/>
  </si>
  <si>
    <t>(表1)の保育士定数（P)と比較する職員数
①②③に係る(A2)＋(E)＋(G)　　　  （I）</t>
    <rPh sb="26" eb="27">
      <t>カカ</t>
    </rPh>
    <phoneticPr fontId="1"/>
  </si>
  <si>
    <t>(表1)の保育士定数（Q)と比較する職員数
①②③④に係る(A2)＋(E)＋(H)　　    (J)</t>
    <phoneticPr fontId="1"/>
  </si>
  <si>
    <t>（注３）　常勤は、常用労働者のことであり、正規、嘱託、臨時など雇用の形態は問わない。非常勤は、パートタイマー等短時間勤務の保育
    　       士や常勤の保育士以外の保育士のことをいう。</t>
    <phoneticPr fontId="1"/>
  </si>
  <si>
    <t>職種等
（①～④）</t>
    <phoneticPr fontId="1"/>
  </si>
  <si>
    <t xml:space="preserve">１日の勤務時間  </t>
    <phoneticPr fontId="1"/>
  </si>
  <si>
    <t>１ヶ月の勤務日数</t>
  </si>
  <si>
    <t xml:space="preserve">１ヶ月の
勤務時間数合計  </t>
    <rPh sb="2" eb="3">
      <t>ゲツ</t>
    </rPh>
    <rPh sb="9" eb="10">
      <t>スウ</t>
    </rPh>
    <rPh sb="10" eb="12">
      <t>ゴウケイ</t>
    </rPh>
    <phoneticPr fontId="1"/>
  </si>
  <si>
    <t>①保育士</t>
  </si>
  <si>
    <t>②看護師等</t>
  </si>
  <si>
    <t>③幼稚園
  教諭等</t>
    <rPh sb="7" eb="9">
      <t>キョウユ</t>
    </rPh>
    <rPh sb="9" eb="10">
      <t>トウ</t>
    </rPh>
    <phoneticPr fontId="1"/>
  </si>
  <si>
    <t>①～③小計</t>
  </si>
  <si>
    <t>(K)</t>
    <phoneticPr fontId="1"/>
  </si>
  <si>
    <t>④子育て
　  支援員等</t>
    <rPh sb="8" eb="11">
      <t>シエンイン</t>
    </rPh>
    <rPh sb="11" eb="12">
      <t>トウ</t>
    </rPh>
    <phoneticPr fontId="1"/>
  </si>
  <si>
    <t>①～④合計</t>
  </si>
  <si>
    <t>(L)</t>
    <phoneticPr fontId="1"/>
  </si>
  <si>
    <t>常勤職員の１ヶ月
の勤務時間数</t>
    <rPh sb="10" eb="12">
      <t>キンム</t>
    </rPh>
    <rPh sb="12" eb="15">
      <t>ジカンスウ</t>
    </rPh>
    <phoneticPr fontId="1"/>
  </si>
  <si>
    <t>(M)</t>
  </si>
  <si>
    <t>（小数点以下切り捨て）</t>
    <rPh sb="1" eb="4">
      <t>ショウスウテン</t>
    </rPh>
    <rPh sb="4" eb="6">
      <t>イカ</t>
    </rPh>
    <rPh sb="6" eb="7">
      <t>キ</t>
    </rPh>
    <rPh sb="8" eb="9">
      <t>ス</t>
    </rPh>
    <phoneticPr fontId="1"/>
  </si>
  <si>
    <t>(N)【(表２)の(G)に転記】</t>
    <rPh sb="5" eb="6">
      <t>ヒョウ</t>
    </rPh>
    <rPh sb="13" eb="15">
      <t>テンキ</t>
    </rPh>
    <phoneticPr fontId="1"/>
  </si>
  <si>
    <t>(O)【(表２)の(H)に転記】</t>
    <rPh sb="5" eb="6">
      <t>ヒョウ</t>
    </rPh>
    <rPh sb="13" eb="15">
      <t>テンキ</t>
    </rPh>
    <phoneticPr fontId="1"/>
  </si>
  <si>
    <r>
      <t>◇保育所等台帳　</t>
    </r>
    <r>
      <rPr>
        <b/>
        <sz val="11"/>
        <color theme="1"/>
        <rFont val="游ゴシック"/>
        <family val="3"/>
        <charset val="128"/>
        <scheme val="minor"/>
      </rPr>
      <t>※前年度から内容に変更があった場合</t>
    </r>
    <phoneticPr fontId="1"/>
  </si>
  <si>
    <r>
      <t>◇建物の平面図　</t>
    </r>
    <r>
      <rPr>
        <b/>
        <sz val="11"/>
        <color theme="1"/>
        <rFont val="游ゴシック"/>
        <family val="3"/>
        <charset val="128"/>
        <scheme val="minor"/>
      </rPr>
      <t>※前年度から内容に変更があった場合</t>
    </r>
    <phoneticPr fontId="1"/>
  </si>
  <si>
    <t>　※長期的な指導計画</t>
    <phoneticPr fontId="1"/>
  </si>
  <si>
    <t>　※短期的な指導計画</t>
    <phoneticPr fontId="1"/>
  </si>
  <si>
    <t>　</t>
    <phoneticPr fontId="1"/>
  </si>
  <si>
    <t>　※個別的な指導計画</t>
    <phoneticPr fontId="1"/>
  </si>
  <si>
    <t xml:space="preserve">　・３歳未満児   </t>
    <phoneticPr fontId="1"/>
  </si>
  <si>
    <t>　・障がいのある子ども</t>
    <phoneticPr fontId="1"/>
  </si>
  <si>
    <t>◎年度当初から定員を大きく超過している場合、定員見直しの予定・考え方</t>
    <phoneticPr fontId="1"/>
  </si>
  <si>
    <t>（注）子育て支援員研修のうち地域保育コースの選択科目「地域型保育」または「一時預かり事業」の修了者　　</t>
    <phoneticPr fontId="1"/>
  </si>
  <si>
    <t>年度</t>
    <rPh sb="0" eb="2">
      <t>ネンド</t>
    </rPh>
    <phoneticPr fontId="1"/>
  </si>
  <si>
    <t>令和</t>
    <phoneticPr fontId="1"/>
  </si>
  <si>
    <t>氏名</t>
    <rPh sb="0" eb="2">
      <t>シメイ</t>
    </rPh>
    <phoneticPr fontId="1"/>
  </si>
  <si>
    <t>法令遵守責任者　職名</t>
    <rPh sb="8" eb="10">
      <t>ショクメイ</t>
    </rPh>
    <phoneticPr fontId="1"/>
  </si>
  <si>
    <t>休所の有無</t>
    <rPh sb="0" eb="2">
      <t>キュウショ</t>
    </rPh>
    <rPh sb="3" eb="5">
      <t>ウム</t>
    </rPh>
    <phoneticPr fontId="1"/>
  </si>
  <si>
    <t>「有」の場合、休所した日</t>
    <rPh sb="1" eb="2">
      <t>ア</t>
    </rPh>
    <rPh sb="4" eb="6">
      <t>バアイ</t>
    </rPh>
    <rPh sb="7" eb="9">
      <t>キュウショ</t>
    </rPh>
    <rPh sb="11" eb="12">
      <t>ヒ</t>
    </rPh>
    <phoneticPr fontId="1"/>
  </si>
  <si>
    <t>「有」の場合、休所した理由</t>
    <rPh sb="1" eb="2">
      <t>ア</t>
    </rPh>
    <rPh sb="4" eb="6">
      <t>バアイ</t>
    </rPh>
    <rPh sb="7" eb="9">
      <t>キュウショ</t>
    </rPh>
    <rPh sb="11" eb="13">
      <t>リユウ</t>
    </rPh>
    <phoneticPr fontId="1"/>
  </si>
  <si>
    <t>苦情解決責任者の職名</t>
    <phoneticPr fontId="1"/>
  </si>
  <si>
    <t>苦情受付担当者の職名</t>
    <phoneticPr fontId="1"/>
  </si>
  <si>
    <t>整備されている装置器具等</t>
    <phoneticPr fontId="1"/>
  </si>
  <si>
    <t>消火器</t>
    <rPh sb="0" eb="3">
      <t>ショウカキ</t>
    </rPh>
    <phoneticPr fontId="1"/>
  </si>
  <si>
    <t>個</t>
    <rPh sb="0" eb="1">
      <t>コ</t>
    </rPh>
    <phoneticPr fontId="1"/>
  </si>
  <si>
    <t>屋内消火栓</t>
    <phoneticPr fontId="1"/>
  </si>
  <si>
    <t>屋外消火栓</t>
    <phoneticPr fontId="1"/>
  </si>
  <si>
    <t>熱感知</t>
    <phoneticPr fontId="1"/>
  </si>
  <si>
    <t>煙感知</t>
    <phoneticPr fontId="1"/>
  </si>
  <si>
    <t>電気火災警報装置</t>
    <phoneticPr fontId="1"/>
  </si>
  <si>
    <t>警鐘</t>
    <phoneticPr fontId="1"/>
  </si>
  <si>
    <t>拡声器</t>
    <phoneticPr fontId="1"/>
  </si>
  <si>
    <t>サイレン</t>
    <phoneticPr fontId="1"/>
  </si>
  <si>
    <t>非常ベル</t>
    <rPh sb="0" eb="2">
      <t>ヒジョウ</t>
    </rPh>
    <phoneticPr fontId="1"/>
  </si>
  <si>
    <t>避難はしご</t>
    <phoneticPr fontId="1"/>
  </si>
  <si>
    <t>タラップ</t>
    <phoneticPr fontId="1"/>
  </si>
  <si>
    <t>滑り台</t>
    <rPh sb="0" eb="1">
      <t>スベ</t>
    </rPh>
    <rPh sb="2" eb="3">
      <t>ダイ</t>
    </rPh>
    <phoneticPr fontId="1"/>
  </si>
  <si>
    <t>非常口</t>
    <rPh sb="0" eb="3">
      <t>ヒジョウグチ</t>
    </rPh>
    <phoneticPr fontId="1"/>
  </si>
  <si>
    <t>誘導標識</t>
    <rPh sb="0" eb="2">
      <t>ユウドウ</t>
    </rPh>
    <rPh sb="2" eb="4">
      <t>ヒョウシキ</t>
    </rPh>
    <phoneticPr fontId="1"/>
  </si>
  <si>
    <t>□</t>
  </si>
  <si>
    <t>加入している場合、その内容</t>
    <phoneticPr fontId="1"/>
  </si>
  <si>
    <t>加入してない場合、その理由</t>
    <phoneticPr fontId="1"/>
  </si>
  <si>
    <t>月</t>
    <rPh sb="0" eb="1">
      <t>ゲツ</t>
    </rPh>
    <phoneticPr fontId="1"/>
  </si>
  <si>
    <t>直近の報告年月日：</t>
    <rPh sb="3" eb="5">
      <t>ホウコク</t>
    </rPh>
    <rPh sb="5" eb="8">
      <t>ネンガッピ</t>
    </rPh>
    <phoneticPr fontId="1"/>
  </si>
  <si>
    <t xml:space="preserve"> 午前のおやつ</t>
    <phoneticPr fontId="1"/>
  </si>
  <si>
    <t>施設所在地</t>
    <rPh sb="0" eb="2">
      <t>シセツ</t>
    </rPh>
    <rPh sb="2" eb="5">
      <t>ショザイチ</t>
    </rPh>
    <phoneticPr fontId="1"/>
  </si>
  <si>
    <t>監査調書</t>
    <rPh sb="0" eb="2">
      <t>カンサ</t>
    </rPh>
    <rPh sb="2" eb="4">
      <t>チョウショ</t>
    </rPh>
    <phoneticPr fontId="1"/>
  </si>
  <si>
    <t>項目</t>
    <rPh sb="0" eb="2">
      <t>コウモク</t>
    </rPh>
    <phoneticPr fontId="1"/>
  </si>
  <si>
    <t>シート名</t>
    <rPh sb="3" eb="4">
      <t>メイ</t>
    </rPh>
    <phoneticPr fontId="1"/>
  </si>
  <si>
    <t>セル番地</t>
    <rPh sb="2" eb="4">
      <t>バンチ</t>
    </rPh>
    <phoneticPr fontId="1"/>
  </si>
  <si>
    <t>データ</t>
    <phoneticPr fontId="1"/>
  </si>
  <si>
    <t>表紙</t>
    <rPh sb="0" eb="2">
      <t>ヒョウシ</t>
    </rPh>
    <phoneticPr fontId="1"/>
  </si>
  <si>
    <t>メールアドレス</t>
    <phoneticPr fontId="1"/>
  </si>
  <si>
    <t>（５） 旅費     ★確認資料：就業規則、旅費規程、旅行命令簿</t>
    <phoneticPr fontId="1"/>
  </si>
  <si>
    <t>（６） 職員の健康診断</t>
    <phoneticPr fontId="1"/>
  </si>
  <si>
    <t>２　保育所の体制</t>
    <phoneticPr fontId="1"/>
  </si>
  <si>
    <t>（１）利用定員</t>
    <phoneticPr fontId="1"/>
  </si>
  <si>
    <t>◎定員と入所児童数の推移</t>
    <phoneticPr fontId="1"/>
  </si>
  <si>
    <t>配置基準</t>
    <rPh sb="0" eb="2">
      <t>ハイチ</t>
    </rPh>
    <rPh sb="2" eb="4">
      <t>キジュン</t>
    </rPh>
    <phoneticPr fontId="1"/>
  </si>
  <si>
    <t>区　分</t>
    <rPh sb="0" eb="1">
      <t>ク</t>
    </rPh>
    <rPh sb="2" eb="3">
      <t>ブン</t>
    </rPh>
    <phoneticPr fontId="1"/>
  </si>
  <si>
    <t xml:space="preserve"> （注２）施設全体の利用定員に占める標準時間認定を受けた子どもの人数の割合が低い場合は非常勤の保育士として差し支えない。</t>
    <phoneticPr fontId="1"/>
  </si>
  <si>
    <t>名</t>
    <rPh sb="0" eb="1">
      <t>メイ</t>
    </rPh>
    <phoneticPr fontId="1"/>
  </si>
  <si>
    <t>【表１】</t>
    <rPh sb="1" eb="2">
      <t>ヒョウ</t>
    </rPh>
    <phoneticPr fontId="1"/>
  </si>
  <si>
    <t>【根拠】 
平成28年8月23日府子本第571号「特定教育・保育等に要する費用の額の算定に関する基準等の実施上の留意事項について」（国通知）の別紙２のⅡの１（２）「ここでいう「4歳以上児」、「3歳児」、「1、2歳児」及び「乳児」とは、年度の初日の前日における満年齢によるものであること。」</t>
    <phoneticPr fontId="1"/>
  </si>
  <si>
    <t>監査前月</t>
    <phoneticPr fontId="1"/>
  </si>
  <si>
    <t>月１日現在</t>
    <phoneticPr fontId="1"/>
  </si>
  <si>
    <t>【表２】</t>
    <rPh sb="1" eb="2">
      <t>ヒョウ</t>
    </rPh>
    <phoneticPr fontId="1"/>
  </si>
  <si>
    <t>【表３】</t>
    <rPh sb="1" eb="2">
      <t>ヒョウ</t>
    </rPh>
    <phoneticPr fontId="1"/>
  </si>
  <si>
    <t>（１）施設の面積基準の充足状況　★保育所台帳、建物の平面図</t>
    <phoneticPr fontId="1"/>
  </si>
  <si>
    <t>【表４】</t>
    <rPh sb="1" eb="2">
      <t>ヒョウ</t>
    </rPh>
    <phoneticPr fontId="1"/>
  </si>
  <si>
    <t>（注１）　保育士配置の特例の対象となる子育て支援員は、子育て支援員研修のうち地域保育コースの選択科目「地域型保育」又は「一時
　　　　預かり事業」の修了者である。　</t>
    <rPh sb="49" eb="50">
      <t>モク</t>
    </rPh>
    <phoneticPr fontId="1"/>
  </si>
  <si>
    <t>①②③に係る
　常勤換算後の人数
　　　　　＝(K)÷(M)</t>
    <rPh sb="4" eb="5">
      <t>カカ</t>
    </rPh>
    <rPh sb="8" eb="10">
      <t>ジョウキン</t>
    </rPh>
    <rPh sb="10" eb="12">
      <t>カンサン</t>
    </rPh>
    <rPh sb="12" eb="13">
      <t>ゴ</t>
    </rPh>
    <rPh sb="14" eb="16">
      <t>ニンズウ</t>
    </rPh>
    <phoneticPr fontId="1"/>
  </si>
  <si>
    <t>①②③④に係る
　常勤換算後の人数
　　　　　＝(L)÷(M)</t>
    <rPh sb="5" eb="6">
      <t>カカ</t>
    </rPh>
    <rPh sb="9" eb="11">
      <t>ジョウキン</t>
    </rPh>
    <rPh sb="11" eb="13">
      <t>カンサン</t>
    </rPh>
    <rPh sb="13" eb="14">
      <t>ゴ</t>
    </rPh>
    <rPh sb="15" eb="17">
      <t>ニンズウ</t>
    </rPh>
    <phoneticPr fontId="1"/>
  </si>
  <si>
    <t>2歳児</t>
  </si>
  <si>
    <t>施設の面積(㎡)</t>
    <rPh sb="0" eb="2">
      <t>シセツ</t>
    </rPh>
    <rPh sb="3" eb="5">
      <t>メンセキ</t>
    </rPh>
    <phoneticPr fontId="1"/>
  </si>
  <si>
    <t>4歳児</t>
    <phoneticPr fontId="1"/>
  </si>
  <si>
    <t>6歳児</t>
    <phoneticPr fontId="1"/>
  </si>
  <si>
    <r>
      <t>　（未提出の法人、</t>
    </r>
    <r>
      <rPr>
        <sz val="11"/>
        <rFont val="游ゴシック"/>
        <family val="3"/>
        <charset val="128"/>
        <scheme val="minor"/>
      </rPr>
      <t>理事長及び園長の</t>
    </r>
    <r>
      <rPr>
        <sz val="11"/>
        <color theme="1"/>
        <rFont val="游ゴシック"/>
        <family val="2"/>
        <charset val="128"/>
        <scheme val="minor"/>
      </rPr>
      <t>変更があった法人）</t>
    </r>
    <rPh sb="9" eb="12">
      <t>リジチョウ</t>
    </rPh>
    <rPh sb="12" eb="13">
      <t>オヨ</t>
    </rPh>
    <rPh sb="14" eb="16">
      <t>エンチョウ</t>
    </rPh>
    <phoneticPr fontId="1"/>
  </si>
  <si>
    <t xml:space="preserve">下記に該当する場合は保育士定数に加えて保育士数を計上  </t>
    <phoneticPr fontId="1"/>
  </si>
  <si>
    <t>目　次</t>
    <rPh sb="0" eb="1">
      <t>メ</t>
    </rPh>
    <rPh sb="2" eb="3">
      <t>ツギ</t>
    </rPh>
    <phoneticPr fontId="1"/>
  </si>
  <si>
    <t>○３歳未満児の喫食開始時間</t>
    <phoneticPr fontId="1"/>
  </si>
  <si>
    <t>○３歳以上児の喫食開始時間</t>
    <phoneticPr fontId="1"/>
  </si>
  <si>
    <t>○次の諸帳簿は整備されているか</t>
    <phoneticPr fontId="1"/>
  </si>
  <si>
    <t>○現金、預貯金通帳及び通帳印鑑について、各保管責任者の管理の下で施錠のできる別々の金庫等で適切に保管されているか</t>
    <phoneticPr fontId="1"/>
  </si>
  <si>
    <t>○現金、預貯金通帳及び通帳印鑑の各保管責任者について、その業務が事務分掌で明確にされているか</t>
    <phoneticPr fontId="1"/>
  </si>
  <si>
    <t>(２) 提供する保育の内容</t>
    <phoneticPr fontId="1"/>
  </si>
  <si>
    <t>(３) 職員の職種、員数及び職務の内容</t>
    <phoneticPr fontId="1"/>
  </si>
  <si>
    <t>(４) 保育の提供を行う日及び時間並びに提供を行わない日</t>
    <phoneticPr fontId="1"/>
  </si>
  <si>
    <t>(５) 保護者から受領する費用の種類、支払を求める理由及びその額</t>
    <phoneticPr fontId="1"/>
  </si>
  <si>
    <t>(７) 保育所の利用の開始及び終了に関する事項並びに利用に当たっての留意事項</t>
    <phoneticPr fontId="1"/>
  </si>
  <si>
    <t>(８) 緊急時等における対応方法</t>
    <phoneticPr fontId="1"/>
  </si>
  <si>
    <t>(９) 非常災害対策</t>
    <phoneticPr fontId="1"/>
  </si>
  <si>
    <t>(10) 虐待の防止のための措置に関する事項</t>
    <phoneticPr fontId="1"/>
  </si>
  <si>
    <t>(11) その他保育所の運営に関する重要事項</t>
    <phoneticPr fontId="1"/>
  </si>
  <si>
    <t>(注) 運営規程、管理規程等、名称は問わない。また、運営規程への記載に際し、一部の記載事項について「○○については、□□規則に定めるところによる」といった手法も可</t>
    <rPh sb="41" eb="43">
      <t>キサイ</t>
    </rPh>
    <rPh sb="43" eb="44">
      <t>ゴト</t>
    </rPh>
    <phoneticPr fontId="1"/>
  </si>
  <si>
    <t>担当業務</t>
  </si>
  <si>
    <t>資格名</t>
  </si>
  <si>
    <t>常勤・非常勤の別</t>
  </si>
  <si>
    <t>備　考</t>
  </si>
  <si>
    <t>職名</t>
    <phoneticPr fontId="1"/>
  </si>
  <si>
    <t>氏名</t>
    <phoneticPr fontId="1"/>
  </si>
  <si>
    <t>非常勤</t>
  </si>
  <si>
    <t>非常勤の場合の勤務時間数</t>
    <rPh sb="0" eb="3">
      <t>ヒジョウキン</t>
    </rPh>
    <rPh sb="4" eb="6">
      <t>バアイ</t>
    </rPh>
    <rPh sb="7" eb="9">
      <t>キンム</t>
    </rPh>
    <rPh sb="9" eb="11">
      <t>ジカン</t>
    </rPh>
    <rPh sb="11" eb="12">
      <t>スウ</t>
    </rPh>
    <phoneticPr fontId="1"/>
  </si>
  <si>
    <t>整理
番号</t>
    <rPh sb="3" eb="5">
      <t>バンゴウ</t>
    </rPh>
    <phoneticPr fontId="1"/>
  </si>
  <si>
    <t>○産前産後休暇日数</t>
    <phoneticPr fontId="1"/>
  </si>
  <si>
    <t>産前</t>
    <phoneticPr fontId="1"/>
  </si>
  <si>
    <t>○業務省力化の推進のための努力がなされているか</t>
    <phoneticPr fontId="1"/>
  </si>
  <si>
    <t>＊次の書類を必ず添付すること。</t>
    <phoneticPr fontId="1"/>
  </si>
  <si>
    <t>①特例１（朝夕等の児童が少数となる時間帯（児童数に応じた保育士必要数が１名となる時間帯）において、保育士１人に加え、「子育て支援員(注)」または「家庭的保育者」または「保育所、認定こども園において常勤１年相当の保育業務従事経験があり、かつ８時間以上の研修を受講した者」を活用）の利用</t>
    <phoneticPr fontId="1"/>
  </si>
  <si>
    <t>〇「有」の場合、２／３保育士要件（児童が在所するすべての時間帯において、保育士必要数の３分の２以上は保育士資格を有した職員とすること。以下同じ）を満たしているか</t>
    <phoneticPr fontId="1"/>
  </si>
  <si>
    <t>③特例３（保育所、認定こども園において常勤２年相当の保育業務従事経験がある子育て支援員(注)又は家庭的保育者を活用）の利用</t>
    <phoneticPr fontId="1"/>
  </si>
  <si>
    <t>保育士</t>
  </si>
  <si>
    <t>保育士</t>
    <rPh sb="0" eb="3">
      <t>ホイクシ</t>
    </rPh>
    <phoneticPr fontId="1"/>
  </si>
  <si>
    <t>子育て支援員</t>
  </si>
  <si>
    <r>
      <t xml:space="preserve">休業
</t>
    </r>
    <r>
      <rPr>
        <sz val="8"/>
        <color theme="1"/>
        <rFont val="游ゴシック"/>
        <family val="3"/>
        <charset val="128"/>
        <scheme val="minor"/>
      </rPr>
      <t>（産休・育休等）</t>
    </r>
    <rPh sb="0" eb="2">
      <t>キュウギョウ</t>
    </rPh>
    <rPh sb="4" eb="6">
      <t>サンキュウ</t>
    </rPh>
    <rPh sb="7" eb="9">
      <t>イクキュウ</t>
    </rPh>
    <rPh sb="9" eb="10">
      <t>トウ</t>
    </rPh>
    <phoneticPr fontId="1"/>
  </si>
  <si>
    <t>２年以上</t>
  </si>
  <si>
    <t>職　員　名　簿</t>
    <rPh sb="0" eb="1">
      <t>ショク</t>
    </rPh>
    <rPh sb="2" eb="3">
      <t>イン</t>
    </rPh>
    <rPh sb="4" eb="5">
      <t>メイ</t>
    </rPh>
    <rPh sb="6" eb="7">
      <t>ボ</t>
    </rPh>
    <phoneticPr fontId="1"/>
  </si>
  <si>
    <t>例</t>
    <rPh sb="0" eb="1">
      <t>レイ</t>
    </rPh>
    <phoneticPr fontId="1"/>
  </si>
  <si>
    <t>保育助手</t>
    <rPh sb="0" eb="2">
      <t>ホイク</t>
    </rPh>
    <rPh sb="2" eb="4">
      <t>ジョシュ</t>
    </rPh>
    <phoneticPr fontId="1"/>
  </si>
  <si>
    <t>1歳児</t>
  </si>
  <si>
    <t>常勤</t>
  </si>
  <si>
    <t>延長保育</t>
    <rPh sb="0" eb="2">
      <t>エンチョウ</t>
    </rPh>
    <rPh sb="2" eb="4">
      <t>ホイク</t>
    </rPh>
    <phoneticPr fontId="1"/>
  </si>
  <si>
    <t>保育士A</t>
    <rPh sb="0" eb="3">
      <t>ホイクシ</t>
    </rPh>
    <phoneticPr fontId="1"/>
  </si>
  <si>
    <t>保育助手B</t>
    <rPh sb="0" eb="2">
      <t>ホイク</t>
    </rPh>
    <rPh sb="2" eb="4">
      <t>ジョシュ</t>
    </rPh>
    <phoneticPr fontId="1"/>
  </si>
  <si>
    <t>○苦情解決の仕組み等（責任者・担当者、第三者委員の氏名・連絡先、仕組み）を施設内掲示・パンフレットの配布等の方法により、保護者・職員に周知しているか</t>
    <phoneticPr fontId="1"/>
  </si>
  <si>
    <t>自動火災報知装置</t>
    <phoneticPr fontId="1"/>
  </si>
  <si>
    <t>（</t>
    <phoneticPr fontId="1"/>
  </si>
  <si>
    <t>）</t>
    <phoneticPr fontId="1"/>
  </si>
  <si>
    <t xml:space="preserve">非常電源付 </t>
    <phoneticPr fontId="1"/>
  </si>
  <si>
    <t>スプリンクラー設備</t>
    <phoneticPr fontId="1"/>
  </si>
  <si>
    <t>）</t>
    <phoneticPr fontId="1"/>
  </si>
  <si>
    <t>（</t>
    <phoneticPr fontId="1"/>
  </si>
  <si>
    <t>○門、フェンス、外灯、出入口、鍵等の状況を点検しているか</t>
    <phoneticPr fontId="1"/>
  </si>
  <si>
    <t>・防犯設備(防犯カメラ等)の整備、防犯用具(刺股等)の設置</t>
    <phoneticPr fontId="1"/>
  </si>
  <si>
    <t>◎上記のうち、死亡事故や治療に要する期間が30日以上の負傷や疾病を伴う重篤な事故等が発生した場合、市町村担当課に事故の報告をしているか</t>
    <phoneticPr fontId="1"/>
  </si>
  <si>
    <t>◎事故が発生した場合又はそれに至る危険性がある事態が生じた場合に、その状況及び対応等の記録・報告を行うほか、その分析を通じた改善策を職員に周知徹底しているか</t>
    <phoneticPr fontId="1"/>
  </si>
  <si>
    <t>防火管理者　職名：</t>
    <phoneticPr fontId="1"/>
  </si>
  <si>
    <t>・地震</t>
    <phoneticPr fontId="1"/>
  </si>
  <si>
    <t>・風水害</t>
    <phoneticPr fontId="1"/>
  </si>
  <si>
    <t>・児童簿</t>
    <phoneticPr fontId="1"/>
  </si>
  <si>
    <t>・保育指導日誌</t>
    <phoneticPr fontId="1"/>
  </si>
  <si>
    <t>・事務日誌</t>
    <phoneticPr fontId="1"/>
  </si>
  <si>
    <t>・児童出席簿</t>
    <phoneticPr fontId="1"/>
  </si>
  <si>
    <t>・経過記録簿</t>
    <phoneticPr fontId="1"/>
  </si>
  <si>
    <t>・保育所児童保育要録</t>
    <phoneticPr fontId="1"/>
  </si>
  <si>
    <t>□実費徴収について、領収書を交付しているか（集金袋への領収印や、口座引落しの通帳記載をもって領収書に代えることも可能）</t>
    <phoneticPr fontId="1"/>
  </si>
  <si>
    <t>○園外保育を行う際、危険な場所、設備等を把握するとともに、携帯電話等による連絡体制を確保しているか</t>
    <phoneticPr fontId="1"/>
  </si>
  <si>
    <t>○給食打合せ会議は、関係職員で構成され、献立、喫食状況等必要な事項が話し合われているか。また、施設長が参加するか、あるいは結果を施設長に報告しているか</t>
    <phoneticPr fontId="1"/>
  </si>
  <si>
    <t>（注）関税暫定措置法により軽減税率等が適用されているスキムミルクを使用している場合</t>
    <phoneticPr fontId="1"/>
  </si>
  <si>
    <t>○食器類の衛生管理に努めているか</t>
    <phoneticPr fontId="1"/>
  </si>
  <si>
    <t>○食中毒が発生した場合に備えてマニュアルを作成するなど、対応策を定めているか</t>
    <phoneticPr fontId="1"/>
  </si>
  <si>
    <t>○調理員に対し、毎日健康状態を確認しているか</t>
    <phoneticPr fontId="1"/>
  </si>
  <si>
    <t xml:space="preserve">○原材料及び調理済み食品を食品ごとに50ｇ程度ずつを清潔な保存食容器（ビニール袋等）に入れて保存しているか </t>
    <phoneticPr fontId="1"/>
  </si>
  <si>
    <t>施設所在市町村</t>
    <rPh sb="0" eb="2">
      <t>シセツ</t>
    </rPh>
    <rPh sb="2" eb="4">
      <t>ショザイ</t>
    </rPh>
    <rPh sb="4" eb="7">
      <t>シチョウソン</t>
    </rPh>
    <phoneticPr fontId="1"/>
  </si>
  <si>
    <r>
      <t>子育て支援員・家庭的保育者の場合の保育業務経験</t>
    </r>
    <r>
      <rPr>
        <sz val="6"/>
        <color theme="1"/>
        <rFont val="游ゴシック"/>
        <family val="3"/>
        <charset val="128"/>
        <scheme val="minor"/>
      </rPr>
      <t>（常勤換算）</t>
    </r>
    <rPh sb="0" eb="2">
      <t>コソダ</t>
    </rPh>
    <rPh sb="3" eb="6">
      <t>シエンイン</t>
    </rPh>
    <rPh sb="7" eb="10">
      <t>カテイテキ</t>
    </rPh>
    <rPh sb="10" eb="13">
      <t>ホイクシャ</t>
    </rPh>
    <rPh sb="14" eb="16">
      <t>バアイ</t>
    </rPh>
    <rPh sb="17" eb="19">
      <t>ホイク</t>
    </rPh>
    <rPh sb="19" eb="21">
      <t>ギョウム</t>
    </rPh>
    <rPh sb="21" eb="23">
      <t>ケイケン</t>
    </rPh>
    <rPh sb="24" eb="26">
      <t>ジョウキン</t>
    </rPh>
    <rPh sb="26" eb="28">
      <t>カンサン</t>
    </rPh>
    <phoneticPr fontId="1"/>
  </si>
  <si>
    <r>
      <t xml:space="preserve">「その他」の場合の業務
</t>
    </r>
    <r>
      <rPr>
        <sz val="8"/>
        <color theme="1"/>
        <rFont val="游ゴシック"/>
        <family val="3"/>
        <charset val="128"/>
        <scheme val="minor"/>
      </rPr>
      <t>（具体的に）</t>
    </r>
    <rPh sb="3" eb="4">
      <t>タ</t>
    </rPh>
    <rPh sb="6" eb="8">
      <t>バアイ</t>
    </rPh>
    <rPh sb="9" eb="11">
      <t>ギョウム</t>
    </rPh>
    <rPh sb="13" eb="16">
      <t>グタイテキ</t>
    </rPh>
    <phoneticPr fontId="1"/>
  </si>
  <si>
    <t>表紙</t>
    <rPh sb="0" eb="2">
      <t>ヒョウシ</t>
    </rPh>
    <phoneticPr fontId="1"/>
  </si>
  <si>
    <t>監査調書</t>
    <rPh sb="0" eb="2">
      <t>カンサ</t>
    </rPh>
    <rPh sb="2" eb="4">
      <t>チョウショ</t>
    </rPh>
    <phoneticPr fontId="1"/>
  </si>
  <si>
    <t>表１</t>
    <rPh sb="0" eb="1">
      <t>ヒョウ</t>
    </rPh>
    <phoneticPr fontId="1"/>
  </si>
  <si>
    <t>表２</t>
    <rPh sb="0" eb="1">
      <t>ヒョウ</t>
    </rPh>
    <phoneticPr fontId="1"/>
  </si>
  <si>
    <t>標準時間
認定</t>
    <rPh sb="0" eb="3">
      <t>ヒョウジュンジ</t>
    </rPh>
    <phoneticPr fontId="1"/>
  </si>
  <si>
    <t>短時間
認定</t>
    <rPh sb="0" eb="3">
      <t>タンジカン</t>
    </rPh>
    <phoneticPr fontId="1"/>
  </si>
  <si>
    <t>標準時間
認定</t>
    <rPh sb="0" eb="2">
      <t>ヒョウジュン</t>
    </rPh>
    <rPh sb="2" eb="4">
      <t>ジカン</t>
    </rPh>
    <rPh sb="5" eb="7">
      <t>ニンテイ</t>
    </rPh>
    <phoneticPr fontId="1"/>
  </si>
  <si>
    <t>短時間
認定</t>
    <rPh sb="0" eb="3">
      <t>タンジカン</t>
    </rPh>
    <rPh sb="4" eb="6">
      <t>ニンテイ</t>
    </rPh>
    <phoneticPr fontId="1"/>
  </si>
  <si>
    <t>①保育士</t>
    <phoneticPr fontId="1"/>
  </si>
  <si>
    <t xml:space="preserve">保育士資格のない所長・その他職員      </t>
    <phoneticPr fontId="1"/>
  </si>
  <si>
    <t>調理員</t>
    <phoneticPr fontId="1"/>
  </si>
  <si>
    <t>表３</t>
    <rPh sb="0" eb="1">
      <t>ヒョウ</t>
    </rPh>
    <phoneticPr fontId="1"/>
  </si>
  <si>
    <t>表４</t>
    <rPh sb="0" eb="1">
      <t>ヒョウ</t>
    </rPh>
    <phoneticPr fontId="1"/>
  </si>
  <si>
    <t>（F)の職員の常勤換算後人数    （G）
【①保育士②看護師等③教諭の計】</t>
    <rPh sb="4" eb="6">
      <t>ショクイン</t>
    </rPh>
    <rPh sb="7" eb="9">
      <t>ジョウキン</t>
    </rPh>
    <rPh sb="9" eb="11">
      <t>カンサン</t>
    </rPh>
    <rPh sb="11" eb="12">
      <t>ゴ</t>
    </rPh>
    <rPh sb="12" eb="14">
      <t>ニンズウ</t>
    </rPh>
    <phoneticPr fontId="1"/>
  </si>
  <si>
    <t xml:space="preserve">（F)の職員の常勤換算後人数    （H）
【①②③及び④常勤２年支援員等】
 </t>
    <rPh sb="4" eb="6">
      <t>ショクイン</t>
    </rPh>
    <rPh sb="7" eb="9">
      <t>ジョウキン</t>
    </rPh>
    <rPh sb="9" eb="11">
      <t>カンサン</t>
    </rPh>
    <rPh sb="11" eb="12">
      <t>ゴ</t>
    </rPh>
    <rPh sb="12" eb="14">
      <t>ニンズウ</t>
    </rPh>
    <phoneticPr fontId="1"/>
  </si>
  <si>
    <t>○年齢区分ごとの面積基準及び施設の面積を記載してください。なお、2歳未満のうち、1.65㎡の人数は、｢ほふくに至ってない子｣の人数、3.3㎡の人数は｢ほふくしている子（歩いている子を含む）｣の人数を記入してください。</t>
    <phoneticPr fontId="1"/>
  </si>
  <si>
    <t>職員名簿</t>
    <rPh sb="0" eb="2">
      <t>ショクイン</t>
    </rPh>
    <rPh sb="2" eb="4">
      <t>メイボ</t>
    </rPh>
    <phoneticPr fontId="1"/>
  </si>
  <si>
    <t>20：1</t>
    <phoneticPr fontId="1"/>
  </si>
  <si>
    <t>○職員が立て替え払いを行っていないか</t>
    <rPh sb="1" eb="3">
      <t>ショクイン</t>
    </rPh>
    <rPh sb="4" eb="5">
      <t>タ</t>
    </rPh>
    <rPh sb="6" eb="7">
      <t>カ</t>
    </rPh>
    <rPh sb="8" eb="9">
      <t>ハラ</t>
    </rPh>
    <rPh sb="11" eb="12">
      <t>オコナ</t>
    </rPh>
    <phoneticPr fontId="1"/>
  </si>
  <si>
    <t>○物品等の購入について、競争入札や複数業者からの見積合わせ、市場価格調査等により適正に行われているか</t>
    <rPh sb="1" eb="3">
      <t>ブッピン</t>
    </rPh>
    <rPh sb="3" eb="4">
      <t>トウ</t>
    </rPh>
    <rPh sb="5" eb="7">
      <t>コウニュウ</t>
    </rPh>
    <rPh sb="12" eb="14">
      <t>キョウソウ</t>
    </rPh>
    <rPh sb="14" eb="16">
      <t>ニュウサツ</t>
    </rPh>
    <rPh sb="17" eb="19">
      <t>フクスウ</t>
    </rPh>
    <rPh sb="19" eb="21">
      <t>ギョウシャ</t>
    </rPh>
    <rPh sb="24" eb="26">
      <t>ミツモリ</t>
    </rPh>
    <rPh sb="26" eb="27">
      <t>ア</t>
    </rPh>
    <rPh sb="30" eb="32">
      <t>シジョウ</t>
    </rPh>
    <rPh sb="32" eb="34">
      <t>カカク</t>
    </rPh>
    <rPh sb="34" eb="37">
      <t>チョウサナド</t>
    </rPh>
    <rPh sb="40" eb="42">
      <t>テキセイ</t>
    </rPh>
    <rPh sb="43" eb="44">
      <t>オコナ</t>
    </rPh>
    <phoneticPr fontId="1"/>
  </si>
  <si>
    <t>○施設長等幹部職員の給与は、当該施設の給与水準に比較して妥当な額としているか</t>
    <rPh sb="1" eb="4">
      <t>シセツチョウ</t>
    </rPh>
    <rPh sb="4" eb="5">
      <t>トウ</t>
    </rPh>
    <rPh sb="5" eb="7">
      <t>カンブ</t>
    </rPh>
    <rPh sb="7" eb="9">
      <t>ショクイン</t>
    </rPh>
    <rPh sb="10" eb="12">
      <t>キュウヨ</t>
    </rPh>
    <rPh sb="14" eb="16">
      <t>トウガイ</t>
    </rPh>
    <rPh sb="16" eb="18">
      <t>シセツ</t>
    </rPh>
    <rPh sb="19" eb="21">
      <t>キュウヨ</t>
    </rPh>
    <rPh sb="21" eb="23">
      <t>スイジュン</t>
    </rPh>
    <rPh sb="24" eb="26">
      <t>ヒカク</t>
    </rPh>
    <rPh sb="28" eb="30">
      <t>ダトウ</t>
    </rPh>
    <rPh sb="31" eb="32">
      <t>ガク</t>
    </rPh>
    <phoneticPr fontId="1"/>
  </si>
  <si>
    <t>(3) 流動負債</t>
    <rPh sb="4" eb="6">
      <t>リュウドウ</t>
    </rPh>
    <rPh sb="6" eb="8">
      <t>フサイ</t>
    </rPh>
    <phoneticPr fontId="1"/>
  </si>
  <si>
    <t>(4) 固定負債</t>
    <rPh sb="6" eb="8">
      <t>フサイ</t>
    </rPh>
    <phoneticPr fontId="1"/>
  </si>
  <si>
    <t>(5) 純資産の部</t>
    <rPh sb="4" eb="5">
      <t>ジュン</t>
    </rPh>
    <rPh sb="5" eb="7">
      <t>シサン</t>
    </rPh>
    <rPh sb="8" eb="9">
      <t>ブ</t>
    </rPh>
    <phoneticPr fontId="1"/>
  </si>
  <si>
    <r>
      <t>○「母性健康管理のための休暇等</t>
    </r>
    <r>
      <rPr>
        <sz val="11"/>
        <rFont val="游ゴシック"/>
        <family val="3"/>
        <charset val="128"/>
        <scheme val="minor"/>
      </rPr>
      <t>、育児・介護休業」について、定めているか</t>
    </r>
    <rPh sb="16" eb="18">
      <t>イクジ</t>
    </rPh>
    <rPh sb="19" eb="21">
      <t>カイゴ</t>
    </rPh>
    <rPh sb="21" eb="23">
      <t>キュウギョウ</t>
    </rPh>
    <phoneticPr fontId="1"/>
  </si>
  <si>
    <r>
      <t>◎福祉サービス第三者</t>
    </r>
    <r>
      <rPr>
        <sz val="11"/>
        <rFont val="游ゴシック"/>
        <family val="3"/>
        <charset val="128"/>
        <scheme val="minor"/>
      </rPr>
      <t xml:space="preserve">評価を受審し、評価結果を公表しているか   </t>
    </r>
    <rPh sb="1" eb="3">
      <t>フクシ</t>
    </rPh>
    <rPh sb="17" eb="19">
      <t>ヒョウカ</t>
    </rPh>
    <phoneticPr fontId="1"/>
  </si>
  <si>
    <r>
      <t xml:space="preserve"> 以下の書類を添付してください。</t>
    </r>
    <r>
      <rPr>
        <b/>
        <sz val="12"/>
        <rFont val="游ゴシック"/>
        <family val="3"/>
        <charset val="128"/>
        <scheme val="minor"/>
      </rPr>
      <t>(データによる提出も可)</t>
    </r>
    <rPh sb="1" eb="3">
      <t>イカ</t>
    </rPh>
    <rPh sb="23" eb="25">
      <t>テイシュツ</t>
    </rPh>
    <rPh sb="26" eb="27">
      <t>カ</t>
    </rPh>
    <phoneticPr fontId="1"/>
  </si>
  <si>
    <t>○雇用する際に書面交付する、雇用契約書、採用辞令、雇用通知等には明示すべき労働条件が漏れなく</t>
    <rPh sb="1" eb="3">
      <t>コヨウ</t>
    </rPh>
    <rPh sb="5" eb="6">
      <t>サイ</t>
    </rPh>
    <rPh sb="7" eb="9">
      <t>ショメン</t>
    </rPh>
    <rPh sb="9" eb="11">
      <t>コウフ</t>
    </rPh>
    <rPh sb="14" eb="16">
      <t>コヨウ</t>
    </rPh>
    <rPh sb="16" eb="19">
      <t>ケイヤクショ</t>
    </rPh>
    <rPh sb="20" eb="22">
      <t>サイヨウ</t>
    </rPh>
    <rPh sb="22" eb="24">
      <t>ジレイ</t>
    </rPh>
    <rPh sb="25" eb="27">
      <t>コヨウ</t>
    </rPh>
    <rPh sb="27" eb="29">
      <t>ツウチ</t>
    </rPh>
    <rPh sb="29" eb="30">
      <t>トウ</t>
    </rPh>
    <rPh sb="32" eb="34">
      <t>メイジ</t>
    </rPh>
    <rPh sb="37" eb="39">
      <t>ロウドウ</t>
    </rPh>
    <rPh sb="39" eb="41">
      <t>ジョウケン</t>
    </rPh>
    <rPh sb="42" eb="43">
      <t>モ</t>
    </rPh>
    <phoneticPr fontId="1"/>
  </si>
  <si>
    <t>○時間外勤務及び休日勤務をした場合、時間外手当若しくは振替休日等を付与しているか</t>
    <rPh sb="1" eb="4">
      <t>ジカンガイ</t>
    </rPh>
    <rPh sb="4" eb="6">
      <t>キンム</t>
    </rPh>
    <rPh sb="6" eb="7">
      <t>オヨ</t>
    </rPh>
    <rPh sb="8" eb="10">
      <t>キュウジツ</t>
    </rPh>
    <rPh sb="10" eb="12">
      <t>キンム</t>
    </rPh>
    <rPh sb="15" eb="17">
      <t>バアイ</t>
    </rPh>
    <rPh sb="18" eb="21">
      <t>ジカンガイ</t>
    </rPh>
    <rPh sb="21" eb="23">
      <t>テアテ</t>
    </rPh>
    <rPh sb="23" eb="24">
      <t>モ</t>
    </rPh>
    <rPh sb="27" eb="29">
      <t>フリカエ</t>
    </rPh>
    <rPh sb="29" eb="31">
      <t>キュウジツ</t>
    </rPh>
    <rPh sb="31" eb="32">
      <t>トウ</t>
    </rPh>
    <rPh sb="33" eb="35">
      <t>フヨ</t>
    </rPh>
    <phoneticPr fontId="1"/>
  </si>
  <si>
    <t>記載されているか</t>
    <rPh sb="0" eb="2">
      <t>キサイ</t>
    </rPh>
    <phoneticPr fontId="1"/>
  </si>
  <si>
    <t>○育児休業、介護休業の規程が整備されているか</t>
    <rPh sb="1" eb="3">
      <t>イクジ</t>
    </rPh>
    <rPh sb="3" eb="5">
      <t>キュウギョウ</t>
    </rPh>
    <rPh sb="6" eb="8">
      <t>カイゴ</t>
    </rPh>
    <rPh sb="8" eb="10">
      <t>キュウギョウ</t>
    </rPh>
    <rPh sb="11" eb="13">
      <t>キテイ</t>
    </rPh>
    <rPh sb="14" eb="16">
      <t>セイビ</t>
    </rPh>
    <phoneticPr fontId="1"/>
  </si>
  <si>
    <t>いか</t>
    <phoneticPr fontId="1"/>
  </si>
  <si>
    <t>○妊娠・出産等に関するハラスメント（マタハラ）及び育児休業等に関するハラスメントの禁止規程が</t>
    <rPh sb="1" eb="3">
      <t>ニンシン</t>
    </rPh>
    <rPh sb="4" eb="6">
      <t>シュッサン</t>
    </rPh>
    <rPh sb="6" eb="7">
      <t>トウ</t>
    </rPh>
    <rPh sb="8" eb="9">
      <t>カン</t>
    </rPh>
    <rPh sb="23" eb="24">
      <t>オヨ</t>
    </rPh>
    <rPh sb="25" eb="27">
      <t>イクジ</t>
    </rPh>
    <rPh sb="27" eb="29">
      <t>キュウギョウ</t>
    </rPh>
    <rPh sb="29" eb="30">
      <t>トウ</t>
    </rPh>
    <rPh sb="31" eb="32">
      <t>カン</t>
    </rPh>
    <rPh sb="41" eb="43">
      <t>キンシ</t>
    </rPh>
    <rPh sb="43" eb="45">
      <t>キテイ</t>
    </rPh>
    <phoneticPr fontId="1"/>
  </si>
  <si>
    <t>就業規則等に定められているか。</t>
    <rPh sb="0" eb="2">
      <t>シュウギョウ</t>
    </rPh>
    <rPh sb="2" eb="4">
      <t>キソク</t>
    </rPh>
    <rPh sb="4" eb="5">
      <t>トウ</t>
    </rPh>
    <rPh sb="6" eb="7">
      <t>サダ</t>
    </rPh>
    <phoneticPr fontId="1"/>
  </si>
  <si>
    <t>実施しているセクハラ、マタハラ、パワハラ等の予防対策</t>
    <rPh sb="0" eb="2">
      <t>ジッシ</t>
    </rPh>
    <rPh sb="20" eb="21">
      <t>トウ</t>
    </rPh>
    <rPh sb="22" eb="24">
      <t>ヨボウ</t>
    </rPh>
    <rPh sb="24" eb="26">
      <t>タイサク</t>
    </rPh>
    <phoneticPr fontId="1"/>
  </si>
  <si>
    <t>○施設長（園長）を変更した場合、必要な届出を行っているか</t>
    <rPh sb="1" eb="3">
      <t>シセツ</t>
    </rPh>
    <rPh sb="3" eb="4">
      <t>チョウ</t>
    </rPh>
    <rPh sb="5" eb="7">
      <t>エンチョウ</t>
    </rPh>
    <rPh sb="9" eb="11">
      <t>ヘンコウ</t>
    </rPh>
    <rPh sb="13" eb="15">
      <t>バアイ</t>
    </rPh>
    <rPh sb="16" eb="18">
      <t>ヒツヨウ</t>
    </rPh>
    <rPh sb="19" eb="21">
      <t>トドケデ</t>
    </rPh>
    <rPh sb="22" eb="23">
      <t>オコナ</t>
    </rPh>
    <phoneticPr fontId="1"/>
  </si>
  <si>
    <t>◎年間研修計画を作成しているか</t>
    <rPh sb="1" eb="3">
      <t>ネンカン</t>
    </rPh>
    <rPh sb="3" eb="5">
      <t>ケンシュウ</t>
    </rPh>
    <rPh sb="5" eb="7">
      <t>ケイカク</t>
    </rPh>
    <rPh sb="8" eb="10">
      <t>サクセイ</t>
    </rPh>
    <phoneticPr fontId="1"/>
  </si>
  <si>
    <t>◎保育所が主催する内部研修（所内研修）が実施されているか</t>
    <rPh sb="1" eb="3">
      <t>ホイク</t>
    </rPh>
    <rPh sb="3" eb="4">
      <t>ショ</t>
    </rPh>
    <rPh sb="5" eb="7">
      <t>シュサイ</t>
    </rPh>
    <rPh sb="9" eb="11">
      <t>ナイブ</t>
    </rPh>
    <rPh sb="11" eb="13">
      <t>ケンシュウ</t>
    </rPh>
    <rPh sb="14" eb="15">
      <t>ショ</t>
    </rPh>
    <rPh sb="15" eb="16">
      <t>ナイ</t>
    </rPh>
    <rPh sb="16" eb="18">
      <t>ケンシュウ</t>
    </rPh>
    <rPh sb="20" eb="22">
      <t>ジッシ</t>
    </rPh>
    <phoneticPr fontId="1"/>
  </si>
  <si>
    <t>◎保育士及び保育所の自己評価の状況を反映した研修内容となっているか</t>
    <rPh sb="1" eb="3">
      <t>ホイク</t>
    </rPh>
    <rPh sb="3" eb="4">
      <t>シ</t>
    </rPh>
    <rPh sb="4" eb="5">
      <t>オヨ</t>
    </rPh>
    <rPh sb="6" eb="8">
      <t>ホイク</t>
    </rPh>
    <rPh sb="8" eb="9">
      <t>ショ</t>
    </rPh>
    <rPh sb="10" eb="12">
      <t>ジコ</t>
    </rPh>
    <rPh sb="12" eb="14">
      <t>ヒョウカ</t>
    </rPh>
    <rPh sb="15" eb="17">
      <t>ジョウキョウ</t>
    </rPh>
    <rPh sb="18" eb="20">
      <t>ハンエイ</t>
    </rPh>
    <rPh sb="22" eb="24">
      <t>ケンシュウ</t>
    </rPh>
    <rPh sb="24" eb="26">
      <t>ナイヨウ</t>
    </rPh>
    <phoneticPr fontId="1"/>
  </si>
  <si>
    <t>○希望調査を行わずに休所（開所時間の短縮）した日</t>
    <rPh sb="1" eb="3">
      <t>キボウ</t>
    </rPh>
    <rPh sb="3" eb="5">
      <t>チョウサ</t>
    </rPh>
    <rPh sb="6" eb="7">
      <t>オコナ</t>
    </rPh>
    <rPh sb="10" eb="12">
      <t>キュウショ</t>
    </rPh>
    <rPh sb="13" eb="15">
      <t>カイショ</t>
    </rPh>
    <rPh sb="15" eb="17">
      <t>ジカン</t>
    </rPh>
    <rPh sb="18" eb="20">
      <t>タンシュク</t>
    </rPh>
    <rPh sb="23" eb="24">
      <t>ヒ</t>
    </rPh>
    <phoneticPr fontId="1"/>
  </si>
  <si>
    <t>その理由</t>
    <rPh sb="2" eb="4">
      <t>リユウ</t>
    </rPh>
    <phoneticPr fontId="1"/>
  </si>
  <si>
    <t>○消防設備の状況</t>
    <phoneticPr fontId="1"/>
  </si>
  <si>
    <t>○カーテン・絨毯（2㎡超）等は防炎性能を有しているか</t>
    <rPh sb="6" eb="8">
      <t>ジュウタン</t>
    </rPh>
    <rPh sb="11" eb="12">
      <t>コ</t>
    </rPh>
    <rPh sb="13" eb="14">
      <t>トウ</t>
    </rPh>
    <rPh sb="15" eb="18">
      <t>ボウエンセイ</t>
    </rPh>
    <rPh sb="18" eb="19">
      <t>ノウ</t>
    </rPh>
    <rPh sb="20" eb="21">
      <t>ユウ</t>
    </rPh>
    <phoneticPr fontId="1"/>
  </si>
  <si>
    <t>・老朽建物・設備があるか</t>
    <rPh sb="1" eb="3">
      <t>ロウキュウ</t>
    </rPh>
    <rPh sb="3" eb="5">
      <t>タテモノ</t>
    </rPh>
    <rPh sb="6" eb="8">
      <t>セツビ</t>
    </rPh>
    <phoneticPr fontId="1"/>
  </si>
  <si>
    <t>○遊具の破損・腐食の状況を確認する等、チェックリストによる安全点検を行っているか</t>
    <rPh sb="1" eb="3">
      <t>ユウグ</t>
    </rPh>
    <rPh sb="4" eb="6">
      <t>ハソン</t>
    </rPh>
    <rPh sb="7" eb="9">
      <t>フショク</t>
    </rPh>
    <rPh sb="10" eb="12">
      <t>ジョウキョウ</t>
    </rPh>
    <rPh sb="13" eb="15">
      <t>カクニン</t>
    </rPh>
    <rPh sb="17" eb="18">
      <t>トウ</t>
    </rPh>
    <rPh sb="29" eb="31">
      <t>アンゼン</t>
    </rPh>
    <rPh sb="31" eb="33">
      <t>テンケン</t>
    </rPh>
    <rPh sb="34" eb="35">
      <t>オコナ</t>
    </rPh>
    <phoneticPr fontId="1"/>
  </si>
  <si>
    <t>・遊具点検を毎月1回程度実施しているか</t>
    <rPh sb="1" eb="3">
      <t>ユウグ</t>
    </rPh>
    <rPh sb="3" eb="5">
      <t>テンケン</t>
    </rPh>
    <rPh sb="6" eb="8">
      <t>マイツキ</t>
    </rPh>
    <rPh sb="9" eb="10">
      <t>カイ</t>
    </rPh>
    <rPh sb="10" eb="12">
      <t>テイド</t>
    </rPh>
    <rPh sb="12" eb="14">
      <t>ジッシ</t>
    </rPh>
    <phoneticPr fontId="1"/>
  </si>
  <si>
    <t>・点検記録の有無</t>
    <rPh sb="1" eb="3">
      <t>テンケン</t>
    </rPh>
    <rPh sb="3" eb="5">
      <t>キロク</t>
    </rPh>
    <rPh sb="6" eb="8">
      <t>ウム</t>
    </rPh>
    <phoneticPr fontId="1"/>
  </si>
  <si>
    <t>・故障個所発見後の対応</t>
    <rPh sb="1" eb="3">
      <t>コショウ</t>
    </rPh>
    <rPh sb="3" eb="5">
      <t>カショ</t>
    </rPh>
    <rPh sb="5" eb="7">
      <t>ハッケン</t>
    </rPh>
    <rPh sb="7" eb="8">
      <t>ゴ</t>
    </rPh>
    <rPh sb="9" eb="11">
      <t>タイオウ</t>
    </rPh>
    <phoneticPr fontId="1"/>
  </si>
  <si>
    <t>○建物の構造上、死角となる部分はないか</t>
    <rPh sb="1" eb="3">
      <t>タテモノ</t>
    </rPh>
    <rPh sb="4" eb="6">
      <t>コウゾウ</t>
    </rPh>
    <rPh sb="6" eb="7">
      <t>ジョウ</t>
    </rPh>
    <rPh sb="8" eb="10">
      <t>シカク</t>
    </rPh>
    <rPh sb="13" eb="15">
      <t>ブブン</t>
    </rPh>
    <phoneticPr fontId="1"/>
  </si>
  <si>
    <t>・死角がある場合は、安全対策をとっているか</t>
    <rPh sb="1" eb="3">
      <t>シカク</t>
    </rPh>
    <rPh sb="6" eb="8">
      <t>バアイ</t>
    </rPh>
    <rPh sb="10" eb="12">
      <t>アンゼン</t>
    </rPh>
    <rPh sb="12" eb="14">
      <t>タイサク</t>
    </rPh>
    <phoneticPr fontId="1"/>
  </si>
  <si>
    <t>◎事故防止のための委員会及び職員に対し研修を定期的に行っているか</t>
    <rPh sb="1" eb="3">
      <t>ジコ</t>
    </rPh>
    <rPh sb="3" eb="5">
      <t>ボウシ</t>
    </rPh>
    <rPh sb="9" eb="12">
      <t>イインカイ</t>
    </rPh>
    <rPh sb="12" eb="13">
      <t>オヨ</t>
    </rPh>
    <rPh sb="14" eb="16">
      <t>ショクイン</t>
    </rPh>
    <rPh sb="17" eb="18">
      <t>タイ</t>
    </rPh>
    <rPh sb="19" eb="21">
      <t>ケンシュウ</t>
    </rPh>
    <rPh sb="22" eb="25">
      <t>テイキテキ</t>
    </rPh>
    <rPh sb="26" eb="27">
      <t>オコナ</t>
    </rPh>
    <phoneticPr fontId="1"/>
  </si>
  <si>
    <t>◎全体的な計画に基づき、具体的な保育が適切に展開されるよう指導計画・保健計画・食育計画等を</t>
    <rPh sb="1" eb="3">
      <t>ゼンタイ</t>
    </rPh>
    <rPh sb="3" eb="4">
      <t>テキ</t>
    </rPh>
    <rPh sb="5" eb="7">
      <t>ケイカク</t>
    </rPh>
    <rPh sb="8" eb="9">
      <t>モト</t>
    </rPh>
    <rPh sb="12" eb="15">
      <t>グタイテキ</t>
    </rPh>
    <rPh sb="16" eb="18">
      <t>ホイク</t>
    </rPh>
    <rPh sb="19" eb="21">
      <t>テキセツ</t>
    </rPh>
    <rPh sb="22" eb="24">
      <t>テンカイ</t>
    </rPh>
    <rPh sb="29" eb="31">
      <t>シドウ</t>
    </rPh>
    <rPh sb="31" eb="33">
      <t>ケイカク</t>
    </rPh>
    <rPh sb="34" eb="36">
      <t>ホケン</t>
    </rPh>
    <rPh sb="36" eb="38">
      <t>ケイカク</t>
    </rPh>
    <rPh sb="39" eb="41">
      <t>ショクイク</t>
    </rPh>
    <rPh sb="41" eb="43">
      <t>ケイカク</t>
    </rPh>
    <rPh sb="43" eb="44">
      <t>トウ</t>
    </rPh>
    <phoneticPr fontId="1"/>
  </si>
  <si>
    <t>作成しているか</t>
    <rPh sb="0" eb="2">
      <t>サクセイ</t>
    </rPh>
    <phoneticPr fontId="1"/>
  </si>
  <si>
    <t>◎異年齢保育（縦割り保育・混合保育）を実施している場合、個々の発達過程を把握し、適切な援助や</t>
    <rPh sb="1" eb="2">
      <t>イ</t>
    </rPh>
    <rPh sb="2" eb="4">
      <t>ネンレイ</t>
    </rPh>
    <rPh sb="4" eb="6">
      <t>ホイク</t>
    </rPh>
    <rPh sb="7" eb="9">
      <t>タテワ</t>
    </rPh>
    <rPh sb="10" eb="12">
      <t>ホイク</t>
    </rPh>
    <rPh sb="13" eb="15">
      <t>コンゴウ</t>
    </rPh>
    <rPh sb="15" eb="17">
      <t>ホイク</t>
    </rPh>
    <rPh sb="19" eb="21">
      <t>ジッシ</t>
    </rPh>
    <rPh sb="25" eb="27">
      <t>バアイ</t>
    </rPh>
    <rPh sb="28" eb="30">
      <t>ココ</t>
    </rPh>
    <rPh sb="31" eb="33">
      <t>ハッタツ</t>
    </rPh>
    <rPh sb="33" eb="35">
      <t>カテイ</t>
    </rPh>
    <rPh sb="36" eb="38">
      <t>ハアク</t>
    </rPh>
    <rPh sb="40" eb="42">
      <t>テキセツ</t>
    </rPh>
    <rPh sb="43" eb="45">
      <t>エンジョ</t>
    </rPh>
    <phoneticPr fontId="1"/>
  </si>
  <si>
    <t>環境構成ができるよう配慮された指導計画が作成されているか</t>
    <rPh sb="0" eb="2">
      <t>カンキョウ</t>
    </rPh>
    <rPh sb="2" eb="4">
      <t>コウセイ</t>
    </rPh>
    <rPh sb="10" eb="12">
      <t>ハイリョ</t>
    </rPh>
    <rPh sb="15" eb="17">
      <t>シドウ</t>
    </rPh>
    <rPh sb="17" eb="19">
      <t>ケイカク</t>
    </rPh>
    <rPh sb="20" eb="22">
      <t>サクセイ</t>
    </rPh>
    <phoneticPr fontId="1"/>
  </si>
  <si>
    <t>◎指導計画に基づく保育内容の見直しを行い、改善を図っているか</t>
    <rPh sb="1" eb="3">
      <t>シドウ</t>
    </rPh>
    <rPh sb="3" eb="5">
      <t>ケイカク</t>
    </rPh>
    <rPh sb="6" eb="7">
      <t>モト</t>
    </rPh>
    <rPh sb="9" eb="11">
      <t>ホイク</t>
    </rPh>
    <rPh sb="11" eb="13">
      <t>ナイヨウ</t>
    </rPh>
    <rPh sb="14" eb="16">
      <t>ミナオ</t>
    </rPh>
    <rPh sb="18" eb="19">
      <t>オコナ</t>
    </rPh>
    <rPh sb="21" eb="23">
      <t>カイゼン</t>
    </rPh>
    <rPh sb="24" eb="25">
      <t>ハカ</t>
    </rPh>
    <phoneticPr fontId="1"/>
  </si>
  <si>
    <t>○登降所時、保護者が責任をもって送迎しているか</t>
    <rPh sb="6" eb="9">
      <t>ホゴシャ</t>
    </rPh>
    <rPh sb="10" eb="12">
      <t>セキニン</t>
    </rPh>
    <rPh sb="16" eb="18">
      <t>ソウゲイ</t>
    </rPh>
    <phoneticPr fontId="1"/>
  </si>
  <si>
    <t>・（送迎用）駐車場の数</t>
    <rPh sb="2" eb="4">
      <t>ソウゲイ</t>
    </rPh>
    <rPh sb="4" eb="5">
      <t>ヨウ</t>
    </rPh>
    <rPh sb="6" eb="8">
      <t>チュウシャ</t>
    </rPh>
    <rPh sb="8" eb="9">
      <t>ジョウ</t>
    </rPh>
    <rPh sb="10" eb="11">
      <t>カズ</t>
    </rPh>
    <phoneticPr fontId="1"/>
  </si>
  <si>
    <t>・保護者会</t>
    <rPh sb="1" eb="4">
      <t>ホゴシャ</t>
    </rPh>
    <rPh sb="4" eb="5">
      <t>カイ</t>
    </rPh>
    <phoneticPr fontId="1"/>
  </si>
  <si>
    <t>活動内容</t>
    <rPh sb="0" eb="2">
      <t>カツドウ</t>
    </rPh>
    <rPh sb="2" eb="4">
      <t>ナイヨウ</t>
    </rPh>
    <phoneticPr fontId="1"/>
  </si>
  <si>
    <t>◎小学校との連携にあたり、園児と小学生の交流、職員同士の交流・情報交換等の連携を図るよう配慮</t>
    <rPh sb="1" eb="4">
      <t>ショウガッコウ</t>
    </rPh>
    <rPh sb="6" eb="8">
      <t>レンケイ</t>
    </rPh>
    <rPh sb="13" eb="15">
      <t>エンジ</t>
    </rPh>
    <rPh sb="16" eb="19">
      <t>ショウガクセイ</t>
    </rPh>
    <rPh sb="20" eb="22">
      <t>コウリュウ</t>
    </rPh>
    <rPh sb="23" eb="25">
      <t>ショクイン</t>
    </rPh>
    <rPh sb="25" eb="27">
      <t>ドウシ</t>
    </rPh>
    <rPh sb="28" eb="30">
      <t>コウリュウ</t>
    </rPh>
    <rPh sb="31" eb="33">
      <t>ジョウホウ</t>
    </rPh>
    <rPh sb="33" eb="35">
      <t>コウカン</t>
    </rPh>
    <rPh sb="35" eb="36">
      <t>トウ</t>
    </rPh>
    <rPh sb="37" eb="39">
      <t>レンケイ</t>
    </rPh>
    <rPh sb="40" eb="41">
      <t>ハカ</t>
    </rPh>
    <rPh sb="44" eb="46">
      <t>ハイリョ</t>
    </rPh>
    <phoneticPr fontId="1"/>
  </si>
  <si>
    <t>しているか</t>
    <phoneticPr fontId="1"/>
  </si>
  <si>
    <t>○プール活動・水遊びについて、監視に専念する人員とプール指導等を行う人員を配置しているか</t>
    <rPh sb="4" eb="6">
      <t>カツドウ</t>
    </rPh>
    <rPh sb="7" eb="9">
      <t>ミズアソ</t>
    </rPh>
    <rPh sb="15" eb="17">
      <t>カンシ</t>
    </rPh>
    <rPh sb="18" eb="20">
      <t>センネン</t>
    </rPh>
    <rPh sb="22" eb="24">
      <t>ジンイン</t>
    </rPh>
    <rPh sb="28" eb="30">
      <t>シドウ</t>
    </rPh>
    <rPh sb="30" eb="31">
      <t>トウ</t>
    </rPh>
    <rPh sb="32" eb="33">
      <t>オコナ</t>
    </rPh>
    <rPh sb="34" eb="36">
      <t>ジンイン</t>
    </rPh>
    <rPh sb="37" eb="39">
      <t>ハイチ</t>
    </rPh>
    <phoneticPr fontId="1"/>
  </si>
  <si>
    <t>○園外保育時の事故発生に備えてマニュアルを作成しているか</t>
    <rPh sb="1" eb="5">
      <t>エンガイホイク</t>
    </rPh>
    <rPh sb="5" eb="6">
      <t>ジ</t>
    </rPh>
    <rPh sb="7" eb="9">
      <t>ジコ</t>
    </rPh>
    <rPh sb="9" eb="11">
      <t>ハッセイ</t>
    </rPh>
    <rPh sb="12" eb="13">
      <t>ソナ</t>
    </rPh>
    <rPh sb="21" eb="23">
      <t>サクセイ</t>
    </rPh>
    <phoneticPr fontId="1"/>
  </si>
  <si>
    <t>○園児に交通安全指導が実施されているか</t>
    <rPh sb="1" eb="3">
      <t>エンジ</t>
    </rPh>
    <rPh sb="4" eb="6">
      <t>コウツウ</t>
    </rPh>
    <rPh sb="6" eb="8">
      <t>アンゼン</t>
    </rPh>
    <rPh sb="8" eb="10">
      <t>シドウ</t>
    </rPh>
    <rPh sb="11" eb="13">
      <t>ジッシ</t>
    </rPh>
    <phoneticPr fontId="1"/>
  </si>
  <si>
    <t>・検診結果の通知方法</t>
    <rPh sb="1" eb="3">
      <t>ケンシン</t>
    </rPh>
    <rPh sb="3" eb="5">
      <t>ケッカ</t>
    </rPh>
    <rPh sb="6" eb="8">
      <t>ツウチ</t>
    </rPh>
    <rPh sb="8" eb="10">
      <t>ホウホウ</t>
    </rPh>
    <phoneticPr fontId="1"/>
  </si>
  <si>
    <t>その他</t>
    <rPh sb="2" eb="3">
      <t>タ</t>
    </rPh>
    <phoneticPr fontId="1"/>
  </si>
  <si>
    <t>・異常があった場合の対応</t>
    <rPh sb="1" eb="3">
      <t>イジョウ</t>
    </rPh>
    <rPh sb="7" eb="9">
      <t>バアイ</t>
    </rPh>
    <rPh sb="10" eb="12">
      <t>タイオウ</t>
    </rPh>
    <phoneticPr fontId="1"/>
  </si>
  <si>
    <t>・再検査結果の確認をしているか</t>
    <rPh sb="1" eb="4">
      <t>サイケンサ</t>
    </rPh>
    <rPh sb="4" eb="6">
      <t>ケッカ</t>
    </rPh>
    <rPh sb="7" eb="9">
      <t>カクニン</t>
    </rPh>
    <phoneticPr fontId="1"/>
  </si>
  <si>
    <t>○顔色、機嫌、元気等について観察するとともに、食欲や排便の状況等について注意を払っているか</t>
    <rPh sb="1" eb="3">
      <t>カオイロ</t>
    </rPh>
    <rPh sb="4" eb="6">
      <t>キゲン</t>
    </rPh>
    <rPh sb="7" eb="9">
      <t>ゲンキ</t>
    </rPh>
    <rPh sb="9" eb="10">
      <t>トウ</t>
    </rPh>
    <rPh sb="14" eb="16">
      <t>カンサツ</t>
    </rPh>
    <rPh sb="23" eb="25">
      <t>ショクヨク</t>
    </rPh>
    <rPh sb="26" eb="28">
      <t>ハイベン</t>
    </rPh>
    <rPh sb="29" eb="31">
      <t>ジョウキョウ</t>
    </rPh>
    <rPh sb="31" eb="32">
      <t>トウ</t>
    </rPh>
    <rPh sb="36" eb="38">
      <t>チュウイ</t>
    </rPh>
    <rPh sb="39" eb="40">
      <t>ハラ</t>
    </rPh>
    <phoneticPr fontId="1"/>
  </si>
  <si>
    <t>・隣の園児との間隔は保たれているか</t>
    <rPh sb="1" eb="2">
      <t>トナリ</t>
    </rPh>
    <rPh sb="3" eb="5">
      <t>エンジ</t>
    </rPh>
    <rPh sb="7" eb="9">
      <t>カンカク</t>
    </rPh>
    <rPh sb="10" eb="11">
      <t>タモ</t>
    </rPh>
    <phoneticPr fontId="1"/>
  </si>
  <si>
    <t>○受動喫煙を防止するために必要な措置をしているか</t>
    <rPh sb="1" eb="3">
      <t>ジュドウ</t>
    </rPh>
    <rPh sb="3" eb="5">
      <t>キツエン</t>
    </rPh>
    <rPh sb="6" eb="8">
      <t>ボウシ</t>
    </rPh>
    <rPh sb="13" eb="15">
      <t>ヒツヨウ</t>
    </rPh>
    <rPh sb="16" eb="18">
      <t>ソチ</t>
    </rPh>
    <phoneticPr fontId="1"/>
  </si>
  <si>
    <t>○オムツ交換の後に、保育士は充分な手洗いを行っているか</t>
    <rPh sb="4" eb="6">
      <t>コウカン</t>
    </rPh>
    <rPh sb="7" eb="8">
      <t>アト</t>
    </rPh>
    <rPh sb="10" eb="12">
      <t>ホイク</t>
    </rPh>
    <rPh sb="12" eb="13">
      <t>シ</t>
    </rPh>
    <rPh sb="14" eb="16">
      <t>ジュウブン</t>
    </rPh>
    <rPh sb="17" eb="19">
      <t>テアラ</t>
    </rPh>
    <rPh sb="21" eb="22">
      <t>オコナ</t>
    </rPh>
    <phoneticPr fontId="1"/>
  </si>
  <si>
    <t>◎保育中に体調不良となった児童への対応はどのようにしているか</t>
    <phoneticPr fontId="1"/>
  </si>
  <si>
    <t>○加湿器を使用している場合、定期的に清掃しているか</t>
    <rPh sb="1" eb="3">
      <t>カシツ</t>
    </rPh>
    <rPh sb="3" eb="4">
      <t>キ</t>
    </rPh>
    <rPh sb="5" eb="7">
      <t>シヨウ</t>
    </rPh>
    <rPh sb="11" eb="13">
      <t>バアイ</t>
    </rPh>
    <rPh sb="14" eb="17">
      <t>テイキテキ</t>
    </rPh>
    <rPh sb="18" eb="20">
      <t>セイソウ</t>
    </rPh>
    <phoneticPr fontId="1"/>
  </si>
  <si>
    <t>（５） 体調不良時の対応</t>
    <phoneticPr fontId="1"/>
  </si>
  <si>
    <t>○感染症の集団発生等に際して、感染症情報システム等を利用し関係機関（市・保健所等）へ報告して</t>
    <rPh sb="1" eb="4">
      <t>カンセンショウ</t>
    </rPh>
    <rPh sb="5" eb="7">
      <t>シュウダン</t>
    </rPh>
    <rPh sb="7" eb="9">
      <t>ハッセイ</t>
    </rPh>
    <rPh sb="9" eb="10">
      <t>トウ</t>
    </rPh>
    <rPh sb="11" eb="12">
      <t>サイ</t>
    </rPh>
    <rPh sb="15" eb="18">
      <t>カンセンショウ</t>
    </rPh>
    <rPh sb="18" eb="20">
      <t>ジョウホウ</t>
    </rPh>
    <rPh sb="24" eb="25">
      <t>トウ</t>
    </rPh>
    <rPh sb="26" eb="28">
      <t>リヨウ</t>
    </rPh>
    <rPh sb="29" eb="31">
      <t>カンケイ</t>
    </rPh>
    <rPh sb="31" eb="33">
      <t>キカン</t>
    </rPh>
    <rPh sb="34" eb="35">
      <t>シ</t>
    </rPh>
    <rPh sb="36" eb="39">
      <t>ホケンジョ</t>
    </rPh>
    <rPh sb="39" eb="40">
      <t>トウ</t>
    </rPh>
    <rPh sb="42" eb="44">
      <t>ホウコク</t>
    </rPh>
    <phoneticPr fontId="1"/>
  </si>
  <si>
    <t>いるか</t>
    <phoneticPr fontId="1"/>
  </si>
  <si>
    <t>（６） アレルギー児への対応</t>
    <rPh sb="9" eb="10">
      <t>ジ</t>
    </rPh>
    <rPh sb="12" eb="14">
      <t>タイオウ</t>
    </rPh>
    <phoneticPr fontId="1"/>
  </si>
  <si>
    <t>○アレルギー疾患対応マニュアルを整備しているか</t>
    <rPh sb="6" eb="8">
      <t>シッカン</t>
    </rPh>
    <rPh sb="8" eb="10">
      <t>タイオウ</t>
    </rPh>
    <rPh sb="16" eb="18">
      <t>セイビ</t>
    </rPh>
    <phoneticPr fontId="1"/>
  </si>
  <si>
    <t>○生活管理指導表を用いて、症状を把握しているか</t>
    <rPh sb="1" eb="3">
      <t>セイカツ</t>
    </rPh>
    <rPh sb="3" eb="5">
      <t>カンリ</t>
    </rPh>
    <rPh sb="5" eb="7">
      <t>シドウ</t>
    </rPh>
    <rPh sb="7" eb="8">
      <t>ヒョウ</t>
    </rPh>
    <rPh sb="9" eb="10">
      <t>モチ</t>
    </rPh>
    <rPh sb="13" eb="15">
      <t>ショウジョウ</t>
    </rPh>
    <rPh sb="16" eb="18">
      <t>ハアク</t>
    </rPh>
    <phoneticPr fontId="1"/>
  </si>
  <si>
    <t>○アレルギ―児の生活上の留意点を把握し、プール活動や屋外活動（日光・花粉等）等において配慮し</t>
    <rPh sb="6" eb="7">
      <t>ジ</t>
    </rPh>
    <rPh sb="8" eb="10">
      <t>セイカツ</t>
    </rPh>
    <rPh sb="10" eb="11">
      <t>ジョウ</t>
    </rPh>
    <rPh sb="12" eb="15">
      <t>リュウイテン</t>
    </rPh>
    <rPh sb="16" eb="18">
      <t>ハアク</t>
    </rPh>
    <rPh sb="23" eb="25">
      <t>カツドウ</t>
    </rPh>
    <rPh sb="26" eb="28">
      <t>オクガイ</t>
    </rPh>
    <rPh sb="28" eb="30">
      <t>カツドウ</t>
    </rPh>
    <rPh sb="31" eb="33">
      <t>ニッコウ</t>
    </rPh>
    <rPh sb="34" eb="36">
      <t>カフン</t>
    </rPh>
    <rPh sb="36" eb="37">
      <t>トウ</t>
    </rPh>
    <rPh sb="38" eb="39">
      <t>ナド</t>
    </rPh>
    <rPh sb="43" eb="45">
      <t>ハイリョ</t>
    </rPh>
    <phoneticPr fontId="1"/>
  </si>
  <si>
    <t>ているか</t>
    <phoneticPr fontId="1"/>
  </si>
  <si>
    <t>○関係機関（病院・消防等）と連携・情報共有が図られているか</t>
    <rPh sb="1" eb="3">
      <t>カンケイ</t>
    </rPh>
    <rPh sb="3" eb="5">
      <t>キカン</t>
    </rPh>
    <rPh sb="6" eb="8">
      <t>ビョウイン</t>
    </rPh>
    <rPh sb="9" eb="11">
      <t>ショウボウ</t>
    </rPh>
    <rPh sb="11" eb="12">
      <t>トウ</t>
    </rPh>
    <rPh sb="14" eb="16">
      <t>レンケイ</t>
    </rPh>
    <rPh sb="17" eb="19">
      <t>ジョウホウ</t>
    </rPh>
    <rPh sb="19" eb="21">
      <t>キョウユウ</t>
    </rPh>
    <rPh sb="22" eb="23">
      <t>ハカ</t>
    </rPh>
    <phoneticPr fontId="1"/>
  </si>
  <si>
    <t>○児童の給食費の徴収額</t>
    <rPh sb="1" eb="3">
      <t>ジドウ</t>
    </rPh>
    <rPh sb="4" eb="7">
      <t>キュウショクヒ</t>
    </rPh>
    <rPh sb="8" eb="10">
      <t>チョウシュウ</t>
    </rPh>
    <rPh sb="10" eb="11">
      <t>ガク</t>
    </rPh>
    <phoneticPr fontId="1"/>
  </si>
  <si>
    <t>○職員の給食費の徴収額</t>
    <rPh sb="1" eb="3">
      <t>ショクイン</t>
    </rPh>
    <rPh sb="4" eb="7">
      <t>キュウショクヒ</t>
    </rPh>
    <rPh sb="8" eb="10">
      <t>チョウシュウ</t>
    </rPh>
    <rPh sb="10" eb="11">
      <t>ガク</t>
    </rPh>
    <phoneticPr fontId="1"/>
  </si>
  <si>
    <t>徴収額</t>
    <rPh sb="0" eb="2">
      <t>チョウシュウ</t>
    </rPh>
    <rPh sb="2" eb="3">
      <t>ガク</t>
    </rPh>
    <phoneticPr fontId="1"/>
  </si>
  <si>
    <t>円／月・食</t>
    <rPh sb="0" eb="1">
      <t>エン</t>
    </rPh>
    <rPh sb="2" eb="3">
      <t>ツキ</t>
    </rPh>
    <rPh sb="4" eb="5">
      <t>ショク</t>
    </rPh>
    <phoneticPr fontId="1"/>
  </si>
  <si>
    <t>・食品受払出簿</t>
    <rPh sb="1" eb="3">
      <t>ショクヒン</t>
    </rPh>
    <rPh sb="3" eb="5">
      <t>ウケハライ</t>
    </rPh>
    <rPh sb="5" eb="6">
      <t>ダ</t>
    </rPh>
    <rPh sb="6" eb="7">
      <t>ボ</t>
    </rPh>
    <phoneticPr fontId="1"/>
  </si>
  <si>
    <t>○食物等にアレルギーのある子の除去食開始及び解除は何をもとに実施されているか</t>
    <rPh sb="1" eb="3">
      <t>ショクモツ</t>
    </rPh>
    <rPh sb="3" eb="4">
      <t>トウ</t>
    </rPh>
    <rPh sb="13" eb="14">
      <t>コ</t>
    </rPh>
    <rPh sb="15" eb="17">
      <t>ジョキョ</t>
    </rPh>
    <rPh sb="17" eb="18">
      <t>ショク</t>
    </rPh>
    <rPh sb="18" eb="20">
      <t>カイシ</t>
    </rPh>
    <rPh sb="20" eb="21">
      <t>オヨ</t>
    </rPh>
    <rPh sb="22" eb="24">
      <t>カイジョ</t>
    </rPh>
    <rPh sb="25" eb="26">
      <t>ナニ</t>
    </rPh>
    <rPh sb="30" eb="32">
      <t>ジッシ</t>
    </rPh>
    <phoneticPr fontId="1"/>
  </si>
  <si>
    <t>除去開始：</t>
    <rPh sb="0" eb="2">
      <t>ジョキョ</t>
    </rPh>
    <rPh sb="2" eb="4">
      <t>カイシ</t>
    </rPh>
    <phoneticPr fontId="1"/>
  </si>
  <si>
    <t>除去解除：</t>
    <rPh sb="0" eb="2">
      <t>ジョキョ</t>
    </rPh>
    <rPh sb="2" eb="4">
      <t>カイジョ</t>
    </rPh>
    <phoneticPr fontId="1"/>
  </si>
  <si>
    <t>○食物アレルギー児がいる場合、関係機関（病院・消防等）と連携・情報の共有が図られているか</t>
    <rPh sb="1" eb="3">
      <t>ショクモツ</t>
    </rPh>
    <rPh sb="8" eb="9">
      <t>ジ</t>
    </rPh>
    <rPh sb="12" eb="14">
      <t>バアイ</t>
    </rPh>
    <rPh sb="15" eb="17">
      <t>カンケイ</t>
    </rPh>
    <rPh sb="17" eb="19">
      <t>キカン</t>
    </rPh>
    <rPh sb="20" eb="22">
      <t>ビョウイン</t>
    </rPh>
    <rPh sb="23" eb="25">
      <t>ショウボウ</t>
    </rPh>
    <rPh sb="25" eb="26">
      <t>トウ</t>
    </rPh>
    <rPh sb="28" eb="30">
      <t>レンケイ</t>
    </rPh>
    <rPh sb="31" eb="33">
      <t>ジョウホウ</t>
    </rPh>
    <rPh sb="34" eb="36">
      <t>キョウユウ</t>
    </rPh>
    <rPh sb="37" eb="38">
      <t>ハカ</t>
    </rPh>
    <phoneticPr fontId="1"/>
  </si>
  <si>
    <t>○除去食の取り違い（誤食等）防止のために、どのような取り組みをしているか</t>
    <rPh sb="1" eb="3">
      <t>ジョキョ</t>
    </rPh>
    <rPh sb="3" eb="4">
      <t>ショク</t>
    </rPh>
    <rPh sb="5" eb="6">
      <t>トリ</t>
    </rPh>
    <rPh sb="7" eb="8">
      <t>チガ</t>
    </rPh>
    <rPh sb="10" eb="12">
      <t>ゴショク</t>
    </rPh>
    <rPh sb="12" eb="13">
      <t>トウ</t>
    </rPh>
    <rPh sb="14" eb="16">
      <t>ボウシ</t>
    </rPh>
    <rPh sb="26" eb="27">
      <t>ト</t>
    </rPh>
    <rPh sb="28" eb="29">
      <t>ク</t>
    </rPh>
    <phoneticPr fontId="1"/>
  </si>
  <si>
    <t>家庭及び保育所での食事指導について</t>
    <rPh sb="0" eb="2">
      <t>カテイ</t>
    </rPh>
    <rPh sb="2" eb="3">
      <t>オヨ</t>
    </rPh>
    <rPh sb="4" eb="6">
      <t>ホイク</t>
    </rPh>
    <rPh sb="6" eb="7">
      <t>ショ</t>
    </rPh>
    <rPh sb="9" eb="11">
      <t>ショクジ</t>
    </rPh>
    <rPh sb="11" eb="13">
      <t>シドウ</t>
    </rPh>
    <phoneticPr fontId="1"/>
  </si>
  <si>
    <t>（６） 栄養摂取量、食糧構成　★確認資料：栄養出納表（給食関係帳簿・様式４）</t>
    <rPh sb="4" eb="6">
      <t>エイヨウ</t>
    </rPh>
    <rPh sb="6" eb="8">
      <t>セッシュ</t>
    </rPh>
    <rPh sb="8" eb="9">
      <t>リョウ</t>
    </rPh>
    <rPh sb="10" eb="12">
      <t>ショクリョウ</t>
    </rPh>
    <rPh sb="12" eb="14">
      <t>コウセイ</t>
    </rPh>
    <rPh sb="16" eb="18">
      <t>カクニン</t>
    </rPh>
    <rPh sb="18" eb="20">
      <t>シリョウ</t>
    </rPh>
    <rPh sb="21" eb="23">
      <t>エイヨウ</t>
    </rPh>
    <rPh sb="23" eb="25">
      <t>スイトウ</t>
    </rPh>
    <rPh sb="25" eb="26">
      <t>ヒョウ</t>
    </rPh>
    <rPh sb="27" eb="29">
      <t>キュウショク</t>
    </rPh>
    <rPh sb="29" eb="31">
      <t>カンケイ</t>
    </rPh>
    <rPh sb="31" eb="33">
      <t>チョウボ</t>
    </rPh>
    <rPh sb="34" eb="36">
      <t>ヨウシキ</t>
    </rPh>
    <phoneticPr fontId="1"/>
  </si>
  <si>
    <t>○大量調理施設衛生管理マニュアルに基づく衛生管理に努めているか</t>
    <rPh sb="1" eb="3">
      <t>タイリョウ</t>
    </rPh>
    <rPh sb="3" eb="5">
      <t>チョウリ</t>
    </rPh>
    <rPh sb="5" eb="7">
      <t>シセツ</t>
    </rPh>
    <rPh sb="7" eb="9">
      <t>エイセイ</t>
    </rPh>
    <rPh sb="9" eb="11">
      <t>カンリ</t>
    </rPh>
    <rPh sb="17" eb="18">
      <t>モト</t>
    </rPh>
    <rPh sb="20" eb="22">
      <t>エイセイ</t>
    </rPh>
    <rPh sb="22" eb="24">
      <t>カンリ</t>
    </rPh>
    <rPh sb="25" eb="26">
      <t>ツト</t>
    </rPh>
    <phoneticPr fontId="1"/>
  </si>
  <si>
    <t>○検食結果、嗜好調査、残食調査結果は日々記録され、献立作成に活用しているか</t>
    <phoneticPr fontId="1"/>
  </si>
  <si>
    <t>□利用者（保護者）から、下記以外の費用を徴収していないか</t>
    <rPh sb="1" eb="4">
      <t>リヨウシャ</t>
    </rPh>
    <rPh sb="5" eb="8">
      <t>ホゴシャ</t>
    </rPh>
    <rPh sb="12" eb="14">
      <t>カキ</t>
    </rPh>
    <rPh sb="14" eb="16">
      <t>イガイ</t>
    </rPh>
    <rPh sb="17" eb="19">
      <t>ヒヨウ</t>
    </rPh>
    <rPh sb="20" eb="22">
      <t>チョウシュウ</t>
    </rPh>
    <phoneticPr fontId="1"/>
  </si>
  <si>
    <t>・日用品、文房具その他の特定教育・保育に必要な物品の購入に要する費用</t>
    <rPh sb="1" eb="4">
      <t>ニチヨウヒン</t>
    </rPh>
    <rPh sb="5" eb="8">
      <t>ブンボウグ</t>
    </rPh>
    <rPh sb="10" eb="11">
      <t>タ</t>
    </rPh>
    <rPh sb="12" eb="14">
      <t>トクテイ</t>
    </rPh>
    <rPh sb="14" eb="16">
      <t>キョウイク</t>
    </rPh>
    <rPh sb="17" eb="19">
      <t>ホイク</t>
    </rPh>
    <rPh sb="20" eb="22">
      <t>ヒツヨウ</t>
    </rPh>
    <rPh sb="23" eb="25">
      <t>ブッピン</t>
    </rPh>
    <rPh sb="26" eb="28">
      <t>コウニュウ</t>
    </rPh>
    <rPh sb="29" eb="30">
      <t>ヨウ</t>
    </rPh>
    <rPh sb="32" eb="34">
      <t>ヒヨウ</t>
    </rPh>
    <phoneticPr fontId="1"/>
  </si>
  <si>
    <t>・特定教育・保育等に係る行事への参加に関する費用</t>
    <rPh sb="1" eb="3">
      <t>トクテイ</t>
    </rPh>
    <rPh sb="3" eb="5">
      <t>キョウイク</t>
    </rPh>
    <rPh sb="6" eb="8">
      <t>ホイク</t>
    </rPh>
    <rPh sb="8" eb="9">
      <t>トウ</t>
    </rPh>
    <rPh sb="10" eb="11">
      <t>カカ</t>
    </rPh>
    <rPh sb="12" eb="14">
      <t>ギョウジ</t>
    </rPh>
    <rPh sb="16" eb="18">
      <t>サンカ</t>
    </rPh>
    <rPh sb="19" eb="20">
      <t>カン</t>
    </rPh>
    <rPh sb="22" eb="24">
      <t>ヒヨウ</t>
    </rPh>
    <phoneticPr fontId="1"/>
  </si>
  <si>
    <t>・食事の提供に要する費用</t>
    <rPh sb="1" eb="3">
      <t>ショクジ</t>
    </rPh>
    <rPh sb="4" eb="6">
      <t>テイキョウ</t>
    </rPh>
    <rPh sb="7" eb="8">
      <t>ヨウ</t>
    </rPh>
    <rPh sb="10" eb="12">
      <t>ヒヨウ</t>
    </rPh>
    <phoneticPr fontId="1"/>
  </si>
  <si>
    <t>・特定教育・保育施設に通う際に提供される便宜に要する費用</t>
    <rPh sb="1" eb="3">
      <t>トクテイ</t>
    </rPh>
    <rPh sb="3" eb="5">
      <t>キョウイク</t>
    </rPh>
    <rPh sb="6" eb="8">
      <t>ホイク</t>
    </rPh>
    <rPh sb="8" eb="10">
      <t>シセツ</t>
    </rPh>
    <rPh sb="11" eb="12">
      <t>カヨ</t>
    </rPh>
    <rPh sb="13" eb="14">
      <t>サイ</t>
    </rPh>
    <rPh sb="15" eb="17">
      <t>テイキョウ</t>
    </rPh>
    <rPh sb="20" eb="22">
      <t>ベンギ</t>
    </rPh>
    <rPh sb="23" eb="24">
      <t>ヨウ</t>
    </rPh>
    <rPh sb="26" eb="28">
      <t>ヒヨウ</t>
    </rPh>
    <phoneticPr fontId="1"/>
  </si>
  <si>
    <t>・上記内容以外に、普通必要とされているものに係る費用で、保護者に負担させることが適当と認</t>
    <rPh sb="1" eb="3">
      <t>ジョウキ</t>
    </rPh>
    <rPh sb="3" eb="5">
      <t>ナイヨウ</t>
    </rPh>
    <rPh sb="5" eb="7">
      <t>イガイ</t>
    </rPh>
    <rPh sb="9" eb="11">
      <t>フツウ</t>
    </rPh>
    <rPh sb="11" eb="13">
      <t>ヒツヨウ</t>
    </rPh>
    <rPh sb="22" eb="23">
      <t>カカ</t>
    </rPh>
    <rPh sb="24" eb="26">
      <t>ヒヨウ</t>
    </rPh>
    <rPh sb="28" eb="31">
      <t>ホゴシャ</t>
    </rPh>
    <rPh sb="32" eb="34">
      <t>フタン</t>
    </rPh>
    <rPh sb="40" eb="42">
      <t>テキトウ</t>
    </rPh>
    <rPh sb="43" eb="44">
      <t>ミト</t>
    </rPh>
    <phoneticPr fontId="1"/>
  </si>
  <si>
    <t>められるもの</t>
    <phoneticPr fontId="1"/>
  </si>
  <si>
    <t>□上記費用に掛かる領収証を交付しているか</t>
    <rPh sb="1" eb="3">
      <t>ジョウキ</t>
    </rPh>
    <rPh sb="3" eb="5">
      <t>ヒヨウ</t>
    </rPh>
    <rPh sb="6" eb="7">
      <t>カ</t>
    </rPh>
    <rPh sb="9" eb="12">
      <t>リョウシュウショウ</t>
    </rPh>
    <rPh sb="13" eb="15">
      <t>コウフ</t>
    </rPh>
    <phoneticPr fontId="1"/>
  </si>
  <si>
    <t>□保護者等から収入を管理する実費徴収簿などが整備されているか</t>
    <rPh sb="1" eb="4">
      <t>ホゴシャ</t>
    </rPh>
    <rPh sb="4" eb="5">
      <t>トウ</t>
    </rPh>
    <rPh sb="7" eb="9">
      <t>シュウニュウ</t>
    </rPh>
    <rPh sb="10" eb="12">
      <t>カンリ</t>
    </rPh>
    <rPh sb="14" eb="16">
      <t>ジッピ</t>
    </rPh>
    <rPh sb="16" eb="18">
      <t>チョウシュウ</t>
    </rPh>
    <rPh sb="18" eb="19">
      <t>ボ</t>
    </rPh>
    <rPh sb="22" eb="24">
      <t>セイビ</t>
    </rPh>
    <phoneticPr fontId="1"/>
  </si>
  <si>
    <t>○納入品の検査、確認が行われているか</t>
    <rPh sb="1" eb="3">
      <t>ノウニュウ</t>
    </rPh>
    <rPh sb="3" eb="4">
      <t>ヒン</t>
    </rPh>
    <rPh sb="5" eb="7">
      <t>ケンサ</t>
    </rPh>
    <rPh sb="8" eb="10">
      <t>カクニン</t>
    </rPh>
    <rPh sb="11" eb="12">
      <t>オコナ</t>
    </rPh>
    <phoneticPr fontId="1"/>
  </si>
  <si>
    <t>○現金出納帳等が作成されているか</t>
    <rPh sb="1" eb="3">
      <t>ゲンキン</t>
    </rPh>
    <rPh sb="3" eb="5">
      <t>スイトウ</t>
    </rPh>
    <rPh sb="5" eb="6">
      <t>チョウ</t>
    </rPh>
    <rPh sb="6" eb="7">
      <t>トウ</t>
    </rPh>
    <rPh sb="8" eb="10">
      <t>サクセイ</t>
    </rPh>
    <phoneticPr fontId="1"/>
  </si>
  <si>
    <t>〇運営規程を変更した場合は、必要な届出を行っているか。</t>
    <rPh sb="1" eb="3">
      <t>ウンエイ</t>
    </rPh>
    <rPh sb="3" eb="5">
      <t>キテイ</t>
    </rPh>
    <rPh sb="6" eb="8">
      <t>ヘンコウ</t>
    </rPh>
    <rPh sb="10" eb="12">
      <t>バアイ</t>
    </rPh>
    <rPh sb="14" eb="16">
      <t>ヒツヨウ</t>
    </rPh>
    <rPh sb="17" eb="19">
      <t>トドケデ</t>
    </rPh>
    <rPh sb="20" eb="21">
      <t>オコナ</t>
    </rPh>
    <phoneticPr fontId="1"/>
  </si>
  <si>
    <t>※R3.1～全ての労働者に時間単位での介護休暇・看護休暇が取得させることが必要</t>
    <rPh sb="6" eb="7">
      <t>スベ</t>
    </rPh>
    <rPh sb="9" eb="12">
      <t>ロウドウシャ</t>
    </rPh>
    <rPh sb="13" eb="15">
      <t>ジカン</t>
    </rPh>
    <rPh sb="15" eb="17">
      <t>タンイ</t>
    </rPh>
    <rPh sb="19" eb="21">
      <t>カイゴ</t>
    </rPh>
    <rPh sb="21" eb="23">
      <t>キュウカ</t>
    </rPh>
    <rPh sb="24" eb="26">
      <t>カンゴ</t>
    </rPh>
    <rPh sb="26" eb="28">
      <t>キュウカ</t>
    </rPh>
    <rPh sb="29" eb="31">
      <t>シュトク</t>
    </rPh>
    <rPh sb="37" eb="39">
      <t>ヒツヨウ</t>
    </rPh>
    <phoneticPr fontId="1"/>
  </si>
  <si>
    <t>ているか。</t>
    <phoneticPr fontId="1"/>
  </si>
  <si>
    <t>【表５】</t>
    <rPh sb="1" eb="2">
      <t>ヒョウ</t>
    </rPh>
    <phoneticPr fontId="1"/>
  </si>
  <si>
    <t>別表「職員会議等の実施状況」（前年度実績）</t>
    <rPh sb="0" eb="2">
      <t>ベッピョウ</t>
    </rPh>
    <rPh sb="3" eb="5">
      <t>ショクイン</t>
    </rPh>
    <rPh sb="5" eb="7">
      <t>カイギ</t>
    </rPh>
    <rPh sb="7" eb="8">
      <t>トウ</t>
    </rPh>
    <rPh sb="9" eb="11">
      <t>ジッシ</t>
    </rPh>
    <rPh sb="11" eb="13">
      <t>ジョウキョウ</t>
    </rPh>
    <rPh sb="15" eb="18">
      <t>ゼンネンド</t>
    </rPh>
    <rPh sb="18" eb="20">
      <t>ジッセキ</t>
    </rPh>
    <phoneticPr fontId="1"/>
  </si>
  <si>
    <t>会議等の名称</t>
    <rPh sb="0" eb="2">
      <t>カイギ</t>
    </rPh>
    <rPh sb="2" eb="3">
      <t>トウ</t>
    </rPh>
    <rPh sb="4" eb="6">
      <t>メイショウ</t>
    </rPh>
    <phoneticPr fontId="1"/>
  </si>
  <si>
    <t>参加職員
（職種等）</t>
    <rPh sb="0" eb="2">
      <t>サンカ</t>
    </rPh>
    <rPh sb="2" eb="4">
      <t>ショクイン</t>
    </rPh>
    <rPh sb="6" eb="8">
      <t>ショクシュ</t>
    </rPh>
    <rPh sb="8" eb="9">
      <t>トウ</t>
    </rPh>
    <phoneticPr fontId="1"/>
  </si>
  <si>
    <t>実施状況</t>
    <rPh sb="0" eb="2">
      <t>ジッシ</t>
    </rPh>
    <rPh sb="2" eb="4">
      <t>ジョウキョウ</t>
    </rPh>
    <phoneticPr fontId="1"/>
  </si>
  <si>
    <t>会議等の主な内容</t>
    <rPh sb="0" eb="2">
      <t>カイギ</t>
    </rPh>
    <rPh sb="2" eb="3">
      <t>トウ</t>
    </rPh>
    <rPh sb="4" eb="5">
      <t>オモ</t>
    </rPh>
    <rPh sb="6" eb="8">
      <t>ナイヨウ</t>
    </rPh>
    <phoneticPr fontId="1"/>
  </si>
  <si>
    <t>記録の有無</t>
    <rPh sb="0" eb="2">
      <t>キロク</t>
    </rPh>
    <rPh sb="3" eb="5">
      <t>ウム</t>
    </rPh>
    <phoneticPr fontId="1"/>
  </si>
  <si>
    <t>有・無</t>
    <rPh sb="0" eb="1">
      <t>ア</t>
    </rPh>
    <rPh sb="2" eb="3">
      <t>ム</t>
    </rPh>
    <phoneticPr fontId="1"/>
  </si>
  <si>
    <t>人数</t>
    <rPh sb="0" eb="2">
      <t>ニンズウ</t>
    </rPh>
    <phoneticPr fontId="1"/>
  </si>
  <si>
    <t>随時</t>
    <rPh sb="0" eb="2">
      <t>ズイジ</t>
    </rPh>
    <phoneticPr fontId="1"/>
  </si>
  <si>
    <t>保育士（正規）</t>
    <rPh sb="0" eb="2">
      <t>ホイク</t>
    </rPh>
    <rPh sb="2" eb="3">
      <t>シ</t>
    </rPh>
    <rPh sb="4" eb="6">
      <t>セイキ</t>
    </rPh>
    <phoneticPr fontId="1"/>
  </si>
  <si>
    <t>外部研修参加者からの伝達</t>
    <rPh sb="0" eb="2">
      <t>ガイブ</t>
    </rPh>
    <rPh sb="2" eb="4">
      <t>ケンシュウ</t>
    </rPh>
    <rPh sb="4" eb="6">
      <t>サンカ</t>
    </rPh>
    <rPh sb="6" eb="7">
      <t>シャ</t>
    </rPh>
    <rPh sb="10" eb="12">
      <t>デンタツ</t>
    </rPh>
    <phoneticPr fontId="1"/>
  </si>
  <si>
    <t>研修内容の伝達</t>
    <rPh sb="0" eb="2">
      <t>ケンシュウ</t>
    </rPh>
    <rPh sb="2" eb="4">
      <t>ナイヨウ</t>
    </rPh>
    <rPh sb="5" eb="7">
      <t>デンタツ</t>
    </rPh>
    <phoneticPr fontId="1"/>
  </si>
  <si>
    <t>食育計画の評価及び改善策等について</t>
    <rPh sb="0" eb="2">
      <t>ショクイク</t>
    </rPh>
    <rPh sb="2" eb="4">
      <t>ケイカク</t>
    </rPh>
    <rPh sb="5" eb="7">
      <t>ヒョウカ</t>
    </rPh>
    <rPh sb="7" eb="8">
      <t>オヨ</t>
    </rPh>
    <rPh sb="9" eb="11">
      <t>カイゼン</t>
    </rPh>
    <rPh sb="11" eb="12">
      <t>サク</t>
    </rPh>
    <rPh sb="12" eb="13">
      <t>トウ</t>
    </rPh>
    <phoneticPr fontId="1"/>
  </si>
  <si>
    <t>〇体調不良、食物アレルギー、障害のある子など、個々の心身の状態を把握し、配慮する事項について</t>
    <rPh sb="1" eb="3">
      <t>タイチョウ</t>
    </rPh>
    <rPh sb="3" eb="5">
      <t>フリョウ</t>
    </rPh>
    <rPh sb="6" eb="8">
      <t>ショクモツ</t>
    </rPh>
    <rPh sb="14" eb="16">
      <t>ショウガイ</t>
    </rPh>
    <rPh sb="19" eb="20">
      <t>コ</t>
    </rPh>
    <rPh sb="23" eb="25">
      <t>ココ</t>
    </rPh>
    <rPh sb="26" eb="28">
      <t>シンシン</t>
    </rPh>
    <rPh sb="29" eb="31">
      <t>ジョウタイ</t>
    </rPh>
    <rPh sb="32" eb="34">
      <t>ハアク</t>
    </rPh>
    <rPh sb="36" eb="38">
      <t>ハイリョ</t>
    </rPh>
    <rPh sb="40" eb="42">
      <t>ジコウ</t>
    </rPh>
    <phoneticPr fontId="1"/>
  </si>
  <si>
    <t>〇経理規程に沿った会計処理がされているか。</t>
    <rPh sb="1" eb="3">
      <t>ケイリ</t>
    </rPh>
    <rPh sb="3" eb="5">
      <t>キテイ</t>
    </rPh>
    <rPh sb="6" eb="7">
      <t>ソ</t>
    </rPh>
    <rPh sb="9" eb="11">
      <t>カイケイ</t>
    </rPh>
    <rPh sb="11" eb="13">
      <t>ショリ</t>
    </rPh>
    <phoneticPr fontId="1"/>
  </si>
  <si>
    <t>◎事故防止や安全管理に関し、職員会議で取り上げるなど、職員の共通理解を図っているか</t>
    <phoneticPr fontId="1"/>
  </si>
  <si>
    <t>〇栄養士・看護師等が配置されている場合には、その専門性を生かした対応を図っているか</t>
    <rPh sb="1" eb="4">
      <t>エイヨウシ</t>
    </rPh>
    <rPh sb="5" eb="8">
      <t>カンゴシ</t>
    </rPh>
    <rPh sb="8" eb="9">
      <t>トウ</t>
    </rPh>
    <rPh sb="10" eb="12">
      <t>ハイチ</t>
    </rPh>
    <rPh sb="17" eb="19">
      <t>バアイ</t>
    </rPh>
    <rPh sb="24" eb="27">
      <t>センモンセイ</t>
    </rPh>
    <rPh sb="28" eb="29">
      <t>イ</t>
    </rPh>
    <rPh sb="32" eb="34">
      <t>タイオウ</t>
    </rPh>
    <rPh sb="35" eb="36">
      <t>ハカ</t>
    </rPh>
    <phoneticPr fontId="1"/>
  </si>
  <si>
    <t>〇市及び関係各所から発出された保育全般に係る情報について共有されているか</t>
    <rPh sb="1" eb="2">
      <t>シ</t>
    </rPh>
    <rPh sb="2" eb="3">
      <t>オヨ</t>
    </rPh>
    <rPh sb="4" eb="6">
      <t>カンケイ</t>
    </rPh>
    <rPh sb="6" eb="8">
      <t>カクショ</t>
    </rPh>
    <rPh sb="10" eb="11">
      <t>ハツ</t>
    </rPh>
    <rPh sb="11" eb="12">
      <t>シュツ</t>
    </rPh>
    <rPh sb="15" eb="17">
      <t>ホイク</t>
    </rPh>
    <rPh sb="17" eb="19">
      <t>ゼンパン</t>
    </rPh>
    <rPh sb="20" eb="21">
      <t>カカ</t>
    </rPh>
    <rPh sb="22" eb="24">
      <t>ジョウホウ</t>
    </rPh>
    <rPh sb="28" eb="30">
      <t>キョウユウ</t>
    </rPh>
    <phoneticPr fontId="1"/>
  </si>
  <si>
    <t>情報共有の方法</t>
    <rPh sb="0" eb="2">
      <t>ジョウホウ</t>
    </rPh>
    <rPh sb="2" eb="4">
      <t>キョウユウ</t>
    </rPh>
    <rPh sb="5" eb="7">
      <t>ホウホウ</t>
    </rPh>
    <phoneticPr fontId="1"/>
  </si>
  <si>
    <t>〇労働時間の把握方法　</t>
    <rPh sb="1" eb="3">
      <t>ロウドウ</t>
    </rPh>
    <rPh sb="3" eb="5">
      <t>ジカン</t>
    </rPh>
    <rPh sb="6" eb="8">
      <t>ハアク</t>
    </rPh>
    <rPh sb="8" eb="10">
      <t>ホウホウ</t>
    </rPh>
    <phoneticPr fontId="1"/>
  </si>
  <si>
    <t>　</t>
    <phoneticPr fontId="1"/>
  </si>
  <si>
    <t>(　　　　　　　　)</t>
    <phoneticPr fontId="1"/>
  </si>
  <si>
    <t>〇マイナンバーの取扱いをする際に、適切な取り扱いをしているか</t>
    <rPh sb="8" eb="10">
      <t>トリアツカ</t>
    </rPh>
    <rPh sb="14" eb="15">
      <t>サイ</t>
    </rPh>
    <rPh sb="17" eb="19">
      <t>テキセツ</t>
    </rPh>
    <rPh sb="20" eb="21">
      <t>ト</t>
    </rPh>
    <rPh sb="22" eb="23">
      <t>アツカ</t>
    </rPh>
    <phoneticPr fontId="1"/>
  </si>
  <si>
    <t>○職員の採用、退職の状況</t>
    <rPh sb="1" eb="3">
      <t>ショクイン</t>
    </rPh>
    <rPh sb="4" eb="6">
      <t>サイヨウ</t>
    </rPh>
    <rPh sb="7" eb="9">
      <t>タイショク</t>
    </rPh>
    <rPh sb="10" eb="12">
      <t>ジョウキョウ</t>
    </rPh>
    <phoneticPr fontId="1"/>
  </si>
  <si>
    <t>保育士</t>
    <rPh sb="0" eb="2">
      <t>ホイク</t>
    </rPh>
    <rPh sb="2" eb="3">
      <t>シ</t>
    </rPh>
    <phoneticPr fontId="1"/>
  </si>
  <si>
    <t>看護師</t>
    <rPh sb="0" eb="3">
      <t>カンゴシ</t>
    </rPh>
    <phoneticPr fontId="1"/>
  </si>
  <si>
    <t>調理員　　　　栄養士</t>
    <rPh sb="0" eb="2">
      <t>チョウリ</t>
    </rPh>
    <rPh sb="2" eb="3">
      <t>イン</t>
    </rPh>
    <rPh sb="7" eb="10">
      <t>エイヨウシ</t>
    </rPh>
    <phoneticPr fontId="1"/>
  </si>
  <si>
    <t>事務員</t>
    <rPh sb="0" eb="3">
      <t>ジムイン</t>
    </rPh>
    <phoneticPr fontId="1"/>
  </si>
  <si>
    <t>単位：人</t>
    <rPh sb="0" eb="2">
      <t>タンイ</t>
    </rPh>
    <rPh sb="3" eb="4">
      <t>ヒト</t>
    </rPh>
    <phoneticPr fontId="1"/>
  </si>
  <si>
    <t>採用者数</t>
    <rPh sb="0" eb="3">
      <t>サイヨウシャ</t>
    </rPh>
    <rPh sb="3" eb="4">
      <t>スウ</t>
    </rPh>
    <phoneticPr fontId="1"/>
  </si>
  <si>
    <t>退職者数</t>
    <rPh sb="0" eb="3">
      <t>タイショクシャ</t>
    </rPh>
    <rPh sb="3" eb="4">
      <t>スウ</t>
    </rPh>
    <phoneticPr fontId="1"/>
  </si>
  <si>
    <t>年度末人員</t>
    <rPh sb="0" eb="3">
      <t>ネンドマツ</t>
    </rPh>
    <rPh sb="3" eb="5">
      <t>ジンイン</t>
    </rPh>
    <phoneticPr fontId="1"/>
  </si>
  <si>
    <t>（　　）</t>
  </si>
  <si>
    <t>（　　）</t>
    <phoneticPr fontId="1"/>
  </si>
  <si>
    <t>※本表は、常勤職員について記入し、非常勤職員は（　）内に記入してください。</t>
    <rPh sb="1" eb="2">
      <t>ホン</t>
    </rPh>
    <rPh sb="2" eb="3">
      <t>ヒョウ</t>
    </rPh>
    <rPh sb="5" eb="7">
      <t>ジョウキン</t>
    </rPh>
    <rPh sb="7" eb="9">
      <t>ショクイン</t>
    </rPh>
    <rPh sb="13" eb="15">
      <t>キニュウ</t>
    </rPh>
    <rPh sb="17" eb="19">
      <t>ヒジョウ</t>
    </rPh>
    <rPh sb="19" eb="20">
      <t>キン</t>
    </rPh>
    <rPh sb="20" eb="22">
      <t>ショクイン</t>
    </rPh>
    <rPh sb="26" eb="27">
      <t>ナイ</t>
    </rPh>
    <rPh sb="28" eb="30">
      <t>キニュウ</t>
    </rPh>
    <phoneticPr fontId="1"/>
  </si>
  <si>
    <t>3月末日退職の職員については、「退職者数」及び「年度末人員」両方に含めてください。</t>
    <rPh sb="1" eb="3">
      <t>ガツマツ</t>
    </rPh>
    <rPh sb="3" eb="4">
      <t>ヒ</t>
    </rPh>
    <rPh sb="4" eb="6">
      <t>タイショク</t>
    </rPh>
    <rPh sb="7" eb="9">
      <t>ショクイン</t>
    </rPh>
    <rPh sb="16" eb="19">
      <t>タイショクシャ</t>
    </rPh>
    <rPh sb="19" eb="20">
      <t>スウ</t>
    </rPh>
    <rPh sb="21" eb="22">
      <t>オヨ</t>
    </rPh>
    <rPh sb="24" eb="26">
      <t>ネンド</t>
    </rPh>
    <rPh sb="26" eb="27">
      <t>マツ</t>
    </rPh>
    <rPh sb="27" eb="29">
      <t>ジンイン</t>
    </rPh>
    <rPh sb="30" eb="32">
      <t>リョウホウ</t>
    </rPh>
    <rPh sb="33" eb="34">
      <t>フク</t>
    </rPh>
    <phoneticPr fontId="1"/>
  </si>
  <si>
    <t>○不正行為を発見し、通報した内部告発者に対し、解雇、減給、降格等の不利益な取り扱いをしていな</t>
    <rPh sb="1" eb="3">
      <t>フセイ</t>
    </rPh>
    <rPh sb="3" eb="5">
      <t>コウイ</t>
    </rPh>
    <rPh sb="6" eb="8">
      <t>ハッケン</t>
    </rPh>
    <rPh sb="10" eb="12">
      <t>ツウホウ</t>
    </rPh>
    <rPh sb="14" eb="16">
      <t>ナイブ</t>
    </rPh>
    <rPh sb="16" eb="18">
      <t>コクハツ</t>
    </rPh>
    <rPh sb="18" eb="19">
      <t>シャ</t>
    </rPh>
    <rPh sb="20" eb="21">
      <t>タイ</t>
    </rPh>
    <rPh sb="23" eb="25">
      <t>カイコ</t>
    </rPh>
    <rPh sb="26" eb="28">
      <t>ゲンキュウ</t>
    </rPh>
    <rPh sb="29" eb="31">
      <t>コウカク</t>
    </rPh>
    <rPh sb="31" eb="32">
      <t>トウ</t>
    </rPh>
    <rPh sb="33" eb="36">
      <t>フリエキ</t>
    </rPh>
    <rPh sb="37" eb="38">
      <t>ト</t>
    </rPh>
    <rPh sb="39" eb="40">
      <t>アツカ</t>
    </rPh>
    <phoneticPr fontId="1"/>
  </si>
  <si>
    <t>○セクシュアルハラスメントの禁止規定が就業規則等に定められているか</t>
    <rPh sb="14" eb="16">
      <t>キンシ</t>
    </rPh>
    <rPh sb="16" eb="18">
      <t>キテイ</t>
    </rPh>
    <rPh sb="19" eb="21">
      <t>シュウギョウ</t>
    </rPh>
    <rPh sb="21" eb="23">
      <t>キソク</t>
    </rPh>
    <rPh sb="23" eb="24">
      <t>トウ</t>
    </rPh>
    <rPh sb="25" eb="26">
      <t>サダ</t>
    </rPh>
    <phoneticPr fontId="1"/>
  </si>
  <si>
    <t>○パワーハラスメント（パワハラ）をなくす取組をしているか</t>
    <rPh sb="20" eb="22">
      <t>トリクミ</t>
    </rPh>
    <phoneticPr fontId="1"/>
  </si>
  <si>
    <t>○職員が10人以上50人未満の施設について、衛生推進者を選任しているか</t>
    <rPh sb="1" eb="3">
      <t>ショクイン</t>
    </rPh>
    <rPh sb="6" eb="9">
      <t>ニンイジョウ</t>
    </rPh>
    <rPh sb="11" eb="12">
      <t>ニン</t>
    </rPh>
    <rPh sb="12" eb="14">
      <t>ミマン</t>
    </rPh>
    <rPh sb="15" eb="17">
      <t>シセツ</t>
    </rPh>
    <rPh sb="22" eb="24">
      <t>エイセイ</t>
    </rPh>
    <rPh sb="24" eb="27">
      <t>スイシンシャ</t>
    </rPh>
    <rPh sb="28" eb="30">
      <t>センニン</t>
    </rPh>
    <phoneticPr fontId="1"/>
  </si>
  <si>
    <t>・職員採用時に健康診断の実施若しくは健康診断書を徴取しているか</t>
    <rPh sb="1" eb="3">
      <t>ショクイン</t>
    </rPh>
    <rPh sb="3" eb="5">
      <t>サイヨウ</t>
    </rPh>
    <rPh sb="5" eb="6">
      <t>ジ</t>
    </rPh>
    <rPh sb="7" eb="9">
      <t>ケンコウ</t>
    </rPh>
    <rPh sb="9" eb="11">
      <t>シンダン</t>
    </rPh>
    <rPh sb="12" eb="14">
      <t>ジッシ</t>
    </rPh>
    <rPh sb="14" eb="15">
      <t>モ</t>
    </rPh>
    <rPh sb="18" eb="20">
      <t>ケンコウ</t>
    </rPh>
    <rPh sb="20" eb="23">
      <t>シンダンショ</t>
    </rPh>
    <rPh sb="24" eb="26">
      <t>チョウシュ</t>
    </rPh>
    <phoneticPr fontId="1"/>
  </si>
  <si>
    <t>○職員のストレスチェックを適切に行っているか</t>
    <rPh sb="1" eb="3">
      <t>ショクイン</t>
    </rPh>
    <rPh sb="13" eb="15">
      <t>テキセツ</t>
    </rPh>
    <rPh sb="16" eb="17">
      <t>オコナ</t>
    </rPh>
    <phoneticPr fontId="1"/>
  </si>
  <si>
    <t>　　　　　　　職種　区分</t>
    <rPh sb="7" eb="9">
      <t>ショクシュ</t>
    </rPh>
    <rPh sb="10" eb="12">
      <t>クブン</t>
    </rPh>
    <phoneticPr fontId="1"/>
  </si>
  <si>
    <t>研修の内容</t>
    <rPh sb="0" eb="2">
      <t>ケンシュウ</t>
    </rPh>
    <rPh sb="3" eb="5">
      <t>ナイヨウ</t>
    </rPh>
    <phoneticPr fontId="1"/>
  </si>
  <si>
    <t xml:space="preserve"> ◎人権・同和問題に関する研修を行っているか</t>
    <phoneticPr fontId="1"/>
  </si>
  <si>
    <t>○産休・育休・病休等の代替職員の確保がされているか</t>
    <rPh sb="1" eb="3">
      <t>サンキュウ</t>
    </rPh>
    <rPh sb="4" eb="6">
      <t>イクキュウ</t>
    </rPh>
    <rPh sb="7" eb="8">
      <t>ビョウ</t>
    </rPh>
    <rPh sb="8" eb="9">
      <t>キュウ</t>
    </rPh>
    <rPh sb="9" eb="10">
      <t>トウ</t>
    </rPh>
    <rPh sb="11" eb="13">
      <t>ダイタイ</t>
    </rPh>
    <rPh sb="13" eb="15">
      <t>ショクイン</t>
    </rPh>
    <rPh sb="16" eb="18">
      <t>カクホ</t>
    </rPh>
    <phoneticPr fontId="1"/>
  </si>
  <si>
    <t>○次の項目について危険個所等がないか</t>
    <rPh sb="1" eb="2">
      <t>ツギ</t>
    </rPh>
    <rPh sb="3" eb="5">
      <t>コウモク</t>
    </rPh>
    <rPh sb="9" eb="11">
      <t>キケン</t>
    </rPh>
    <rPh sb="11" eb="13">
      <t>カショ</t>
    </rPh>
    <rPh sb="13" eb="14">
      <t>トウ</t>
    </rPh>
    <phoneticPr fontId="1"/>
  </si>
  <si>
    <t>・家具等の転倒、棚等からの転落の恐れがないか</t>
    <rPh sb="1" eb="3">
      <t>カグ</t>
    </rPh>
    <rPh sb="3" eb="4">
      <t>トウ</t>
    </rPh>
    <rPh sb="5" eb="7">
      <t>テントウ</t>
    </rPh>
    <rPh sb="8" eb="9">
      <t>タナ</t>
    </rPh>
    <rPh sb="9" eb="10">
      <t>トウ</t>
    </rPh>
    <rPh sb="13" eb="15">
      <t>テンラク</t>
    </rPh>
    <rPh sb="16" eb="17">
      <t>オソ</t>
    </rPh>
    <phoneticPr fontId="1"/>
  </si>
  <si>
    <t>・ガラス・床等の破損や段差等、危険個所はないか</t>
    <rPh sb="5" eb="6">
      <t>ユカ</t>
    </rPh>
    <rPh sb="6" eb="7">
      <t>トウ</t>
    </rPh>
    <rPh sb="8" eb="10">
      <t>ハソン</t>
    </rPh>
    <rPh sb="11" eb="13">
      <t>ダンサ</t>
    </rPh>
    <rPh sb="13" eb="14">
      <t>ナド</t>
    </rPh>
    <rPh sb="15" eb="17">
      <t>キケン</t>
    </rPh>
    <rPh sb="17" eb="19">
      <t>カショ</t>
    </rPh>
    <phoneticPr fontId="1"/>
  </si>
  <si>
    <t>・非常口、非常階段、避難経路について危険個所はないか</t>
    <rPh sb="1" eb="3">
      <t>ヒジョウ</t>
    </rPh>
    <rPh sb="3" eb="4">
      <t>グチ</t>
    </rPh>
    <rPh sb="5" eb="7">
      <t>ヒジョウ</t>
    </rPh>
    <rPh sb="7" eb="9">
      <t>カイダン</t>
    </rPh>
    <rPh sb="10" eb="12">
      <t>ヒナン</t>
    </rPh>
    <rPh sb="12" eb="14">
      <t>ケイロ</t>
    </rPh>
    <rPh sb="18" eb="20">
      <t>キケン</t>
    </rPh>
    <rPh sb="20" eb="22">
      <t>カショ</t>
    </rPh>
    <phoneticPr fontId="1"/>
  </si>
  <si>
    <t>○門扉等は、常時施錠等し、児童の飛び出し等による保育中の事故防止に努めているか</t>
    <rPh sb="1" eb="3">
      <t>モンピ</t>
    </rPh>
    <rPh sb="3" eb="4">
      <t>トウ</t>
    </rPh>
    <rPh sb="6" eb="8">
      <t>ジョウジ</t>
    </rPh>
    <rPh sb="8" eb="10">
      <t>セジョウ</t>
    </rPh>
    <rPh sb="10" eb="11">
      <t>トウ</t>
    </rPh>
    <rPh sb="13" eb="15">
      <t>ジドウ</t>
    </rPh>
    <rPh sb="16" eb="17">
      <t>ト</t>
    </rPh>
    <rPh sb="18" eb="19">
      <t>ダ</t>
    </rPh>
    <rPh sb="20" eb="21">
      <t>トウ</t>
    </rPh>
    <rPh sb="24" eb="27">
      <t>ホイクチュウ</t>
    </rPh>
    <rPh sb="28" eb="30">
      <t>ジコ</t>
    </rPh>
    <rPh sb="30" eb="32">
      <t>ボウシ</t>
    </rPh>
    <rPh sb="33" eb="34">
      <t>ツト</t>
    </rPh>
    <phoneticPr fontId="1"/>
  </si>
  <si>
    <t>◎事故が発生（誤食及び異物混入含む）が発生した場合、事故3日以内に市に報告しているか</t>
    <rPh sb="1" eb="3">
      <t>ジコ</t>
    </rPh>
    <rPh sb="4" eb="6">
      <t>ハッセイ</t>
    </rPh>
    <rPh sb="7" eb="9">
      <t>ゴショク</t>
    </rPh>
    <rPh sb="9" eb="10">
      <t>オヨ</t>
    </rPh>
    <rPh sb="11" eb="13">
      <t>イブツ</t>
    </rPh>
    <rPh sb="13" eb="15">
      <t>コンニュウ</t>
    </rPh>
    <rPh sb="15" eb="16">
      <t>フク</t>
    </rPh>
    <rPh sb="19" eb="21">
      <t>ハッセイ</t>
    </rPh>
    <rPh sb="23" eb="25">
      <t>バアイ</t>
    </rPh>
    <rPh sb="26" eb="28">
      <t>ジコ</t>
    </rPh>
    <rPh sb="29" eb="30">
      <t>ニチ</t>
    </rPh>
    <rPh sb="30" eb="32">
      <t>イナイ</t>
    </rPh>
    <rPh sb="33" eb="34">
      <t>シ</t>
    </rPh>
    <rPh sb="35" eb="37">
      <t>ホウコク</t>
    </rPh>
    <phoneticPr fontId="1"/>
  </si>
  <si>
    <t>・原子力災害　</t>
    <phoneticPr fontId="1"/>
  </si>
  <si>
    <t>送迎方法</t>
    <rPh sb="0" eb="2">
      <t>ソウゲイ</t>
    </rPh>
    <phoneticPr fontId="1"/>
  </si>
  <si>
    <t>方法</t>
    <rPh sb="0" eb="2">
      <t>ホウホウ</t>
    </rPh>
    <phoneticPr fontId="1"/>
  </si>
  <si>
    <t>〇プール管理日誌を整備し、気温、水温、利用人数、遊離残留塩素濃度等の必要事項を記録しているか</t>
    <rPh sb="4" eb="6">
      <t>カンリ</t>
    </rPh>
    <rPh sb="6" eb="8">
      <t>ニッシ</t>
    </rPh>
    <rPh sb="9" eb="11">
      <t>セイビ</t>
    </rPh>
    <rPh sb="13" eb="15">
      <t>キオン</t>
    </rPh>
    <rPh sb="16" eb="18">
      <t>スイオン</t>
    </rPh>
    <rPh sb="19" eb="21">
      <t>リヨウ</t>
    </rPh>
    <rPh sb="21" eb="23">
      <t>ニンズウ</t>
    </rPh>
    <rPh sb="24" eb="26">
      <t>ユウリ</t>
    </rPh>
    <rPh sb="26" eb="28">
      <t>ザンリュウ</t>
    </rPh>
    <rPh sb="28" eb="30">
      <t>エンソ</t>
    </rPh>
    <rPh sb="30" eb="32">
      <t>ノウド</t>
    </rPh>
    <rPh sb="32" eb="33">
      <t>トウ</t>
    </rPh>
    <rPh sb="34" eb="36">
      <t>ヒツヨウ</t>
    </rPh>
    <rPh sb="36" eb="38">
      <t>ジコウ</t>
    </rPh>
    <rPh sb="39" eb="41">
      <t>キロク</t>
    </rPh>
    <phoneticPr fontId="1"/>
  </si>
  <si>
    <t>○送迎用の駐車場及び園周辺の通園路に危険箇所はないか</t>
    <rPh sb="1" eb="4">
      <t>ソウゲイヨウ</t>
    </rPh>
    <rPh sb="5" eb="8">
      <t>チュウシャジョウ</t>
    </rPh>
    <rPh sb="8" eb="9">
      <t>オヨ</t>
    </rPh>
    <rPh sb="10" eb="11">
      <t>エン</t>
    </rPh>
    <rPh sb="11" eb="13">
      <t>シュウヘン</t>
    </rPh>
    <rPh sb="14" eb="16">
      <t>ツウエン</t>
    </rPh>
    <rPh sb="16" eb="17">
      <t>ロ</t>
    </rPh>
    <rPh sb="18" eb="20">
      <t>キケン</t>
    </rPh>
    <rPh sb="20" eb="22">
      <t>カショ</t>
    </rPh>
    <phoneticPr fontId="1"/>
  </si>
  <si>
    <t>・投薬する場合は、保護者からの依頼書等に基づいて適切に対応しているか</t>
    <rPh sb="1" eb="3">
      <t>トウヤク</t>
    </rPh>
    <rPh sb="5" eb="7">
      <t>バアイ</t>
    </rPh>
    <rPh sb="9" eb="12">
      <t>ホゴシャ</t>
    </rPh>
    <rPh sb="15" eb="18">
      <t>イライショ</t>
    </rPh>
    <rPh sb="18" eb="19">
      <t>トウ</t>
    </rPh>
    <rPh sb="20" eb="21">
      <t>モト</t>
    </rPh>
    <rPh sb="24" eb="26">
      <t>テキセツ</t>
    </rPh>
    <rPh sb="27" eb="29">
      <t>タイオウ</t>
    </rPh>
    <phoneticPr fontId="1"/>
  </si>
  <si>
    <t>○会計組織体制について（監査調書提出現在で記入）※複数いる場合は欄を増やして記入</t>
    <rPh sb="1" eb="3">
      <t>カイケイ</t>
    </rPh>
    <rPh sb="3" eb="5">
      <t>ソシキ</t>
    </rPh>
    <rPh sb="5" eb="7">
      <t>タイセイ</t>
    </rPh>
    <rPh sb="12" eb="14">
      <t>カンサ</t>
    </rPh>
    <rPh sb="14" eb="16">
      <t>チョウショ</t>
    </rPh>
    <rPh sb="16" eb="18">
      <t>テイシュツ</t>
    </rPh>
    <rPh sb="18" eb="20">
      <t>ゲンザイ</t>
    </rPh>
    <rPh sb="21" eb="23">
      <t>キニュウ</t>
    </rPh>
    <rPh sb="25" eb="27">
      <t>フクスウ</t>
    </rPh>
    <rPh sb="29" eb="31">
      <t>バアイ</t>
    </rPh>
    <rPh sb="32" eb="33">
      <t>ラン</t>
    </rPh>
    <rPh sb="34" eb="35">
      <t>フ</t>
    </rPh>
    <rPh sb="38" eb="40">
      <t>キニュウ</t>
    </rPh>
    <phoneticPr fontId="1"/>
  </si>
  <si>
    <t>職名</t>
    <rPh sb="0" eb="2">
      <t>ショクメイ</t>
    </rPh>
    <phoneticPr fontId="1"/>
  </si>
  <si>
    <t>氏名</t>
    <rPh sb="0" eb="2">
      <t>シメイ</t>
    </rPh>
    <phoneticPr fontId="1"/>
  </si>
  <si>
    <t>任命年月日</t>
    <rPh sb="0" eb="2">
      <t>ニンメイ</t>
    </rPh>
    <rPh sb="2" eb="5">
      <t>ネンガッピ</t>
    </rPh>
    <phoneticPr fontId="1"/>
  </si>
  <si>
    <t>統括会計責任者</t>
    <rPh sb="0" eb="2">
      <t>トウカツ</t>
    </rPh>
    <rPh sb="2" eb="4">
      <t>カイケイ</t>
    </rPh>
    <rPh sb="4" eb="7">
      <t>セキニンシャ</t>
    </rPh>
    <phoneticPr fontId="1"/>
  </si>
  <si>
    <t>会計責任者</t>
    <rPh sb="0" eb="2">
      <t>カイケイ</t>
    </rPh>
    <rPh sb="2" eb="5">
      <t>セキニンシャ</t>
    </rPh>
    <phoneticPr fontId="1"/>
  </si>
  <si>
    <t>出納職員</t>
    <rPh sb="0" eb="2">
      <t>スイトウ</t>
    </rPh>
    <rPh sb="2" eb="4">
      <t>ショクイン</t>
    </rPh>
    <phoneticPr fontId="1"/>
  </si>
  <si>
    <t>小口現金取扱者</t>
    <rPh sb="0" eb="2">
      <t>コグチ</t>
    </rPh>
    <rPh sb="2" eb="4">
      <t>ゲンキン</t>
    </rPh>
    <rPh sb="4" eb="6">
      <t>トリアツカイ</t>
    </rPh>
    <rPh sb="6" eb="7">
      <t>シャ</t>
    </rPh>
    <phoneticPr fontId="1"/>
  </si>
  <si>
    <t>予算管理責任者</t>
    <rPh sb="0" eb="2">
      <t>ヨサン</t>
    </rPh>
    <rPh sb="2" eb="4">
      <t>カンリ</t>
    </rPh>
    <rPh sb="4" eb="6">
      <t>セキニン</t>
    </rPh>
    <rPh sb="6" eb="7">
      <t>シャ</t>
    </rPh>
    <phoneticPr fontId="1"/>
  </si>
  <si>
    <t>固定資産管理責任者</t>
    <rPh sb="0" eb="2">
      <t>コテイ</t>
    </rPh>
    <rPh sb="2" eb="4">
      <t>シサン</t>
    </rPh>
    <rPh sb="4" eb="6">
      <t>カンリ</t>
    </rPh>
    <rPh sb="6" eb="8">
      <t>セキニン</t>
    </rPh>
    <rPh sb="8" eb="9">
      <t>シャ</t>
    </rPh>
    <phoneticPr fontId="1"/>
  </si>
  <si>
    <t>□保育の事業の会計をその他の事業の会計と区分しているか</t>
    <rPh sb="1" eb="3">
      <t>ホイク</t>
    </rPh>
    <rPh sb="4" eb="6">
      <t>ジギョウ</t>
    </rPh>
    <rPh sb="7" eb="9">
      <t>カイケイ</t>
    </rPh>
    <rPh sb="12" eb="13">
      <t>タ</t>
    </rPh>
    <rPh sb="14" eb="16">
      <t>ジギョウ</t>
    </rPh>
    <rPh sb="17" eb="19">
      <t>カイケイ</t>
    </rPh>
    <rPh sb="20" eb="22">
      <t>クブン</t>
    </rPh>
    <phoneticPr fontId="1"/>
  </si>
  <si>
    <t>○施設会計に属さない現金、預貯金等がある</t>
    <rPh sb="1" eb="3">
      <t>シセツ</t>
    </rPh>
    <rPh sb="3" eb="5">
      <t>カイケイ</t>
    </rPh>
    <rPh sb="6" eb="7">
      <t>ゾク</t>
    </rPh>
    <rPh sb="10" eb="12">
      <t>ゲンキン</t>
    </rPh>
    <rPh sb="13" eb="16">
      <t>ヨチョキン</t>
    </rPh>
    <rPh sb="16" eb="17">
      <t>トウ</t>
    </rPh>
    <phoneticPr fontId="1"/>
  </si>
  <si>
    <t>入所児童の年齢別・月別状況（各初日現在）</t>
    <rPh sb="0" eb="2">
      <t>ニュウショ</t>
    </rPh>
    <rPh sb="2" eb="4">
      <t>ジドウ</t>
    </rPh>
    <rPh sb="5" eb="7">
      <t>ネンレイ</t>
    </rPh>
    <rPh sb="7" eb="8">
      <t>ベツ</t>
    </rPh>
    <rPh sb="9" eb="11">
      <t>ツキベツ</t>
    </rPh>
    <rPh sb="11" eb="13">
      <t>ジョウキョウ</t>
    </rPh>
    <rPh sb="14" eb="15">
      <t>カク</t>
    </rPh>
    <rPh sb="15" eb="17">
      <t>ショニチ</t>
    </rPh>
    <rPh sb="17" eb="19">
      <t>ゲンザイ</t>
    </rPh>
    <phoneticPr fontId="1"/>
  </si>
  <si>
    <t>※運営費上の年齢により記入すること</t>
    <rPh sb="1" eb="4">
      <t>ウンエイヒ</t>
    </rPh>
    <rPh sb="4" eb="5">
      <t>ジョウ</t>
    </rPh>
    <rPh sb="6" eb="8">
      <t>ネンレイ</t>
    </rPh>
    <rPh sb="11" eb="13">
      <t>キニュウ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</si>
  <si>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</si>
  <si>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</si>
  <si>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</si>
  <si>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</si>
  <si>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</si>
  <si>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t>
    <rPh sb="1" eb="2">
      <t>サイ</t>
    </rPh>
    <phoneticPr fontId="1"/>
  </si>
  <si>
    <t>6歳　　</t>
    <rPh sb="1" eb="2">
      <t>サイ</t>
    </rPh>
    <phoneticPr fontId="1"/>
  </si>
  <si>
    <t>市町村が保育の実施をした児童数（他市長村からの入所児童は（　　）で再掲）</t>
    <rPh sb="0" eb="3">
      <t>シチョウソン</t>
    </rPh>
    <rPh sb="4" eb="6">
      <t>ホイク</t>
    </rPh>
    <rPh sb="7" eb="9">
      <t>ジッシ</t>
    </rPh>
    <rPh sb="12" eb="14">
      <t>ジドウ</t>
    </rPh>
    <rPh sb="14" eb="15">
      <t>スウ</t>
    </rPh>
    <rPh sb="16" eb="17">
      <t>タ</t>
    </rPh>
    <rPh sb="17" eb="19">
      <t>シチョウ</t>
    </rPh>
    <rPh sb="19" eb="20">
      <t>ソン</t>
    </rPh>
    <rPh sb="23" eb="25">
      <t>ニュウショ</t>
    </rPh>
    <rPh sb="25" eb="27">
      <t>ジドウ</t>
    </rPh>
    <rPh sb="33" eb="35">
      <t>サイケイ</t>
    </rPh>
    <phoneticPr fontId="1"/>
  </si>
  <si>
    <t>私的契約児童数</t>
    <rPh sb="0" eb="2">
      <t>シテキ</t>
    </rPh>
    <rPh sb="2" eb="4">
      <t>ケイヤク</t>
    </rPh>
    <rPh sb="4" eb="6">
      <t>ジドウ</t>
    </rPh>
    <rPh sb="6" eb="7">
      <t>スウ</t>
    </rPh>
    <phoneticPr fontId="1"/>
  </si>
  <si>
    <t>合計</t>
    <rPh sb="0" eb="2">
      <t>ゴウケイ</t>
    </rPh>
    <phoneticPr fontId="1"/>
  </si>
  <si>
    <t>備考</t>
    <rPh sb="0" eb="2">
      <t>ビコウ</t>
    </rPh>
    <phoneticPr fontId="1"/>
  </si>
  <si>
    <t>5月</t>
    <rPh sb="1" eb="2">
      <t>ガツ</t>
    </rPh>
    <phoneticPr fontId="1"/>
  </si>
  <si>
    <t>6月</t>
    <rPh sb="1" eb="2">
      <t>ガツ</t>
    </rPh>
    <phoneticPr fontId="1"/>
  </si>
  <si>
    <t>7月</t>
    <rPh sb="1" eb="2">
      <t>ガツ</t>
    </rPh>
    <phoneticPr fontId="1"/>
  </si>
  <si>
    <t>8月</t>
    <rPh sb="1" eb="2">
      <t>ガツ</t>
    </rPh>
    <phoneticPr fontId="1"/>
  </si>
  <si>
    <t>9月</t>
    <rPh sb="1" eb="2">
      <t>ガツ</t>
    </rPh>
    <phoneticPr fontId="1"/>
  </si>
  <si>
    <t>2月</t>
    <rPh sb="1" eb="2">
      <t>ガツ</t>
    </rPh>
    <phoneticPr fontId="1"/>
  </si>
  <si>
    <t>3月</t>
    <rPh sb="1" eb="2">
      <t>ガツ</t>
    </rPh>
    <phoneticPr fontId="1"/>
  </si>
  <si>
    <t>〇年次有給休暇が10日以上付与されている者に年5日の年次有給休暇を取得時季を指定して取得させ</t>
    <rPh sb="1" eb="3">
      <t>ネンジ</t>
    </rPh>
    <rPh sb="3" eb="5">
      <t>ユウキュウ</t>
    </rPh>
    <rPh sb="5" eb="7">
      <t>キュウカ</t>
    </rPh>
    <rPh sb="10" eb="11">
      <t>ニチ</t>
    </rPh>
    <rPh sb="11" eb="13">
      <t>イジョウ</t>
    </rPh>
    <rPh sb="13" eb="15">
      <t>フヨ</t>
    </rPh>
    <rPh sb="20" eb="21">
      <t>モノ</t>
    </rPh>
    <rPh sb="22" eb="23">
      <t>ネン</t>
    </rPh>
    <rPh sb="24" eb="25">
      <t>ニチ</t>
    </rPh>
    <rPh sb="26" eb="28">
      <t>ネンジ</t>
    </rPh>
    <rPh sb="28" eb="30">
      <t>ユウキュウ</t>
    </rPh>
    <rPh sb="30" eb="32">
      <t>キュウカ</t>
    </rPh>
    <rPh sb="33" eb="35">
      <t>シュトク</t>
    </rPh>
    <rPh sb="35" eb="36">
      <t>ジ</t>
    </rPh>
    <rPh sb="36" eb="37">
      <t>キ</t>
    </rPh>
    <rPh sb="38" eb="40">
      <t>シテイ</t>
    </rPh>
    <rPh sb="42" eb="44">
      <t>シュトク</t>
    </rPh>
    <phoneticPr fontId="1"/>
  </si>
  <si>
    <t>○施設長の資格要件を満たしているか</t>
    <rPh sb="1" eb="3">
      <t>シセツ</t>
    </rPh>
    <rPh sb="3" eb="4">
      <t>チョウ</t>
    </rPh>
    <rPh sb="5" eb="7">
      <t>シカク</t>
    </rPh>
    <rPh sb="7" eb="9">
      <t>ヨウケン</t>
    </rPh>
    <rPh sb="10" eb="11">
      <t>マン</t>
    </rPh>
    <phoneticPr fontId="1"/>
  </si>
  <si>
    <t>（保護者への周知方法）</t>
    <rPh sb="1" eb="4">
      <t>ホゴシャ</t>
    </rPh>
    <rPh sb="6" eb="8">
      <t>シュウチ</t>
    </rPh>
    <rPh sb="8" eb="10">
      <t>ホウホウ</t>
    </rPh>
    <phoneticPr fontId="1"/>
  </si>
  <si>
    <t>（２）施設等の状況    ★確認資料：保育所台帳</t>
    <rPh sb="14" eb="16">
      <t>カクニン</t>
    </rPh>
    <rPh sb="16" eb="18">
      <t>シリョウ</t>
    </rPh>
    <rPh sb="19" eb="21">
      <t>ホイク</t>
    </rPh>
    <rPh sb="21" eb="22">
      <t>ショ</t>
    </rPh>
    <rPh sb="22" eb="24">
      <t>ダイチョウ</t>
    </rPh>
    <phoneticPr fontId="1"/>
  </si>
  <si>
    <t>○保育室等の清掃、衛生管理、保温、湿度、換気、採光及び照明は適切になされているか。</t>
    <rPh sb="17" eb="19">
      <t>シツド</t>
    </rPh>
    <phoneticPr fontId="1"/>
  </si>
  <si>
    <t>修繕有の場合の対応</t>
    <rPh sb="0" eb="2">
      <t>シュウゼン</t>
    </rPh>
    <rPh sb="2" eb="3">
      <t>アリ</t>
    </rPh>
    <rPh sb="4" eb="6">
      <t>バアイ</t>
    </rPh>
    <rPh sb="7" eb="9">
      <t>タイオウ</t>
    </rPh>
    <phoneticPr fontId="1"/>
  </si>
  <si>
    <t>設備</t>
    <rPh sb="0" eb="2">
      <t>セツビ</t>
    </rPh>
    <phoneticPr fontId="1"/>
  </si>
  <si>
    <t>点検日</t>
    <rPh sb="0" eb="2">
      <t>テンケン</t>
    </rPh>
    <rPh sb="2" eb="3">
      <t>ビ</t>
    </rPh>
    <phoneticPr fontId="1"/>
  </si>
  <si>
    <t>修繕の有無</t>
    <rPh sb="0" eb="2">
      <t>シュウゼン</t>
    </rPh>
    <rPh sb="3" eb="5">
      <t>ウム</t>
    </rPh>
    <phoneticPr fontId="1"/>
  </si>
  <si>
    <t>（３） 保育所内外の保安</t>
    <phoneticPr fontId="1"/>
  </si>
  <si>
    <t>防火設備定期点検</t>
    <rPh sb="0" eb="2">
      <t>ボウカ</t>
    </rPh>
    <rPh sb="2" eb="4">
      <t>セツビ</t>
    </rPh>
    <rPh sb="4" eb="6">
      <t>テイキ</t>
    </rPh>
    <rPh sb="6" eb="8">
      <t>テンケン</t>
    </rPh>
    <phoneticPr fontId="1"/>
  </si>
  <si>
    <t>昇降機定期点検</t>
    <rPh sb="0" eb="2">
      <t>ショウコウ</t>
    </rPh>
    <rPh sb="2" eb="3">
      <t>キ</t>
    </rPh>
    <rPh sb="3" eb="5">
      <t>テイキ</t>
    </rPh>
    <rPh sb="5" eb="7">
      <t>テンケン</t>
    </rPh>
    <phoneticPr fontId="1"/>
  </si>
  <si>
    <t>・不具合箇所及び老朽建物・設備の対応</t>
    <rPh sb="6" eb="7">
      <t>オヨ</t>
    </rPh>
    <rPh sb="8" eb="10">
      <t>ロウキュウ</t>
    </rPh>
    <rPh sb="10" eb="12">
      <t>タテモノ</t>
    </rPh>
    <rPh sb="13" eb="15">
      <t>セツビ</t>
    </rPh>
    <phoneticPr fontId="1"/>
  </si>
  <si>
    <t>＊子育て政策課に報告した件数を計上する</t>
    <rPh sb="1" eb="3">
      <t>コソダ</t>
    </rPh>
    <rPh sb="4" eb="7">
      <t>セイサクカ</t>
    </rPh>
    <rPh sb="8" eb="10">
      <t>ホウコク</t>
    </rPh>
    <rPh sb="12" eb="14">
      <t>ケンスウ</t>
    </rPh>
    <rPh sb="15" eb="17">
      <t>ケイジョウ</t>
    </rPh>
    <phoneticPr fontId="1"/>
  </si>
  <si>
    <t>・浸水想定区域内に立地しているか</t>
    <rPh sb="1" eb="3">
      <t>シンスイ</t>
    </rPh>
    <rPh sb="3" eb="5">
      <t>ソウテイ</t>
    </rPh>
    <rPh sb="5" eb="7">
      <t>クイキ</t>
    </rPh>
    <rPh sb="7" eb="8">
      <t>ナイ</t>
    </rPh>
    <rPh sb="9" eb="11">
      <t>リッチ</t>
    </rPh>
    <phoneticPr fontId="1"/>
  </si>
  <si>
    <t>　立地している場合浸水・洪水対応マニュアルを作成しているか</t>
    <rPh sb="1" eb="3">
      <t>リッチ</t>
    </rPh>
    <rPh sb="7" eb="9">
      <t>バアイ</t>
    </rPh>
    <rPh sb="9" eb="11">
      <t>シンスイ</t>
    </rPh>
    <rPh sb="12" eb="14">
      <t>コウズイ</t>
    </rPh>
    <rPh sb="14" eb="16">
      <t>タイオウ</t>
    </rPh>
    <rPh sb="22" eb="24">
      <t>サクセイ</t>
    </rPh>
    <phoneticPr fontId="1"/>
  </si>
  <si>
    <t>・土砂災害危険個所又は土砂災害（特別）警戒区域に立地しているか</t>
    <rPh sb="1" eb="3">
      <t>ドシャ</t>
    </rPh>
    <rPh sb="3" eb="5">
      <t>サイガイ</t>
    </rPh>
    <rPh sb="5" eb="7">
      <t>キケン</t>
    </rPh>
    <rPh sb="7" eb="9">
      <t>カショ</t>
    </rPh>
    <rPh sb="9" eb="10">
      <t>マタ</t>
    </rPh>
    <rPh sb="11" eb="13">
      <t>ドシャ</t>
    </rPh>
    <rPh sb="13" eb="15">
      <t>サイガイ</t>
    </rPh>
    <rPh sb="16" eb="18">
      <t>トクベツ</t>
    </rPh>
    <rPh sb="19" eb="21">
      <t>ケイカイ</t>
    </rPh>
    <rPh sb="21" eb="23">
      <t>クイキ</t>
    </rPh>
    <rPh sb="24" eb="26">
      <t>リッチ</t>
    </rPh>
    <phoneticPr fontId="1"/>
  </si>
  <si>
    <t>・土砂災害</t>
    <rPh sb="1" eb="3">
      <t>ドシャ</t>
    </rPh>
    <rPh sb="3" eb="5">
      <t>サイガイ</t>
    </rPh>
    <phoneticPr fontId="1"/>
  </si>
  <si>
    <t>・災害時の連絡先及び通信手段の確認</t>
    <rPh sb="1" eb="3">
      <t>サイガイ</t>
    </rPh>
    <rPh sb="3" eb="4">
      <t>ジ</t>
    </rPh>
    <rPh sb="5" eb="8">
      <t>レンラクサキ</t>
    </rPh>
    <rPh sb="8" eb="9">
      <t>オヨ</t>
    </rPh>
    <rPh sb="10" eb="12">
      <t>ツウシン</t>
    </rPh>
    <rPh sb="12" eb="14">
      <t>シュダン</t>
    </rPh>
    <rPh sb="15" eb="17">
      <t>カクニン</t>
    </rPh>
    <phoneticPr fontId="1"/>
  </si>
  <si>
    <t>・避難を開始する時期、判断基準</t>
    <rPh sb="1" eb="3">
      <t>ヒナン</t>
    </rPh>
    <rPh sb="4" eb="6">
      <t>カイシ</t>
    </rPh>
    <rPh sb="8" eb="10">
      <t>ジキ</t>
    </rPh>
    <rPh sb="11" eb="13">
      <t>ハンダン</t>
    </rPh>
    <rPh sb="13" eb="15">
      <t>キジュン</t>
    </rPh>
    <phoneticPr fontId="1"/>
  </si>
  <si>
    <t>・避難場所</t>
    <rPh sb="1" eb="3">
      <t>ヒナン</t>
    </rPh>
    <rPh sb="3" eb="5">
      <t>バショ</t>
    </rPh>
    <phoneticPr fontId="1"/>
  </si>
  <si>
    <t>・避難経路</t>
    <rPh sb="1" eb="3">
      <t>ヒナン</t>
    </rPh>
    <rPh sb="3" eb="5">
      <t>ケイロ</t>
    </rPh>
    <phoneticPr fontId="1"/>
  </si>
  <si>
    <t>・災害時の人員体制、指揮系統</t>
    <rPh sb="1" eb="3">
      <t>サイガイ</t>
    </rPh>
    <rPh sb="3" eb="4">
      <t>ジ</t>
    </rPh>
    <rPh sb="5" eb="7">
      <t>ジンイン</t>
    </rPh>
    <rPh sb="7" eb="9">
      <t>タイセイ</t>
    </rPh>
    <rPh sb="10" eb="12">
      <t>シキ</t>
    </rPh>
    <rPh sb="12" eb="14">
      <t>ケイトウ</t>
    </rPh>
    <phoneticPr fontId="1"/>
  </si>
  <si>
    <t>・関係機関との連携体制</t>
    <rPh sb="1" eb="3">
      <t>カンケイ</t>
    </rPh>
    <rPh sb="3" eb="5">
      <t>キカン</t>
    </rPh>
    <rPh sb="7" eb="9">
      <t>レンケイ</t>
    </rPh>
    <rPh sb="9" eb="11">
      <t>タイセイ</t>
    </rPh>
    <phoneticPr fontId="1"/>
  </si>
  <si>
    <t>・計画に基づく避難訓練を実施しているか</t>
    <rPh sb="1" eb="3">
      <t>ケイカク</t>
    </rPh>
    <rPh sb="4" eb="5">
      <t>モト</t>
    </rPh>
    <rPh sb="7" eb="9">
      <t>ヒナン</t>
    </rPh>
    <rPh sb="9" eb="11">
      <t>クンレン</t>
    </rPh>
    <rPh sb="12" eb="14">
      <t>ジッシ</t>
    </rPh>
    <phoneticPr fontId="1"/>
  </si>
  <si>
    <r>
      <t>□実費徴収（文房具代、遠足代、３歳以上児主食</t>
    </r>
    <r>
      <rPr>
        <sz val="11"/>
        <rFont val="游ゴシック"/>
        <family val="3"/>
        <charset val="128"/>
        <scheme val="minor"/>
      </rPr>
      <t>費等）について保護者に書面で説明しているか</t>
    </r>
    <rPh sb="16" eb="17">
      <t>サイ</t>
    </rPh>
    <rPh sb="17" eb="19">
      <t>イジョウ</t>
    </rPh>
    <rPh sb="19" eb="20">
      <t>ジ</t>
    </rPh>
    <rPh sb="20" eb="22">
      <t>シュショク</t>
    </rPh>
    <rPh sb="22" eb="23">
      <t>ヒ</t>
    </rPh>
    <rPh sb="23" eb="24">
      <t>ナド</t>
    </rPh>
    <phoneticPr fontId="1"/>
  </si>
  <si>
    <t>○登降所時において、児童の健康状態や服装等の異常の有無等について十分観察しているか。
　</t>
    <phoneticPr fontId="1"/>
  </si>
  <si>
    <t>○排泄後、食事・おやつの前等の手洗いが徹底されているか。</t>
    <phoneticPr fontId="1"/>
  </si>
  <si>
    <t>○低年齢児（３歳未満）について、上記が確実に行われるよう保育士等が確認しているか</t>
    <rPh sb="1" eb="4">
      <t>テイネンレイ</t>
    </rPh>
    <rPh sb="4" eb="5">
      <t>ジ</t>
    </rPh>
    <rPh sb="7" eb="8">
      <t>サイ</t>
    </rPh>
    <rPh sb="8" eb="10">
      <t>ミマン</t>
    </rPh>
    <rPh sb="16" eb="18">
      <t>ジョウキ</t>
    </rPh>
    <rPh sb="19" eb="21">
      <t>カクジツ</t>
    </rPh>
    <rPh sb="22" eb="23">
      <t>オコナ</t>
    </rPh>
    <rPh sb="28" eb="31">
      <t>ホイクシ</t>
    </rPh>
    <rPh sb="31" eb="32">
      <t>トウ</t>
    </rPh>
    <rPh sb="33" eb="35">
      <t>カクニン</t>
    </rPh>
    <phoneticPr fontId="1"/>
  </si>
  <si>
    <t>　※ただし栄養出納表で食塩摂取状況等が確認できる場合は省略する。</t>
    <rPh sb="5" eb="7">
      <t>エイヨウ</t>
    </rPh>
    <rPh sb="7" eb="9">
      <t>スイトウ</t>
    </rPh>
    <rPh sb="9" eb="10">
      <t>ヒョウ</t>
    </rPh>
    <rPh sb="11" eb="13">
      <t>ショクエン</t>
    </rPh>
    <rPh sb="13" eb="15">
      <t>セッシュ</t>
    </rPh>
    <rPh sb="15" eb="17">
      <t>ジョウキョウ</t>
    </rPh>
    <rPh sb="17" eb="18">
      <t>トウ</t>
    </rPh>
    <rPh sb="19" eb="21">
      <t>カクニン</t>
    </rPh>
    <rPh sb="24" eb="26">
      <t>バアイ</t>
    </rPh>
    <rPh sb="27" eb="29">
      <t>ショウリャク</t>
    </rPh>
    <phoneticPr fontId="1"/>
  </si>
  <si>
    <t>家庭での食事方法の把握について</t>
    <rPh sb="0" eb="2">
      <t>カテイ</t>
    </rPh>
    <rPh sb="4" eb="6">
      <t>ショクジ</t>
    </rPh>
    <rPh sb="6" eb="8">
      <t>ホウホウ</t>
    </rPh>
    <rPh sb="9" eb="11">
      <t>ハアク</t>
    </rPh>
    <phoneticPr fontId="1"/>
  </si>
  <si>
    <t>○栄養のバランス等についてどのようなことに配慮しているか</t>
    <rPh sb="1" eb="3">
      <t>エイヨウ</t>
    </rPh>
    <rPh sb="8" eb="9">
      <t>トウ</t>
    </rPh>
    <rPh sb="21" eb="23">
      <t>ハイリョ</t>
    </rPh>
    <phoneticPr fontId="1"/>
  </si>
  <si>
    <t>○調理員（補助を含む）の採用時または給食業務への配置換えの際、検便を実施しているか</t>
    <rPh sb="1" eb="3">
      <t>チョウリ</t>
    </rPh>
    <rPh sb="3" eb="4">
      <t>イン</t>
    </rPh>
    <rPh sb="5" eb="7">
      <t>ホジョ</t>
    </rPh>
    <rPh sb="8" eb="9">
      <t>フク</t>
    </rPh>
    <rPh sb="12" eb="14">
      <t>サイヨウ</t>
    </rPh>
    <rPh sb="14" eb="15">
      <t>ジ</t>
    </rPh>
    <rPh sb="18" eb="20">
      <t>キュウショク</t>
    </rPh>
    <rPh sb="20" eb="22">
      <t>ギョウム</t>
    </rPh>
    <rPh sb="24" eb="26">
      <t>ハイチ</t>
    </rPh>
    <rPh sb="26" eb="27">
      <t>ガ</t>
    </rPh>
    <rPh sb="29" eb="30">
      <t>サイ</t>
    </rPh>
    <rPh sb="31" eb="33">
      <t>ケンベン</t>
    </rPh>
    <rPh sb="34" eb="36">
      <t>ジッシ</t>
    </rPh>
    <phoneticPr fontId="1"/>
  </si>
  <si>
    <t>（１２）保存食</t>
    <phoneticPr fontId="1"/>
  </si>
  <si>
    <t>○就業規則等（変更した場合を含む）を職員に周知しているか</t>
    <rPh sb="7" eb="9">
      <t>ヘンコウ</t>
    </rPh>
    <rPh sb="11" eb="13">
      <t>バアイ</t>
    </rPh>
    <rPh sb="14" eb="15">
      <t>フク</t>
    </rPh>
    <phoneticPr fontId="1"/>
  </si>
  <si>
    <t>「有」の場合、保護者への説明・周知方法</t>
    <rPh sb="1" eb="2">
      <t>ア</t>
    </rPh>
    <rPh sb="4" eb="6">
      <t>バアイ</t>
    </rPh>
    <rPh sb="7" eb="10">
      <t>ホゴシャ</t>
    </rPh>
    <rPh sb="12" eb="14">
      <t>セツメイ</t>
    </rPh>
    <rPh sb="15" eb="17">
      <t>シュウチ</t>
    </rPh>
    <rPh sb="17" eb="19">
      <t>ホウホウ</t>
    </rPh>
    <phoneticPr fontId="1"/>
  </si>
  <si>
    <t>○設備の点検状況　※該当施設・設備の場合記入</t>
    <rPh sb="1" eb="3">
      <t>セツビ</t>
    </rPh>
    <rPh sb="4" eb="6">
      <t>テンケン</t>
    </rPh>
    <rPh sb="6" eb="8">
      <t>ジョウキョウ</t>
    </rPh>
    <rPh sb="10" eb="12">
      <t>ガイトウ</t>
    </rPh>
    <rPh sb="12" eb="14">
      <t>シセツ</t>
    </rPh>
    <rPh sb="14" eb="16">
      <t>トウシセツ</t>
    </rPh>
    <rPh sb="15" eb="17">
      <t>セツビ</t>
    </rPh>
    <rPh sb="18" eb="20">
      <t>バアイ</t>
    </rPh>
    <rPh sb="20" eb="22">
      <t>キニュウ</t>
    </rPh>
    <phoneticPr fontId="1"/>
  </si>
  <si>
    <t>特定建築物調査定期点検</t>
    <rPh sb="0" eb="2">
      <t>トクテイ</t>
    </rPh>
    <rPh sb="2" eb="4">
      <t>ケンチク</t>
    </rPh>
    <rPh sb="4" eb="5">
      <t>ブツ</t>
    </rPh>
    <rPh sb="5" eb="7">
      <t>チョウサ</t>
    </rPh>
    <rPh sb="7" eb="9">
      <t>テイキ</t>
    </rPh>
    <rPh sb="9" eb="11">
      <t>テンケン</t>
    </rPh>
    <phoneticPr fontId="1"/>
  </si>
  <si>
    <t>・避難方法</t>
    <rPh sb="1" eb="3">
      <t>ヒナン</t>
    </rPh>
    <rPh sb="3" eb="5">
      <t>ホウホウ</t>
    </rPh>
    <phoneticPr fontId="1"/>
  </si>
  <si>
    <t>○不自然な傷などないか観察し、身体的虐待等の早期発見に努めているか。</t>
    <phoneticPr fontId="1"/>
  </si>
  <si>
    <t>○虐待が疑われる場合に、速やかに市又は児童相談所に通告し、適切な対応を図っているか。</t>
    <rPh sb="1" eb="3">
      <t>ギャクタイ</t>
    </rPh>
    <rPh sb="4" eb="5">
      <t>ウタガ</t>
    </rPh>
    <rPh sb="8" eb="10">
      <t>バアイ</t>
    </rPh>
    <rPh sb="12" eb="13">
      <t>スミ</t>
    </rPh>
    <rPh sb="16" eb="17">
      <t>シ</t>
    </rPh>
    <rPh sb="17" eb="18">
      <t>マタ</t>
    </rPh>
    <rPh sb="19" eb="21">
      <t>ジドウ</t>
    </rPh>
    <rPh sb="21" eb="23">
      <t>ソウダン</t>
    </rPh>
    <rPh sb="23" eb="24">
      <t>ショ</t>
    </rPh>
    <rPh sb="25" eb="27">
      <t>ツウコク</t>
    </rPh>
    <rPh sb="29" eb="31">
      <t>テキセツ</t>
    </rPh>
    <rPh sb="32" eb="34">
      <t>タイオウ</t>
    </rPh>
    <rPh sb="35" eb="36">
      <t>ハカ</t>
    </rPh>
    <phoneticPr fontId="1"/>
  </si>
  <si>
    <t>設置者</t>
    <rPh sb="0" eb="3">
      <t>セッチシャ</t>
    </rPh>
    <phoneticPr fontId="1"/>
  </si>
  <si>
    <t>施設名</t>
    <rPh sb="0" eb="2">
      <t>シセツ</t>
    </rPh>
    <rPh sb="2" eb="3">
      <t>メイ</t>
    </rPh>
    <phoneticPr fontId="1"/>
  </si>
  <si>
    <t>施設所在地</t>
    <rPh sb="0" eb="2">
      <t>シセツ</t>
    </rPh>
    <rPh sb="2" eb="4">
      <t>ショザイ</t>
    </rPh>
    <rPh sb="4" eb="5">
      <t>チ</t>
    </rPh>
    <phoneticPr fontId="1"/>
  </si>
  <si>
    <t>施設長名</t>
    <rPh sb="0" eb="2">
      <t>シセツ</t>
    </rPh>
    <rPh sb="2" eb="3">
      <t>チョウ</t>
    </rPh>
    <rPh sb="3" eb="4">
      <t>メイ</t>
    </rPh>
    <phoneticPr fontId="1"/>
  </si>
  <si>
    <t>電話番号</t>
    <rPh sb="0" eb="2">
      <t>デンワ</t>
    </rPh>
    <rPh sb="2" eb="4">
      <t>バンゴウ</t>
    </rPh>
    <phoneticPr fontId="1"/>
  </si>
  <si>
    <t>FAX</t>
    <phoneticPr fontId="1"/>
  </si>
  <si>
    <t>記入者職名・氏名</t>
    <rPh sb="0" eb="2">
      <t>キニュウ</t>
    </rPh>
    <rPh sb="2" eb="3">
      <t>シャ</t>
    </rPh>
    <rPh sb="3" eb="5">
      <t>ショクメイ</t>
    </rPh>
    <rPh sb="6" eb="8">
      <t>シメイ</t>
    </rPh>
    <phoneticPr fontId="1"/>
  </si>
  <si>
    <t>以下の書類を添付してください。（データによる提出も可）</t>
    <rPh sb="0" eb="2">
      <t>イカ</t>
    </rPh>
    <rPh sb="3" eb="5">
      <t>ショルイ</t>
    </rPh>
    <rPh sb="6" eb="8">
      <t>テンプ</t>
    </rPh>
    <rPh sb="22" eb="24">
      <t>テイシュツ</t>
    </rPh>
    <rPh sb="25" eb="26">
      <t>カ</t>
    </rPh>
    <phoneticPr fontId="1"/>
  </si>
  <si>
    <t>◆業務分担表（事務分掌）</t>
    <rPh sb="1" eb="3">
      <t>ギョウム</t>
    </rPh>
    <rPh sb="3" eb="5">
      <t>ブンタン</t>
    </rPh>
    <rPh sb="5" eb="6">
      <t>ヒョウ</t>
    </rPh>
    <rPh sb="7" eb="9">
      <t>ジム</t>
    </rPh>
    <rPh sb="9" eb="11">
      <t>ブンショウ</t>
    </rPh>
    <phoneticPr fontId="1"/>
  </si>
  <si>
    <t>児童の入所状況書</t>
    <rPh sb="0" eb="2">
      <t>ジドウ</t>
    </rPh>
    <rPh sb="3" eb="5">
      <t>ニュウショ</t>
    </rPh>
    <rPh sb="5" eb="7">
      <t>ジョウキョウ</t>
    </rPh>
    <rPh sb="7" eb="8">
      <t>ショ</t>
    </rPh>
    <phoneticPr fontId="1"/>
  </si>
  <si>
    <t>○通常の支払は口座振込（又は小切手）で行われているか</t>
    <rPh sb="12" eb="13">
      <t>マタ</t>
    </rPh>
    <rPh sb="14" eb="17">
      <t>コギッテ</t>
    </rPh>
    <phoneticPr fontId="1"/>
  </si>
  <si>
    <t>○消防計画又は災害対応マニュアル（避難計画）に次の災害への対応が定められているか。</t>
    <phoneticPr fontId="1"/>
  </si>
  <si>
    <t>〇浸水想定地域内又は土砂災害警戒区域内に該当する場合、「避難確保計画」を作成し、市へ報告しているか（以下の項目が含まれているか）</t>
    <rPh sb="3" eb="5">
      <t>ソウテイ</t>
    </rPh>
    <rPh sb="50" eb="52">
      <t>イカ</t>
    </rPh>
    <rPh sb="53" eb="55">
      <t>コウモク</t>
    </rPh>
    <rPh sb="56" eb="57">
      <t>フク</t>
    </rPh>
    <phoneticPr fontId="1"/>
  </si>
  <si>
    <t>・災害に関する情報の入手方法</t>
    <rPh sb="1" eb="3">
      <t>サイガイ</t>
    </rPh>
    <rPh sb="4" eb="5">
      <t>カン</t>
    </rPh>
    <rPh sb="7" eb="9">
      <t>ジョウホウ</t>
    </rPh>
    <rPh sb="10" eb="12">
      <t>ニュウシュ</t>
    </rPh>
    <rPh sb="12" eb="14">
      <t>ホウホウ</t>
    </rPh>
    <phoneticPr fontId="1"/>
  </si>
  <si>
    <t>○給与規程に規定された給与・諸手当が規定どおり支給されているか。</t>
    <phoneticPr fontId="1"/>
  </si>
  <si>
    <t>名　　　　称</t>
    <rPh sb="0" eb="1">
      <t>ナ</t>
    </rPh>
    <rPh sb="5" eb="6">
      <t>ショウ</t>
    </rPh>
    <phoneticPr fontId="1"/>
  </si>
  <si>
    <t>参加人数</t>
    <rPh sb="0" eb="2">
      <t>サンカ</t>
    </rPh>
    <rPh sb="2" eb="4">
      <t>ニンズウ</t>
    </rPh>
    <phoneticPr fontId="1"/>
  </si>
  <si>
    <t>参加予定○印</t>
    <rPh sb="0" eb="2">
      <t>サンカ</t>
    </rPh>
    <rPh sb="2" eb="4">
      <t>ヨテイ</t>
    </rPh>
    <rPh sb="5" eb="6">
      <t>シルシ</t>
    </rPh>
    <phoneticPr fontId="1"/>
  </si>
  <si>
    <t>保育所長研修</t>
    <rPh sb="0" eb="2">
      <t>ホイク</t>
    </rPh>
    <rPh sb="2" eb="3">
      <t>ショ</t>
    </rPh>
    <rPh sb="3" eb="4">
      <t>チョウ</t>
    </rPh>
    <rPh sb="4" eb="6">
      <t>ケンシュウ</t>
    </rPh>
    <phoneticPr fontId="1"/>
  </si>
  <si>
    <t>主任保育士研修</t>
    <rPh sb="0" eb="2">
      <t>シュニン</t>
    </rPh>
    <rPh sb="2" eb="4">
      <t>ホイク</t>
    </rPh>
    <rPh sb="4" eb="5">
      <t>シ</t>
    </rPh>
    <rPh sb="5" eb="7">
      <t>ケンシュウ</t>
    </rPh>
    <phoneticPr fontId="1"/>
  </si>
  <si>
    <t>初級保育士研修</t>
    <rPh sb="0" eb="2">
      <t>ショキュウ</t>
    </rPh>
    <rPh sb="2" eb="4">
      <t>ホイク</t>
    </rPh>
    <rPh sb="4" eb="5">
      <t>シ</t>
    </rPh>
    <rPh sb="5" eb="7">
      <t>ケンシュウ</t>
    </rPh>
    <phoneticPr fontId="1"/>
  </si>
  <si>
    <t>乳児保育研修</t>
    <rPh sb="0" eb="2">
      <t>ニュウジ</t>
    </rPh>
    <rPh sb="2" eb="4">
      <t>ホイク</t>
    </rPh>
    <rPh sb="4" eb="6">
      <t>ケンシュウ</t>
    </rPh>
    <phoneticPr fontId="1"/>
  </si>
  <si>
    <t>障がい保育研修</t>
    <rPh sb="0" eb="1">
      <t>ショウ</t>
    </rPh>
    <rPh sb="3" eb="5">
      <t>ホイク</t>
    </rPh>
    <rPh sb="5" eb="7">
      <t>ケンシュウ</t>
    </rPh>
    <phoneticPr fontId="1"/>
  </si>
  <si>
    <t>地域子育て支援研修</t>
    <rPh sb="0" eb="2">
      <t>チイキ</t>
    </rPh>
    <rPh sb="2" eb="4">
      <t>コソダ</t>
    </rPh>
    <rPh sb="5" eb="7">
      <t>シエン</t>
    </rPh>
    <rPh sb="7" eb="9">
      <t>ケンシュウ</t>
    </rPh>
    <phoneticPr fontId="1"/>
  </si>
  <si>
    <t>給食担当者研修</t>
    <rPh sb="0" eb="2">
      <t>キュウショク</t>
    </rPh>
    <rPh sb="2" eb="5">
      <t>タントウシャ</t>
    </rPh>
    <rPh sb="5" eb="7">
      <t>ケンシュウ</t>
    </rPh>
    <phoneticPr fontId="1"/>
  </si>
  <si>
    <t>外部研修</t>
    <rPh sb="0" eb="2">
      <t>ガイブ</t>
    </rPh>
    <rPh sb="2" eb="4">
      <t>ケンシュウ</t>
    </rPh>
    <phoneticPr fontId="1"/>
  </si>
  <si>
    <t>内部研修</t>
    <rPh sb="0" eb="2">
      <t>ナイブ</t>
    </rPh>
    <rPh sb="2" eb="4">
      <t>ケンシュウ</t>
    </rPh>
    <phoneticPr fontId="1"/>
  </si>
  <si>
    <t>・児童行動上危険なもの、障害になるものはないか</t>
    <rPh sb="1" eb="3">
      <t>ジドウ</t>
    </rPh>
    <rPh sb="3" eb="5">
      <t>コウドウ</t>
    </rPh>
    <rPh sb="5" eb="6">
      <t>ジョウ</t>
    </rPh>
    <rPh sb="6" eb="8">
      <t>キケン</t>
    </rPh>
    <rPh sb="12" eb="14">
      <t>ショウガイ</t>
    </rPh>
    <phoneticPr fontId="1"/>
  </si>
  <si>
    <r>
      <t>○労働時間の延長、</t>
    </r>
    <r>
      <rPr>
        <sz val="11"/>
        <rFont val="游ゴシック"/>
        <family val="3"/>
        <charset val="128"/>
        <scheme val="minor"/>
      </rPr>
      <t>休日労働を行う場合は、36協定を締結し、労働基準監督署へ届けているか</t>
    </r>
    <rPh sb="1" eb="3">
      <t>ロウドウ</t>
    </rPh>
    <rPh sb="3" eb="5">
      <t>ジカン</t>
    </rPh>
    <rPh sb="6" eb="8">
      <t>エンチョウ</t>
    </rPh>
    <rPh sb="25" eb="27">
      <t>テイケツ</t>
    </rPh>
    <phoneticPr fontId="1"/>
  </si>
  <si>
    <r>
      <t>〇</t>
    </r>
    <r>
      <rPr>
        <sz val="11"/>
        <rFont val="游ゴシック"/>
        <family val="3"/>
        <charset val="128"/>
        <scheme val="minor"/>
      </rPr>
      <t>変形労働時間に関する協定を締結し、労働基準監督署へ届けているか</t>
    </r>
    <rPh sb="1" eb="3">
      <t>ヘンケイ</t>
    </rPh>
    <rPh sb="18" eb="20">
      <t>ロウドウ</t>
    </rPh>
    <rPh sb="20" eb="22">
      <t>キジュン</t>
    </rPh>
    <rPh sb="22" eb="25">
      <t>カントクショ</t>
    </rPh>
    <rPh sb="26" eb="27">
      <t>トド</t>
    </rPh>
    <phoneticPr fontId="1"/>
  </si>
  <si>
    <t>年間計画</t>
    <rPh sb="0" eb="2">
      <t>ネンカン</t>
    </rPh>
    <rPh sb="2" eb="4">
      <t>ケイカク</t>
    </rPh>
    <phoneticPr fontId="1"/>
  </si>
  <si>
    <t>月案</t>
    <rPh sb="0" eb="1">
      <t>ゲツ</t>
    </rPh>
    <rPh sb="1" eb="2">
      <t>アン</t>
    </rPh>
    <phoneticPr fontId="1"/>
  </si>
  <si>
    <t>週案</t>
    <rPh sb="0" eb="2">
      <t>シュウアン</t>
    </rPh>
    <phoneticPr fontId="1"/>
  </si>
  <si>
    <t>日案</t>
    <rPh sb="0" eb="1">
      <t>ニチ</t>
    </rPh>
    <rPh sb="1" eb="2">
      <t>アン</t>
    </rPh>
    <phoneticPr fontId="1"/>
  </si>
  <si>
    <t>・掲示</t>
    <rPh sb="1" eb="3">
      <t>ケイジ</t>
    </rPh>
    <phoneticPr fontId="1"/>
  </si>
  <si>
    <t>・掛け物（布団・タオルケット等）が顔までかかっていないか。また、シーツは固定されているか</t>
    <rPh sb="1" eb="2">
      <t>カ</t>
    </rPh>
    <rPh sb="3" eb="4">
      <t>モノ</t>
    </rPh>
    <rPh sb="5" eb="7">
      <t>フトン</t>
    </rPh>
    <rPh sb="14" eb="15">
      <t>トウ</t>
    </rPh>
    <rPh sb="17" eb="18">
      <t>カオ</t>
    </rPh>
    <rPh sb="36" eb="38">
      <t>コテイ</t>
    </rPh>
    <phoneticPr fontId="1"/>
  </si>
  <si>
    <t>◎行事の設定は、日々の保育の流れに配慮した上で子どもの発達過程に即したものになっているか</t>
    <rPh sb="1" eb="3">
      <t>ギョウジ</t>
    </rPh>
    <rPh sb="4" eb="6">
      <t>セッテイ</t>
    </rPh>
    <rPh sb="8" eb="10">
      <t>ヒビ</t>
    </rPh>
    <rPh sb="11" eb="13">
      <t>ホイク</t>
    </rPh>
    <rPh sb="14" eb="15">
      <t>ナガ</t>
    </rPh>
    <rPh sb="17" eb="19">
      <t>ハイリョ</t>
    </rPh>
    <rPh sb="21" eb="22">
      <t>ウエ</t>
    </rPh>
    <rPh sb="23" eb="24">
      <t>コ</t>
    </rPh>
    <rPh sb="27" eb="29">
      <t>ハッタツ</t>
    </rPh>
    <rPh sb="29" eb="31">
      <t>カテイ</t>
    </rPh>
    <rPh sb="32" eb="33">
      <t>ソク</t>
    </rPh>
    <phoneticPr fontId="1"/>
  </si>
  <si>
    <t>◎指導計画は、各計画（長期・短期・個別等）間で関連性と連続性を持たせて作成されているか</t>
    <rPh sb="1" eb="3">
      <t>シドウ</t>
    </rPh>
    <rPh sb="3" eb="5">
      <t>ケイカク</t>
    </rPh>
    <rPh sb="7" eb="10">
      <t>カクケイカク</t>
    </rPh>
    <rPh sb="11" eb="13">
      <t>チョウキ</t>
    </rPh>
    <rPh sb="14" eb="16">
      <t>タンキ</t>
    </rPh>
    <rPh sb="17" eb="19">
      <t>コベツ</t>
    </rPh>
    <rPh sb="19" eb="20">
      <t>トウ</t>
    </rPh>
    <rPh sb="21" eb="22">
      <t>カン</t>
    </rPh>
    <rPh sb="23" eb="26">
      <t>カンレンセイ</t>
    </rPh>
    <rPh sb="27" eb="30">
      <t>レンゾクセイ</t>
    </rPh>
    <rPh sb="31" eb="32">
      <t>モ</t>
    </rPh>
    <rPh sb="35" eb="37">
      <t>サクセイ</t>
    </rPh>
    <phoneticPr fontId="1"/>
  </si>
  <si>
    <t xml:space="preserve">７　会計経理  </t>
    <phoneticPr fontId="1"/>
  </si>
  <si>
    <r>
      <t>◎保育所は、職員が職務上知り得た児童、保護者等の秘密について、在職中及び退職後も秘密を漏らすことがないよう、</t>
    </r>
    <r>
      <rPr>
        <sz val="11"/>
        <rFont val="游ゴシック"/>
        <family val="3"/>
        <charset val="128"/>
        <scheme val="minor"/>
      </rPr>
      <t>守秘義務を課する規定を定めるなど必要な措置を講じているか</t>
    </r>
    <rPh sb="54" eb="56">
      <t>シュヒ</t>
    </rPh>
    <rPh sb="56" eb="58">
      <t>ギム</t>
    </rPh>
    <rPh sb="59" eb="60">
      <t>カ</t>
    </rPh>
    <rPh sb="62" eb="64">
      <t>キテイ</t>
    </rPh>
    <rPh sb="65" eb="66">
      <t>サダ</t>
    </rPh>
    <rPh sb="70" eb="72">
      <t>ヒツヨウ</t>
    </rPh>
    <rPh sb="73" eb="75">
      <t>ソチ</t>
    </rPh>
    <rPh sb="76" eb="77">
      <t>コウ</t>
    </rPh>
    <phoneticPr fontId="1"/>
  </si>
  <si>
    <r>
      <t>（</t>
    </r>
    <r>
      <rPr>
        <sz val="11"/>
        <rFont val="游ゴシック"/>
        <family val="3"/>
        <charset val="128"/>
        <scheme val="minor"/>
      </rPr>
      <t>７） 検食         ★確認資料：給食予定・実施献立表及び給食日誌（給食関係帳簿・様式１）</t>
    </r>
    <phoneticPr fontId="1"/>
  </si>
  <si>
    <r>
      <t>（</t>
    </r>
    <r>
      <rPr>
        <sz val="11"/>
        <rFont val="游ゴシック"/>
        <family val="3"/>
        <charset val="128"/>
        <scheme val="minor"/>
      </rPr>
      <t>８） 塩分   ★確認資料：栄養出納表（給食関係帳簿様式４）、調味料による食塩摂取状況（同様式５）</t>
    </r>
    <phoneticPr fontId="1"/>
  </si>
  <si>
    <r>
      <t>（</t>
    </r>
    <r>
      <rPr>
        <sz val="11"/>
        <rFont val="游ゴシック"/>
        <family val="3"/>
        <charset val="128"/>
        <scheme val="minor"/>
      </rPr>
      <t>９） 調理委託      ★確認資料：契約書</t>
    </r>
    <phoneticPr fontId="1"/>
  </si>
  <si>
    <r>
      <t>（</t>
    </r>
    <r>
      <rPr>
        <sz val="11"/>
        <rFont val="游ゴシック"/>
        <family val="3"/>
        <charset val="128"/>
        <scheme val="minor"/>
      </rPr>
      <t>10） 衛生管理体制</t>
    </r>
    <phoneticPr fontId="1"/>
  </si>
  <si>
    <r>
      <t xml:space="preserve"> (３)  利用者負担の徴収</t>
    </r>
    <r>
      <rPr>
        <b/>
        <u/>
        <sz val="11"/>
        <rFont val="游ゴシック"/>
        <family val="3"/>
        <charset val="128"/>
        <scheme val="minor"/>
      </rPr>
      <t>【※公設民営・公立保育所記載すること】</t>
    </r>
    <rPh sb="6" eb="9">
      <t>リヨウシャ</t>
    </rPh>
    <rPh sb="9" eb="11">
      <t>フタン</t>
    </rPh>
    <rPh sb="12" eb="14">
      <t>チョウシュウ</t>
    </rPh>
    <rPh sb="21" eb="23">
      <t>コウリツ</t>
    </rPh>
    <rPh sb="23" eb="25">
      <t>ホイク</t>
    </rPh>
    <rPh sb="25" eb="26">
      <t>ショ</t>
    </rPh>
    <rPh sb="26" eb="28">
      <t>キサイ</t>
    </rPh>
    <phoneticPr fontId="1"/>
  </si>
  <si>
    <t>4月1日人員</t>
    <rPh sb="1" eb="2">
      <t>ガツ</t>
    </rPh>
    <rPh sb="3" eb="4">
      <t>ニチ</t>
    </rPh>
    <rPh sb="4" eb="6">
      <t>ジンイン</t>
    </rPh>
    <phoneticPr fontId="1"/>
  </si>
  <si>
    <t>・解錠している時間帯がある場合、保育中の事故防止のための対策</t>
    <rPh sb="1" eb="3">
      <t>カイジョウ</t>
    </rPh>
    <rPh sb="7" eb="10">
      <t>ジカンタイ</t>
    </rPh>
    <rPh sb="13" eb="15">
      <t>バアイ</t>
    </rPh>
    <rPh sb="16" eb="19">
      <t>ホイクチュウ</t>
    </rPh>
    <rPh sb="20" eb="22">
      <t>ジコ</t>
    </rPh>
    <rPh sb="22" eb="24">
      <t>ボウシ</t>
    </rPh>
    <rPh sb="28" eb="30">
      <t>タイサク</t>
    </rPh>
    <phoneticPr fontId="1"/>
  </si>
  <si>
    <t>◆就業規則</t>
    <rPh sb="1" eb="3">
      <t>シュウギョウ</t>
    </rPh>
    <rPh sb="3" eb="5">
      <t>キソク</t>
    </rPh>
    <phoneticPr fontId="1"/>
  </si>
  <si>
    <t>【表６】</t>
    <rPh sb="1" eb="2">
      <t>ヒョウ</t>
    </rPh>
    <phoneticPr fontId="1"/>
  </si>
  <si>
    <t>【表７】</t>
    <rPh sb="1" eb="2">
      <t>ヒョウ</t>
    </rPh>
    <phoneticPr fontId="1"/>
  </si>
  <si>
    <t>　      勤務ローテーション表、給与台帳、保育士証</t>
    <phoneticPr fontId="1"/>
  </si>
  <si>
    <t>（注２）　県単一時保育事業については、最低基準条例第36条第2項の規定に基づき、対象児童の年齢及び人数に応じて、本事業を担当する   
       　　 保育士を配置すること。ただし、年間の平均利用児童数が1名を下回る場合には、条例第36条第2項及びその他の補助金等の職員配
　　　    置基準を超えた保育士が配置されていれば、本事業を担当する保育士が配置されていなくても差し支えない。</t>
    <phoneticPr fontId="1"/>
  </si>
  <si>
    <t xml:space="preserve"> （注１）小計の算出にあたり、年齢区分ごとの児童数を基準で割って１人未満の端数が生じるとき、年齢区分ごとにそれぞれ小数点第１位まで計算し（小数点第２位切捨て）、合算した値の小数点第１位を四捨五入する。</t>
    <rPh sb="57" eb="59">
      <t>ショウスウ</t>
    </rPh>
    <rPh sb="69" eb="71">
      <t>ショウスウ</t>
    </rPh>
    <rPh sb="86" eb="88">
      <t>ショウスウ</t>
    </rPh>
    <phoneticPr fontId="1"/>
  </si>
  <si>
    <r>
      <t xml:space="preserve">保育所等監査調書
</t>
    </r>
    <r>
      <rPr>
        <sz val="16"/>
        <rFont val="游ゴシック"/>
        <family val="3"/>
        <charset val="128"/>
        <scheme val="minor"/>
      </rPr>
      <t>【公立保育所・公設民営保育所】</t>
    </r>
    <rPh sb="0" eb="2">
      <t>ホイク</t>
    </rPh>
    <rPh sb="2" eb="3">
      <t>ショ</t>
    </rPh>
    <rPh sb="3" eb="4">
      <t>トウ</t>
    </rPh>
    <rPh sb="4" eb="6">
      <t>カンサ</t>
    </rPh>
    <rPh sb="6" eb="8">
      <t>チョウショ</t>
    </rPh>
    <rPh sb="10" eb="12">
      <t>コウリツ</t>
    </rPh>
    <rPh sb="12" eb="14">
      <t>ホイク</t>
    </rPh>
    <rPh sb="14" eb="15">
      <t>ショ</t>
    </rPh>
    <rPh sb="16" eb="18">
      <t>コウセツ</t>
    </rPh>
    <rPh sb="18" eb="20">
      <t>ミンエイ</t>
    </rPh>
    <rPh sb="20" eb="22">
      <t>ホイク</t>
    </rPh>
    <rPh sb="22" eb="23">
      <t>ショ</t>
    </rPh>
    <phoneticPr fontId="1"/>
  </si>
  <si>
    <r>
      <t xml:space="preserve">◆建物の平面図
</t>
    </r>
    <r>
      <rPr>
        <sz val="11"/>
        <rFont val="游ゴシック"/>
        <family val="3"/>
        <charset val="128"/>
        <scheme val="minor"/>
      </rPr>
      <t xml:space="preserve">＊平面図に各保育室等の名称、各部屋の保育児童数及び面積を記載すること。
＊屋内消火栓及び消火器の位置・避難経路を朱書すること。2階以上の建物にあっては避難用ロープ・階段・転落防止設備を記入すること。(記入例)　屋内消火栓　□　　消火器　○
</t>
    </r>
    <rPh sb="1" eb="3">
      <t>タテモノ</t>
    </rPh>
    <rPh sb="4" eb="7">
      <t>ヘイメンズ</t>
    </rPh>
    <phoneticPr fontId="1"/>
  </si>
  <si>
    <t>◎運営規程(注)には、施設の目的や運営方針など、最低基準条例及び運営基準条例で定められた以下の内容が記載されているか　</t>
    <phoneticPr fontId="1"/>
  </si>
  <si>
    <r>
      <t>○給与から法令で定める税金や社会保険料以外の経費（給食費や親睦会費など）を控除する場合は、</t>
    </r>
    <r>
      <rPr>
        <sz val="11"/>
        <rFont val="游ゴシック"/>
        <family val="3"/>
        <charset val="128"/>
        <scheme val="minor"/>
      </rPr>
      <t>賃金控除協定を締結しているか</t>
    </r>
    <rPh sb="45" eb="47">
      <t>チンギン</t>
    </rPh>
    <rPh sb="47" eb="49">
      <t>コウジョ</t>
    </rPh>
    <rPh sb="52" eb="54">
      <t>テイケツ</t>
    </rPh>
    <phoneticPr fontId="1"/>
  </si>
  <si>
    <r>
      <t xml:space="preserve">（１） 経理規程 </t>
    </r>
    <r>
      <rPr>
        <u/>
        <sz val="11"/>
        <rFont val="游ゴシック"/>
        <family val="3"/>
        <charset val="128"/>
        <scheme val="minor"/>
      </rPr>
      <t>【※公設民営のみ】</t>
    </r>
    <rPh sb="11" eb="13">
      <t>コウセツ</t>
    </rPh>
    <rPh sb="13" eb="15">
      <t>ミンエイ</t>
    </rPh>
    <phoneticPr fontId="1"/>
  </si>
  <si>
    <r>
      <t>（２） 管理体制の確立</t>
    </r>
    <r>
      <rPr>
        <u/>
        <sz val="11"/>
        <rFont val="游ゴシック"/>
        <family val="3"/>
        <charset val="128"/>
        <scheme val="minor"/>
      </rPr>
      <t>【※公設民営のみ】</t>
    </r>
    <phoneticPr fontId="1"/>
  </si>
  <si>
    <r>
      <t>８　収入・支出手続</t>
    </r>
    <r>
      <rPr>
        <b/>
        <u/>
        <sz val="12"/>
        <rFont val="游ゴシック"/>
        <family val="3"/>
        <charset val="128"/>
        <scheme val="minor"/>
      </rPr>
      <t>【※公設民営のみ】</t>
    </r>
    <phoneticPr fontId="1"/>
  </si>
  <si>
    <r>
      <t xml:space="preserve"> ◎（表１）児童数と保育士定数（児童数は、</t>
    </r>
    <r>
      <rPr>
        <b/>
        <sz val="11"/>
        <rFont val="游ゴシック"/>
        <family val="3"/>
        <charset val="128"/>
      </rPr>
      <t>年度当初における年齢</t>
    </r>
    <r>
      <rPr>
        <sz val="11"/>
        <rFont val="游ゴシック"/>
        <family val="3"/>
        <charset val="128"/>
      </rPr>
      <t>により記入してください｡)</t>
    </r>
    <rPh sb="3" eb="4">
      <t>ヒョウ</t>
    </rPh>
    <rPh sb="6" eb="9">
      <t>ジドウスウ</t>
    </rPh>
    <rPh sb="10" eb="13">
      <t>ホイクシ</t>
    </rPh>
    <rPh sb="13" eb="15">
      <t>テイスウ</t>
    </rPh>
    <rPh sb="16" eb="19">
      <t>ジドウスウ</t>
    </rPh>
    <rPh sb="21" eb="23">
      <t>ネンド</t>
    </rPh>
    <rPh sb="23" eb="25">
      <t>トウショ</t>
    </rPh>
    <rPh sb="29" eb="31">
      <t>ネンレイ</t>
    </rPh>
    <rPh sb="34" eb="36">
      <t>キニュウ</t>
    </rPh>
    <phoneticPr fontId="1"/>
  </si>
  <si>
    <r>
      <t>小計</t>
    </r>
    <r>
      <rPr>
        <sz val="10"/>
        <rFont val="游ゴシック"/>
        <family val="3"/>
        <charset val="128"/>
      </rPr>
      <t>(注１)</t>
    </r>
    <phoneticPr fontId="1"/>
  </si>
  <si>
    <r>
      <t>病児保育事業
　病児対応型・病後児対応型
　　看護師等</t>
    </r>
    <r>
      <rPr>
        <sz val="10"/>
        <rFont val="游ゴシック"/>
        <family val="3"/>
        <charset val="128"/>
      </rPr>
      <t>（利用児童おおむね10人につき１人）</t>
    </r>
    <r>
      <rPr>
        <sz val="11"/>
        <rFont val="游ゴシック"/>
        <family val="3"/>
        <charset val="128"/>
      </rPr>
      <t xml:space="preserve">
　　保育士</t>
    </r>
    <r>
      <rPr>
        <sz val="10"/>
        <rFont val="游ゴシック"/>
        <family val="3"/>
        <charset val="128"/>
      </rPr>
      <t>（利用児童おおむね３人につき１人）</t>
    </r>
    <r>
      <rPr>
        <sz val="11"/>
        <rFont val="游ゴシック"/>
        <family val="3"/>
        <charset val="128"/>
      </rPr>
      <t xml:space="preserve">
　体調不良児対応型：看護師等１名以上</t>
    </r>
    <rPh sb="8" eb="10">
      <t>ビョウジ</t>
    </rPh>
    <rPh sb="10" eb="13">
      <t>タイオウガタ</t>
    </rPh>
    <rPh sb="14" eb="17">
      <t>ビョウゴジ</t>
    </rPh>
    <rPh sb="17" eb="20">
      <t>タイオウガタ</t>
    </rPh>
    <rPh sb="23" eb="26">
      <t>カンゴシ</t>
    </rPh>
    <rPh sb="26" eb="27">
      <t>トウ</t>
    </rPh>
    <rPh sb="28" eb="30">
      <t>リヨウ</t>
    </rPh>
    <rPh sb="30" eb="32">
      <t>ジドウ</t>
    </rPh>
    <rPh sb="38" eb="39">
      <t>ニン</t>
    </rPh>
    <rPh sb="43" eb="44">
      <t>ニン</t>
    </rPh>
    <rPh sb="48" eb="51">
      <t>ホイクシ</t>
    </rPh>
    <rPh sb="52" eb="54">
      <t>リヨウ</t>
    </rPh>
    <rPh sb="54" eb="56">
      <t>ジドウ</t>
    </rPh>
    <rPh sb="61" eb="62">
      <t>ニン</t>
    </rPh>
    <rPh sb="66" eb="67">
      <t>ニン</t>
    </rPh>
    <rPh sb="70" eb="72">
      <t>タイチョウ</t>
    </rPh>
    <rPh sb="72" eb="74">
      <t>フリョウ</t>
    </rPh>
    <rPh sb="74" eb="75">
      <t>ジ</t>
    </rPh>
    <rPh sb="75" eb="78">
      <t>タイオウガタ</t>
    </rPh>
    <rPh sb="79" eb="82">
      <t>カンゴシ</t>
    </rPh>
    <rPh sb="82" eb="83">
      <t>トウ</t>
    </rPh>
    <rPh sb="84" eb="85">
      <t>メイ</t>
    </rPh>
    <rPh sb="85" eb="87">
      <t>イジョウ</t>
    </rPh>
    <phoneticPr fontId="1"/>
  </si>
  <si>
    <r>
      <rPr>
        <sz val="9"/>
        <rFont val="游ゴシック"/>
        <family val="3"/>
        <charset val="128"/>
      </rPr>
      <t>地域子育て支援拠点事業</t>
    </r>
    <r>
      <rPr>
        <sz val="7"/>
        <rFont val="游ゴシック"/>
        <family val="3"/>
        <charset val="128"/>
      </rPr>
      <t>※保育士資格の有無及び常勤・非常勤は問わない</t>
    </r>
    <r>
      <rPr>
        <sz val="11"/>
        <rFont val="游ゴシック"/>
        <family val="3"/>
        <charset val="128"/>
      </rPr>
      <t xml:space="preserve">
</t>
    </r>
    <r>
      <rPr>
        <sz val="10"/>
        <rFont val="游ゴシック"/>
        <family val="3"/>
        <charset val="128"/>
      </rPr>
      <t>一般型専任２名以上　　連携型専任１名以上</t>
    </r>
    <rPh sb="0" eb="2">
      <t>チイキ</t>
    </rPh>
    <rPh sb="2" eb="4">
      <t>コソダ</t>
    </rPh>
    <rPh sb="5" eb="7">
      <t>シエン</t>
    </rPh>
    <rPh sb="7" eb="9">
      <t>キョテン</t>
    </rPh>
    <rPh sb="9" eb="11">
      <t>ジギョウ</t>
    </rPh>
    <rPh sb="12" eb="15">
      <t>ホイクシ</t>
    </rPh>
    <rPh sb="15" eb="17">
      <t>シカク</t>
    </rPh>
    <rPh sb="18" eb="20">
      <t>ウム</t>
    </rPh>
    <rPh sb="20" eb="21">
      <t>オヨ</t>
    </rPh>
    <rPh sb="22" eb="24">
      <t>ジョウキン</t>
    </rPh>
    <rPh sb="25" eb="28">
      <t>ヒジョウキン</t>
    </rPh>
    <rPh sb="29" eb="30">
      <t>ト</t>
    </rPh>
    <rPh sb="34" eb="37">
      <t>イッパンガタ</t>
    </rPh>
    <rPh sb="37" eb="39">
      <t>センニン</t>
    </rPh>
    <rPh sb="40" eb="41">
      <t>メイ</t>
    </rPh>
    <rPh sb="41" eb="43">
      <t>イジョウ</t>
    </rPh>
    <rPh sb="45" eb="47">
      <t>レンケイ</t>
    </rPh>
    <rPh sb="47" eb="48">
      <t>ガタ</t>
    </rPh>
    <rPh sb="48" eb="50">
      <t>センニン</t>
    </rPh>
    <rPh sb="51" eb="52">
      <t>メイ</t>
    </rPh>
    <rPh sb="52" eb="54">
      <t>イジョウ</t>
    </rPh>
    <phoneticPr fontId="1"/>
  </si>
  <si>
    <r>
      <t>県単一時保育事業
　保育士１名以上</t>
    </r>
    <r>
      <rPr>
        <sz val="10"/>
        <rFont val="游ゴシック"/>
        <family val="3"/>
        <charset val="128"/>
      </rPr>
      <t>　　 ※常勤・非常勤は問わない</t>
    </r>
    <rPh sb="0" eb="1">
      <t>ケン</t>
    </rPh>
    <rPh sb="1" eb="2">
      <t>タン</t>
    </rPh>
    <rPh sb="2" eb="4">
      <t>イチジ</t>
    </rPh>
    <rPh sb="4" eb="6">
      <t>ホイク</t>
    </rPh>
    <rPh sb="6" eb="8">
      <t>ジギョウ</t>
    </rPh>
    <rPh sb="10" eb="13">
      <t>ホイクシ</t>
    </rPh>
    <rPh sb="14" eb="15">
      <t>メイ</t>
    </rPh>
    <rPh sb="15" eb="17">
      <t>イジョウ</t>
    </rPh>
    <rPh sb="21" eb="23">
      <t>ジョウキン</t>
    </rPh>
    <rPh sb="24" eb="27">
      <t>ヒジョウキン</t>
    </rPh>
    <rPh sb="28" eb="29">
      <t>ト</t>
    </rPh>
    <phoneticPr fontId="1"/>
  </si>
  <si>
    <r>
      <t>②看護師・保健師・准看護師</t>
    </r>
    <r>
      <rPr>
        <sz val="10"/>
        <rFont val="游ゴシック"/>
        <family val="3"/>
        <charset val="128"/>
      </rPr>
      <t>（みなし保育士とする場合であり、常勤換算１人まで可）</t>
    </r>
    <rPh sb="5" eb="8">
      <t>ホケンシ</t>
    </rPh>
    <rPh sb="9" eb="10">
      <t>ジュン</t>
    </rPh>
    <rPh sb="10" eb="13">
      <t>カンゴシ</t>
    </rPh>
    <rPh sb="17" eb="20">
      <t>ホイクシ</t>
    </rPh>
    <rPh sb="23" eb="25">
      <t>バアイ</t>
    </rPh>
    <rPh sb="29" eb="31">
      <t>ジョウキン</t>
    </rPh>
    <rPh sb="31" eb="33">
      <t>カンサン</t>
    </rPh>
    <rPh sb="34" eb="35">
      <t>ニン</t>
    </rPh>
    <rPh sb="37" eb="38">
      <t>カ</t>
    </rPh>
    <phoneticPr fontId="1"/>
  </si>
  <si>
    <r>
      <t>③幼稚園教諭・小学校教諭・養護教諭</t>
    </r>
    <r>
      <rPr>
        <sz val="10"/>
        <rFont val="游ゴシック"/>
        <family val="3"/>
        <charset val="128"/>
      </rPr>
      <t>（特例により配置基準上の人数に充てる場合）</t>
    </r>
    <phoneticPr fontId="1"/>
  </si>
  <si>
    <r>
      <t>④常勤２年相当の保育業務従事経験がある子育て支援員</t>
    </r>
    <r>
      <rPr>
        <sz val="10"/>
        <rFont val="游ゴシック"/>
        <family val="3"/>
        <charset val="128"/>
      </rPr>
      <t>(注１)</t>
    </r>
    <r>
      <rPr>
        <sz val="11"/>
        <rFont val="游ゴシック"/>
        <family val="3"/>
        <charset val="128"/>
      </rPr>
      <t>・家庭的保育者</t>
    </r>
    <phoneticPr fontId="1"/>
  </si>
  <si>
    <t>【根拠】 最低基準第34条（入所児童の満年齢に応じた乳児室、ほふく室、保育室及び遊戯室、屋外遊戯場の面積）</t>
    <phoneticPr fontId="1"/>
  </si>
  <si>
    <r>
      <t>(６) 乳児、</t>
    </r>
    <r>
      <rPr>
        <sz val="11"/>
        <rFont val="游ゴシック"/>
        <family val="3"/>
        <charset val="128"/>
        <scheme val="minor"/>
      </rPr>
      <t>満3歳に満たない幼児及び満３歳以上の幼児の区分ごとの利用定員</t>
    </r>
    <rPh sb="7" eb="8">
      <t>マン</t>
    </rPh>
    <rPh sb="9" eb="10">
      <t>サイ</t>
    </rPh>
    <rPh sb="11" eb="12">
      <t>ミ</t>
    </rPh>
    <rPh sb="15" eb="17">
      <t>ヨウジ</t>
    </rPh>
    <rPh sb="25" eb="27">
      <t>ヨウジ</t>
    </rPh>
    <phoneticPr fontId="1"/>
  </si>
  <si>
    <t>人</t>
    <rPh sb="0" eb="1">
      <t>ニン</t>
    </rPh>
    <phoneticPr fontId="1"/>
  </si>
  <si>
    <t>令和</t>
    <rPh sb="0" eb="2">
      <t>レイワ</t>
    </rPh>
    <phoneticPr fontId="1"/>
  </si>
  <si>
    <t>年</t>
    <rPh sb="0" eb="1">
      <t>ネン</t>
    </rPh>
    <phoneticPr fontId="1"/>
  </si>
  <si>
    <t>日</t>
    <rPh sb="0" eb="1">
      <t>ニチ</t>
    </rPh>
    <phoneticPr fontId="1"/>
  </si>
  <si>
    <t>月</t>
    <rPh sb="0" eb="1">
      <t>ゲツ</t>
    </rPh>
    <phoneticPr fontId="1"/>
  </si>
  <si>
    <t>台</t>
    <rPh sb="0" eb="1">
      <t>ダイ</t>
    </rPh>
    <phoneticPr fontId="1"/>
  </si>
  <si>
    <t>年</t>
    <rPh sb="0" eb="1">
      <t>ネン</t>
    </rPh>
    <phoneticPr fontId="1"/>
  </si>
  <si>
    <t>月</t>
    <rPh sb="0" eb="1">
      <t>ガツ</t>
    </rPh>
    <phoneticPr fontId="1"/>
  </si>
  <si>
    <t>日</t>
    <rPh sb="0" eb="1">
      <t>ニチ</t>
    </rPh>
    <phoneticPr fontId="1"/>
  </si>
  <si>
    <t>◆個人別職員配置の状況・・・別紙①「個人別職員配置の状況（公立保育所）」</t>
    <rPh sb="1" eb="3">
      <t>コジン</t>
    </rPh>
    <rPh sb="3" eb="4">
      <t>ベツ</t>
    </rPh>
    <rPh sb="4" eb="6">
      <t>ショクイン</t>
    </rPh>
    <rPh sb="6" eb="8">
      <t>ハイチ</t>
    </rPh>
    <rPh sb="9" eb="11">
      <t>ジョウキョウ</t>
    </rPh>
    <rPh sb="14" eb="16">
      <t>ベッシ</t>
    </rPh>
    <rPh sb="18" eb="20">
      <t>コジン</t>
    </rPh>
    <rPh sb="20" eb="21">
      <t>ベツ</t>
    </rPh>
    <rPh sb="21" eb="23">
      <t>ショクイン</t>
    </rPh>
    <rPh sb="23" eb="25">
      <t>ハイチ</t>
    </rPh>
    <rPh sb="26" eb="28">
      <t>ジョウキョウ</t>
    </rPh>
    <rPh sb="29" eb="31">
      <t>コウリツ</t>
    </rPh>
    <rPh sb="31" eb="34">
      <t>ホイクショ</t>
    </rPh>
    <phoneticPr fontId="1"/>
  </si>
  <si>
    <t>◆勤務ローテーション表（監査前月分）・・・別紙②「4週（または1ヶ月）当たりの勤務割当状況」 ※既存資料（勤務表等）での提出可</t>
    <rPh sb="1" eb="3">
      <t>キンム</t>
    </rPh>
    <rPh sb="10" eb="11">
      <t>ヒョウ</t>
    </rPh>
    <rPh sb="12" eb="14">
      <t>カンサ</t>
    </rPh>
    <rPh sb="14" eb="15">
      <t>マエ</t>
    </rPh>
    <rPh sb="15" eb="16">
      <t>ツキ</t>
    </rPh>
    <rPh sb="16" eb="17">
      <t>ブン</t>
    </rPh>
    <rPh sb="21" eb="23">
      <t>ベッシ</t>
    </rPh>
    <rPh sb="26" eb="27">
      <t>シュウ</t>
    </rPh>
    <rPh sb="33" eb="34">
      <t>ゲツ</t>
    </rPh>
    <rPh sb="35" eb="36">
      <t>ア</t>
    </rPh>
    <rPh sb="39" eb="41">
      <t>キンム</t>
    </rPh>
    <rPh sb="41" eb="45">
      <t>ワリアテジョウキョウ</t>
    </rPh>
    <rPh sb="48" eb="50">
      <t>キゾン</t>
    </rPh>
    <rPh sb="50" eb="52">
      <t>シリョウ</t>
    </rPh>
    <rPh sb="60" eb="62">
      <t>テイシュツ</t>
    </rPh>
    <rPh sb="62" eb="63">
      <t>カ</t>
    </rPh>
    <phoneticPr fontId="1"/>
  </si>
  <si>
    <r>
      <t>□保護者に対して入所時に、運営規程の概要、職員の勤務体制、利用者負担等、重要事項を記した文書を交付して説明を行</t>
    </r>
    <r>
      <rPr>
        <sz val="11"/>
        <rFont val="游ゴシック"/>
        <family val="3"/>
        <charset val="128"/>
        <scheme val="minor"/>
      </rPr>
      <t>い、同意を得て</t>
    </r>
    <r>
      <rPr>
        <sz val="11"/>
        <rFont val="游ゴシック"/>
        <family val="2"/>
        <charset val="128"/>
        <scheme val="minor"/>
      </rPr>
      <t>いるか。</t>
    </r>
    <rPh sb="57" eb="59">
      <t>ドウイ</t>
    </rPh>
    <rPh sb="60" eb="61">
      <t>エ</t>
    </rPh>
    <phoneticPr fontId="1"/>
  </si>
  <si>
    <r>
      <t>・階段、ベランダ、窓等に転落防止のための設備が</t>
    </r>
    <r>
      <rPr>
        <sz val="11"/>
        <rFont val="游ゴシック"/>
        <family val="3"/>
        <charset val="128"/>
        <scheme val="minor"/>
      </rPr>
      <t>あるか</t>
    </r>
    <rPh sb="1" eb="3">
      <t>カイダン</t>
    </rPh>
    <rPh sb="9" eb="10">
      <t>マド</t>
    </rPh>
    <rPh sb="10" eb="11">
      <t>トウ</t>
    </rPh>
    <rPh sb="12" eb="14">
      <t>テンラク</t>
    </rPh>
    <rPh sb="14" eb="16">
      <t>ボウシ</t>
    </rPh>
    <rPh sb="20" eb="22">
      <t>セツビ</t>
    </rPh>
    <phoneticPr fontId="1"/>
  </si>
  <si>
    <r>
      <t>◎</t>
    </r>
    <r>
      <rPr>
        <sz val="11"/>
        <rFont val="游ゴシック"/>
        <family val="3"/>
        <charset val="128"/>
        <scheme val="minor"/>
      </rPr>
      <t>各保育所の保育方針や目標、保育所保育指針等に基づき全体的な計画が策定されているか</t>
    </r>
    <rPh sb="1" eb="2">
      <t>カク</t>
    </rPh>
    <rPh sb="2" eb="4">
      <t>ホイク</t>
    </rPh>
    <rPh sb="4" eb="5">
      <t>ショ</t>
    </rPh>
    <rPh sb="6" eb="8">
      <t>ホイク</t>
    </rPh>
    <rPh sb="8" eb="10">
      <t>ホウシン</t>
    </rPh>
    <rPh sb="11" eb="13">
      <t>モクヒョウ</t>
    </rPh>
    <rPh sb="14" eb="16">
      <t>ホイク</t>
    </rPh>
    <rPh sb="16" eb="17">
      <t>ショ</t>
    </rPh>
    <rPh sb="17" eb="19">
      <t>ホイク</t>
    </rPh>
    <rPh sb="19" eb="21">
      <t>シシン</t>
    </rPh>
    <rPh sb="21" eb="22">
      <t>トウ</t>
    </rPh>
    <rPh sb="23" eb="24">
      <t>モト</t>
    </rPh>
    <phoneticPr fontId="1"/>
  </si>
  <si>
    <r>
      <t>○送迎時における安全</t>
    </r>
    <r>
      <rPr>
        <sz val="11"/>
        <rFont val="游ゴシック"/>
        <family val="3"/>
        <charset val="128"/>
        <scheme val="minor"/>
      </rPr>
      <t>対策がな</t>
    </r>
    <r>
      <rPr>
        <sz val="11"/>
        <rFont val="游ゴシック"/>
        <family val="2"/>
        <charset val="128"/>
        <scheme val="minor"/>
      </rPr>
      <t>されているか</t>
    </r>
    <rPh sb="1" eb="3">
      <t>ソウゲイ</t>
    </rPh>
    <rPh sb="3" eb="4">
      <t>ジ</t>
    </rPh>
    <rPh sb="8" eb="10">
      <t>アンゼン</t>
    </rPh>
    <rPh sb="10" eb="12">
      <t>タイサク</t>
    </rPh>
    <phoneticPr fontId="1"/>
  </si>
  <si>
    <t>※R4.4～①育児休業を取得しやすい雇用環境整備、申出者に対する個別周知・意向確認措置の義務化</t>
    <rPh sb="7" eb="9">
      <t>イクジ</t>
    </rPh>
    <rPh sb="9" eb="11">
      <t>キュウギョウ</t>
    </rPh>
    <rPh sb="12" eb="14">
      <t>シュトク</t>
    </rPh>
    <rPh sb="18" eb="20">
      <t>コヨウ</t>
    </rPh>
    <rPh sb="20" eb="22">
      <t>カンキョウ</t>
    </rPh>
    <rPh sb="22" eb="24">
      <t>セイビ</t>
    </rPh>
    <rPh sb="25" eb="28">
      <t>モウシデシャ</t>
    </rPh>
    <rPh sb="29" eb="30">
      <t>タイ</t>
    </rPh>
    <rPh sb="32" eb="34">
      <t>コベツ</t>
    </rPh>
    <rPh sb="34" eb="36">
      <t>シュウチ</t>
    </rPh>
    <rPh sb="37" eb="41">
      <t>イコウカクニン</t>
    </rPh>
    <rPh sb="41" eb="43">
      <t>ソチ</t>
    </rPh>
    <rPh sb="44" eb="47">
      <t>ギムカ</t>
    </rPh>
    <phoneticPr fontId="1"/>
  </si>
  <si>
    <t>　　　　②有期雇用労働者の育児・介護休暇取得要件の緩和</t>
    <phoneticPr fontId="1"/>
  </si>
  <si>
    <t>※R4.10～③産後パパ育休（出生時育児休業）の創設④育児休業の分割取得</t>
    <rPh sb="8" eb="10">
      <t>サンゴ</t>
    </rPh>
    <rPh sb="12" eb="14">
      <t>イクキュウ</t>
    </rPh>
    <rPh sb="15" eb="18">
      <t>シュッセイジ</t>
    </rPh>
    <rPh sb="18" eb="20">
      <t>イクジ</t>
    </rPh>
    <rPh sb="20" eb="22">
      <t>キュウギョウ</t>
    </rPh>
    <rPh sb="24" eb="26">
      <t>ソウセツ</t>
    </rPh>
    <rPh sb="27" eb="29">
      <t>イクジ</t>
    </rPh>
    <rPh sb="29" eb="31">
      <t>キュウギョウ</t>
    </rPh>
    <rPh sb="32" eb="34">
      <t>ブンカツ</t>
    </rPh>
    <rPh sb="34" eb="36">
      <t>シュトク</t>
    </rPh>
    <phoneticPr fontId="1"/>
  </si>
  <si>
    <t>〇登園時や園外活動の前後等、場面の切り替わり時に子どもの人数確認をダブルチェック体制等によ</t>
    <rPh sb="1" eb="4">
      <t>トウエンジ</t>
    </rPh>
    <rPh sb="5" eb="7">
      <t>エンガイ</t>
    </rPh>
    <rPh sb="7" eb="9">
      <t>カツドウ</t>
    </rPh>
    <rPh sb="10" eb="12">
      <t>ゼンゴ</t>
    </rPh>
    <rPh sb="12" eb="13">
      <t>トウ</t>
    </rPh>
    <rPh sb="14" eb="16">
      <t>バメン</t>
    </rPh>
    <rPh sb="17" eb="18">
      <t>キ</t>
    </rPh>
    <rPh sb="19" eb="20">
      <t>カ</t>
    </rPh>
    <rPh sb="22" eb="23">
      <t>ジ</t>
    </rPh>
    <rPh sb="24" eb="25">
      <t>コ</t>
    </rPh>
    <rPh sb="28" eb="30">
      <t>ニンズウ</t>
    </rPh>
    <rPh sb="30" eb="32">
      <t>カクニン</t>
    </rPh>
    <rPh sb="40" eb="42">
      <t>タイセイ</t>
    </rPh>
    <rPh sb="42" eb="43">
      <t>トウ</t>
    </rPh>
    <phoneticPr fontId="1"/>
  </si>
  <si>
    <t>り徹底しているか</t>
    <phoneticPr fontId="1"/>
  </si>
  <si>
    <t>〇災害時の連絡先を含む個人情報については、正確かつ最新の情報に保たれているか</t>
    <rPh sb="1" eb="4">
      <t>サイガイジ</t>
    </rPh>
    <rPh sb="5" eb="7">
      <t>レンラク</t>
    </rPh>
    <rPh sb="7" eb="8">
      <t>サキ</t>
    </rPh>
    <rPh sb="9" eb="10">
      <t>フク</t>
    </rPh>
    <rPh sb="11" eb="13">
      <t>コジン</t>
    </rPh>
    <rPh sb="13" eb="15">
      <t>ジョウホウ</t>
    </rPh>
    <rPh sb="21" eb="23">
      <t>セイカク</t>
    </rPh>
    <rPh sb="25" eb="27">
      <t>サイシン</t>
    </rPh>
    <rPh sb="28" eb="30">
      <t>ジョウホウ</t>
    </rPh>
    <rPh sb="31" eb="32">
      <t>タモ</t>
    </rPh>
    <phoneticPr fontId="1"/>
  </si>
  <si>
    <t>関する措置を講じているか（研修の実施、相談体制の整備、虐待に対処する措置、虐待防止のための措置）</t>
    <rPh sb="13" eb="15">
      <t>ケンシュウ</t>
    </rPh>
    <rPh sb="16" eb="18">
      <t>ジッシ</t>
    </rPh>
    <rPh sb="19" eb="21">
      <t>ソウダン</t>
    </rPh>
    <rPh sb="21" eb="23">
      <t>タイセイ</t>
    </rPh>
    <rPh sb="24" eb="26">
      <t>セイビ</t>
    </rPh>
    <rPh sb="27" eb="29">
      <t>ギャクタイ</t>
    </rPh>
    <rPh sb="30" eb="32">
      <t>タイショ</t>
    </rPh>
    <rPh sb="34" eb="36">
      <t>ソチ</t>
    </rPh>
    <rPh sb="37" eb="39">
      <t>ギャクタイ</t>
    </rPh>
    <rPh sb="39" eb="41">
      <t>ボウシ</t>
    </rPh>
    <rPh sb="45" eb="47">
      <t>ソチ</t>
    </rPh>
    <phoneticPr fontId="1"/>
  </si>
  <si>
    <t>◎障害児を含め、入所児童に対する虐待やその心身に有害な影響を与える行為の防止及び発生時の対応に</t>
    <rPh sb="1" eb="4">
      <t>ショウガイジ</t>
    </rPh>
    <rPh sb="5" eb="6">
      <t>フク</t>
    </rPh>
    <rPh sb="8" eb="10">
      <t>ニュウショ</t>
    </rPh>
    <rPh sb="10" eb="12">
      <t>ジドウ</t>
    </rPh>
    <rPh sb="13" eb="14">
      <t>タイ</t>
    </rPh>
    <rPh sb="16" eb="18">
      <t>ギャクタイ</t>
    </rPh>
    <rPh sb="21" eb="23">
      <t>シンシン</t>
    </rPh>
    <rPh sb="24" eb="26">
      <t>ユウガイ</t>
    </rPh>
    <rPh sb="27" eb="29">
      <t>エイキョウ</t>
    </rPh>
    <rPh sb="30" eb="31">
      <t>アタ</t>
    </rPh>
    <rPh sb="33" eb="35">
      <t>コウイ</t>
    </rPh>
    <rPh sb="36" eb="38">
      <t>ボウシ</t>
    </rPh>
    <rPh sb="38" eb="39">
      <t>オヨ</t>
    </rPh>
    <rPh sb="40" eb="43">
      <t>ハッセイジ</t>
    </rPh>
    <rPh sb="44" eb="45">
      <t>タイ</t>
    </rPh>
    <phoneticPr fontId="1"/>
  </si>
  <si>
    <t>について職員や保護者に周知しているか</t>
    <phoneticPr fontId="1"/>
  </si>
  <si>
    <t xml:space="preserve">  </t>
    <phoneticPr fontId="1"/>
  </si>
  <si>
    <t>　 （注）①～④に記載する職員は、（表２）の(F）欄①～④に記載した非常勤職員となります。</t>
    <phoneticPr fontId="1"/>
  </si>
  <si>
    <t>◆経理規程</t>
    <phoneticPr fontId="1"/>
  </si>
  <si>
    <t>◆給与規程</t>
    <rPh sb="1" eb="3">
      <t>キュウヨ</t>
    </rPh>
    <phoneticPr fontId="1"/>
  </si>
  <si>
    <t>　①監査前月1日現在の「個人別職員配置の状況」（別紙①）</t>
    <rPh sb="2" eb="4">
      <t>カンサ</t>
    </rPh>
    <rPh sb="4" eb="6">
      <t>ゼンゲツ</t>
    </rPh>
    <rPh sb="7" eb="8">
      <t>ニチ</t>
    </rPh>
    <rPh sb="8" eb="10">
      <t>ゲンザイ</t>
    </rPh>
    <rPh sb="12" eb="15">
      <t>コジンベツ</t>
    </rPh>
    <rPh sb="15" eb="17">
      <t>ショクイン</t>
    </rPh>
    <rPh sb="17" eb="19">
      <t>ハイチ</t>
    </rPh>
    <rPh sb="20" eb="22">
      <t>ジョウキョウ</t>
    </rPh>
    <phoneticPr fontId="1"/>
  </si>
  <si>
    <t>１号又は私的契約児</t>
    <rPh sb="1" eb="2">
      <t>ゴウ</t>
    </rPh>
    <rPh sb="2" eb="3">
      <t>マタ</t>
    </rPh>
    <rPh sb="4" eb="6">
      <t>シテキ</t>
    </rPh>
    <rPh sb="6" eb="8">
      <t>ケイヤク</t>
    </rPh>
    <rPh sb="8" eb="9">
      <t>ジ</t>
    </rPh>
    <phoneticPr fontId="1"/>
  </si>
  <si>
    <r>
      <t>　②監査前月の</t>
    </r>
    <r>
      <rPr>
        <u/>
        <sz val="11"/>
        <rFont val="游ゴシック"/>
        <family val="3"/>
        <charset val="128"/>
      </rPr>
      <t>勤務ローテーション表</t>
    </r>
    <r>
      <rPr>
        <sz val="11"/>
        <rFont val="游ゴシック"/>
        <family val="3"/>
        <charset val="128"/>
      </rPr>
      <t>（勤務区分（早番、遅番など）ごとの始業、終業の時間を明記）（別紙②）</t>
    </r>
    <rPh sb="40" eb="42">
      <t>ジカン</t>
    </rPh>
    <rPh sb="47" eb="49">
      <t>ベッシ</t>
    </rPh>
    <phoneticPr fontId="1"/>
  </si>
  <si>
    <r>
      <t>○消防計画、災害対応マニュアルの内容(</t>
    </r>
    <r>
      <rPr>
        <sz val="11"/>
        <rFont val="游ゴシック"/>
        <family val="3"/>
        <charset val="128"/>
        <scheme val="minor"/>
      </rPr>
      <t>避難を開始する判断基準</t>
    </r>
    <r>
      <rPr>
        <sz val="11"/>
        <rFont val="游ゴシック"/>
        <family val="2"/>
        <charset val="128"/>
        <scheme val="minor"/>
      </rPr>
      <t>や避難場所</t>
    </r>
    <r>
      <rPr>
        <sz val="11"/>
        <rFont val="游ゴシック"/>
        <family val="3"/>
        <charset val="128"/>
        <scheme val="minor"/>
      </rPr>
      <t>、災害時の連絡体制等）</t>
    </r>
    <rPh sb="19" eb="21">
      <t>ヒナン</t>
    </rPh>
    <rPh sb="22" eb="24">
      <t>カイシ</t>
    </rPh>
    <rPh sb="26" eb="28">
      <t>ハンダン</t>
    </rPh>
    <rPh sb="28" eb="30">
      <t>キジュン</t>
    </rPh>
    <rPh sb="31" eb="33">
      <t>ヒナン</t>
    </rPh>
    <rPh sb="36" eb="39">
      <t>サイガイジ</t>
    </rPh>
    <rPh sb="40" eb="42">
      <t>レンラク</t>
    </rPh>
    <rPh sb="42" eb="44">
      <t>タイセイ</t>
    </rPh>
    <rPh sb="44" eb="45">
      <t>トウ</t>
    </rPh>
    <phoneticPr fontId="1"/>
  </si>
  <si>
    <r>
      <t>〇</t>
    </r>
    <r>
      <rPr>
        <sz val="11"/>
        <rFont val="游ゴシック"/>
        <family val="3"/>
        <charset val="128"/>
        <scheme val="minor"/>
      </rPr>
      <t>子どもの欠席連絡等の出欠状況に関する情報を、保護者に速やかに確認し職員間で情報共有しているか</t>
    </r>
    <rPh sb="1" eb="2">
      <t>コ</t>
    </rPh>
    <rPh sb="5" eb="7">
      <t>ケッセキ</t>
    </rPh>
    <rPh sb="7" eb="9">
      <t>レンラク</t>
    </rPh>
    <rPh sb="9" eb="10">
      <t>トウ</t>
    </rPh>
    <rPh sb="11" eb="13">
      <t>シュッケツ</t>
    </rPh>
    <rPh sb="13" eb="15">
      <t>ジョウキョウ</t>
    </rPh>
    <rPh sb="16" eb="17">
      <t>カン</t>
    </rPh>
    <rPh sb="19" eb="21">
      <t>ジョウホウ</t>
    </rPh>
    <rPh sb="23" eb="26">
      <t>ホゴシャ</t>
    </rPh>
    <rPh sb="27" eb="28">
      <t>スミ</t>
    </rPh>
    <rPh sb="31" eb="33">
      <t>カクニン</t>
    </rPh>
    <rPh sb="34" eb="37">
      <t>ショクインカン</t>
    </rPh>
    <rPh sb="38" eb="40">
      <t>ジョウホウ</t>
    </rPh>
    <rPh sb="40" eb="42">
      <t>キョウユウ</t>
    </rPh>
    <phoneticPr fontId="1"/>
  </si>
  <si>
    <t>・地域住民等に緊急時の協力や援助を依頼しているか</t>
  </si>
  <si>
    <t>・不審者発見時の情報伝達・役割分担・指示の流れや避難経路・避難場所等の全職員による共通理解　</t>
    <rPh sb="35" eb="38">
      <t>ゼンショクイン</t>
    </rPh>
    <phoneticPr fontId="1"/>
  </si>
  <si>
    <t>・不審者対応マニュアルの整備</t>
    <phoneticPr fontId="1"/>
  </si>
  <si>
    <t>〇【送迎バスを運行する園のみご回答ください】</t>
    <rPh sb="2" eb="4">
      <t>ソウゲイ</t>
    </rPh>
    <rPh sb="7" eb="9">
      <t>ウンコウ</t>
    </rPh>
    <rPh sb="11" eb="12">
      <t>エン</t>
    </rPh>
    <rPh sb="15" eb="17">
      <t>カイトウ</t>
    </rPh>
    <phoneticPr fontId="1"/>
  </si>
  <si>
    <t>・運転を担当する職員の他に子どもの対応ができる職員が同乗しているか</t>
    <rPh sb="1" eb="3">
      <t>ウンテン</t>
    </rPh>
    <rPh sb="4" eb="6">
      <t>タントウ</t>
    </rPh>
    <rPh sb="8" eb="10">
      <t>ショクイン</t>
    </rPh>
    <rPh sb="11" eb="12">
      <t>ホカ</t>
    </rPh>
    <rPh sb="13" eb="14">
      <t>コ</t>
    </rPh>
    <rPh sb="17" eb="19">
      <t>タイオウ</t>
    </rPh>
    <rPh sb="23" eb="25">
      <t>ショクイン</t>
    </rPh>
    <rPh sb="26" eb="28">
      <t>ドウジョウ</t>
    </rPh>
    <phoneticPr fontId="1"/>
  </si>
  <si>
    <t>・子どもの乗車及び降車時に座席や人数の確認を実施し、その内容を職員間で共有しているか</t>
    <rPh sb="1" eb="2">
      <t>コ</t>
    </rPh>
    <rPh sb="5" eb="7">
      <t>ジョウシャ</t>
    </rPh>
    <rPh sb="7" eb="8">
      <t>オヨ</t>
    </rPh>
    <rPh sb="9" eb="11">
      <t>コウシャ</t>
    </rPh>
    <rPh sb="11" eb="12">
      <t>ジ</t>
    </rPh>
    <rPh sb="13" eb="15">
      <t>ザセキ</t>
    </rPh>
    <rPh sb="16" eb="18">
      <t>ニンズウ</t>
    </rPh>
    <rPh sb="19" eb="21">
      <t>カクニン</t>
    </rPh>
    <rPh sb="22" eb="24">
      <t>ジッシ</t>
    </rPh>
    <rPh sb="28" eb="30">
      <t>ナイヨウ</t>
    </rPh>
    <rPh sb="31" eb="33">
      <t>ショクイン</t>
    </rPh>
    <rPh sb="33" eb="34">
      <t>カン</t>
    </rPh>
    <rPh sb="35" eb="37">
      <t>キョウユウ</t>
    </rPh>
    <phoneticPr fontId="1"/>
  </si>
  <si>
    <t>◎研修参加が特定の職員（正規雇用の職員等）に偏っていないか</t>
    <phoneticPr fontId="1"/>
  </si>
  <si>
    <t>〇職員に対し、感染症及び食中毒の予防及びまん延防止のための研修並びに訓練を定期的におこなって</t>
    <rPh sb="1" eb="3">
      <t>ショクイン</t>
    </rPh>
    <rPh sb="4" eb="5">
      <t>タイ</t>
    </rPh>
    <rPh sb="7" eb="10">
      <t>カンセンショウ</t>
    </rPh>
    <rPh sb="10" eb="11">
      <t>オヨ</t>
    </rPh>
    <rPh sb="12" eb="15">
      <t>ショクチュウドク</t>
    </rPh>
    <rPh sb="16" eb="18">
      <t>ヨボウ</t>
    </rPh>
    <rPh sb="18" eb="19">
      <t>オヨ</t>
    </rPh>
    <rPh sb="22" eb="23">
      <t>エン</t>
    </rPh>
    <rPh sb="23" eb="25">
      <t>ボウシ</t>
    </rPh>
    <rPh sb="29" eb="31">
      <t>ケンシュウ</t>
    </rPh>
    <rPh sb="31" eb="32">
      <t>ナラ</t>
    </rPh>
    <rPh sb="34" eb="36">
      <t>クンレン</t>
    </rPh>
    <rPh sb="37" eb="40">
      <t>テイキテキ</t>
    </rPh>
    <phoneticPr fontId="1"/>
  </si>
  <si>
    <t>〇私用車を業務に使用する場合の規程が整備されているか</t>
    <rPh sb="1" eb="4">
      <t>シヨウシャ</t>
    </rPh>
    <rPh sb="5" eb="7">
      <t>ギョウム</t>
    </rPh>
    <rPh sb="8" eb="10">
      <t>シヨウ</t>
    </rPh>
    <rPh sb="12" eb="14">
      <t>バアイ</t>
    </rPh>
    <rPh sb="15" eb="17">
      <t>キテイ</t>
    </rPh>
    <rPh sb="18" eb="20">
      <t>セイビ</t>
    </rPh>
    <phoneticPr fontId="1"/>
  </si>
  <si>
    <t>◎不適切な保育（虐待等と疑われる事案）防止のためチェックリスト等による振り返りを行っているか</t>
    <rPh sb="1" eb="3">
      <t>フテキ</t>
    </rPh>
    <rPh sb="3" eb="4">
      <t>セツ</t>
    </rPh>
    <rPh sb="5" eb="7">
      <t>ホイク</t>
    </rPh>
    <rPh sb="8" eb="10">
      <t>ギャクタイ</t>
    </rPh>
    <rPh sb="10" eb="11">
      <t>トウ</t>
    </rPh>
    <rPh sb="12" eb="13">
      <t>ウタガ</t>
    </rPh>
    <rPh sb="16" eb="18">
      <t>ジアン</t>
    </rPh>
    <rPh sb="19" eb="21">
      <t>ボウシ</t>
    </rPh>
    <rPh sb="31" eb="32">
      <t>トウ</t>
    </rPh>
    <rPh sb="35" eb="36">
      <t>フ</t>
    </rPh>
    <rPh sb="37" eb="38">
      <t>カエ</t>
    </rPh>
    <rPh sb="40" eb="41">
      <t>オコナ</t>
    </rPh>
    <phoneticPr fontId="1"/>
  </si>
  <si>
    <t>（７） 医薬品等</t>
    <phoneticPr fontId="1"/>
  </si>
  <si>
    <t>〇策定した事業継続計画について、職員に周知し、必要な研修及び訓練を定期的に実施しているか。</t>
    <rPh sb="1" eb="3">
      <t>サクテイ</t>
    </rPh>
    <rPh sb="5" eb="9">
      <t>ジギョウケイゾク</t>
    </rPh>
    <rPh sb="9" eb="11">
      <t>ケイカク</t>
    </rPh>
    <rPh sb="16" eb="18">
      <t>ショクイン</t>
    </rPh>
    <rPh sb="19" eb="21">
      <t>シュウチ</t>
    </rPh>
    <rPh sb="23" eb="25">
      <t>ヒツヨウ</t>
    </rPh>
    <rPh sb="26" eb="28">
      <t>ケンシュウ</t>
    </rPh>
    <rPh sb="28" eb="29">
      <t>オヨ</t>
    </rPh>
    <rPh sb="30" eb="32">
      <t>クンレン</t>
    </rPh>
    <rPh sb="33" eb="36">
      <t>テイキテキ</t>
    </rPh>
    <rPh sb="37" eb="39">
      <t>ジッシ</t>
    </rPh>
    <phoneticPr fontId="1"/>
  </si>
  <si>
    <t>〇当該計画を定期的に見直し、必要に応じて変更を行っているか</t>
    <rPh sb="1" eb="3">
      <t>トウガイ</t>
    </rPh>
    <rPh sb="3" eb="5">
      <t>ケイカク</t>
    </rPh>
    <rPh sb="6" eb="9">
      <t>テイキテキ</t>
    </rPh>
    <rPh sb="10" eb="12">
      <t>ミナオ</t>
    </rPh>
    <rPh sb="14" eb="16">
      <t>ヒツヨウ</t>
    </rPh>
    <rPh sb="17" eb="18">
      <t>オウ</t>
    </rPh>
    <rPh sb="20" eb="22">
      <t>ヘンコウ</t>
    </rPh>
    <rPh sb="23" eb="24">
      <t>オコナ</t>
    </rPh>
    <phoneticPr fontId="1"/>
  </si>
  <si>
    <t>（７）安全計画の策定</t>
    <rPh sb="3" eb="7">
      <t>アンゼンケイカク</t>
    </rPh>
    <rPh sb="8" eb="10">
      <t>サクテイ</t>
    </rPh>
    <phoneticPr fontId="1"/>
  </si>
  <si>
    <t>（４） 危険防止</t>
    <phoneticPr fontId="1"/>
  </si>
  <si>
    <t>〇安全点検（施設・設備、園外活動）に関する年間スケジュールを策定しているか</t>
    <rPh sb="1" eb="3">
      <t>アンゼン</t>
    </rPh>
    <rPh sb="3" eb="5">
      <t>テンケン</t>
    </rPh>
    <rPh sb="6" eb="8">
      <t>シセツ</t>
    </rPh>
    <rPh sb="9" eb="11">
      <t>セツビ</t>
    </rPh>
    <rPh sb="12" eb="14">
      <t>エンガイ</t>
    </rPh>
    <rPh sb="14" eb="16">
      <t>カツドウ</t>
    </rPh>
    <rPh sb="18" eb="19">
      <t>カン</t>
    </rPh>
    <rPh sb="21" eb="23">
      <t>ネンカン</t>
    </rPh>
    <rPh sb="30" eb="32">
      <t>サクテイ</t>
    </rPh>
    <phoneticPr fontId="1"/>
  </si>
  <si>
    <t>〇緊急的な対応が必要な場面（災害、不審者侵入等）での職員の役割分担、保護者等への連絡手段、</t>
    <rPh sb="1" eb="4">
      <t>キンキュウテキ</t>
    </rPh>
    <rPh sb="5" eb="7">
      <t>タイオウ</t>
    </rPh>
    <rPh sb="8" eb="10">
      <t>ヒツヨウ</t>
    </rPh>
    <rPh sb="11" eb="13">
      <t>バメン</t>
    </rPh>
    <rPh sb="20" eb="22">
      <t>シンニュウ</t>
    </rPh>
    <rPh sb="22" eb="23">
      <t>トウ</t>
    </rPh>
    <rPh sb="26" eb="28">
      <t>ショクイン</t>
    </rPh>
    <rPh sb="29" eb="31">
      <t>ヤクワリ</t>
    </rPh>
    <rPh sb="31" eb="33">
      <t>ブンタン</t>
    </rPh>
    <phoneticPr fontId="1"/>
  </si>
  <si>
    <t>地域や関係機関との協力体制が構築され、マニュアルにより職員に共有されているか</t>
    <rPh sb="27" eb="29">
      <t>ショクイン</t>
    </rPh>
    <rPh sb="30" eb="32">
      <t>キョウユウ</t>
    </rPh>
    <phoneticPr fontId="1"/>
  </si>
  <si>
    <t>また、必要な見直しを行っているか。</t>
    <rPh sb="3" eb="5">
      <t>ヒツヨウ</t>
    </rPh>
    <rPh sb="6" eb="8">
      <t>ミナオ</t>
    </rPh>
    <rPh sb="10" eb="11">
      <t>オコナ</t>
    </rPh>
    <phoneticPr fontId="1"/>
  </si>
  <si>
    <t>〇児童への安全指導について年間スケジュールを策定しているか</t>
    <rPh sb="1" eb="3">
      <t>ジドウ</t>
    </rPh>
    <rPh sb="5" eb="7">
      <t>アンゼン</t>
    </rPh>
    <rPh sb="7" eb="9">
      <t>シドウ</t>
    </rPh>
    <rPh sb="13" eb="15">
      <t>ネンカン</t>
    </rPh>
    <rPh sb="22" eb="24">
      <t>サクテイ</t>
    </rPh>
    <phoneticPr fontId="1"/>
  </si>
  <si>
    <t>〇保護者に対し、安全計画に基づく取組内容を周知しているか</t>
    <rPh sb="5" eb="6">
      <t>タイ</t>
    </rPh>
    <rPh sb="8" eb="10">
      <t>アンゼン</t>
    </rPh>
    <rPh sb="10" eb="12">
      <t>ケイカク</t>
    </rPh>
    <rPh sb="13" eb="14">
      <t>モト</t>
    </rPh>
    <rPh sb="16" eb="18">
      <t>トリクミ</t>
    </rPh>
    <rPh sb="18" eb="20">
      <t>ナイヨウ</t>
    </rPh>
    <rPh sb="21" eb="23">
      <t>シュウチ</t>
    </rPh>
    <phoneticPr fontId="1"/>
  </si>
  <si>
    <t>〇災害、救急対応（心肺蘇生法、AED等）、不審者対応訓練について年間スケジュールを策定しているか</t>
    <rPh sb="1" eb="3">
      <t>サイガイ</t>
    </rPh>
    <rPh sb="4" eb="6">
      <t>キュウキュウ</t>
    </rPh>
    <rPh sb="6" eb="8">
      <t>タイオウ</t>
    </rPh>
    <rPh sb="9" eb="11">
      <t>シンパイ</t>
    </rPh>
    <rPh sb="11" eb="14">
      <t>ソセイホウ</t>
    </rPh>
    <rPh sb="18" eb="19">
      <t>トウ</t>
    </rPh>
    <rPh sb="21" eb="24">
      <t>フシンシャ</t>
    </rPh>
    <rPh sb="24" eb="26">
      <t>タイオウ</t>
    </rPh>
    <rPh sb="26" eb="28">
      <t>クンレン</t>
    </rPh>
    <rPh sb="32" eb="34">
      <t>ネンカン</t>
    </rPh>
    <rPh sb="41" eb="43">
      <t>サクテイ</t>
    </rPh>
    <phoneticPr fontId="1"/>
  </si>
  <si>
    <t>〇安全計画について、職員に周知し、研修や訓練を定期的に実施しているか</t>
    <rPh sb="1" eb="3">
      <t>アンゼン</t>
    </rPh>
    <rPh sb="3" eb="5">
      <t>ケイカク</t>
    </rPh>
    <rPh sb="10" eb="12">
      <t>ショクイン</t>
    </rPh>
    <rPh sb="13" eb="15">
      <t>シュウチ</t>
    </rPh>
    <rPh sb="17" eb="19">
      <t>ケンシュウ</t>
    </rPh>
    <rPh sb="20" eb="22">
      <t>クンレン</t>
    </rPh>
    <rPh sb="23" eb="26">
      <t>テイキテキ</t>
    </rPh>
    <rPh sb="27" eb="29">
      <t>ジッシ</t>
    </rPh>
    <phoneticPr fontId="1"/>
  </si>
  <si>
    <t>〇安全計画について、定期的に見直しを行い、必要に応じて変更しているか</t>
    <rPh sb="1" eb="3">
      <t>アンゼン</t>
    </rPh>
    <rPh sb="3" eb="5">
      <t>ケイカク</t>
    </rPh>
    <rPh sb="10" eb="13">
      <t>テイキテキ</t>
    </rPh>
    <rPh sb="14" eb="16">
      <t>ミナオ</t>
    </rPh>
    <rPh sb="18" eb="19">
      <t>オコナ</t>
    </rPh>
    <rPh sb="21" eb="23">
      <t>ヒツヨウ</t>
    </rPh>
    <rPh sb="24" eb="25">
      <t>オウ</t>
    </rPh>
    <rPh sb="27" eb="29">
      <t>ヘンコウ</t>
    </rPh>
    <phoneticPr fontId="1"/>
  </si>
  <si>
    <t>〇児童の安全の確保に関して保護者との連携が図られているか。</t>
    <rPh sb="1" eb="3">
      <t>ジドウ</t>
    </rPh>
    <rPh sb="4" eb="6">
      <t>アンゼン</t>
    </rPh>
    <rPh sb="7" eb="9">
      <t>カクホ</t>
    </rPh>
    <rPh sb="10" eb="11">
      <t>カン</t>
    </rPh>
    <rPh sb="13" eb="16">
      <t>ホゴシャ</t>
    </rPh>
    <rPh sb="18" eb="20">
      <t>レンケイ</t>
    </rPh>
    <rPh sb="21" eb="22">
      <t>ハカ</t>
    </rPh>
    <phoneticPr fontId="1"/>
  </si>
  <si>
    <t>（８）自動車を運行する場合の所在確認</t>
    <rPh sb="3" eb="6">
      <t>ジドウシャ</t>
    </rPh>
    <rPh sb="7" eb="9">
      <t>ウンコウ</t>
    </rPh>
    <rPh sb="11" eb="13">
      <t>バアイ</t>
    </rPh>
    <rPh sb="14" eb="18">
      <t>ショザイカクニン</t>
    </rPh>
    <phoneticPr fontId="1"/>
  </si>
  <si>
    <t>〇通園用のための自動車を運行しているか</t>
    <rPh sb="1" eb="3">
      <t>ツウエン</t>
    </rPh>
    <rPh sb="3" eb="4">
      <t>ヨウ</t>
    </rPh>
    <rPh sb="8" eb="11">
      <t>ジドウシャ</t>
    </rPh>
    <rPh sb="12" eb="14">
      <t>ウンコウ</t>
    </rPh>
    <phoneticPr fontId="1"/>
  </si>
  <si>
    <t>運行している場合、園児の自動車への乗降の際、点呼等により所在を確認しているか</t>
    <rPh sb="0" eb="2">
      <t>ウンコウ</t>
    </rPh>
    <rPh sb="6" eb="8">
      <t>バアイ</t>
    </rPh>
    <rPh sb="9" eb="11">
      <t>エンジ</t>
    </rPh>
    <rPh sb="12" eb="15">
      <t>ジドウシャ</t>
    </rPh>
    <rPh sb="17" eb="19">
      <t>ジョウコウ</t>
    </rPh>
    <rPh sb="20" eb="21">
      <t>サイ</t>
    </rPh>
    <rPh sb="22" eb="24">
      <t>テンコ</t>
    </rPh>
    <rPh sb="24" eb="25">
      <t>トウ</t>
    </rPh>
    <rPh sb="28" eb="30">
      <t>ショザイ</t>
    </rPh>
    <rPh sb="31" eb="33">
      <t>カクニン</t>
    </rPh>
    <phoneticPr fontId="1"/>
  </si>
  <si>
    <t>また、自動車にブザー等の見落とし防止装置を備え所在確認を行っているか</t>
    <rPh sb="3" eb="6">
      <t>ジドウシャ</t>
    </rPh>
    <rPh sb="10" eb="11">
      <t>トウ</t>
    </rPh>
    <rPh sb="12" eb="14">
      <t>ミオ</t>
    </rPh>
    <rPh sb="16" eb="18">
      <t>ボウシ</t>
    </rPh>
    <rPh sb="18" eb="20">
      <t>ソウチ</t>
    </rPh>
    <rPh sb="21" eb="22">
      <t>ソナ</t>
    </rPh>
    <rPh sb="23" eb="25">
      <t>ショザイ</t>
    </rPh>
    <rPh sb="25" eb="27">
      <t>カクニン</t>
    </rPh>
    <rPh sb="28" eb="29">
      <t>オコナ</t>
    </rPh>
    <phoneticPr fontId="1"/>
  </si>
  <si>
    <t>〇園外活動等のために自動車を運行しているか</t>
    <rPh sb="1" eb="3">
      <t>エンガイ</t>
    </rPh>
    <rPh sb="3" eb="5">
      <t>カツドウ</t>
    </rPh>
    <rPh sb="5" eb="6">
      <t>トウ</t>
    </rPh>
    <rPh sb="10" eb="13">
      <t>ジドウシャ</t>
    </rPh>
    <rPh sb="14" eb="16">
      <t>ウンコウ</t>
    </rPh>
    <phoneticPr fontId="1"/>
  </si>
  <si>
    <t>（注４）　乳児数が４人未満の場合、看護師等1名をみなし保育士とするには、子育ての知識・経験を有する看護師等を配置し、保育士の支援を
　　　　受ける体制とすること。</t>
    <rPh sb="5" eb="7">
      <t>ニュウジ</t>
    </rPh>
    <rPh sb="7" eb="8">
      <t>スウ</t>
    </rPh>
    <rPh sb="10" eb="11">
      <t>ニン</t>
    </rPh>
    <rPh sb="11" eb="13">
      <t>ミマン</t>
    </rPh>
    <rPh sb="14" eb="16">
      <t>バアイ</t>
    </rPh>
    <rPh sb="17" eb="20">
      <t>カンゴシ</t>
    </rPh>
    <rPh sb="20" eb="21">
      <t>トウ</t>
    </rPh>
    <rPh sb="22" eb="23">
      <t>メイ</t>
    </rPh>
    <rPh sb="27" eb="30">
      <t>ホイクシ</t>
    </rPh>
    <rPh sb="36" eb="38">
      <t>コソダ</t>
    </rPh>
    <rPh sb="40" eb="42">
      <t>チシキ</t>
    </rPh>
    <rPh sb="43" eb="45">
      <t>ケイケン</t>
    </rPh>
    <rPh sb="46" eb="47">
      <t>ユウ</t>
    </rPh>
    <rPh sb="49" eb="52">
      <t>カンゴシ</t>
    </rPh>
    <rPh sb="52" eb="53">
      <t>トウ</t>
    </rPh>
    <rPh sb="54" eb="56">
      <t>ハイチ</t>
    </rPh>
    <rPh sb="58" eb="61">
      <t>ホイクシ</t>
    </rPh>
    <phoneticPr fontId="1"/>
  </si>
  <si>
    <t>〇法令遵守責任者を選任し、市町村長等(注)に届け出ているか　</t>
    <rPh sb="14" eb="16">
      <t>チョウソン</t>
    </rPh>
    <rPh sb="17" eb="18">
      <t>トウ</t>
    </rPh>
    <phoneticPr fontId="1"/>
  </si>
  <si>
    <t>〇私用車を業務に使用しているか</t>
    <rPh sb="1" eb="4">
      <t>シヨウシャ</t>
    </rPh>
    <rPh sb="5" eb="7">
      <t>ギョウム</t>
    </rPh>
    <rPh sb="8" eb="10">
      <t>シヨウ</t>
    </rPh>
    <phoneticPr fontId="1"/>
  </si>
  <si>
    <t>○防犯対策を行っているか</t>
    <rPh sb="1" eb="3">
      <t>ボウハン</t>
    </rPh>
    <phoneticPr fontId="1"/>
  </si>
  <si>
    <t>・様々な場面や時間帯を想定した実践的な不審者対応訓練の実施</t>
    <phoneticPr fontId="1"/>
  </si>
  <si>
    <t>・保護者や警察等関係機関との緊急時に備えた連絡体制や協力体制の整備</t>
    <rPh sb="31" eb="33">
      <t>セイビ</t>
    </rPh>
    <phoneticPr fontId="1"/>
  </si>
  <si>
    <t>（５） 事故防止  ★確認資料：緊急連絡網、安全管理（緊急時・事故対応等）に関するマニュアル</t>
    <rPh sb="4" eb="8">
      <t>ジコボウシ</t>
    </rPh>
    <phoneticPr fontId="1"/>
  </si>
  <si>
    <t>〇感染症や非常災害時における事業継続の方法について、事業継続計画（BCP）を策定しているか</t>
    <rPh sb="1" eb="4">
      <t>カンセンショウ</t>
    </rPh>
    <rPh sb="5" eb="7">
      <t>ヒジョウ</t>
    </rPh>
    <rPh sb="7" eb="9">
      <t>サイガイ</t>
    </rPh>
    <rPh sb="9" eb="10">
      <t>ジ</t>
    </rPh>
    <rPh sb="14" eb="16">
      <t>ジギョウ</t>
    </rPh>
    <rPh sb="16" eb="18">
      <t>ケイゾク</t>
    </rPh>
    <rPh sb="19" eb="21">
      <t>ホウホウ</t>
    </rPh>
    <rPh sb="26" eb="28">
      <t>ジギョウ</t>
    </rPh>
    <rPh sb="28" eb="30">
      <t>ケイゾク</t>
    </rPh>
    <rPh sb="30" eb="32">
      <t>ケイカク</t>
    </rPh>
    <rPh sb="38" eb="40">
      <t>サクテイ</t>
    </rPh>
    <phoneticPr fontId="1"/>
  </si>
  <si>
    <t>○保育士を雇用する際に、保育士特定登録取消者管理システムのデータベースを活用しているか</t>
    <rPh sb="1" eb="4">
      <t>ホイクシ</t>
    </rPh>
    <rPh sb="5" eb="7">
      <t>コヨウ</t>
    </rPh>
    <rPh sb="9" eb="10">
      <t>サイ</t>
    </rPh>
    <rPh sb="12" eb="15">
      <t>ホイクシ</t>
    </rPh>
    <rPh sb="15" eb="17">
      <t>トクテイ</t>
    </rPh>
    <rPh sb="17" eb="19">
      <t>トウロク</t>
    </rPh>
    <rPh sb="19" eb="21">
      <t>トリケシ</t>
    </rPh>
    <rPh sb="21" eb="22">
      <t>モノ</t>
    </rPh>
    <rPh sb="22" eb="24">
      <t>カンリ</t>
    </rPh>
    <rPh sb="36" eb="38">
      <t>カツヨウ</t>
    </rPh>
    <phoneticPr fontId="1"/>
  </si>
  <si>
    <t>○データベースを活用する場合、採用責任者にIDを付与しているか</t>
    <rPh sb="8" eb="10">
      <t>カツヨウ</t>
    </rPh>
    <rPh sb="12" eb="14">
      <t>バアイ</t>
    </rPh>
    <rPh sb="15" eb="17">
      <t>サイヨウ</t>
    </rPh>
    <rPh sb="17" eb="20">
      <t>セキニンシャ</t>
    </rPh>
    <rPh sb="24" eb="26">
      <t>フヨ</t>
    </rPh>
    <phoneticPr fontId="1"/>
  </si>
  <si>
    <t>ID付与者</t>
    <rPh sb="2" eb="5">
      <t>フヨシャ</t>
    </rPh>
    <phoneticPr fontId="1"/>
  </si>
  <si>
    <t>職名　</t>
    <rPh sb="0" eb="2">
      <t>ショクメイ</t>
    </rPh>
    <phoneticPr fontId="1"/>
  </si>
  <si>
    <t>〇児童の食事に関する情報（咀嚼・嚥下機能）を把握し、誤嚥等による窒息のリスクを除去しているか　　</t>
    <rPh sb="1" eb="3">
      <t>ジドウ</t>
    </rPh>
    <rPh sb="4" eb="6">
      <t>ショクジ</t>
    </rPh>
    <rPh sb="7" eb="8">
      <t>カン</t>
    </rPh>
    <rPh sb="10" eb="12">
      <t>ジョウホウ</t>
    </rPh>
    <rPh sb="13" eb="15">
      <t>ソシャク</t>
    </rPh>
    <rPh sb="16" eb="18">
      <t>エンゲ</t>
    </rPh>
    <rPh sb="18" eb="20">
      <t>キノウ</t>
    </rPh>
    <rPh sb="22" eb="24">
      <t>ハアク</t>
    </rPh>
    <rPh sb="26" eb="29">
      <t>ゴエントウ</t>
    </rPh>
    <rPh sb="32" eb="34">
      <t>チッソク</t>
    </rPh>
    <rPh sb="39" eb="41">
      <t>ジョキョ</t>
    </rPh>
    <phoneticPr fontId="1"/>
  </si>
  <si>
    <t>○塩分の摂取量は設定した目標量以下になっているか</t>
    <rPh sb="8" eb="10">
      <t>セッテイ</t>
    </rPh>
    <rPh sb="12" eb="14">
      <t>モクヒョウ</t>
    </rPh>
    <rPh sb="14" eb="15">
      <t>リョウ</t>
    </rPh>
    <rPh sb="15" eb="17">
      <t>イカ</t>
    </rPh>
    <phoneticPr fontId="1"/>
  </si>
  <si>
    <t>目標量</t>
    <rPh sb="0" eb="3">
      <t>モクヒョウリョウ</t>
    </rPh>
    <phoneticPr fontId="1"/>
  </si>
  <si>
    <t>給食</t>
    <rPh sb="0" eb="2">
      <t>キュウショク</t>
    </rPh>
    <phoneticPr fontId="1"/>
  </si>
  <si>
    <t>グラム</t>
    <phoneticPr fontId="1"/>
  </si>
  <si>
    <t>うち調味料</t>
    <rPh sb="2" eb="5">
      <t>チョウミリョウ</t>
    </rPh>
    <phoneticPr fontId="1"/>
  </si>
  <si>
    <t>◎こどもの人格を尊重し、人権に配慮した接し方としてどのようなことに留意しているか</t>
    <phoneticPr fontId="1"/>
  </si>
  <si>
    <t>全職員で共有しているか</t>
    <rPh sb="0" eb="3">
      <t>ゼンショクイン</t>
    </rPh>
    <rPh sb="4" eb="6">
      <t>キョウユウ</t>
    </rPh>
    <phoneticPr fontId="1"/>
  </si>
  <si>
    <t>・飲食は、遊びや保育活動の後、一定の時間を置き、座って食べるなど落ち着いた雰囲気の中で行われているか</t>
    <phoneticPr fontId="1"/>
  </si>
  <si>
    <t>・「食を伴う保育」においては、子どもの安全に常に目を光らせ、異常にいち早く対応する役割の職員を配置しているか</t>
    <phoneticPr fontId="1"/>
  </si>
  <si>
    <t>・「食を伴う保育」においては、「飲食を伴う教育・保育活動に係るチェックシート」を活用しているか</t>
    <phoneticPr fontId="1"/>
  </si>
  <si>
    <t>□</t>
    <phoneticPr fontId="1"/>
  </si>
  <si>
    <t>・こどもの人権擁護の観点から、こどもの画像等をホームページ等に掲載する際に、こどもの性的な部分が含まれていないか等確認して掲載しているか。</t>
    <rPh sb="5" eb="7">
      <t>ジンケン</t>
    </rPh>
    <rPh sb="7" eb="9">
      <t>ヨウゴ</t>
    </rPh>
    <rPh sb="10" eb="12">
      <t>カンテン</t>
    </rPh>
    <rPh sb="19" eb="21">
      <t>ガゾウ</t>
    </rPh>
    <rPh sb="21" eb="22">
      <t>トウ</t>
    </rPh>
    <rPh sb="29" eb="30">
      <t>トウ</t>
    </rPh>
    <rPh sb="31" eb="33">
      <t>ケイサイ</t>
    </rPh>
    <rPh sb="35" eb="36">
      <t>サイ</t>
    </rPh>
    <rPh sb="42" eb="44">
      <t>セイテキ</t>
    </rPh>
    <rPh sb="45" eb="47">
      <t>ブブン</t>
    </rPh>
    <rPh sb="48" eb="49">
      <t>フク</t>
    </rPh>
    <rPh sb="56" eb="57">
      <t>トウ</t>
    </rPh>
    <rPh sb="57" eb="59">
      <t>カクニン</t>
    </rPh>
    <rPh sb="61" eb="63">
      <t>ケイサイ</t>
    </rPh>
    <phoneticPr fontId="1"/>
  </si>
  <si>
    <t>（別紙）松江市独自調査書</t>
    <rPh sb="1" eb="3">
      <t>ベッシ</t>
    </rPh>
    <rPh sb="4" eb="7">
      <t>マツエシ</t>
    </rPh>
    <rPh sb="7" eb="12">
      <t>ドクジチョウサショ</t>
    </rPh>
    <phoneticPr fontId="1"/>
  </si>
  <si>
    <t>【令和6年度】保育所等における虐待等の防止及び発生時の対応等について</t>
    <rPh sb="1" eb="3">
      <t>レイワ</t>
    </rPh>
    <rPh sb="4" eb="6">
      <t>ネンド</t>
    </rPh>
    <rPh sb="7" eb="9">
      <t>ホイク</t>
    </rPh>
    <rPh sb="9" eb="10">
      <t>ショ</t>
    </rPh>
    <rPh sb="10" eb="11">
      <t>トウ</t>
    </rPh>
    <rPh sb="15" eb="17">
      <t>ギャクタイ</t>
    </rPh>
    <rPh sb="17" eb="18">
      <t>トウ</t>
    </rPh>
    <rPh sb="19" eb="21">
      <t>ボウシ</t>
    </rPh>
    <rPh sb="21" eb="22">
      <t>オヨ</t>
    </rPh>
    <rPh sb="23" eb="25">
      <t>ハッセイ</t>
    </rPh>
    <rPh sb="25" eb="26">
      <t>ジ</t>
    </rPh>
    <rPh sb="27" eb="29">
      <t>タイオウ</t>
    </rPh>
    <rPh sb="29" eb="30">
      <t>トウ</t>
    </rPh>
    <phoneticPr fontId="1"/>
  </si>
  <si>
    <t>◎本書は「昨年来の保育所等における不適切事案を踏まえた今後の対策について」(国発出)、「保育所等における虐待等の防止及び発生時の対応等に関するガイドライン」(国発出)、「保護者の皆さまへの相談窓口の周知について（依頼）」(松江市発出)等の通知を基に作成し、松江市が独自にお聞きするものです。</t>
    <rPh sb="1" eb="3">
      <t>ホンショ</t>
    </rPh>
    <rPh sb="38" eb="39">
      <t>クニ</t>
    </rPh>
    <rPh sb="39" eb="41">
      <t>ハッシュツ</t>
    </rPh>
    <rPh sb="44" eb="47">
      <t>ホイクショ</t>
    </rPh>
    <rPh sb="47" eb="48">
      <t>トウ</t>
    </rPh>
    <rPh sb="52" eb="54">
      <t>ギャクタイ</t>
    </rPh>
    <rPh sb="54" eb="55">
      <t>トウ</t>
    </rPh>
    <rPh sb="56" eb="58">
      <t>ボウシ</t>
    </rPh>
    <rPh sb="58" eb="59">
      <t>オヨ</t>
    </rPh>
    <rPh sb="60" eb="62">
      <t>ハッセイ</t>
    </rPh>
    <rPh sb="62" eb="63">
      <t>ジ</t>
    </rPh>
    <rPh sb="64" eb="66">
      <t>タイオウ</t>
    </rPh>
    <rPh sb="66" eb="67">
      <t>トウ</t>
    </rPh>
    <rPh sb="68" eb="69">
      <t>カントウツウチ</t>
    </rPh>
    <rPh sb="79" eb="80">
      <t>クニ</t>
    </rPh>
    <rPh sb="80" eb="82">
      <t>ハッシュツ</t>
    </rPh>
    <rPh sb="111" eb="114">
      <t>マツエシ</t>
    </rPh>
    <rPh sb="114" eb="116">
      <t>ハッシュツ</t>
    </rPh>
    <phoneticPr fontId="1"/>
  </si>
  <si>
    <t>分類</t>
    <rPh sb="0" eb="2">
      <t>ブンルイ</t>
    </rPh>
    <phoneticPr fontId="1"/>
  </si>
  <si>
    <t>確認事項</t>
    <rPh sb="0" eb="2">
      <t>カクニン</t>
    </rPh>
    <rPh sb="2" eb="4">
      <t>ジコウ</t>
    </rPh>
    <phoneticPr fontId="1"/>
  </si>
  <si>
    <t>回答</t>
    <rPh sb="0" eb="2">
      <t>カイトウ</t>
    </rPh>
    <phoneticPr fontId="1"/>
  </si>
  <si>
    <t>周知</t>
    <rPh sb="0" eb="1">
      <t>シュウ</t>
    </rPh>
    <rPh sb="1" eb="2">
      <t>チ</t>
    </rPh>
    <phoneticPr fontId="1"/>
  </si>
  <si>
    <t>令和5年5月12日付国発出「昨年来の保育所等における不適切事案を踏まえた今後の対策について」、「保育所等における虐待等の防止及び発生時の対応等に関するガイドライン」（以下「ガイドライン」という）を全職員に周知していますか。</t>
    <rPh sb="98" eb="101">
      <t>ゼンショクイン</t>
    </rPh>
    <rPh sb="102" eb="104">
      <t>シュウチホイクショトウギャクタイトウボウシオヨハッセイジタイオウトウカンイカリカイ</t>
    </rPh>
    <phoneticPr fontId="1"/>
  </si>
  <si>
    <t>どのような方法で職員に周知しましたか。具体的にお書きください。</t>
    <rPh sb="5" eb="7">
      <t>ホウホウ</t>
    </rPh>
    <rPh sb="8" eb="10">
      <t>ショクイン</t>
    </rPh>
    <rPh sb="11" eb="13">
      <t>シュウチ</t>
    </rPh>
    <rPh sb="19" eb="22">
      <t>グタイテキ</t>
    </rPh>
    <rPh sb="24" eb="25">
      <t>カ</t>
    </rPh>
    <phoneticPr fontId="1"/>
  </si>
  <si>
    <t>【周知の方法】</t>
    <rPh sb="1" eb="3">
      <t>シュウチ</t>
    </rPh>
    <rPh sb="4" eb="6">
      <t>ホウホウ</t>
    </rPh>
    <phoneticPr fontId="1"/>
  </si>
  <si>
    <t>研修について</t>
    <rPh sb="0" eb="1">
      <t>ケン</t>
    </rPh>
    <rPh sb="1" eb="2">
      <t>オサム</t>
    </rPh>
    <phoneticPr fontId="1"/>
  </si>
  <si>
    <t>令和５年度中に「子どもの人権」や「虐待等又は不適切な保育」についての研修を全職員が受けていますか。</t>
    <rPh sb="0" eb="2">
      <t>レイワ</t>
    </rPh>
    <rPh sb="3" eb="6">
      <t>ネンドチュウ</t>
    </rPh>
    <rPh sb="8" eb="9">
      <t>コ</t>
    </rPh>
    <rPh sb="12" eb="14">
      <t>ジンケン</t>
    </rPh>
    <rPh sb="17" eb="20">
      <t>ギャクタイトウ</t>
    </rPh>
    <rPh sb="20" eb="21">
      <t>マタ</t>
    </rPh>
    <rPh sb="22" eb="25">
      <t>フテキセツ</t>
    </rPh>
    <rPh sb="26" eb="28">
      <t>ホイク</t>
    </rPh>
    <rPh sb="34" eb="36">
      <t>ケンシュウ</t>
    </rPh>
    <rPh sb="37" eb="38">
      <t>ゼン</t>
    </rPh>
    <rPh sb="38" eb="40">
      <t>ショクイン</t>
    </rPh>
    <rPh sb="41" eb="42">
      <t>ウ</t>
    </rPh>
    <phoneticPr fontId="1"/>
  </si>
  <si>
    <t>【研修の回数】　（　　　回／年）　　　　　　　　　　　　　　　　　</t>
    <rPh sb="1" eb="3">
      <t>ケンシュウ</t>
    </rPh>
    <rPh sb="4" eb="6">
      <t>カイスウ</t>
    </rPh>
    <rPh sb="12" eb="13">
      <t>カイ</t>
    </rPh>
    <rPh sb="14" eb="15">
      <t>ネン</t>
    </rPh>
    <phoneticPr fontId="1"/>
  </si>
  <si>
    <t>【園外での研修】テーマ：　　　　　　　　　　　　　　　　　　　　　　講師：
内容：　　　　　　　　　　　　　　　　　　　　　　　　　　　　　　　　　　　　　　　　　　　　　　　【受講した職員数】（　　　人／全職員　　人中）
　　　　　　　　　　　　　　　　　　　　　　　　　　　　　　　　　　</t>
    <rPh sb="1" eb="3">
      <t>エンガイ</t>
    </rPh>
    <rPh sb="5" eb="7">
      <t>ケンシュウ</t>
    </rPh>
    <rPh sb="34" eb="36">
      <t>コウシ</t>
    </rPh>
    <rPh sb="38" eb="40">
      <t>ナイヨウ</t>
    </rPh>
    <phoneticPr fontId="1"/>
  </si>
  <si>
    <t>【園内での研修】テーマ：　　　　　　　　　　　　　　　　　　　　　　講師：
内容：　　　　　　　　　　　　　　　　　　　　　　　　　　　　　　　　　　　　　　　　　　　　　　　【受講した職員数】（　　　人／全職員　　人中）
　　　　　　　　　　　　　　　　　　　　　　　　　　　　　　　　　　</t>
    <rPh sb="5" eb="7">
      <t>ケンシュウ</t>
    </rPh>
    <rPh sb="34" eb="36">
      <t>コウシ</t>
    </rPh>
    <rPh sb="38" eb="40">
      <t>ナイヨウ</t>
    </rPh>
    <phoneticPr fontId="1"/>
  </si>
  <si>
    <t>【園内での研修】テーマ：　　　　　　　　　　　　　　　　　　　　　　講師：
内容：　　　　　　　　　　　　　　　　　　　　　　　　　　　　　　　　　　　　　　　　　　　　　　　【受講した職員数】（　　　人／全職員　　人中）　　　　　　　　　　　　　　　　　　　　　</t>
    <rPh sb="5" eb="7">
      <t>ケンシュウ</t>
    </rPh>
    <rPh sb="34" eb="36">
      <t>コウシ</t>
    </rPh>
    <rPh sb="38" eb="40">
      <t>ナイヨウ</t>
    </rPh>
    <phoneticPr fontId="1"/>
  </si>
  <si>
    <t>情報の共有</t>
    <rPh sb="0" eb="2">
      <t>ジョウホウ</t>
    </rPh>
    <rPh sb="3" eb="5">
      <t>キョウユウ</t>
    </rPh>
    <phoneticPr fontId="1"/>
  </si>
  <si>
    <t>「ガイドライン」で示された「保育所等における虐待」「虐待等と疑われる事案（不適切な保育）」について職員で研修や話し合いをしていますか。</t>
    <rPh sb="1" eb="2">
      <t>ハナ</t>
    </rPh>
    <rPh sb="3" eb="4">
      <t>ア</t>
    </rPh>
    <rPh sb="37" eb="39">
      <t>フテキ</t>
    </rPh>
    <rPh sb="39" eb="40">
      <t>セツ</t>
    </rPh>
    <rPh sb="41" eb="43">
      <t>ホイク</t>
    </rPh>
    <phoneticPr fontId="1"/>
  </si>
  <si>
    <t>日々の保育について定期的に振り返りを行い、こどもに対する接し方が適切であったか、より望ましい対応はあったか等、職員同士で率直に話す場がありますか。</t>
    <rPh sb="0" eb="2">
      <t>ヒビ</t>
    </rPh>
    <rPh sb="3" eb="5">
      <t>ホイク</t>
    </rPh>
    <rPh sb="9" eb="12">
      <t>テイキテキ</t>
    </rPh>
    <rPh sb="13" eb="14">
      <t>フ</t>
    </rPh>
    <rPh sb="15" eb="16">
      <t>カエ</t>
    </rPh>
    <rPh sb="18" eb="19">
      <t>オコナ</t>
    </rPh>
    <rPh sb="25" eb="26">
      <t>タイ</t>
    </rPh>
    <rPh sb="28" eb="29">
      <t>セッ</t>
    </rPh>
    <rPh sb="30" eb="31">
      <t>カタ</t>
    </rPh>
    <rPh sb="32" eb="34">
      <t>テキセツ</t>
    </rPh>
    <rPh sb="42" eb="43">
      <t>ノゾ</t>
    </rPh>
    <rPh sb="46" eb="48">
      <t>タイオウ</t>
    </rPh>
    <rPh sb="53" eb="54">
      <t>ナド</t>
    </rPh>
    <rPh sb="55" eb="59">
      <t>ショクインドウシ</t>
    </rPh>
    <rPh sb="60" eb="62">
      <t>ソッチョク</t>
    </rPh>
    <rPh sb="63" eb="64">
      <t>ハナ</t>
    </rPh>
    <rPh sb="65" eb="66">
      <t>バ</t>
    </rPh>
    <phoneticPr fontId="1"/>
  </si>
  <si>
    <t>子どもの人権擁護の観点から「望ましくない」と考えられるかかわりがあった場合等、保育所等の施設長・園長など管理責任者に相談しやすい職場環境が出来ていますか。</t>
    <rPh sb="0" eb="1">
      <t>コ</t>
    </rPh>
    <rPh sb="4" eb="6">
      <t>ジンケン</t>
    </rPh>
    <rPh sb="6" eb="8">
      <t>ヨウゴ</t>
    </rPh>
    <rPh sb="9" eb="11">
      <t>カンテン</t>
    </rPh>
    <rPh sb="14" eb="15">
      <t>ノゾ</t>
    </rPh>
    <rPh sb="22" eb="23">
      <t>カンガ</t>
    </rPh>
    <rPh sb="35" eb="37">
      <t>バアイ</t>
    </rPh>
    <rPh sb="37" eb="38">
      <t>ナド</t>
    </rPh>
    <rPh sb="39" eb="42">
      <t>ホイクショ</t>
    </rPh>
    <rPh sb="42" eb="43">
      <t>トウ</t>
    </rPh>
    <rPh sb="44" eb="47">
      <t>シセツチョウ</t>
    </rPh>
    <rPh sb="48" eb="50">
      <t>エンチョウ</t>
    </rPh>
    <rPh sb="52" eb="54">
      <t>カンリ</t>
    </rPh>
    <rPh sb="54" eb="57">
      <t>セキニンシャ</t>
    </rPh>
    <rPh sb="58" eb="60">
      <t>ソウダン</t>
    </rPh>
    <rPh sb="64" eb="68">
      <t>ショクバカンキョウ</t>
    </rPh>
    <rPh sb="69" eb="71">
      <t>デキ</t>
    </rPh>
    <phoneticPr fontId="1"/>
  </si>
  <si>
    <t>対応について</t>
    <rPh sb="0" eb="1">
      <t>タイ</t>
    </rPh>
    <rPh sb="1" eb="2">
      <t>オウ</t>
    </rPh>
    <phoneticPr fontId="1"/>
  </si>
  <si>
    <t>保育所等における虐待防止に向けた対応や発生時の対応についてフローチャートが作成されていますか。</t>
    <rPh sb="0" eb="3">
      <t>ホイクショ</t>
    </rPh>
    <rPh sb="3" eb="4">
      <t>トウ</t>
    </rPh>
    <rPh sb="8" eb="10">
      <t>ギャクタイ</t>
    </rPh>
    <rPh sb="10" eb="12">
      <t>ボウシ</t>
    </rPh>
    <rPh sb="13" eb="14">
      <t>ム</t>
    </rPh>
    <rPh sb="16" eb="18">
      <t>タイオウ</t>
    </rPh>
    <rPh sb="19" eb="21">
      <t>ハッセイ</t>
    </rPh>
    <rPh sb="21" eb="22">
      <t>ジ</t>
    </rPh>
    <rPh sb="23" eb="25">
      <t>タイオウ</t>
    </rPh>
    <rPh sb="37" eb="39">
      <t>サクセイ</t>
    </rPh>
    <phoneticPr fontId="1"/>
  </si>
  <si>
    <t>フローチャートが全職員に周知してありますか。</t>
    <rPh sb="8" eb="11">
      <t>ゼンショクイン</t>
    </rPh>
    <rPh sb="12" eb="14">
      <t>シュウチ</t>
    </rPh>
    <phoneticPr fontId="1"/>
  </si>
  <si>
    <t>虐待等と疑われる事案（不適切な保育）について市に報告をしていますか。</t>
    <rPh sb="0" eb="3">
      <t>ギャクタイトウ</t>
    </rPh>
    <rPh sb="4" eb="5">
      <t>ウタガ</t>
    </rPh>
    <rPh sb="8" eb="10">
      <t>ジアン</t>
    </rPh>
    <rPh sb="11" eb="14">
      <t>フテキセツ</t>
    </rPh>
    <rPh sb="15" eb="17">
      <t>ホイク</t>
    </rPh>
    <rPh sb="22" eb="23">
      <t>シ</t>
    </rPh>
    <rPh sb="24" eb="26">
      <t>ホウコク</t>
    </rPh>
    <phoneticPr fontId="1"/>
  </si>
  <si>
    <t>全職員に市の相談窓口を周知しましたか。</t>
    <rPh sb="0" eb="1">
      <t>ゼン</t>
    </rPh>
    <rPh sb="1" eb="3">
      <t>ショクイン</t>
    </rPh>
    <rPh sb="4" eb="5">
      <t>シ</t>
    </rPh>
    <rPh sb="6" eb="8">
      <t>ソウダン</t>
    </rPh>
    <rPh sb="8" eb="10">
      <t>マドグチ</t>
    </rPh>
    <rPh sb="11" eb="13">
      <t>シュウチ</t>
    </rPh>
    <phoneticPr fontId="1"/>
  </si>
  <si>
    <t>全職員に公益通報について説明していますか。</t>
    <rPh sb="0" eb="3">
      <t>ゼンショクイン</t>
    </rPh>
    <rPh sb="4" eb="8">
      <t>コウエキツウホウ</t>
    </rPh>
    <rPh sb="12" eb="14">
      <t>セツメイ</t>
    </rPh>
    <phoneticPr fontId="1"/>
  </si>
  <si>
    <t>保護者に市の相談窓口を周知していますか。</t>
    <rPh sb="0" eb="3">
      <t>ホゴシャ</t>
    </rPh>
    <rPh sb="4" eb="5">
      <t>シ</t>
    </rPh>
    <rPh sb="6" eb="10">
      <t>ソウダンマドグチ</t>
    </rPh>
    <rPh sb="11" eb="13">
      <t>シュウチ</t>
    </rPh>
    <phoneticPr fontId="1"/>
  </si>
  <si>
    <t>現在、園内で虐待等に該当する事案がありますか。</t>
    <rPh sb="0" eb="2">
      <t>ゲンザイ</t>
    </rPh>
    <rPh sb="3" eb="5">
      <t>エンナイ</t>
    </rPh>
    <rPh sb="6" eb="8">
      <t>ギャクタイ</t>
    </rPh>
    <rPh sb="8" eb="9">
      <t>トウ</t>
    </rPh>
    <rPh sb="10" eb="12">
      <t>ガイトウ</t>
    </rPh>
    <rPh sb="14" eb="16">
      <t>ジアン</t>
    </rPh>
    <phoneticPr fontId="1"/>
  </si>
  <si>
    <t>現在、園内で虐待等と疑われる事案（不適切な保育）がありますか。</t>
    <rPh sb="0" eb="2">
      <t>ゲンザイ</t>
    </rPh>
    <rPh sb="3" eb="5">
      <t>エンナイ</t>
    </rPh>
    <rPh sb="6" eb="8">
      <t>ギャクタイ</t>
    </rPh>
    <rPh sb="8" eb="9">
      <t>トウ</t>
    </rPh>
    <rPh sb="10" eb="11">
      <t>ウタガ</t>
    </rPh>
    <rPh sb="14" eb="16">
      <t>ジアン</t>
    </rPh>
    <rPh sb="17" eb="20">
      <t>フテキセツ</t>
    </rPh>
    <rPh sb="21" eb="23">
      <t>ホイク</t>
    </rPh>
    <phoneticPr fontId="1"/>
  </si>
  <si>
    <t>どんな事案ですか。（あればお書きください）</t>
    <rPh sb="3" eb="5">
      <t>ジアン</t>
    </rPh>
    <rPh sb="14" eb="15">
      <t>カ</t>
    </rPh>
    <phoneticPr fontId="1"/>
  </si>
  <si>
    <t>【具体的な事案】</t>
    <rPh sb="1" eb="3">
      <t>グタイ</t>
    </rPh>
    <rPh sb="3" eb="4">
      <t>テキ</t>
    </rPh>
    <rPh sb="5" eb="7">
      <t>ジアン</t>
    </rPh>
    <phoneticPr fontId="1"/>
  </si>
  <si>
    <t>日々の保育の中で、子どもの人権擁護の観点から「望ましくない」と考えられるかかわりや「虐待等と疑われる事案」に該当するのではないか等の判断に迷った場合は、職員の会議の場などで共有し、ガイドラインの虐待等又は虐待等と疑われる事案（不適切な保育）かどうか確認がされていますか。</t>
    <rPh sb="72" eb="74">
      <t>バアイ</t>
    </rPh>
    <rPh sb="76" eb="78">
      <t>ショクイン</t>
    </rPh>
    <rPh sb="79" eb="80">
      <t>カイ</t>
    </rPh>
    <rPh sb="80" eb="81">
      <t>ギ</t>
    </rPh>
    <rPh sb="82" eb="83">
      <t>バ</t>
    </rPh>
    <rPh sb="86" eb="88">
      <t>キョウユウ</t>
    </rPh>
    <rPh sb="97" eb="99">
      <t>ギャクタイ</t>
    </rPh>
    <rPh sb="99" eb="100">
      <t>トウ</t>
    </rPh>
    <rPh sb="100" eb="101">
      <t>マタ</t>
    </rPh>
    <rPh sb="102" eb="105">
      <t>ギャクタイトウ</t>
    </rPh>
    <rPh sb="106" eb="107">
      <t>ウタガ</t>
    </rPh>
    <rPh sb="110" eb="112">
      <t>ジアン</t>
    </rPh>
    <rPh sb="113" eb="116">
      <t>フテキセツ</t>
    </rPh>
    <rPh sb="117" eb="119">
      <t>ホイク</t>
    </rPh>
    <rPh sb="124" eb="126">
      <t>カクニン</t>
    </rPh>
    <phoneticPr fontId="1"/>
  </si>
  <si>
    <t>日々の保育の中で、こどもの人権擁護の観点から「望ましくない」と考えられるかかわりや「虐待等と疑われる事案」に該当するのではないか等の判断に迷ったことはありませんか。また、こどもへの指導方法等についての悩みはありませんか。</t>
    <rPh sb="0" eb="2">
      <t>ヒビ</t>
    </rPh>
    <rPh sb="3" eb="5">
      <t>ホイク</t>
    </rPh>
    <rPh sb="6" eb="7">
      <t>ナカ</t>
    </rPh>
    <rPh sb="13" eb="15">
      <t>ジンケン</t>
    </rPh>
    <rPh sb="15" eb="17">
      <t>ヨウゴ</t>
    </rPh>
    <rPh sb="18" eb="20">
      <t>カンテン</t>
    </rPh>
    <rPh sb="23" eb="24">
      <t>ノゾ</t>
    </rPh>
    <rPh sb="31" eb="32">
      <t>カンガ</t>
    </rPh>
    <rPh sb="42" eb="44">
      <t>ギャクタイ</t>
    </rPh>
    <rPh sb="44" eb="45">
      <t>トウ</t>
    </rPh>
    <rPh sb="46" eb="47">
      <t>ウタガ</t>
    </rPh>
    <rPh sb="50" eb="52">
      <t>ジアン</t>
    </rPh>
    <rPh sb="54" eb="56">
      <t>ガイトウ</t>
    </rPh>
    <rPh sb="64" eb="65">
      <t>ナド</t>
    </rPh>
    <rPh sb="66" eb="68">
      <t>ハンダン</t>
    </rPh>
    <rPh sb="69" eb="70">
      <t>マヨ</t>
    </rPh>
    <rPh sb="94" eb="95">
      <t>トウ</t>
    </rPh>
    <phoneticPr fontId="1"/>
  </si>
  <si>
    <t>○職員の採用、退職の状況　（表６にご記入ください。）</t>
    <rPh sb="1" eb="3">
      <t>ショクイン</t>
    </rPh>
    <rPh sb="4" eb="6">
      <t>サイヨウ</t>
    </rPh>
    <rPh sb="7" eb="9">
      <t>タイショク</t>
    </rPh>
    <rPh sb="10" eb="12">
      <t>ジョウキョウ</t>
    </rPh>
    <rPh sb="14" eb="15">
      <t>ヒョウ</t>
    </rPh>
    <rPh sb="18" eb="20">
      <t>キニュウ</t>
    </rPh>
    <phoneticPr fontId="1"/>
  </si>
  <si>
    <t>※（４）職員の充足状況については、表１・２・３にご記入ください。</t>
    <rPh sb="4" eb="6">
      <t>ショクイン</t>
    </rPh>
    <rPh sb="7" eb="9">
      <t>ジュウソク</t>
    </rPh>
    <rPh sb="9" eb="11">
      <t>ジョウキョウ</t>
    </rPh>
    <rPh sb="16" eb="17">
      <t>ヒョウ</t>
    </rPh>
    <rPh sb="22" eb="24">
      <t>キニュウ</t>
    </rPh>
    <phoneticPr fontId="1"/>
  </si>
  <si>
    <t>※表５に実施状況を記載すること</t>
    <rPh sb="1" eb="2">
      <t>ベッピョウ</t>
    </rPh>
    <rPh sb="2" eb="3">
      <t>ベッピョウ</t>
    </rPh>
    <rPh sb="4" eb="6">
      <t>ジッシ</t>
    </rPh>
    <rPh sb="6" eb="8">
      <t>ジョウキョウ</t>
    </rPh>
    <rPh sb="9" eb="11">
      <t>キサイ</t>
    </rPh>
    <phoneticPr fontId="1"/>
  </si>
  <si>
    <t>※（１）施設の面積基準の充足状況については、表４にご記入ください。</t>
    <rPh sb="4" eb="6">
      <t>シセツ</t>
    </rPh>
    <rPh sb="7" eb="9">
      <t>メンセキ</t>
    </rPh>
    <rPh sb="9" eb="11">
      <t>キジュン</t>
    </rPh>
    <rPh sb="12" eb="14">
      <t>ジュウソク</t>
    </rPh>
    <rPh sb="14" eb="16">
      <t>ジョウキョウ</t>
    </rPh>
    <rPh sb="22" eb="23">
      <t>ヒョウ</t>
    </rPh>
    <rPh sb="23" eb="24">
      <t>ベッピョウ</t>
    </rPh>
    <rPh sb="26" eb="28">
      <t>キニュウ</t>
    </rPh>
    <phoneticPr fontId="1"/>
  </si>
  <si>
    <t>◆保育所台帳・・・別紙③</t>
    <rPh sb="1" eb="3">
      <t>ホイク</t>
    </rPh>
    <rPh sb="3" eb="4">
      <t>ショ</t>
    </rPh>
    <rPh sb="4" eb="6">
      <t>ダイチョウ</t>
    </rPh>
    <rPh sb="9" eb="11">
      <t>ベッシ</t>
    </rPh>
    <phoneticPr fontId="1"/>
  </si>
  <si>
    <t>令和６年度</t>
    <rPh sb="0" eb="2">
      <t>レイワ</t>
    </rPh>
    <rPh sb="3" eb="5">
      <t>ネンド</t>
    </rPh>
    <phoneticPr fontId="1"/>
  </si>
  <si>
    <t>◆令和５年度保育所収支決算関係書類の写し（決算附属明細書含む）
※ただし、現況報告書提出時に提出された書類は省略可能</t>
    <rPh sb="1" eb="3">
      <t>レイワ</t>
    </rPh>
    <rPh sb="4" eb="6">
      <t>ネンド</t>
    </rPh>
    <rPh sb="6" eb="8">
      <t>ホイク</t>
    </rPh>
    <rPh sb="8" eb="9">
      <t>ショ</t>
    </rPh>
    <rPh sb="9" eb="11">
      <t>シュウシ</t>
    </rPh>
    <rPh sb="11" eb="13">
      <t>ケッサン</t>
    </rPh>
    <rPh sb="13" eb="15">
      <t>カンケイ</t>
    </rPh>
    <rPh sb="15" eb="17">
      <t>ショルイ</t>
    </rPh>
    <rPh sb="18" eb="19">
      <t>ウツ</t>
    </rPh>
    <rPh sb="21" eb="23">
      <t>ケッサン</t>
    </rPh>
    <rPh sb="23" eb="25">
      <t>フゾク</t>
    </rPh>
    <rPh sb="25" eb="28">
      <t>メイサイショ</t>
    </rPh>
    <rPh sb="28" eb="29">
      <t>フク</t>
    </rPh>
    <rPh sb="37" eb="39">
      <t>ゲンキョウ</t>
    </rPh>
    <rPh sb="39" eb="42">
      <t>ホウコクショ</t>
    </rPh>
    <rPh sb="42" eb="44">
      <t>テイシュツ</t>
    </rPh>
    <rPh sb="44" eb="45">
      <t>ジ</t>
    </rPh>
    <rPh sb="46" eb="48">
      <t>テイシュツ</t>
    </rPh>
    <rPh sb="51" eb="53">
      <t>ショルイ</t>
    </rPh>
    <rPh sb="54" eb="56">
      <t>ショウリャク</t>
    </rPh>
    <rPh sb="56" eb="58">
      <t>カノウ</t>
    </rPh>
    <phoneticPr fontId="1"/>
  </si>
  <si>
    <t>◆令和６年度保育所収支予算書の写し</t>
    <rPh sb="1" eb="3">
      <t>レイワ</t>
    </rPh>
    <rPh sb="4" eb="6">
      <t>ネンド</t>
    </rPh>
    <rPh sb="6" eb="8">
      <t>ホイク</t>
    </rPh>
    <rPh sb="8" eb="9">
      <t>ショ</t>
    </rPh>
    <rPh sb="9" eb="11">
      <t>シュウシ</t>
    </rPh>
    <rPh sb="11" eb="14">
      <t>ヨサンショ</t>
    </rPh>
    <rPh sb="15" eb="16">
      <t>ウツ</t>
    </rPh>
    <phoneticPr fontId="1"/>
  </si>
  <si>
    <t>◆運営規程及び入園時の説明で使用する重要事項説明書（入園のしおり等）</t>
    <rPh sb="1" eb="3">
      <t>ウンエイ</t>
    </rPh>
    <rPh sb="3" eb="5">
      <t>キテイ</t>
    </rPh>
    <rPh sb="5" eb="6">
      <t>オヨ</t>
    </rPh>
    <rPh sb="7" eb="9">
      <t>ニュウエン</t>
    </rPh>
    <rPh sb="8" eb="9">
      <t>ジ</t>
    </rPh>
    <rPh sb="10" eb="12">
      <t>セツメイ</t>
    </rPh>
    <rPh sb="13" eb="15">
      <t>シヨウ</t>
    </rPh>
    <rPh sb="17" eb="19">
      <t>ジュウヨウ</t>
    </rPh>
    <rPh sb="19" eb="21">
      <t>ジコウ</t>
    </rPh>
    <rPh sb="21" eb="24">
      <t>セツメイショ</t>
    </rPh>
    <rPh sb="25" eb="27">
      <t>ニュウエン</t>
    </rPh>
    <rPh sb="31" eb="32">
      <t>トウ</t>
    </rPh>
    <phoneticPr fontId="1"/>
  </si>
  <si>
    <t>○休所または保育時間の短縮をしている場合、保護者のニーズを把握したうえで行っているか</t>
    <phoneticPr fontId="1"/>
  </si>
  <si>
    <r>
      <t>□保育所の見やすい場所に、運営規程の概要、職員の勤務体制、利用者負担等、重要事項を掲示</t>
    </r>
    <r>
      <rPr>
        <sz val="11"/>
        <rFont val="游ゴシック"/>
        <family val="3"/>
        <charset val="128"/>
        <scheme val="minor"/>
      </rPr>
      <t>するとともに、インターネットにより公衆の閲覧に供しているか。</t>
    </r>
    <rPh sb="60" eb="62">
      <t>コウシュウ</t>
    </rPh>
    <rPh sb="63" eb="65">
      <t>エツラン</t>
    </rPh>
    <rPh sb="66" eb="67">
      <t>キョウ</t>
    </rPh>
    <phoneticPr fontId="1"/>
  </si>
  <si>
    <r>
      <t>令和</t>
    </r>
    <r>
      <rPr>
        <sz val="11"/>
        <rFont val="游ゴシック"/>
        <family val="3"/>
        <charset val="128"/>
        <scheme val="minor"/>
      </rPr>
      <t>５</t>
    </r>
    <r>
      <rPr>
        <sz val="11"/>
        <rFont val="游ゴシック"/>
        <family val="2"/>
        <charset val="128"/>
        <scheme val="minor"/>
      </rPr>
      <t>年度受診者（嘱託・パート職員等を含む）</t>
    </r>
    <rPh sb="0" eb="1">
      <t>レイ</t>
    </rPh>
    <rPh sb="1" eb="2">
      <t>ワ</t>
    </rPh>
    <rPh sb="3" eb="4">
      <t>ネン</t>
    </rPh>
    <rPh sb="4" eb="5">
      <t>ド</t>
    </rPh>
    <rPh sb="5" eb="7">
      <t>ジュシン</t>
    </rPh>
    <rPh sb="7" eb="8">
      <t>シャ</t>
    </rPh>
    <rPh sb="9" eb="11">
      <t>ショクタク</t>
    </rPh>
    <rPh sb="15" eb="17">
      <t>ショクイン</t>
    </rPh>
    <rPh sb="17" eb="18">
      <t>トウ</t>
    </rPh>
    <rPh sb="19" eb="20">
      <t>フク</t>
    </rPh>
    <phoneticPr fontId="1"/>
  </si>
  <si>
    <r>
      <t>職員研修の状況（令和</t>
    </r>
    <r>
      <rPr>
        <sz val="11"/>
        <rFont val="游ゴシック"/>
        <family val="3"/>
        <charset val="128"/>
        <scheme val="minor"/>
      </rPr>
      <t>５・６</t>
    </r>
    <r>
      <rPr>
        <sz val="11"/>
        <rFont val="游ゴシック"/>
        <family val="2"/>
        <charset val="128"/>
        <scheme val="minor"/>
      </rPr>
      <t>年度）　（表７にご記入ください。）</t>
    </r>
    <rPh sb="0" eb="2">
      <t>ショクイン</t>
    </rPh>
    <rPh sb="2" eb="4">
      <t>ケンシュウ</t>
    </rPh>
    <rPh sb="5" eb="7">
      <t>ジョウキョウ</t>
    </rPh>
    <rPh sb="8" eb="9">
      <t>レイ</t>
    </rPh>
    <rPh sb="9" eb="10">
      <t>ワ</t>
    </rPh>
    <rPh sb="13" eb="15">
      <t>ネンド</t>
    </rPh>
    <rPh sb="18" eb="19">
      <t>ヒョウ</t>
    </rPh>
    <rPh sb="19" eb="20">
      <t>ベッピョウ</t>
    </rPh>
    <rPh sb="22" eb="24">
      <t>キニュウ</t>
    </rPh>
    <phoneticPr fontId="1"/>
  </si>
  <si>
    <r>
      <t>（７） 休所等の状況（令和</t>
    </r>
    <r>
      <rPr>
        <sz val="11"/>
        <rFont val="游ゴシック"/>
        <family val="3"/>
        <charset val="128"/>
        <scheme val="minor"/>
      </rPr>
      <t>５</t>
    </r>
    <r>
      <rPr>
        <sz val="11"/>
        <rFont val="游ゴシック"/>
        <family val="2"/>
        <charset val="128"/>
        <scheme val="minor"/>
      </rPr>
      <t>年度の状況）★確認資料：事務日誌、保育所だより等</t>
    </r>
    <rPh sb="11" eb="13">
      <t>レイワ</t>
    </rPh>
    <phoneticPr fontId="1"/>
  </si>
  <si>
    <r>
      <t>○令和</t>
    </r>
    <r>
      <rPr>
        <sz val="11"/>
        <rFont val="游ゴシック"/>
        <family val="3"/>
        <charset val="128"/>
        <scheme val="minor"/>
      </rPr>
      <t>５</t>
    </r>
    <r>
      <rPr>
        <sz val="11"/>
        <rFont val="游ゴシック"/>
        <family val="2"/>
        <charset val="128"/>
        <scheme val="minor"/>
      </rPr>
      <t>年度の苦情の状況</t>
    </r>
    <rPh sb="1" eb="3">
      <t>レイワ</t>
    </rPh>
    <phoneticPr fontId="1"/>
  </si>
  <si>
    <r>
      <t>○職員に対し、事故防止のための事前教育</t>
    </r>
    <r>
      <rPr>
        <sz val="11"/>
        <rFont val="游ゴシック"/>
        <family val="3"/>
        <charset val="128"/>
        <scheme val="minor"/>
      </rPr>
      <t>（心肺蘇生法、AED等）</t>
    </r>
    <r>
      <rPr>
        <sz val="11"/>
        <rFont val="游ゴシック"/>
        <family val="2"/>
        <charset val="128"/>
        <scheme val="minor"/>
      </rPr>
      <t>及び応急手当等の研修</t>
    </r>
    <r>
      <rPr>
        <sz val="11"/>
        <rFont val="游ゴシック"/>
        <family val="3"/>
        <charset val="128"/>
        <scheme val="minor"/>
      </rPr>
      <t>を行っているか</t>
    </r>
    <rPh sb="1" eb="3">
      <t>ショクイン</t>
    </rPh>
    <rPh sb="4" eb="5">
      <t>タイ</t>
    </rPh>
    <rPh sb="7" eb="9">
      <t>ジコ</t>
    </rPh>
    <rPh sb="9" eb="11">
      <t>ボウシ</t>
    </rPh>
    <rPh sb="15" eb="17">
      <t>ジゼン</t>
    </rPh>
    <rPh sb="17" eb="19">
      <t>キョウイク</t>
    </rPh>
    <rPh sb="31" eb="32">
      <t>オヨ</t>
    </rPh>
    <rPh sb="33" eb="35">
      <t>オウキュウ</t>
    </rPh>
    <rPh sb="35" eb="37">
      <t>テアテ</t>
    </rPh>
    <rPh sb="37" eb="38">
      <t>トウ</t>
    </rPh>
    <rPh sb="39" eb="41">
      <t>ケンシュウ</t>
    </rPh>
    <rPh sb="42" eb="43">
      <t>オコナ</t>
    </rPh>
    <phoneticPr fontId="1"/>
  </si>
  <si>
    <r>
      <t>◎令和</t>
    </r>
    <r>
      <rPr>
        <sz val="11"/>
        <rFont val="游ゴシック"/>
        <family val="3"/>
        <charset val="128"/>
        <scheme val="minor"/>
      </rPr>
      <t>５</t>
    </r>
    <r>
      <rPr>
        <sz val="11"/>
        <rFont val="游ゴシック"/>
        <family val="2"/>
        <charset val="128"/>
        <scheme val="minor"/>
      </rPr>
      <t>年度の事故件数</t>
    </r>
    <rPh sb="1" eb="3">
      <t>レイワ</t>
    </rPh>
    <phoneticPr fontId="1"/>
  </si>
  <si>
    <r>
      <t>◎令和</t>
    </r>
    <r>
      <rPr>
        <sz val="11"/>
        <rFont val="游ゴシック"/>
        <family val="3"/>
        <charset val="128"/>
        <scheme val="minor"/>
      </rPr>
      <t>６</t>
    </r>
    <r>
      <rPr>
        <sz val="11"/>
        <rFont val="游ゴシック"/>
        <family val="2"/>
        <charset val="128"/>
        <scheme val="minor"/>
      </rPr>
      <t>年度の事故件数(監査日前々月末日現在)</t>
    </r>
    <rPh sb="1" eb="3">
      <t>レイワ</t>
    </rPh>
    <phoneticPr fontId="1"/>
  </si>
  <si>
    <t>（６） 防災対策　避難訓練等の状況（令５年度の状況）    ★確認資料：避難訓練記録、消防計画</t>
    <rPh sb="4" eb="6">
      <t>ボウサイ</t>
    </rPh>
    <rPh sb="6" eb="8">
      <t>タイサク</t>
    </rPh>
    <rPh sb="18" eb="19">
      <t>レイ</t>
    </rPh>
    <rPh sb="20" eb="22">
      <t>ネンド</t>
    </rPh>
    <phoneticPr fontId="1"/>
  </si>
  <si>
    <r>
      <t>◎小学校に保育所児童保育要録</t>
    </r>
    <r>
      <rPr>
        <sz val="11"/>
        <rFont val="游ゴシック"/>
        <family val="3"/>
        <charset val="128"/>
        <scheme val="minor"/>
      </rPr>
      <t>（電子保存したものを含む）</t>
    </r>
    <r>
      <rPr>
        <sz val="11"/>
        <rFont val="游ゴシック"/>
        <family val="2"/>
        <charset val="128"/>
        <scheme val="minor"/>
      </rPr>
      <t>が送付されているか</t>
    </r>
    <rPh sb="15" eb="19">
      <t>デンシホゾン</t>
    </rPh>
    <rPh sb="24" eb="25">
      <t>フク</t>
    </rPh>
    <phoneticPr fontId="1"/>
  </si>
  <si>
    <r>
      <t>（１） 児童の健康診断の実施状況（令和</t>
    </r>
    <r>
      <rPr>
        <sz val="11"/>
        <rFont val="游ゴシック"/>
        <family val="3"/>
        <charset val="128"/>
        <scheme val="minor"/>
      </rPr>
      <t>５</t>
    </r>
    <r>
      <rPr>
        <sz val="11"/>
        <rFont val="游ゴシック"/>
        <family val="2"/>
        <charset val="128"/>
        <scheme val="minor"/>
      </rPr>
      <t>年度の状況）    ★確認資料：児童簿、健康診断書</t>
    </r>
    <rPh sb="17" eb="19">
      <t>レイワ</t>
    </rPh>
    <phoneticPr fontId="1"/>
  </si>
  <si>
    <r>
      <t>（１） 給食打合せ会議（令和</t>
    </r>
    <r>
      <rPr>
        <sz val="11"/>
        <rFont val="游ゴシック"/>
        <family val="3"/>
        <charset val="128"/>
        <scheme val="minor"/>
      </rPr>
      <t>５</t>
    </r>
    <r>
      <rPr>
        <sz val="11"/>
        <rFont val="游ゴシック"/>
        <family val="2"/>
        <charset val="128"/>
        <scheme val="minor"/>
      </rPr>
      <t>年度の状況）      ★確認資料：会議録</t>
    </r>
    <rPh sb="12" eb="14">
      <t>レイワ</t>
    </rPh>
    <phoneticPr fontId="1"/>
  </si>
  <si>
    <r>
      <t>（２） 喫食状況（令和</t>
    </r>
    <r>
      <rPr>
        <sz val="11"/>
        <rFont val="游ゴシック"/>
        <family val="3"/>
        <charset val="128"/>
        <scheme val="minor"/>
      </rPr>
      <t>６</t>
    </r>
    <r>
      <rPr>
        <sz val="11"/>
        <rFont val="游ゴシック"/>
        <family val="2"/>
        <charset val="128"/>
        <scheme val="minor"/>
      </rPr>
      <t>年度の状況）</t>
    </r>
    <rPh sb="9" eb="11">
      <t>レイワ</t>
    </rPh>
    <phoneticPr fontId="1"/>
  </si>
  <si>
    <r>
      <t>（１１） 検便の実施状況（令和</t>
    </r>
    <r>
      <rPr>
        <sz val="11"/>
        <rFont val="游ゴシック"/>
        <family val="3"/>
        <charset val="128"/>
        <scheme val="minor"/>
      </rPr>
      <t>５</t>
    </r>
    <r>
      <rPr>
        <sz val="11"/>
        <rFont val="游ゴシック"/>
        <family val="2"/>
        <charset val="128"/>
        <scheme val="minor"/>
      </rPr>
      <t>年度の状況）　　※休業中の職員は除く</t>
    </r>
    <rPh sb="13" eb="15">
      <t>レイワ</t>
    </rPh>
    <phoneticPr fontId="1"/>
  </si>
  <si>
    <r>
      <t>（４）職員の充足状況（令和</t>
    </r>
    <r>
      <rPr>
        <sz val="11"/>
        <rFont val="游ゴシック"/>
        <family val="3"/>
        <charset val="128"/>
        <scheme val="minor"/>
      </rPr>
      <t>６</t>
    </r>
    <r>
      <rPr>
        <sz val="11"/>
        <rFont val="游ゴシック"/>
        <family val="2"/>
        <charset val="128"/>
        <scheme val="minor"/>
      </rPr>
      <t>年度の状況）</t>
    </r>
    <rPh sb="11" eb="13">
      <t>レイワ</t>
    </rPh>
    <phoneticPr fontId="1"/>
  </si>
  <si>
    <t>令和６年４月１日現在</t>
    <rPh sb="0" eb="2">
      <t>レイワ</t>
    </rPh>
    <phoneticPr fontId="1"/>
  </si>
  <si>
    <t>令和４年度</t>
    <rPh sb="0" eb="2">
      <t>レイワ</t>
    </rPh>
    <rPh sb="3" eb="4">
      <t>トシ</t>
    </rPh>
    <rPh sb="4" eb="5">
      <t>ド</t>
    </rPh>
    <phoneticPr fontId="1"/>
  </si>
  <si>
    <t>令和５年度</t>
    <rPh sb="0" eb="1">
      <t>レイ</t>
    </rPh>
    <rPh sb="1" eb="2">
      <t>ワ</t>
    </rPh>
    <rPh sb="3" eb="4">
      <t>トシ</t>
    </rPh>
    <rPh sb="4" eb="5">
      <t>ド</t>
    </rPh>
    <phoneticPr fontId="1"/>
  </si>
  <si>
    <t>令和６年度</t>
    <rPh sb="0" eb="1">
      <t>レイ</t>
    </rPh>
    <rPh sb="1" eb="2">
      <t>ワ</t>
    </rPh>
    <rPh sb="3" eb="4">
      <t>トシ</t>
    </rPh>
    <rPh sb="4" eb="5">
      <t>ド</t>
    </rPh>
    <phoneticPr fontId="1"/>
  </si>
  <si>
    <t>令和６年度の退職者は監査前日までの人数を記入してください。</t>
    <rPh sb="0" eb="1">
      <t>レイ</t>
    </rPh>
    <rPh sb="1" eb="2">
      <t>ワ</t>
    </rPh>
    <rPh sb="3" eb="5">
      <t>ネンド</t>
    </rPh>
    <rPh sb="6" eb="9">
      <t>タイショクシャ</t>
    </rPh>
    <rPh sb="10" eb="12">
      <t>カンサ</t>
    </rPh>
    <rPh sb="12" eb="14">
      <t>ゼンジツ</t>
    </rPh>
    <rPh sb="17" eb="19">
      <t>ニンズウ</t>
    </rPh>
    <rPh sb="20" eb="22">
      <t>キニュウ</t>
    </rPh>
    <phoneticPr fontId="1"/>
  </si>
  <si>
    <t>（５）職員研修の状況（令和５・６年度）</t>
    <rPh sb="3" eb="5">
      <t>ショクイン</t>
    </rPh>
    <rPh sb="5" eb="7">
      <t>ケンシュウ</t>
    </rPh>
    <rPh sb="8" eb="10">
      <t>ジョウキョウ</t>
    </rPh>
    <rPh sb="11" eb="12">
      <t>レイ</t>
    </rPh>
    <rPh sb="12" eb="13">
      <t>ワ</t>
    </rPh>
    <rPh sb="16" eb="18">
      <t>ネンド</t>
    </rPh>
    <phoneticPr fontId="1"/>
  </si>
  <si>
    <t>（注）令和５年度については参加人数を記入し、令和６年度については参加予定のものに○印を記入</t>
    <rPh sb="1" eb="2">
      <t>チュウ</t>
    </rPh>
    <rPh sb="3" eb="4">
      <t>レイ</t>
    </rPh>
    <rPh sb="4" eb="5">
      <t>ワ</t>
    </rPh>
    <rPh sb="6" eb="8">
      <t>ネンド</t>
    </rPh>
    <rPh sb="13" eb="15">
      <t>サンカ</t>
    </rPh>
    <rPh sb="15" eb="17">
      <t>ニンズウ</t>
    </rPh>
    <rPh sb="18" eb="20">
      <t>キニュウ</t>
    </rPh>
    <rPh sb="22" eb="23">
      <t>レイ</t>
    </rPh>
    <rPh sb="23" eb="24">
      <t>ワ</t>
    </rPh>
    <rPh sb="25" eb="27">
      <t>ネンド</t>
    </rPh>
    <rPh sb="32" eb="34">
      <t>サンカ</t>
    </rPh>
    <rPh sb="34" eb="36">
      <t>ヨテイ</t>
    </rPh>
    <rPh sb="41" eb="42">
      <t>シルシ</t>
    </rPh>
    <rPh sb="43" eb="45">
      <t>キニュウ</t>
    </rPh>
    <phoneticPr fontId="1"/>
  </si>
  <si>
    <t>令和５年度</t>
    <rPh sb="0" eb="1">
      <t>レイ</t>
    </rPh>
    <rPh sb="1" eb="2">
      <t>ワ</t>
    </rPh>
    <rPh sb="3" eb="5">
      <t>ネンド</t>
    </rPh>
    <phoneticPr fontId="1"/>
  </si>
  <si>
    <t>令和６年度</t>
    <rPh sb="0" eb="1">
      <t>レイ</t>
    </rPh>
    <rPh sb="1" eb="2">
      <t>ワ</t>
    </rPh>
    <rPh sb="3" eb="5">
      <t>ネンド</t>
    </rPh>
    <phoneticPr fontId="1"/>
  </si>
  <si>
    <t>令和6年　　　4月</t>
    <rPh sb="0" eb="1">
      <t>レイ</t>
    </rPh>
    <rPh sb="1" eb="2">
      <t>ワ</t>
    </rPh>
    <rPh sb="3" eb="4">
      <t>ネン</t>
    </rPh>
    <rPh sb="8" eb="9">
      <t>ガツ</t>
    </rPh>
    <phoneticPr fontId="1"/>
  </si>
  <si>
    <t>令和5年　　　4月</t>
    <rPh sb="0" eb="1">
      <t>レイ</t>
    </rPh>
    <rPh sb="1" eb="2">
      <t>ワ</t>
    </rPh>
    <rPh sb="3" eb="4">
      <t>ネン</t>
    </rPh>
    <rPh sb="8" eb="9">
      <t>ガツ</t>
    </rPh>
    <phoneticPr fontId="1"/>
  </si>
  <si>
    <t>令和6年　　　1月</t>
    <rPh sb="0" eb="1">
      <t>レイ</t>
    </rPh>
    <rPh sb="1" eb="2">
      <t>ワ</t>
    </rPh>
    <rPh sb="3" eb="4">
      <t>ネン</t>
    </rPh>
    <rPh sb="8" eb="9">
      <t>ガツ</t>
    </rPh>
    <phoneticPr fontId="1"/>
  </si>
  <si>
    <t>令和5年度　　　　合計　　　　　　（月平均）</t>
    <rPh sb="0" eb="1">
      <t>レイ</t>
    </rPh>
    <rPh sb="1" eb="2">
      <t>ワ</t>
    </rPh>
    <rPh sb="3" eb="4">
      <t>ネン</t>
    </rPh>
    <rPh sb="4" eb="5">
      <t>ド</t>
    </rPh>
    <rPh sb="9" eb="11">
      <t>ゴウケイ</t>
    </rPh>
    <rPh sb="18" eb="19">
      <t>ツキ</t>
    </rPh>
    <rPh sb="19" eb="21">
      <t>ヘイキン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</si>
</sst>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人&quot;"/>
    <numFmt numFmtId="177" formatCode="#,##0.00_ "/>
    <numFmt numFmtId="178" formatCode="0.0_ "/>
  </numFmts>
  <fonts count="59"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0"/>
      <color theme="1"/>
      <name val="游ゴシック"/>
      <family val="2"/>
      <charset val="128"/>
      <scheme val="minor"/>
    </font>
    <font>
      <b/>
      <sz val="16"/>
      <color theme="1"/>
      <name val="游ゴシック"/>
      <family val="3"/>
      <charset val="128"/>
      <scheme val="minor"/>
    </font>
    <font>
      <sz val="14"/>
      <color theme="1"/>
      <name val="游ゴシック"/>
      <family val="3"/>
      <charset val="128"/>
      <scheme val="minor"/>
    </font>
    <font>
      <sz val="9"/>
      <color theme="1"/>
      <name val="游ゴシック"/>
      <family val="3"/>
      <charset val="128"/>
      <scheme val="minor"/>
    </font>
    <font>
      <b/>
      <sz val="28"/>
      <color theme="1"/>
      <name val="游ゴシック"/>
      <family val="3"/>
      <charset val="128"/>
      <scheme val="minor"/>
    </font>
    <font>
      <sz val="9"/>
      <color theme="1"/>
      <name val="游ゴシック"/>
      <family val="2"/>
      <charset val="128"/>
      <scheme val="minor"/>
    </font>
    <font>
      <sz val="11"/>
      <name val="游ゴシック"/>
      <family val="2"/>
      <charset val="128"/>
      <scheme val="minor"/>
    </font>
    <font>
      <sz val="8"/>
      <color theme="1"/>
      <name val="游ゴシック"/>
      <family val="3"/>
      <charset val="128"/>
      <scheme val="minor"/>
    </font>
    <font>
      <sz val="11"/>
      <name val="游ゴシック"/>
      <family val="3"/>
      <charset val="128"/>
      <scheme val="minor"/>
    </font>
    <font>
      <sz val="18"/>
      <color theme="1"/>
      <name val="游ゴシック"/>
      <family val="2"/>
      <charset val="128"/>
      <scheme val="minor"/>
    </font>
    <font>
      <b/>
      <sz val="18"/>
      <color theme="1"/>
      <name val="游ゴシック"/>
      <family val="3"/>
      <charset val="128"/>
      <scheme val="minor"/>
    </font>
    <font>
      <sz val="12"/>
      <color theme="1"/>
      <name val="ＭＳ ゴシック"/>
      <family val="3"/>
      <charset val="128"/>
    </font>
    <font>
      <sz val="6"/>
      <color theme="1"/>
      <name val="游ゴシック"/>
      <family val="3"/>
      <charset val="128"/>
      <scheme val="minor"/>
    </font>
    <font>
      <sz val="8"/>
      <color theme="1"/>
      <name val="游ゴシック"/>
      <family val="2"/>
      <charset val="128"/>
      <scheme val="minor"/>
    </font>
    <font>
      <sz val="14"/>
      <color theme="1"/>
      <name val="游ゴシック"/>
      <family val="2"/>
      <charset val="128"/>
      <scheme val="minor"/>
    </font>
    <font>
      <sz val="18"/>
      <color theme="1"/>
      <name val="游ゴシック"/>
      <family val="3"/>
      <charset val="128"/>
      <scheme val="minor"/>
    </font>
    <font>
      <b/>
      <sz val="14"/>
      <name val="游ゴシック"/>
      <family val="3"/>
      <charset val="128"/>
      <scheme val="minor"/>
    </font>
    <font>
      <b/>
      <sz val="12"/>
      <name val="游ゴシック"/>
      <family val="3"/>
      <charset val="128"/>
      <scheme val="minor"/>
    </font>
    <font>
      <sz val="10.5"/>
      <name val="Times New Roman"/>
      <family val="1"/>
    </font>
    <font>
      <i/>
      <sz val="10.5"/>
      <name val="ＭＳ 明朝"/>
      <family val="1"/>
      <charset val="128"/>
    </font>
    <font>
      <sz val="9"/>
      <color rgb="FF000000"/>
      <name val="Meiryo UI"/>
      <family val="3"/>
      <charset val="128"/>
    </font>
    <font>
      <sz val="11"/>
      <name val="游ゴシック"/>
      <family val="3"/>
      <charset val="128"/>
    </font>
    <font>
      <sz val="11"/>
      <name val="游ゴシック"/>
      <family val="2"/>
      <charset val="128"/>
    </font>
    <font>
      <sz val="12"/>
      <name val="游ゴシック"/>
      <family val="2"/>
      <charset val="128"/>
      <scheme val="minor"/>
    </font>
    <font>
      <b/>
      <u/>
      <sz val="11"/>
      <name val="游ゴシック"/>
      <family val="3"/>
      <charset val="128"/>
      <scheme val="minor"/>
    </font>
    <font>
      <sz val="14"/>
      <name val="游ゴシック"/>
      <family val="3"/>
      <charset val="128"/>
      <scheme val="minor"/>
    </font>
    <font>
      <sz val="28"/>
      <name val="游ゴシック"/>
      <family val="3"/>
      <charset val="128"/>
      <scheme val="minor"/>
    </font>
    <font>
      <sz val="16"/>
      <name val="游ゴシック"/>
      <family val="3"/>
      <charset val="128"/>
      <scheme val="minor"/>
    </font>
    <font>
      <b/>
      <sz val="11"/>
      <name val="游ゴシック"/>
      <family val="3"/>
      <charset val="128"/>
      <scheme val="minor"/>
    </font>
    <font>
      <b/>
      <sz val="12"/>
      <name val="ＭＳ ゴシック"/>
      <family val="3"/>
      <charset val="128"/>
    </font>
    <font>
      <sz val="10.5"/>
      <name val="游ゴシック"/>
      <family val="3"/>
      <charset val="128"/>
    </font>
    <font>
      <u/>
      <sz val="11"/>
      <name val="游ゴシック"/>
      <family val="3"/>
      <charset val="128"/>
    </font>
    <font>
      <sz val="10"/>
      <name val="游ゴシック"/>
      <family val="2"/>
      <charset val="128"/>
      <scheme val="minor"/>
    </font>
    <font>
      <sz val="10"/>
      <name val="游ゴシック"/>
      <family val="3"/>
      <charset val="128"/>
    </font>
    <font>
      <u val="double"/>
      <sz val="11"/>
      <name val="游ゴシック"/>
      <family val="3"/>
      <charset val="128"/>
    </font>
    <font>
      <u val="double"/>
      <sz val="11"/>
      <name val="游ゴシック"/>
      <family val="2"/>
      <charset val="128"/>
      <scheme val="minor"/>
    </font>
    <font>
      <u val="double"/>
      <sz val="11"/>
      <name val="游ゴシック"/>
      <family val="3"/>
      <charset val="128"/>
      <scheme val="minor"/>
    </font>
    <font>
      <sz val="10"/>
      <name val="游ゴシック"/>
      <family val="3"/>
      <charset val="128"/>
      <scheme val="minor"/>
    </font>
    <font>
      <u/>
      <sz val="11"/>
      <name val="游ゴシック"/>
      <family val="3"/>
      <charset val="128"/>
      <scheme val="minor"/>
    </font>
    <font>
      <b/>
      <u/>
      <sz val="12"/>
      <name val="游ゴシック"/>
      <family val="3"/>
      <charset val="128"/>
      <scheme val="minor"/>
    </font>
    <font>
      <b/>
      <sz val="11"/>
      <name val="游ゴシック"/>
      <family val="3"/>
      <charset val="128"/>
    </font>
    <font>
      <sz val="14"/>
      <name val="ＭＳ 明朝"/>
      <family val="1"/>
      <charset val="128"/>
    </font>
    <font>
      <sz val="8"/>
      <name val="游ゴシック"/>
      <family val="3"/>
      <charset val="128"/>
    </font>
    <font>
      <sz val="9"/>
      <name val="游ゴシック"/>
      <family val="3"/>
      <charset val="128"/>
    </font>
    <font>
      <sz val="7"/>
      <name val="游ゴシック"/>
      <family val="3"/>
      <charset val="128"/>
    </font>
    <font>
      <sz val="10.5"/>
      <name val="ＭＳ 明朝"/>
      <family val="1"/>
      <charset val="128"/>
    </font>
    <font>
      <sz val="13"/>
      <name val="游ゴシック"/>
      <family val="3"/>
      <charset val="128"/>
    </font>
    <font>
      <sz val="10.5"/>
      <name val="Century"/>
      <family val="1"/>
    </font>
    <font>
      <sz val="9"/>
      <name val="ＭＳ 明朝"/>
      <family val="1"/>
      <charset val="128"/>
    </font>
    <font>
      <sz val="13"/>
      <name val="游ゴシック"/>
      <family val="3"/>
      <charset val="128"/>
      <scheme val="minor"/>
    </font>
    <font>
      <b/>
      <sz val="9"/>
      <name val="游ゴシック"/>
      <family val="3"/>
      <charset val="128"/>
      <scheme val="minor"/>
    </font>
    <font>
      <sz val="11"/>
      <name val="BIZ UDゴシック"/>
      <family val="3"/>
      <charset val="128"/>
    </font>
    <font>
      <sz val="11"/>
      <name val="ＭＳ ゴシック"/>
      <family val="3"/>
      <charset val="128"/>
    </font>
    <font>
      <sz val="8"/>
      <name val="游ゴシック"/>
      <family val="3"/>
      <charset val="128"/>
      <scheme val="minor"/>
    </font>
  </fonts>
  <fills count="7">
    <fill>
      <patternFill patternType="none"/>
    </fill>
    <fill>
      <patternFill patternType="gray125"/>
    </fill>
    <fill>
      <patternFill patternType="solid">
        <fgColor theme="0" tint="-0.34998626667073579"/>
        <bgColor indexed="64"/>
      </patternFill>
    </fill>
    <fill>
      <patternFill patternType="solid">
        <fgColor rgb="FFA6A6A6"/>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s>
  <borders count="26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style="medium">
        <color auto="1"/>
      </left>
      <right/>
      <top style="medium">
        <color auto="1"/>
      </top>
      <bottom/>
      <diagonal/>
    </border>
    <border>
      <left/>
      <right/>
      <top style="medium">
        <color indexed="64"/>
      </top>
      <bottom/>
      <diagonal/>
    </border>
    <border>
      <left/>
      <right style="thin">
        <color rgb="FF000000"/>
      </right>
      <top style="medium">
        <color auto="1"/>
      </top>
      <bottom/>
      <diagonal/>
    </border>
    <border>
      <left style="medium">
        <color indexed="64"/>
      </left>
      <right/>
      <top/>
      <bottom/>
      <diagonal/>
    </border>
    <border>
      <left style="thin">
        <color rgb="FF000000"/>
      </left>
      <right style="medium">
        <color rgb="FF000000"/>
      </right>
      <top/>
      <bottom/>
      <diagonal/>
    </border>
    <border>
      <left style="thin">
        <color rgb="FF000000"/>
      </left>
      <right/>
      <top style="thin">
        <color rgb="FF000000"/>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thin">
        <color indexed="64"/>
      </bottom>
      <diagonal/>
    </border>
    <border>
      <left style="medium">
        <color auto="1"/>
      </left>
      <right/>
      <top style="thin">
        <color auto="1"/>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auto="1"/>
      </top>
      <bottom style="thin">
        <color auto="1"/>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style="medium">
        <color indexed="64"/>
      </left>
      <right style="thin">
        <color indexed="64"/>
      </right>
      <top/>
      <bottom/>
      <diagonal/>
    </border>
    <border>
      <left style="medium">
        <color rgb="FF000000"/>
      </left>
      <right style="thin">
        <color rgb="FF000000"/>
      </right>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medium">
        <color auto="1"/>
      </top>
      <bottom style="thin">
        <color auto="1"/>
      </bottom>
      <diagonal/>
    </border>
    <border>
      <left style="thin">
        <color indexed="64"/>
      </left>
      <right/>
      <top style="medium">
        <color indexed="64"/>
      </top>
      <bottom/>
      <diagonal/>
    </border>
    <border>
      <left/>
      <right style="medium">
        <color indexed="64"/>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style="thin">
        <color auto="1"/>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rgb="FF000000"/>
      </right>
      <top style="medium">
        <color indexed="64"/>
      </top>
      <bottom/>
      <diagonal/>
    </border>
    <border>
      <left style="medium">
        <color indexed="64"/>
      </left>
      <right style="thin">
        <color rgb="FF000000"/>
      </right>
      <top/>
      <bottom/>
      <diagonal/>
    </border>
    <border>
      <left style="medium">
        <color indexed="64"/>
      </left>
      <right/>
      <top style="thin">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medium">
        <color auto="1"/>
      </bottom>
      <diagonal/>
    </border>
    <border>
      <left style="thin">
        <color rgb="FF000000"/>
      </left>
      <right/>
      <top style="medium">
        <color indexed="64"/>
      </top>
      <bottom/>
      <diagonal/>
    </border>
    <border>
      <left/>
      <right style="thin">
        <color auto="1"/>
      </right>
      <top style="medium">
        <color auto="1"/>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n">
        <color indexed="64"/>
      </left>
      <right style="thin">
        <color indexed="64"/>
      </right>
      <top/>
      <bottom style="thick">
        <color rgb="FFFF0000"/>
      </bottom>
      <diagonal/>
    </border>
    <border>
      <left/>
      <right style="thin">
        <color indexed="64"/>
      </right>
      <top style="thick">
        <color rgb="FFFF0000"/>
      </top>
      <bottom style="thick">
        <color rgb="FFFF0000"/>
      </bottom>
      <diagonal/>
    </border>
    <border>
      <left style="thin">
        <color indexed="64"/>
      </left>
      <right/>
      <top style="thick">
        <color rgb="FFFF0000"/>
      </top>
      <bottom style="thick">
        <color rgb="FFFF0000"/>
      </bottom>
      <diagonal/>
    </border>
    <border>
      <left style="thick">
        <color rgb="FFFF0000"/>
      </left>
      <right style="thick">
        <color rgb="FFFF0000"/>
      </right>
      <top style="thick">
        <color rgb="FFFF0000"/>
      </top>
      <bottom style="thick">
        <color rgb="FFFF0000"/>
      </bottom>
      <diagonal/>
    </border>
    <border>
      <left style="thick">
        <color rgb="FFFF0000"/>
      </left>
      <right style="thick">
        <color rgb="FFFF0000"/>
      </right>
      <top style="thick">
        <color rgb="FFFF0000"/>
      </top>
      <bottom style="thin">
        <color rgb="FFFF0000"/>
      </bottom>
      <diagonal/>
    </border>
    <border>
      <left style="thick">
        <color rgb="FFFF0000"/>
      </left>
      <right style="thick">
        <color rgb="FFFF0000"/>
      </right>
      <top style="thin">
        <color rgb="FFFF0000"/>
      </top>
      <bottom style="thin">
        <color rgb="FFFF0000"/>
      </bottom>
      <diagonal/>
    </border>
    <border>
      <left style="thick">
        <color rgb="FFFF0000"/>
      </left>
      <right style="thick">
        <color rgb="FFFF0000"/>
      </right>
      <top style="thin">
        <color rgb="FFFF0000"/>
      </top>
      <bottom style="thick">
        <color rgb="FFFF0000"/>
      </bottom>
      <diagonal/>
    </border>
    <border>
      <left style="thick">
        <color rgb="FFFF0000"/>
      </left>
      <right/>
      <top/>
      <bottom/>
      <diagonal/>
    </border>
    <border>
      <left style="thick">
        <color rgb="FFFF0000"/>
      </left>
      <right/>
      <top style="thick">
        <color rgb="FFFF0000"/>
      </top>
      <bottom style="thin">
        <color rgb="FFFF0000"/>
      </bottom>
      <diagonal/>
    </border>
    <border>
      <left/>
      <right/>
      <top style="thick">
        <color rgb="FFFF0000"/>
      </top>
      <bottom style="thin">
        <color rgb="FFFF0000"/>
      </bottom>
      <diagonal/>
    </border>
    <border>
      <left/>
      <right style="thick">
        <color rgb="FFFF0000"/>
      </right>
      <top style="thick">
        <color rgb="FFFF0000"/>
      </top>
      <bottom style="thin">
        <color rgb="FFFF0000"/>
      </bottom>
      <diagonal/>
    </border>
    <border>
      <left style="thick">
        <color rgb="FFFF0000"/>
      </left>
      <right/>
      <top style="thin">
        <color rgb="FFFF0000"/>
      </top>
      <bottom style="thin">
        <color rgb="FFFF0000"/>
      </bottom>
      <diagonal/>
    </border>
    <border>
      <left/>
      <right/>
      <top style="thin">
        <color rgb="FFFF0000"/>
      </top>
      <bottom style="thin">
        <color rgb="FFFF0000"/>
      </bottom>
      <diagonal/>
    </border>
    <border>
      <left/>
      <right style="thick">
        <color rgb="FFFF0000"/>
      </right>
      <top style="thin">
        <color rgb="FFFF0000"/>
      </top>
      <bottom style="thin">
        <color rgb="FFFF0000"/>
      </bottom>
      <diagonal/>
    </border>
    <border>
      <left style="thick">
        <color rgb="FFFF0000"/>
      </left>
      <right/>
      <top style="thin">
        <color rgb="FFFF0000"/>
      </top>
      <bottom style="thick">
        <color rgb="FFFF0000"/>
      </bottom>
      <diagonal/>
    </border>
    <border>
      <left/>
      <right/>
      <top style="thin">
        <color rgb="FFFF0000"/>
      </top>
      <bottom style="thick">
        <color rgb="FFFF0000"/>
      </bottom>
      <diagonal/>
    </border>
    <border>
      <left/>
      <right style="thick">
        <color rgb="FFFF0000"/>
      </right>
      <top style="thin">
        <color rgb="FFFF0000"/>
      </top>
      <bottom style="thick">
        <color rgb="FFFF0000"/>
      </bottom>
      <diagonal/>
    </border>
    <border>
      <left style="thick">
        <color rgb="FFFF0000"/>
      </left>
      <right style="thin">
        <color indexed="64"/>
      </right>
      <top style="thick">
        <color rgb="FFFF0000"/>
      </top>
      <bottom style="thin">
        <color rgb="FFFF0000"/>
      </bottom>
      <diagonal/>
    </border>
    <border>
      <left style="thin">
        <color indexed="64"/>
      </left>
      <right style="thin">
        <color indexed="64"/>
      </right>
      <top style="thick">
        <color rgb="FFFF0000"/>
      </top>
      <bottom style="thin">
        <color rgb="FFFF0000"/>
      </bottom>
      <diagonal/>
    </border>
    <border>
      <left style="thin">
        <color indexed="64"/>
      </left>
      <right style="thick">
        <color rgb="FFFF0000"/>
      </right>
      <top style="thick">
        <color rgb="FFFF0000"/>
      </top>
      <bottom style="thin">
        <color rgb="FFFF0000"/>
      </bottom>
      <diagonal/>
    </border>
    <border>
      <left style="thick">
        <color rgb="FFFF0000"/>
      </left>
      <right style="thin">
        <color indexed="64"/>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indexed="64"/>
      </left>
      <right style="thick">
        <color rgb="FFFF0000"/>
      </right>
      <top style="thin">
        <color rgb="FFFF0000"/>
      </top>
      <bottom style="thin">
        <color rgb="FFFF0000"/>
      </bottom>
      <diagonal/>
    </border>
    <border>
      <left style="thick">
        <color rgb="FFFF0000"/>
      </left>
      <right style="thin">
        <color indexed="64"/>
      </right>
      <top style="thin">
        <color rgb="FFFF0000"/>
      </top>
      <bottom style="thick">
        <color rgb="FFFF0000"/>
      </bottom>
      <diagonal/>
    </border>
    <border>
      <left style="thin">
        <color indexed="64"/>
      </left>
      <right style="thin">
        <color indexed="64"/>
      </right>
      <top style="thin">
        <color rgb="FFFF0000"/>
      </top>
      <bottom style="thick">
        <color rgb="FFFF0000"/>
      </bottom>
      <diagonal/>
    </border>
    <border>
      <left style="thin">
        <color indexed="64"/>
      </left>
      <right style="thick">
        <color rgb="FFFF0000"/>
      </right>
      <top style="thin">
        <color rgb="FFFF0000"/>
      </top>
      <bottom style="thick">
        <color rgb="FFFF0000"/>
      </bottom>
      <diagonal/>
    </border>
    <border>
      <left/>
      <right style="thick">
        <color rgb="FFFF0000"/>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style="thin">
        <color rgb="FFFF0000"/>
      </right>
      <top style="thick">
        <color rgb="FFFF0000"/>
      </top>
      <bottom style="thin">
        <color rgb="FFFF0000"/>
      </bottom>
      <diagonal/>
    </border>
    <border>
      <left style="thin">
        <color rgb="FFFF0000"/>
      </left>
      <right style="thin">
        <color rgb="FFFF0000"/>
      </right>
      <top style="thick">
        <color rgb="FFFF0000"/>
      </top>
      <bottom style="thin">
        <color rgb="FFFF0000"/>
      </bottom>
      <diagonal/>
    </border>
    <border>
      <left style="thin">
        <color rgb="FFFF0000"/>
      </left>
      <right style="thick">
        <color rgb="FFFF0000"/>
      </right>
      <top style="thick">
        <color rgb="FFFF0000"/>
      </top>
      <bottom style="thin">
        <color rgb="FFFF0000"/>
      </bottom>
      <diagonal/>
    </border>
    <border>
      <left style="thick">
        <color rgb="FFFF0000"/>
      </left>
      <right style="thin">
        <color rgb="FFFF0000"/>
      </right>
      <top style="thin">
        <color rgb="FFFF0000"/>
      </top>
      <bottom style="thick">
        <color rgb="FFFF0000"/>
      </bottom>
      <diagonal/>
    </border>
    <border>
      <left style="thin">
        <color rgb="FFFF0000"/>
      </left>
      <right style="thin">
        <color rgb="FFFF0000"/>
      </right>
      <top style="thin">
        <color rgb="FFFF0000"/>
      </top>
      <bottom style="thick">
        <color rgb="FFFF0000"/>
      </bottom>
      <diagonal/>
    </border>
    <border>
      <left style="thin">
        <color rgb="FFFF0000"/>
      </left>
      <right style="thick">
        <color rgb="FFFF0000"/>
      </right>
      <top style="thin">
        <color rgb="FFFF0000"/>
      </top>
      <bottom style="thick">
        <color rgb="FFFF0000"/>
      </bottom>
      <diagonal/>
    </border>
    <border>
      <left/>
      <right/>
      <top/>
      <bottom style="thin">
        <color rgb="FFFF0000"/>
      </bottom>
      <diagonal/>
    </border>
    <border>
      <left/>
      <right style="thick">
        <color rgb="FFFF0000"/>
      </right>
      <top/>
      <bottom style="thin">
        <color rgb="FFFF0000"/>
      </bottom>
      <diagonal/>
    </border>
    <border>
      <left style="thick">
        <color rgb="FFFF0000"/>
      </left>
      <right style="thick">
        <color rgb="FFFF0000"/>
      </right>
      <top style="thin">
        <color rgb="FFFF0000"/>
      </top>
      <bottom/>
      <diagonal/>
    </border>
    <border>
      <left style="thick">
        <color rgb="FFFF0000"/>
      </left>
      <right style="thick">
        <color rgb="FFFF0000"/>
      </right>
      <top/>
      <bottom style="thin">
        <color rgb="FFFF0000"/>
      </bottom>
      <diagonal/>
    </border>
    <border>
      <left style="thick">
        <color rgb="FFFF0000"/>
      </left>
      <right style="thin">
        <color indexed="64"/>
      </right>
      <top/>
      <bottom style="thick">
        <color rgb="FFFF0000"/>
      </bottom>
      <diagonal/>
    </border>
    <border>
      <left style="thick">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ck">
        <color rgb="FFFF0000"/>
      </right>
      <top style="thin">
        <color rgb="FFFF0000"/>
      </top>
      <bottom style="thin">
        <color rgb="FFFF0000"/>
      </bottom>
      <diagonal/>
    </border>
    <border>
      <left/>
      <right style="thick">
        <color rgb="FFFF0000"/>
      </right>
      <top style="thin">
        <color indexed="64"/>
      </top>
      <bottom style="thin">
        <color indexed="64"/>
      </bottom>
      <diagonal/>
    </border>
    <border>
      <left style="thick">
        <color rgb="FFFF0000"/>
      </left>
      <right style="thin">
        <color rgb="FFFF0000"/>
      </right>
      <top style="thick">
        <color rgb="FFFF0000"/>
      </top>
      <bottom style="thick">
        <color rgb="FFFF0000"/>
      </bottom>
      <diagonal/>
    </border>
    <border>
      <left style="thin">
        <color rgb="FFFF0000"/>
      </left>
      <right style="thin">
        <color rgb="FFFF0000"/>
      </right>
      <top style="thick">
        <color rgb="FFFF0000"/>
      </top>
      <bottom style="thick">
        <color rgb="FFFF0000"/>
      </bottom>
      <diagonal/>
    </border>
    <border>
      <left style="thin">
        <color rgb="FFFF0000"/>
      </left>
      <right style="thick">
        <color rgb="FFFF0000"/>
      </right>
      <top style="thick">
        <color rgb="FFFF0000"/>
      </top>
      <bottom style="thick">
        <color rgb="FFFF0000"/>
      </bottom>
      <diagonal/>
    </border>
    <border>
      <left style="thin">
        <color rgb="FFFF0000"/>
      </left>
      <right style="thick">
        <color rgb="FFFF0000"/>
      </right>
      <top/>
      <bottom style="thin">
        <color rgb="FFFF0000"/>
      </bottom>
      <diagonal/>
    </border>
    <border>
      <left style="thick">
        <color rgb="FFFF0000"/>
      </left>
      <right style="thin">
        <color rgb="FFFF0000"/>
      </right>
      <top/>
      <bottom style="thin">
        <color rgb="FFFF0000"/>
      </bottom>
      <diagonal/>
    </border>
    <border>
      <left style="thin">
        <color rgb="FFFF0000"/>
      </left>
      <right style="thin">
        <color rgb="FFFF0000"/>
      </right>
      <top/>
      <bottom style="thin">
        <color rgb="FFFF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rgb="FF000000"/>
      </top>
      <bottom style="thin">
        <color rgb="FF000000"/>
      </bottom>
      <diagonal/>
    </border>
    <border>
      <left style="thick">
        <color rgb="FFFF0000"/>
      </left>
      <right style="thin">
        <color rgb="FFFF0000"/>
      </right>
      <top style="thin">
        <color rgb="FFFF0000"/>
      </top>
      <bottom style="medium">
        <color rgb="FFFF0000"/>
      </bottom>
      <diagonal/>
    </border>
    <border>
      <left style="thin">
        <color rgb="FFFF0000"/>
      </left>
      <right style="thin">
        <color rgb="FFFF0000"/>
      </right>
      <top style="thin">
        <color rgb="FFFF0000"/>
      </top>
      <bottom style="medium">
        <color rgb="FFFF0000"/>
      </bottom>
      <diagonal/>
    </border>
    <border>
      <left style="thin">
        <color rgb="FFFF0000"/>
      </left>
      <right style="thick">
        <color rgb="FFFF0000"/>
      </right>
      <top style="thin">
        <color rgb="FFFF0000"/>
      </top>
      <bottom style="medium">
        <color rgb="FFFF0000"/>
      </bottom>
      <diagonal/>
    </border>
    <border>
      <left style="thin">
        <color rgb="FF000000"/>
      </left>
      <right style="thin">
        <color rgb="FF000000"/>
      </right>
      <top/>
      <bottom/>
      <diagonal/>
    </border>
    <border>
      <left style="thick">
        <color rgb="FFFF0000"/>
      </left>
      <right style="thin">
        <color rgb="FFFF0000"/>
      </right>
      <top style="thick">
        <color rgb="FFFF0000"/>
      </top>
      <bottom style="medium">
        <color rgb="FFFF0000"/>
      </bottom>
      <diagonal/>
    </border>
    <border>
      <left style="thin">
        <color rgb="FFFF0000"/>
      </left>
      <right style="thin">
        <color rgb="FFFF0000"/>
      </right>
      <top style="thick">
        <color rgb="FFFF0000"/>
      </top>
      <bottom style="medium">
        <color rgb="FFFF0000"/>
      </bottom>
      <diagonal/>
    </border>
    <border>
      <left style="thick">
        <color rgb="FFFF0000"/>
      </left>
      <right style="thin">
        <color rgb="FFFF0000"/>
      </right>
      <top style="medium">
        <color rgb="FFFF0000"/>
      </top>
      <bottom style="thick">
        <color rgb="FFFF0000"/>
      </bottom>
      <diagonal/>
    </border>
    <border>
      <left style="thin">
        <color rgb="FFFF0000"/>
      </left>
      <right style="thin">
        <color rgb="FFFF0000"/>
      </right>
      <top style="medium">
        <color rgb="FFFF0000"/>
      </top>
      <bottom style="thick">
        <color rgb="FFFF0000"/>
      </bottom>
      <diagonal/>
    </border>
    <border>
      <left style="thin">
        <color rgb="FFFF0000"/>
      </left>
      <right style="thick">
        <color rgb="FFFF0000"/>
      </right>
      <top style="medium">
        <color rgb="FFFF0000"/>
      </top>
      <bottom style="thick">
        <color rgb="FFFF0000"/>
      </bottom>
      <diagonal/>
    </border>
    <border>
      <left/>
      <right style="medium">
        <color indexed="64"/>
      </right>
      <top style="thin">
        <color auto="1"/>
      </top>
      <bottom/>
      <diagonal/>
    </border>
    <border>
      <left style="medium">
        <color indexed="64"/>
      </left>
      <right style="thin">
        <color indexed="64"/>
      </right>
      <top/>
      <bottom style="medium">
        <color indexed="64"/>
      </bottom>
      <diagonal/>
    </border>
    <border>
      <left style="medium">
        <color auto="1"/>
      </left>
      <right style="thin">
        <color auto="1"/>
      </right>
      <top style="medium">
        <color auto="1"/>
      </top>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top style="thin">
        <color indexed="64"/>
      </top>
      <bottom style="thick">
        <color rgb="FFFF0000"/>
      </bottom>
      <diagonal/>
    </border>
    <border>
      <left style="thin">
        <color indexed="64"/>
      </left>
      <right/>
      <top/>
      <bottom style="hair">
        <color indexed="64"/>
      </bottom>
      <diagonal/>
    </border>
    <border>
      <left/>
      <right style="thick">
        <color rgb="FFFF0000"/>
      </right>
      <top/>
      <bottom style="thin">
        <color indexed="64"/>
      </bottom>
      <diagonal/>
    </border>
    <border>
      <left/>
      <right style="thick">
        <color rgb="FFFF0000"/>
      </right>
      <top style="thin">
        <color indexed="64"/>
      </top>
      <bottom/>
      <diagonal/>
    </border>
    <border>
      <left/>
      <right style="thick">
        <color rgb="FFFF0000"/>
      </right>
      <top/>
      <bottom style="hair">
        <color indexed="64"/>
      </bottom>
      <diagonal/>
    </border>
    <border>
      <left style="thin">
        <color rgb="FFFF0000"/>
      </left>
      <right/>
      <top style="thick">
        <color rgb="FFFF0000"/>
      </top>
      <bottom style="thick">
        <color rgb="FFFF0000"/>
      </bottom>
      <diagonal/>
    </border>
    <border>
      <left/>
      <right style="thin">
        <color rgb="FFFF0000"/>
      </right>
      <top style="thick">
        <color rgb="FFFF0000"/>
      </top>
      <bottom style="thick">
        <color rgb="FFFF0000"/>
      </bottom>
      <diagonal/>
    </border>
    <border>
      <left style="thin">
        <color indexed="64"/>
      </left>
      <right style="thin">
        <color indexed="64"/>
      </right>
      <top style="medium">
        <color indexed="64"/>
      </top>
      <bottom style="thick">
        <color rgb="FFFF0000"/>
      </bottom>
      <diagonal/>
    </border>
    <border>
      <left style="thin">
        <color indexed="64"/>
      </left>
      <right/>
      <top style="thick">
        <color rgb="FFFF0000"/>
      </top>
      <bottom style="medium">
        <color indexed="64"/>
      </bottom>
      <diagonal/>
    </border>
    <border>
      <left/>
      <right style="medium">
        <color indexed="64"/>
      </right>
      <top style="thick">
        <color rgb="FFFF0000"/>
      </top>
      <bottom style="medium">
        <color indexed="64"/>
      </bottom>
      <diagonal/>
    </border>
    <border>
      <left/>
      <right style="thin">
        <color indexed="64"/>
      </right>
      <top style="thick">
        <color rgb="FFFF0000"/>
      </top>
      <bottom style="medium">
        <color indexed="64"/>
      </bottom>
      <diagonal/>
    </border>
    <border>
      <left style="thick">
        <color rgb="FFFF0000"/>
      </left>
      <right style="thin">
        <color indexed="64"/>
      </right>
      <top style="thick">
        <color rgb="FFFF0000"/>
      </top>
      <bottom/>
      <diagonal/>
    </border>
    <border>
      <left style="thin">
        <color indexed="64"/>
      </left>
      <right style="thin">
        <color indexed="64"/>
      </right>
      <top style="thick">
        <color rgb="FFFF0000"/>
      </top>
      <bottom/>
      <diagonal/>
    </border>
    <border>
      <left style="thin">
        <color indexed="64"/>
      </left>
      <right style="thick">
        <color rgb="FFFF0000"/>
      </right>
      <top style="thick">
        <color rgb="FFFF0000"/>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rgb="FFFF0000"/>
      </left>
      <right style="hair">
        <color rgb="FFFF0000"/>
      </right>
      <top style="thick">
        <color rgb="FFFF0000"/>
      </top>
      <bottom style="thin">
        <color rgb="FFFF0000"/>
      </bottom>
      <diagonal/>
    </border>
    <border>
      <left style="hair">
        <color rgb="FFFF0000"/>
      </left>
      <right style="thin">
        <color rgb="FFFF0000"/>
      </right>
      <top style="thick">
        <color rgb="FFFF0000"/>
      </top>
      <bottom style="thin">
        <color rgb="FFFF0000"/>
      </bottom>
      <diagonal/>
    </border>
    <border>
      <left style="thin">
        <color rgb="FFFF0000"/>
      </left>
      <right style="hair">
        <color rgb="FFFF0000"/>
      </right>
      <top style="thin">
        <color rgb="FFFF0000"/>
      </top>
      <bottom style="thin">
        <color rgb="FFFF0000"/>
      </bottom>
      <diagonal/>
    </border>
    <border>
      <left style="hair">
        <color rgb="FFFF0000"/>
      </left>
      <right style="thin">
        <color rgb="FFFF0000"/>
      </right>
      <top style="thin">
        <color rgb="FFFF0000"/>
      </top>
      <bottom style="thin">
        <color rgb="FFFF0000"/>
      </bottom>
      <diagonal/>
    </border>
    <border>
      <left style="thin">
        <color rgb="FFFF0000"/>
      </left>
      <right style="hair">
        <color rgb="FFFF0000"/>
      </right>
      <top style="thin">
        <color rgb="FFFF0000"/>
      </top>
      <bottom style="thick">
        <color rgb="FFFF0000"/>
      </bottom>
      <diagonal/>
    </border>
    <border>
      <left style="hair">
        <color rgb="FFFF0000"/>
      </left>
      <right style="thin">
        <color rgb="FFFF0000"/>
      </right>
      <top style="thin">
        <color rgb="FFFF0000"/>
      </top>
      <bottom style="thick">
        <color rgb="FFFF0000"/>
      </bottom>
      <diagonal/>
    </border>
    <border>
      <left style="hair">
        <color indexed="64"/>
      </left>
      <right style="thin">
        <color indexed="64"/>
      </right>
      <top style="medium">
        <color indexed="64"/>
      </top>
      <bottom style="medium">
        <color indexed="64"/>
      </bottom>
      <diagonal/>
    </border>
    <border>
      <left style="thin">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medium">
        <color indexed="64"/>
      </left>
      <right style="thick">
        <color rgb="FFFF0000"/>
      </right>
      <top style="thin">
        <color indexed="64"/>
      </top>
      <bottom style="medium">
        <color indexed="64"/>
      </bottom>
      <diagonal/>
    </border>
    <border>
      <left style="medium">
        <color indexed="64"/>
      </left>
      <right style="thick">
        <color rgb="FFFF0000"/>
      </right>
      <top style="thin">
        <color indexed="64"/>
      </top>
      <bottom style="thin">
        <color indexed="64"/>
      </bottom>
      <diagonal/>
    </border>
    <border>
      <left style="thick">
        <color rgb="FFFF0000"/>
      </left>
      <right/>
      <top style="thin">
        <color indexed="64"/>
      </top>
      <bottom/>
      <diagonal/>
    </border>
    <border>
      <left style="thick">
        <color rgb="FFFF0000"/>
      </left>
      <right/>
      <top style="thin">
        <color indexed="64"/>
      </top>
      <bottom style="thin">
        <color indexed="64"/>
      </bottom>
      <diagonal/>
    </border>
    <border>
      <left style="thick">
        <color rgb="FFFF0000"/>
      </left>
      <right/>
      <top/>
      <bottom style="thin">
        <color indexed="64"/>
      </bottom>
      <diagonal/>
    </border>
    <border>
      <left style="thick">
        <color rgb="FFFF0000"/>
      </left>
      <right/>
      <top style="thin">
        <color theme="1"/>
      </top>
      <bottom/>
      <diagonal/>
    </border>
    <border>
      <left style="thick">
        <color rgb="FFFF0000"/>
      </left>
      <right style="thick">
        <color rgb="FFFF0000"/>
      </right>
      <top style="thick">
        <color rgb="FFFF0000"/>
      </top>
      <bottom/>
      <diagonal/>
    </border>
    <border>
      <left/>
      <right/>
      <top style="thin">
        <color theme="1"/>
      </top>
      <bottom/>
      <diagonal/>
    </border>
    <border>
      <left/>
      <right style="thick">
        <color rgb="FFFF0000"/>
      </right>
      <top style="thin">
        <color theme="1"/>
      </top>
      <bottom/>
      <diagonal/>
    </border>
    <border>
      <left style="thick">
        <color rgb="FFFF0000"/>
      </left>
      <right/>
      <top/>
      <bottom style="thin">
        <color theme="1"/>
      </bottom>
      <diagonal/>
    </border>
    <border>
      <left/>
      <right/>
      <top/>
      <bottom style="thin">
        <color theme="1"/>
      </bottom>
      <diagonal/>
    </border>
    <border>
      <left/>
      <right style="thick">
        <color rgb="FFFF0000"/>
      </right>
      <top/>
      <bottom style="thin">
        <color theme="1"/>
      </bottom>
      <diagonal/>
    </border>
    <border>
      <left style="thin">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thin">
        <color indexed="64"/>
      </top>
      <bottom style="thick">
        <color rgb="FFFF0000"/>
      </bottom>
      <diagonal/>
    </border>
    <border>
      <left style="hair">
        <color indexed="64"/>
      </left>
      <right style="thin">
        <color indexed="64"/>
      </right>
      <top style="thin">
        <color indexed="64"/>
      </top>
      <bottom style="thick">
        <color rgb="FFFF0000"/>
      </bottom>
      <diagonal/>
    </border>
    <border>
      <left style="thin">
        <color auto="1"/>
      </left>
      <right style="thin">
        <color auto="1"/>
      </right>
      <top style="thick">
        <color rgb="FFFF0000"/>
      </top>
      <bottom style="medium">
        <color auto="1"/>
      </bottom>
      <diagonal/>
    </border>
    <border>
      <left style="thick">
        <color rgb="FFFF0000"/>
      </left>
      <right style="thin">
        <color rgb="FFFF0000"/>
      </right>
      <top style="thin">
        <color rgb="FFFF0000"/>
      </top>
      <bottom/>
      <diagonal/>
    </border>
    <border>
      <left style="thin">
        <color rgb="FFFF0000"/>
      </left>
      <right style="thin">
        <color rgb="FFFF0000"/>
      </right>
      <top style="thin">
        <color rgb="FFFF0000"/>
      </top>
      <bottom/>
      <diagonal/>
    </border>
    <border>
      <left style="thin">
        <color rgb="FFFF0000"/>
      </left>
      <right style="thick">
        <color rgb="FFFF0000"/>
      </right>
      <top style="thin">
        <color rgb="FFFF0000"/>
      </top>
      <bottom/>
      <diagonal/>
    </border>
    <border>
      <left/>
      <right style="medium">
        <color indexed="64"/>
      </right>
      <top/>
      <bottom style="thin">
        <color indexed="64"/>
      </bottom>
      <diagonal/>
    </border>
    <border>
      <left style="thick">
        <color rgb="FFFF0000"/>
      </left>
      <right style="thin">
        <color indexed="64"/>
      </right>
      <top style="thin">
        <color rgb="FFFF0000"/>
      </top>
      <bottom/>
      <diagonal/>
    </border>
    <border>
      <left style="thin">
        <color indexed="64"/>
      </left>
      <right style="thin">
        <color indexed="64"/>
      </right>
      <top style="thin">
        <color rgb="FFFF0000"/>
      </top>
      <bottom/>
      <diagonal/>
    </border>
    <border>
      <left style="thin">
        <color indexed="64"/>
      </left>
      <right style="thick">
        <color rgb="FFFF0000"/>
      </right>
      <top style="thin">
        <color rgb="FFFF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top style="thin">
        <color rgb="FFFF0000"/>
      </top>
      <bottom/>
      <diagonal/>
    </border>
    <border>
      <left/>
      <right style="thick">
        <color rgb="FFFF0000"/>
      </right>
      <top style="thin">
        <color rgb="FFFF0000"/>
      </top>
      <bottom/>
      <diagonal/>
    </border>
    <border>
      <left style="thin">
        <color indexed="64"/>
      </left>
      <right style="thick">
        <color rgb="FFFF0000"/>
      </right>
      <top/>
      <bottom style="thick">
        <color rgb="FFFF0000"/>
      </bottom>
      <diagonal/>
    </border>
    <border>
      <left style="thick">
        <color rgb="FFFF0000"/>
      </left>
      <right style="thin">
        <color indexed="64"/>
      </right>
      <top/>
      <bottom style="thin">
        <color rgb="FFFF0000"/>
      </bottom>
      <diagonal/>
    </border>
    <border>
      <left style="thin">
        <color indexed="64"/>
      </left>
      <right style="thin">
        <color indexed="64"/>
      </right>
      <top/>
      <bottom style="thin">
        <color rgb="FFFF0000"/>
      </bottom>
      <diagonal/>
    </border>
    <border>
      <left style="thin">
        <color indexed="64"/>
      </left>
      <right style="thick">
        <color rgb="FFFF0000"/>
      </right>
      <top/>
      <bottom style="thin">
        <color rgb="FFFF0000"/>
      </bottom>
      <diagonal/>
    </border>
    <border>
      <left style="thick">
        <color rgb="FFFF0000"/>
      </left>
      <right style="thin">
        <color indexed="64"/>
      </right>
      <top/>
      <bottom/>
      <diagonal/>
    </border>
    <border>
      <left style="thin">
        <color indexed="64"/>
      </left>
      <right style="thick">
        <color rgb="FFFF0000"/>
      </right>
      <top/>
      <bottom/>
      <diagonal/>
    </border>
    <border>
      <left/>
      <right style="thin">
        <color indexed="64"/>
      </right>
      <top style="thick">
        <color rgb="FFFF0000"/>
      </top>
      <bottom style="thin">
        <color rgb="FFFF0000"/>
      </bottom>
      <diagonal/>
    </border>
    <border>
      <left style="thick">
        <color rgb="FFFF0000"/>
      </left>
      <right/>
      <top style="thin">
        <color rgb="FFFF0000"/>
      </top>
      <bottom/>
      <diagonal/>
    </border>
    <border>
      <left/>
      <right style="thin">
        <color indexed="64"/>
      </right>
      <top/>
      <bottom style="thick">
        <color rgb="FFFF0000"/>
      </bottom>
      <diagonal/>
    </border>
    <border>
      <left style="thin">
        <color indexed="64"/>
      </left>
      <right/>
      <top/>
      <bottom style="thick">
        <color rgb="FFFF0000"/>
      </bottom>
      <diagonal/>
    </border>
    <border>
      <left style="thick">
        <color rgb="FFFF0000"/>
      </left>
      <right style="thin">
        <color indexed="64"/>
      </right>
      <top/>
      <bottom style="medium">
        <color rgb="FFFF0000"/>
      </bottom>
      <diagonal/>
    </border>
    <border>
      <left style="thin">
        <color indexed="64"/>
      </left>
      <right style="thin">
        <color indexed="64"/>
      </right>
      <top/>
      <bottom style="medium">
        <color rgb="FFFF0000"/>
      </bottom>
      <diagonal/>
    </border>
    <border>
      <left style="thin">
        <color indexed="64"/>
      </left>
      <right style="thick">
        <color rgb="FFFF0000"/>
      </right>
      <top/>
      <bottom style="medium">
        <color rgb="FFFF0000"/>
      </bottom>
      <diagonal/>
    </border>
    <border diagonalDown="1">
      <left style="thin">
        <color indexed="64"/>
      </left>
      <right style="thin">
        <color indexed="64"/>
      </right>
      <top style="thin">
        <color indexed="64"/>
      </top>
      <bottom style="thin">
        <color indexed="64"/>
      </bottom>
      <diagonal style="thin">
        <color indexed="64"/>
      </diagonal>
    </border>
    <border>
      <left/>
      <right style="thin">
        <color rgb="FFFF0000"/>
      </right>
      <top style="thin">
        <color rgb="FFFF0000"/>
      </top>
      <bottom style="thin">
        <color rgb="FFFF0000"/>
      </bottom>
      <diagonal/>
    </border>
    <border>
      <left/>
      <right style="thin">
        <color rgb="FFFF0000"/>
      </right>
      <top/>
      <bottom style="thin">
        <color rgb="FFFF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style="medium">
        <color rgb="FFFF0000"/>
      </right>
      <top style="thin">
        <color auto="1"/>
      </top>
      <bottom style="thin">
        <color indexed="64"/>
      </bottom>
      <diagonal/>
    </border>
    <border>
      <left style="medium">
        <color auto="1"/>
      </left>
      <right style="medium">
        <color rgb="FFFF0000"/>
      </right>
      <top style="thin">
        <color auto="1"/>
      </top>
      <bottom style="medium">
        <color indexed="64"/>
      </bottom>
      <diagonal/>
    </border>
    <border>
      <left style="medium">
        <color auto="1"/>
      </left>
      <right style="medium">
        <color rgb="FFFF0000"/>
      </right>
      <top style="medium">
        <color indexed="64"/>
      </top>
      <bottom style="thin">
        <color indexed="64"/>
      </bottom>
      <diagonal/>
    </border>
    <border>
      <left style="medium">
        <color auto="1"/>
      </left>
      <right style="medium">
        <color rgb="FFFF0000"/>
      </right>
      <top style="medium">
        <color indexed="64"/>
      </top>
      <bottom style="medium">
        <color indexed="64"/>
      </bottom>
      <diagonal/>
    </border>
    <border>
      <left style="medium">
        <color rgb="FFFF0000"/>
      </left>
      <right style="thin">
        <color rgb="FFFF0000"/>
      </right>
      <top style="thin">
        <color rgb="FFFF0000"/>
      </top>
      <bottom style="medium">
        <color rgb="FFFF0000"/>
      </bottom>
      <diagonal/>
    </border>
    <border>
      <left style="thin">
        <color rgb="FFFF0000"/>
      </left>
      <right style="thin">
        <color rgb="FFFF0000"/>
      </right>
      <top/>
      <bottom style="medium">
        <color rgb="FFFF0000"/>
      </bottom>
      <diagonal/>
    </border>
    <border>
      <left/>
      <right style="thin">
        <color rgb="FFFF0000"/>
      </right>
      <top/>
      <bottom style="medium">
        <color rgb="FFFF0000"/>
      </bottom>
      <diagonal/>
    </border>
    <border>
      <left style="thin">
        <color indexed="64"/>
      </left>
      <right style="thin">
        <color indexed="64"/>
      </right>
      <top style="thin">
        <color indexed="64"/>
      </top>
      <bottom style="medium">
        <color rgb="FFFF0000"/>
      </bottom>
      <diagonal/>
    </border>
    <border>
      <left style="medium">
        <color indexed="64"/>
      </left>
      <right style="thin">
        <color indexed="64"/>
      </right>
      <top style="thin">
        <color indexed="64"/>
      </top>
      <bottom style="medium">
        <color rgb="FFFF0000"/>
      </bottom>
      <diagonal/>
    </border>
    <border>
      <left style="thin">
        <color rgb="FFFF0000"/>
      </left>
      <right style="medium">
        <color rgb="FFFF0000"/>
      </right>
      <top style="medium">
        <color rgb="FFFF0000"/>
      </top>
      <bottom style="medium">
        <color rgb="FFFF0000"/>
      </bottom>
      <diagonal/>
    </border>
    <border>
      <left style="thin">
        <color rgb="FFFF0000"/>
      </left>
      <right style="medium">
        <color rgb="FFFF0000"/>
      </right>
      <top/>
      <bottom style="thin">
        <color rgb="FFFF0000"/>
      </bottom>
      <diagonal/>
    </border>
    <border>
      <left style="thin">
        <color rgb="FFFF0000"/>
      </left>
      <right style="medium">
        <color rgb="FFFF0000"/>
      </right>
      <top style="thin">
        <color rgb="FFFF0000"/>
      </top>
      <bottom style="thin">
        <color rgb="FFFF0000"/>
      </bottom>
      <diagonal/>
    </border>
    <border>
      <left style="thin">
        <color rgb="FFFF0000"/>
      </left>
      <right style="medium">
        <color rgb="FFFF0000"/>
      </right>
      <top style="thin">
        <color rgb="FFFF0000"/>
      </top>
      <bottom style="medium">
        <color rgb="FFFF0000"/>
      </bottom>
      <diagonal/>
    </border>
    <border>
      <left style="medium">
        <color rgb="FFFF0000"/>
      </left>
      <right style="thin">
        <color rgb="FFFF0000"/>
      </right>
      <top style="medium">
        <color rgb="FFFF0000"/>
      </top>
      <bottom style="medium">
        <color rgb="FFFF0000"/>
      </bottom>
      <diagonal/>
    </border>
    <border>
      <left style="thin">
        <color rgb="FFFF0000"/>
      </left>
      <right style="thin">
        <color rgb="FFFF0000"/>
      </right>
      <top style="medium">
        <color rgb="FFFF0000"/>
      </top>
      <bottom style="medium">
        <color rgb="FFFF0000"/>
      </bottom>
      <diagonal/>
    </border>
    <border>
      <left style="thin">
        <color theme="1"/>
      </left>
      <right style="thin">
        <color theme="1"/>
      </right>
      <top style="thin">
        <color theme="1"/>
      </top>
      <bottom style="thin">
        <color theme="1"/>
      </bottom>
      <diagonal/>
    </border>
    <border>
      <left style="thick">
        <color rgb="FFFF0000"/>
      </left>
      <right/>
      <top/>
      <bottom style="thin">
        <color rgb="FFFF0000"/>
      </bottom>
      <diagonal/>
    </border>
    <border>
      <left/>
      <right style="medium">
        <color rgb="FFFF0000"/>
      </right>
      <top style="medium">
        <color rgb="FFFF0000"/>
      </top>
      <bottom style="medium">
        <color rgb="FFFF0000"/>
      </bottom>
      <diagonal/>
    </border>
    <border>
      <left/>
      <right style="thin">
        <color rgb="FFFF0000"/>
      </right>
      <top style="thick">
        <color rgb="FFFF0000"/>
      </top>
      <bottom/>
      <diagonal/>
    </border>
    <border>
      <left/>
      <right style="thin">
        <color rgb="FFFF0000"/>
      </right>
      <top/>
      <bottom style="thick">
        <color rgb="FFFF0000"/>
      </bottom>
      <diagonal/>
    </border>
    <border>
      <left style="thin">
        <color rgb="FFFF0000"/>
      </left>
      <right/>
      <top style="thick">
        <color rgb="FFFF0000"/>
      </top>
      <bottom style="thin">
        <color rgb="FFFF0000"/>
      </bottom>
      <diagonal/>
    </border>
    <border>
      <left style="thin">
        <color rgb="FFFF0000"/>
      </left>
      <right/>
      <top style="thin">
        <color rgb="FFFF0000"/>
      </top>
      <bottom style="thin">
        <color rgb="FFFF0000"/>
      </bottom>
      <diagonal/>
    </border>
    <border>
      <left style="thin">
        <color rgb="FFFF0000"/>
      </left>
      <right/>
      <top style="thin">
        <color rgb="FFFF0000"/>
      </top>
      <bottom style="thick">
        <color rgb="FFFF0000"/>
      </bottom>
      <diagonal/>
    </border>
    <border>
      <left style="medium">
        <color rgb="FFFF0000"/>
      </left>
      <right style="thin">
        <color rgb="FFFF0000"/>
      </right>
      <top style="medium">
        <color rgb="FFFF0000"/>
      </top>
      <bottom style="thin">
        <color rgb="FFFF0000"/>
      </bottom>
      <diagonal/>
    </border>
    <border>
      <left style="thin">
        <color rgb="FFFF0000"/>
      </left>
      <right style="thin">
        <color rgb="FFFF0000"/>
      </right>
      <top style="medium">
        <color rgb="FFFF0000"/>
      </top>
      <bottom style="thin">
        <color rgb="FFFF0000"/>
      </bottom>
      <diagonal/>
    </border>
    <border>
      <left style="thin">
        <color rgb="FFFF0000"/>
      </left>
      <right style="medium">
        <color rgb="FFFF0000"/>
      </right>
      <top style="medium">
        <color rgb="FFFF0000"/>
      </top>
      <bottom style="thin">
        <color rgb="FFFF0000"/>
      </bottom>
      <diagonal/>
    </border>
    <border>
      <left style="medium">
        <color rgb="FFFF0000"/>
      </left>
      <right style="thin">
        <color rgb="FFFF0000"/>
      </right>
      <top style="thin">
        <color rgb="FFFF0000"/>
      </top>
      <bottom style="thin">
        <color rgb="FFFF0000"/>
      </bottom>
      <diagonal/>
    </border>
    <border>
      <left/>
      <right/>
      <top style="medium">
        <color rgb="FFFF0000"/>
      </top>
      <bottom/>
      <diagonal/>
    </border>
    <border>
      <left style="thick">
        <color rgb="FFFF0000"/>
      </left>
      <right style="thin">
        <color indexed="64"/>
      </right>
      <top style="thin">
        <color rgb="FFFF0000"/>
      </top>
      <bottom style="medium">
        <color rgb="FFFF0000"/>
      </bottom>
      <diagonal/>
    </border>
    <border>
      <left style="thin">
        <color indexed="64"/>
      </left>
      <right style="thin">
        <color indexed="64"/>
      </right>
      <top style="thin">
        <color rgb="FFFF0000"/>
      </top>
      <bottom style="medium">
        <color rgb="FFFF0000"/>
      </bottom>
      <diagonal/>
    </border>
    <border>
      <left style="thin">
        <color indexed="64"/>
      </left>
      <right style="thick">
        <color rgb="FFFF0000"/>
      </right>
      <top style="thin">
        <color rgb="FFFF0000"/>
      </top>
      <bottom style="medium">
        <color rgb="FFFF0000"/>
      </bottom>
      <diagonal/>
    </border>
    <border>
      <left style="medium">
        <color indexed="64"/>
      </left>
      <right style="thin">
        <color indexed="64"/>
      </right>
      <top/>
      <bottom style="thin">
        <color indexed="64"/>
      </bottom>
      <diagonal/>
    </border>
    <border>
      <left/>
      <right style="thin">
        <color indexed="64"/>
      </right>
      <top style="thick">
        <color rgb="FFFF0000"/>
      </top>
      <bottom/>
      <diagonal/>
    </border>
    <border>
      <left style="thin">
        <color indexed="64"/>
      </left>
      <right/>
      <top style="thick">
        <color rgb="FFFF0000"/>
      </top>
      <bottom/>
      <diagonal/>
    </border>
  </borders>
  <cellStyleXfs count="1">
    <xf numFmtId="0" fontId="0" fillId="0" borderId="0">
      <alignment vertical="center"/>
    </xf>
  </cellStyleXfs>
  <cellXfs count="1031">
    <xf numFmtId="0" fontId="0" fillId="0" borderId="0" xfId="0">
      <alignment vertical="center"/>
    </xf>
    <xf numFmtId="0" fontId="0" fillId="0" borderId="2" xfId="0" applyBorder="1">
      <alignment vertical="center"/>
    </xf>
    <xf numFmtId="0" fontId="0" fillId="0" borderId="4" xfId="0" applyBorder="1">
      <alignment vertical="center"/>
    </xf>
    <xf numFmtId="0" fontId="0" fillId="0" borderId="8" xfId="0" applyBorder="1">
      <alignment vertical="center"/>
    </xf>
    <xf numFmtId="0" fontId="0" fillId="0" borderId="9" xfId="0" applyBorder="1">
      <alignment vertical="center"/>
    </xf>
    <xf numFmtId="0" fontId="0" fillId="0" borderId="11" xfId="0" applyBorder="1">
      <alignment vertical="center"/>
    </xf>
    <xf numFmtId="0" fontId="0" fillId="0" borderId="12" xfId="0" applyBorder="1">
      <alignment vertical="center"/>
    </xf>
    <xf numFmtId="0" fontId="7" fillId="0" borderId="0" xfId="0" applyFont="1">
      <alignment vertical="center"/>
    </xf>
    <xf numFmtId="0" fontId="3" fillId="0" borderId="6" xfId="0" applyFont="1" applyBorder="1">
      <alignment vertical="center"/>
    </xf>
    <xf numFmtId="0" fontId="4" fillId="0" borderId="6" xfId="0" applyFont="1" applyBorder="1">
      <alignment vertical="center"/>
    </xf>
    <xf numFmtId="0" fontId="7" fillId="0" borderId="6" xfId="0" applyFont="1" applyBorder="1">
      <alignment vertical="center"/>
    </xf>
    <xf numFmtId="0" fontId="6" fillId="0" borderId="0" xfId="0" applyFont="1" applyAlignment="1">
      <alignment horizontal="left" vertical="center"/>
    </xf>
    <xf numFmtId="0" fontId="6" fillId="0" borderId="0" xfId="0" applyFont="1" applyAlignment="1">
      <alignment horizontal="right" vertical="center"/>
    </xf>
    <xf numFmtId="0" fontId="0" fillId="0" borderId="6" xfId="0" applyBorder="1" applyAlignment="1">
      <alignment horizontal="left" vertical="center"/>
    </xf>
    <xf numFmtId="0" fontId="0" fillId="0" borderId="7" xfId="0" applyBorder="1">
      <alignment vertical="center"/>
    </xf>
    <xf numFmtId="0" fontId="0" fillId="0" borderId="6" xfId="0" applyBorder="1">
      <alignment vertical="center"/>
    </xf>
    <xf numFmtId="0" fontId="0" fillId="0" borderId="10" xfId="0" applyBorder="1">
      <alignment vertical="center"/>
    </xf>
    <xf numFmtId="0" fontId="8" fillId="0" borderId="3" xfId="0" applyFont="1" applyBorder="1" applyAlignment="1">
      <alignment horizontal="center" vertical="center" wrapText="1" shrinkToFit="1"/>
    </xf>
    <xf numFmtId="0" fontId="14" fillId="0" borderId="0" xfId="0" applyFont="1">
      <alignment vertical="center"/>
    </xf>
    <xf numFmtId="0" fontId="16" fillId="0" borderId="0" xfId="0" applyFont="1">
      <alignment vertical="center"/>
    </xf>
    <xf numFmtId="0" fontId="0" fillId="0" borderId="1" xfId="0" applyBorder="1">
      <alignment vertical="center"/>
    </xf>
    <xf numFmtId="0" fontId="0" fillId="0" borderId="3" xfId="0" applyBorder="1" applyAlignment="1">
      <alignment horizontal="center" vertical="center"/>
    </xf>
    <xf numFmtId="0" fontId="0" fillId="0" borderId="170" xfId="0" applyBorder="1" applyAlignment="1">
      <alignment horizontal="center" vertical="center" shrinkToFit="1"/>
    </xf>
    <xf numFmtId="0" fontId="0" fillId="0" borderId="171" xfId="0" applyBorder="1" applyAlignment="1">
      <alignment horizontal="center" vertical="center" shrinkToFit="1"/>
    </xf>
    <xf numFmtId="0" fontId="5" fillId="0" borderId="36" xfId="0" applyFont="1" applyBorder="1" applyAlignment="1">
      <alignment horizontal="center" vertical="center" wrapText="1"/>
    </xf>
    <xf numFmtId="0" fontId="0" fillId="0" borderId="57" xfId="0" applyBorder="1" applyAlignment="1">
      <alignment horizontal="center" vertical="center"/>
    </xf>
    <xf numFmtId="0" fontId="18" fillId="0" borderId="178" xfId="0" applyFont="1" applyBorder="1" applyAlignment="1">
      <alignment horizontal="center" vertical="center" wrapText="1"/>
    </xf>
    <xf numFmtId="0" fontId="0" fillId="0" borderId="57" xfId="0" applyBorder="1" applyAlignment="1">
      <alignment horizontal="center" vertical="center" wrapText="1"/>
    </xf>
    <xf numFmtId="0" fontId="0" fillId="0" borderId="58" xfId="0" applyBorder="1" applyAlignment="1">
      <alignment horizontal="center" vertical="center"/>
    </xf>
    <xf numFmtId="0" fontId="5" fillId="0" borderId="67" xfId="0" applyFont="1" applyBorder="1" applyAlignment="1">
      <alignment horizontal="center" vertical="center" wrapText="1"/>
    </xf>
    <xf numFmtId="0" fontId="0" fillId="0" borderId="68" xfId="0" applyBorder="1" applyAlignment="1">
      <alignment horizontal="center" vertical="center"/>
    </xf>
    <xf numFmtId="0" fontId="0" fillId="0" borderId="179" xfId="0" applyBorder="1" applyAlignment="1">
      <alignment horizontal="center" vertical="center" shrinkToFit="1"/>
    </xf>
    <xf numFmtId="0" fontId="0" fillId="0" borderId="180" xfId="0" applyBorder="1" applyAlignment="1">
      <alignment horizontal="center" vertical="center" shrinkToFit="1"/>
    </xf>
    <xf numFmtId="0" fontId="0" fillId="0" borderId="69" xfId="0" applyBorder="1" applyAlignment="1">
      <alignment vertical="center" shrinkToFit="1"/>
    </xf>
    <xf numFmtId="0" fontId="5" fillId="0" borderId="50" xfId="0" applyFont="1" applyBorder="1" applyAlignment="1">
      <alignment horizontal="center" vertical="center" wrapText="1"/>
    </xf>
    <xf numFmtId="0" fontId="0" fillId="0" borderId="70" xfId="0" applyBorder="1" applyAlignment="1">
      <alignment vertical="center" shrinkToFit="1"/>
    </xf>
    <xf numFmtId="0" fontId="0" fillId="0" borderId="182" xfId="0" applyBorder="1" applyAlignment="1">
      <alignment horizontal="center" vertical="center"/>
    </xf>
    <xf numFmtId="0" fontId="0" fillId="0" borderId="181" xfId="0" applyBorder="1" applyAlignment="1">
      <alignment horizontal="center" vertical="center"/>
    </xf>
    <xf numFmtId="0" fontId="0" fillId="4" borderId="115" xfId="0" applyFill="1" applyBorder="1" applyAlignment="1" applyProtection="1">
      <alignment horizontal="center" vertical="center" shrinkToFit="1"/>
      <protection locked="0"/>
    </xf>
    <xf numFmtId="0" fontId="0" fillId="4" borderId="116" xfId="0" applyFill="1" applyBorder="1" applyAlignment="1" applyProtection="1">
      <alignment horizontal="center" vertical="center"/>
      <protection locked="0"/>
    </xf>
    <xf numFmtId="0" fontId="0" fillId="4" borderId="172" xfId="0" applyFill="1" applyBorder="1" applyAlignment="1" applyProtection="1">
      <alignment horizontal="center" vertical="center" shrinkToFit="1"/>
      <protection locked="0"/>
    </xf>
    <xf numFmtId="0" fontId="0" fillId="4" borderId="173" xfId="0" applyFill="1" applyBorder="1" applyAlignment="1" applyProtection="1">
      <alignment horizontal="center" vertical="center" shrinkToFit="1"/>
      <protection locked="0"/>
    </xf>
    <xf numFmtId="0" fontId="0" fillId="4" borderId="116" xfId="0" applyFill="1" applyBorder="1" applyAlignment="1" applyProtection="1">
      <alignment horizontal="center" vertical="center" shrinkToFit="1"/>
      <protection locked="0"/>
    </xf>
    <xf numFmtId="0" fontId="0" fillId="4" borderId="172" xfId="0" applyFill="1" applyBorder="1" applyAlignment="1" applyProtection="1">
      <alignment horizontal="center" vertical="center"/>
      <protection locked="0"/>
    </xf>
    <xf numFmtId="0" fontId="0" fillId="4" borderId="173" xfId="0" applyFill="1" applyBorder="1" applyAlignment="1" applyProtection="1">
      <alignment horizontal="center" vertical="center"/>
      <protection locked="0"/>
    </xf>
    <xf numFmtId="0" fontId="0" fillId="4" borderId="117" xfId="0" applyFill="1" applyBorder="1" applyAlignment="1" applyProtection="1">
      <alignment vertical="center" shrinkToFit="1"/>
      <protection locked="0"/>
    </xf>
    <xf numFmtId="0" fontId="0" fillId="4" borderId="126" xfId="0" applyFill="1" applyBorder="1" applyAlignment="1" applyProtection="1">
      <alignment horizontal="center" vertical="center" shrinkToFit="1"/>
      <protection locked="0"/>
    </xf>
    <xf numFmtId="0" fontId="0" fillId="4" borderId="127" xfId="0" applyFill="1" applyBorder="1" applyAlignment="1" applyProtection="1">
      <alignment horizontal="center" vertical="center"/>
      <protection locked="0"/>
    </xf>
    <xf numFmtId="0" fontId="0" fillId="4" borderId="174" xfId="0" applyFill="1" applyBorder="1" applyAlignment="1" applyProtection="1">
      <alignment horizontal="center" vertical="center" shrinkToFit="1"/>
      <protection locked="0"/>
    </xf>
    <xf numFmtId="0" fontId="0" fillId="4" borderId="175" xfId="0" applyFill="1" applyBorder="1" applyAlignment="1" applyProtection="1">
      <alignment horizontal="center" vertical="center" shrinkToFit="1"/>
      <protection locked="0"/>
    </xf>
    <xf numFmtId="0" fontId="0" fillId="4" borderId="127" xfId="0" applyFill="1" applyBorder="1" applyAlignment="1" applyProtection="1">
      <alignment horizontal="center" vertical="center" shrinkToFit="1"/>
      <protection locked="0"/>
    </xf>
    <xf numFmtId="0" fontId="0" fillId="4" borderId="174" xfId="0" applyFill="1" applyBorder="1" applyAlignment="1" applyProtection="1">
      <alignment horizontal="center" vertical="center"/>
      <protection locked="0"/>
    </xf>
    <xf numFmtId="0" fontId="0" fillId="4" borderId="175" xfId="0" applyFill="1" applyBorder="1" applyAlignment="1" applyProtection="1">
      <alignment horizontal="center" vertical="center"/>
      <protection locked="0"/>
    </xf>
    <xf numFmtId="0" fontId="0" fillId="4" borderId="128" xfId="0" applyFill="1" applyBorder="1" applyAlignment="1" applyProtection="1">
      <alignment vertical="center" shrinkToFit="1"/>
      <protection locked="0"/>
    </xf>
    <xf numFmtId="0" fontId="0" fillId="4" borderId="118" xfId="0" applyFill="1" applyBorder="1" applyAlignment="1" applyProtection="1">
      <alignment horizontal="center" vertical="center" shrinkToFit="1"/>
      <protection locked="0"/>
    </xf>
    <xf numFmtId="0" fontId="0" fillId="4" borderId="119" xfId="0" applyFill="1" applyBorder="1" applyAlignment="1" applyProtection="1">
      <alignment horizontal="center" vertical="center"/>
      <protection locked="0"/>
    </xf>
    <xf numFmtId="0" fontId="0" fillId="4" borderId="176" xfId="0" applyFill="1" applyBorder="1" applyAlignment="1" applyProtection="1">
      <alignment horizontal="center" vertical="center" shrinkToFit="1"/>
      <protection locked="0"/>
    </xf>
    <xf numFmtId="0" fontId="0" fillId="4" borderId="177" xfId="0" applyFill="1" applyBorder="1" applyAlignment="1" applyProtection="1">
      <alignment horizontal="center" vertical="center" shrinkToFit="1"/>
      <protection locked="0"/>
    </xf>
    <xf numFmtId="0" fontId="0" fillId="4" borderId="119" xfId="0" applyFill="1" applyBorder="1" applyAlignment="1" applyProtection="1">
      <alignment horizontal="center" vertical="center" shrinkToFit="1"/>
      <protection locked="0"/>
    </xf>
    <xf numFmtId="0" fontId="0" fillId="4" borderId="176" xfId="0" applyFill="1" applyBorder="1" applyAlignment="1" applyProtection="1">
      <alignment horizontal="center" vertical="center"/>
      <protection locked="0"/>
    </xf>
    <xf numFmtId="0" fontId="0" fillId="4" borderId="177" xfId="0" applyFill="1" applyBorder="1" applyAlignment="1" applyProtection="1">
      <alignment horizontal="center" vertical="center"/>
      <protection locked="0"/>
    </xf>
    <xf numFmtId="0" fontId="0" fillId="4" borderId="120" xfId="0" applyFill="1" applyBorder="1" applyAlignment="1" applyProtection="1">
      <alignment vertical="center" shrinkToFit="1"/>
      <protection locked="0"/>
    </xf>
    <xf numFmtId="0" fontId="0" fillId="4" borderId="86" xfId="0" applyFill="1" applyBorder="1" applyAlignment="1" applyProtection="1">
      <alignment horizontal="center" vertical="center"/>
      <protection locked="0"/>
    </xf>
    <xf numFmtId="0" fontId="0" fillId="4" borderId="87" xfId="0" applyFill="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0" fillId="0" borderId="193" xfId="0" applyBorder="1" applyAlignment="1">
      <alignment horizontal="center" vertical="center"/>
    </xf>
    <xf numFmtId="0" fontId="5" fillId="0" borderId="178" xfId="0" applyFont="1" applyBorder="1" applyAlignment="1">
      <alignment horizontal="center" vertical="center" wrapText="1"/>
    </xf>
    <xf numFmtId="0" fontId="0" fillId="0" borderId="194" xfId="0" applyBorder="1" applyAlignment="1">
      <alignment horizontal="center" vertical="center" shrinkToFit="1"/>
    </xf>
    <xf numFmtId="0" fontId="5" fillId="0" borderId="195" xfId="0" applyFont="1" applyBorder="1" applyAlignment="1">
      <alignment horizontal="center" vertical="center" wrapText="1"/>
    </xf>
    <xf numFmtId="0" fontId="0" fillId="0" borderId="196" xfId="0" applyBorder="1" applyAlignment="1">
      <alignment horizontal="center" vertical="center" shrinkToFit="1"/>
    </xf>
    <xf numFmtId="0" fontId="5" fillId="0" borderId="197" xfId="0" applyFont="1" applyBorder="1" applyAlignment="1">
      <alignment horizontal="center" vertical="center" wrapText="1"/>
    </xf>
    <xf numFmtId="0" fontId="5" fillId="0" borderId="193" xfId="0" applyFont="1" applyBorder="1" applyAlignment="1">
      <alignment horizontal="center" vertical="center" wrapText="1"/>
    </xf>
    <xf numFmtId="0" fontId="10" fillId="0" borderId="178" xfId="0" applyFont="1" applyBorder="1" applyAlignment="1">
      <alignment horizontal="center" vertical="center" wrapText="1"/>
    </xf>
    <xf numFmtId="0" fontId="0" fillId="0" borderId="194" xfId="0" applyBorder="1" applyAlignment="1">
      <alignment horizontal="center" vertical="center"/>
    </xf>
    <xf numFmtId="0" fontId="0" fillId="0" borderId="195" xfId="0" applyBorder="1" applyAlignment="1">
      <alignment horizontal="center" vertical="center"/>
    </xf>
    <xf numFmtId="0" fontId="0" fillId="0" borderId="196" xfId="0" applyBorder="1" applyAlignment="1">
      <alignment horizontal="center" vertical="center"/>
    </xf>
    <xf numFmtId="0" fontId="0" fillId="0" borderId="197" xfId="0" applyBorder="1" applyAlignment="1">
      <alignment horizontal="center" vertical="center"/>
    </xf>
    <xf numFmtId="0" fontId="0" fillId="0" borderId="3" xfId="0" applyBorder="1">
      <alignment vertical="center"/>
    </xf>
    <xf numFmtId="0" fontId="0" fillId="0" borderId="5" xfId="0" applyBorder="1">
      <alignment vertical="center"/>
    </xf>
    <xf numFmtId="38" fontId="0" fillId="0" borderId="1" xfId="0" applyNumberFormat="1" applyBorder="1">
      <alignment vertical="center"/>
    </xf>
    <xf numFmtId="0" fontId="0" fillId="0" borderId="16" xfId="0" applyBorder="1">
      <alignment vertical="center"/>
    </xf>
    <xf numFmtId="57" fontId="0" fillId="0" borderId="3" xfId="0" quotePrefix="1" applyNumberFormat="1" applyBorder="1">
      <alignment vertical="center"/>
    </xf>
    <xf numFmtId="0" fontId="0" fillId="0" borderId="13" xfId="0" applyBorder="1">
      <alignment vertical="center"/>
    </xf>
    <xf numFmtId="0" fontId="0" fillId="0" borderId="20" xfId="0" applyBorder="1">
      <alignment vertical="center"/>
    </xf>
    <xf numFmtId="0" fontId="13" fillId="0" borderId="0" xfId="0" applyFont="1">
      <alignment vertical="center"/>
    </xf>
    <xf numFmtId="0" fontId="11" fillId="0" borderId="3" xfId="0" applyFont="1" applyBorder="1">
      <alignment vertical="center"/>
    </xf>
    <xf numFmtId="0" fontId="11" fillId="0" borderId="4" xfId="0" applyFont="1" applyBorder="1">
      <alignment vertical="center"/>
    </xf>
    <xf numFmtId="0" fontId="11" fillId="0" borderId="5" xfId="0" applyFont="1" applyBorder="1">
      <alignment vertical="center"/>
    </xf>
    <xf numFmtId="0" fontId="11" fillId="0" borderId="1" xfId="0" applyFont="1" applyBorder="1">
      <alignment vertical="center"/>
    </xf>
    <xf numFmtId="0" fontId="11" fillId="0" borderId="6" xfId="0" applyFont="1" applyBorder="1">
      <alignment vertical="center"/>
    </xf>
    <xf numFmtId="0" fontId="11" fillId="0" borderId="8" xfId="0" applyFont="1" applyBorder="1">
      <alignment vertical="center"/>
    </xf>
    <xf numFmtId="0" fontId="11" fillId="0" borderId="11" xfId="0" applyFont="1" applyBorder="1">
      <alignment vertical="center"/>
    </xf>
    <xf numFmtId="0" fontId="11" fillId="0" borderId="16" xfId="0" applyFont="1" applyBorder="1">
      <alignment vertical="center"/>
    </xf>
    <xf numFmtId="0" fontId="11" fillId="0" borderId="9" xfId="0" applyFont="1" applyBorder="1">
      <alignment vertical="center"/>
    </xf>
    <xf numFmtId="0" fontId="13" fillId="0" borderId="1" xfId="0" applyFont="1" applyBorder="1">
      <alignment vertical="center"/>
    </xf>
    <xf numFmtId="0" fontId="11" fillId="0" borderId="0" xfId="0" applyFont="1">
      <alignment vertical="center"/>
    </xf>
    <xf numFmtId="0" fontId="21" fillId="0" borderId="6" xfId="0" applyFont="1" applyBorder="1">
      <alignment vertical="center"/>
    </xf>
    <xf numFmtId="0" fontId="13" fillId="0" borderId="0" xfId="0" applyFont="1" applyAlignment="1">
      <alignment horizontal="left" vertical="center"/>
    </xf>
    <xf numFmtId="0" fontId="23" fillId="0" borderId="0" xfId="0" applyFont="1" applyAlignment="1">
      <alignment horizontal="justify" vertical="center"/>
    </xf>
    <xf numFmtId="0" fontId="24" fillId="0" borderId="0" xfId="0" applyFont="1" applyAlignment="1">
      <alignment horizontal="left" vertical="center"/>
    </xf>
    <xf numFmtId="0" fontId="13" fillId="5" borderId="0" xfId="0" applyFont="1" applyFill="1" applyProtection="1">
      <alignment vertical="center"/>
      <protection locked="0"/>
    </xf>
    <xf numFmtId="0" fontId="13" fillId="5" borderId="113" xfId="0" applyFont="1" applyFill="1" applyBorder="1" applyProtection="1">
      <alignment vertical="center"/>
      <protection locked="0"/>
    </xf>
    <xf numFmtId="0" fontId="13" fillId="0" borderId="0" xfId="0" applyFont="1" applyAlignment="1">
      <alignment horizontal="center" vertical="center"/>
    </xf>
    <xf numFmtId="0" fontId="13" fillId="0" borderId="0" xfId="0" applyFont="1" applyAlignment="1">
      <alignment vertical="center" wrapText="1"/>
    </xf>
    <xf numFmtId="0" fontId="13" fillId="0" borderId="89" xfId="0" applyFont="1" applyBorder="1">
      <alignment vertical="center"/>
    </xf>
    <xf numFmtId="0" fontId="13" fillId="5" borderId="0" xfId="0" applyFont="1" applyFill="1" applyAlignment="1" applyProtection="1">
      <alignment horizontal="center" vertical="center"/>
      <protection locked="0"/>
    </xf>
    <xf numFmtId="0" fontId="13" fillId="5" borderId="108" xfId="0" applyFont="1" applyFill="1" applyBorder="1" applyAlignment="1">
      <alignment horizontal="right" vertical="center"/>
    </xf>
    <xf numFmtId="0" fontId="11" fillId="5" borderId="0" xfId="0" applyFont="1" applyFill="1">
      <alignment vertical="center"/>
    </xf>
    <xf numFmtId="0" fontId="13" fillId="5" borderId="0" xfId="0" applyFont="1" applyFill="1">
      <alignment vertical="center"/>
    </xf>
    <xf numFmtId="0" fontId="13" fillId="5" borderId="0" xfId="0" applyFont="1" applyFill="1" applyAlignment="1">
      <alignment horizontal="left" vertical="center" wrapText="1"/>
    </xf>
    <xf numFmtId="0" fontId="13" fillId="0" borderId="1" xfId="0" applyFont="1" applyBorder="1" applyAlignment="1">
      <alignment horizontal="center" vertical="center"/>
    </xf>
    <xf numFmtId="0" fontId="32" fillId="0" borderId="1" xfId="0" applyFont="1" applyBorder="1" applyAlignment="1">
      <alignment horizontal="center" vertical="center"/>
    </xf>
    <xf numFmtId="0" fontId="33" fillId="0" borderId="0" xfId="0" applyFont="1">
      <alignment vertical="center"/>
    </xf>
    <xf numFmtId="0" fontId="11" fillId="0" borderId="0" xfId="0" applyFont="1" applyAlignment="1">
      <alignment horizontal="center" vertical="center"/>
    </xf>
    <xf numFmtId="0" fontId="11" fillId="0" borderId="77" xfId="0" applyFont="1" applyBorder="1">
      <alignment vertical="center"/>
    </xf>
    <xf numFmtId="0" fontId="11" fillId="0" borderId="110" xfId="0" applyFont="1" applyBorder="1" applyAlignment="1">
      <alignment horizontal="center" vertical="center"/>
    </xf>
    <xf numFmtId="0" fontId="11" fillId="0" borderId="77" xfId="0" applyFont="1" applyBorder="1" applyAlignment="1">
      <alignment horizontal="center" vertical="center"/>
    </xf>
    <xf numFmtId="0" fontId="11" fillId="5" borderId="0" xfId="0" applyFont="1" applyFill="1" applyAlignment="1" applyProtection="1">
      <alignment vertical="center" wrapText="1"/>
      <protection locked="0"/>
    </xf>
    <xf numFmtId="0" fontId="11" fillId="0" borderId="113" xfId="0" applyFont="1" applyBorder="1">
      <alignment vertical="center"/>
    </xf>
    <xf numFmtId="0" fontId="11" fillId="0" borderId="110" xfId="0" applyFont="1" applyBorder="1">
      <alignment vertical="center"/>
    </xf>
    <xf numFmtId="0" fontId="26" fillId="0" borderId="0" xfId="0" applyFont="1">
      <alignment vertical="center"/>
    </xf>
    <xf numFmtId="0" fontId="26" fillId="0" borderId="0" xfId="0" applyFont="1" applyAlignment="1">
      <alignment horizontal="center" vertical="center"/>
    </xf>
    <xf numFmtId="0" fontId="35" fillId="0" borderId="0" xfId="0" applyFont="1">
      <alignment vertical="center"/>
    </xf>
    <xf numFmtId="0" fontId="11" fillId="5" borderId="0" xfId="0" applyFont="1" applyFill="1" applyProtection="1">
      <alignment vertical="center"/>
      <protection locked="0"/>
    </xf>
    <xf numFmtId="0" fontId="40" fillId="0" borderId="0" xfId="0" applyFont="1">
      <alignment vertical="center"/>
    </xf>
    <xf numFmtId="0" fontId="13" fillId="5" borderId="0" xfId="0" applyFont="1" applyFill="1" applyAlignment="1">
      <alignment horizontal="center" vertical="center"/>
    </xf>
    <xf numFmtId="0" fontId="11" fillId="0" borderId="0" xfId="0" applyFont="1" applyAlignment="1" applyProtection="1">
      <alignment horizontal="center" vertical="center"/>
      <protection locked="0"/>
    </xf>
    <xf numFmtId="0" fontId="11" fillId="0" borderId="0" xfId="0" applyFont="1" applyAlignment="1" applyProtection="1">
      <alignment horizontal="center" vertical="center" shrinkToFit="1"/>
      <protection locked="0"/>
    </xf>
    <xf numFmtId="0" fontId="11" fillId="0" borderId="110" xfId="0" applyFont="1" applyBorder="1" applyAlignment="1" applyProtection="1">
      <alignment vertical="center" wrapText="1"/>
      <protection locked="0"/>
    </xf>
    <xf numFmtId="0" fontId="11" fillId="0" borderId="11" xfId="0" applyFont="1" applyBorder="1" applyAlignment="1">
      <alignment horizontal="left" vertical="center"/>
    </xf>
    <xf numFmtId="0" fontId="11" fillId="4" borderId="86" xfId="0" applyFont="1" applyFill="1" applyBorder="1" applyAlignment="1" applyProtection="1">
      <alignment horizontal="left" vertical="center"/>
      <protection locked="0"/>
    </xf>
    <xf numFmtId="0" fontId="11" fillId="4" borderId="187" xfId="0" applyFont="1" applyFill="1" applyBorder="1" applyAlignment="1" applyProtection="1">
      <alignment horizontal="left" vertical="center"/>
      <protection locked="0"/>
    </xf>
    <xf numFmtId="0" fontId="11" fillId="4" borderId="123" xfId="0" applyFont="1" applyFill="1" applyBorder="1" applyAlignment="1" applyProtection="1">
      <alignment horizontal="left" vertical="center"/>
      <protection locked="0"/>
    </xf>
    <xf numFmtId="0" fontId="11" fillId="4" borderId="88" xfId="0" applyFont="1" applyFill="1" applyBorder="1" applyAlignment="1" applyProtection="1">
      <alignment horizontal="left" vertical="center"/>
      <protection locked="0"/>
    </xf>
    <xf numFmtId="0" fontId="11" fillId="4" borderId="85" xfId="0" applyFont="1" applyFill="1" applyBorder="1" applyAlignment="1" applyProtection="1">
      <alignment horizontal="left" vertical="center"/>
      <protection locked="0"/>
    </xf>
    <xf numFmtId="0" fontId="11" fillId="0" borderId="9" xfId="0" applyFont="1" applyBorder="1" applyAlignment="1">
      <alignment horizontal="left" vertical="center"/>
    </xf>
    <xf numFmtId="0" fontId="11" fillId="4" borderId="124" xfId="0" applyFont="1" applyFill="1" applyBorder="1" applyAlignment="1" applyProtection="1">
      <alignment horizontal="left" vertical="center"/>
      <protection locked="0"/>
    </xf>
    <xf numFmtId="0" fontId="11" fillId="0" borderId="10" xfId="0" applyFont="1" applyBorder="1">
      <alignment vertical="center"/>
    </xf>
    <xf numFmtId="0" fontId="11" fillId="0" borderId="6" xfId="0" applyFont="1" applyBorder="1" applyAlignment="1">
      <alignment horizontal="left" vertical="center"/>
    </xf>
    <xf numFmtId="0" fontId="11" fillId="5" borderId="0" xfId="0" applyFont="1" applyFill="1" applyAlignment="1">
      <alignment horizontal="center" vertical="center"/>
    </xf>
    <xf numFmtId="0" fontId="11" fillId="5" borderId="110" xfId="0" applyFont="1" applyFill="1" applyBorder="1" applyProtection="1">
      <alignment vertical="center"/>
      <protection locked="0"/>
    </xf>
    <xf numFmtId="0" fontId="11" fillId="5" borderId="77" xfId="0" applyFont="1" applyFill="1" applyBorder="1" applyProtection="1">
      <alignment vertical="center"/>
      <protection locked="0"/>
    </xf>
    <xf numFmtId="0" fontId="11" fillId="5" borderId="77" xfId="0" applyFont="1" applyFill="1" applyBorder="1" applyAlignment="1">
      <alignment horizontal="center" vertical="center"/>
    </xf>
    <xf numFmtId="0" fontId="11" fillId="5" borderId="0" xfId="0" applyFont="1" applyFill="1" applyAlignment="1">
      <alignment horizontal="right" vertical="center"/>
    </xf>
    <xf numFmtId="0" fontId="11" fillId="5" borderId="0" xfId="0" applyFont="1" applyFill="1" applyAlignment="1" applyProtection="1">
      <alignment horizontal="center" vertical="center"/>
      <protection locked="0"/>
    </xf>
    <xf numFmtId="0" fontId="11" fillId="5" borderId="0" xfId="0" applyFont="1" applyFill="1" applyAlignment="1">
      <alignment horizontal="left" vertical="center"/>
    </xf>
    <xf numFmtId="0" fontId="11" fillId="0" borderId="0" xfId="0" applyFont="1" applyAlignment="1" applyProtection="1">
      <alignment horizontal="right" vertical="center"/>
      <protection locked="0"/>
    </xf>
    <xf numFmtId="0" fontId="11" fillId="5" borderId="0" xfId="0" applyFont="1" applyFill="1" applyAlignment="1">
      <alignment horizontal="center" vertical="center" wrapText="1"/>
    </xf>
    <xf numFmtId="0" fontId="11" fillId="0" borderId="6" xfId="0" applyFont="1" applyBorder="1" applyAlignment="1"/>
    <xf numFmtId="0" fontId="11" fillId="0" borderId="7" xfId="0" applyFont="1" applyBorder="1" applyAlignment="1"/>
    <xf numFmtId="0" fontId="11" fillId="0" borderId="1" xfId="0" applyFont="1" applyBorder="1" applyAlignment="1"/>
    <xf numFmtId="0" fontId="11" fillId="0" borderId="1" xfId="0" applyFont="1" applyBorder="1" applyAlignment="1">
      <alignment vertical="top"/>
    </xf>
    <xf numFmtId="0" fontId="11" fillId="0" borderId="12" xfId="0" applyFont="1" applyBorder="1">
      <alignment vertical="center"/>
    </xf>
    <xf numFmtId="0" fontId="46" fillId="0" borderId="0" xfId="0" applyFont="1">
      <alignment vertical="center"/>
    </xf>
    <xf numFmtId="0" fontId="28" fillId="0" borderId="0" xfId="0" applyFont="1">
      <alignment vertical="center"/>
    </xf>
    <xf numFmtId="0" fontId="26" fillId="4" borderId="85" xfId="0" applyFont="1" applyFill="1" applyBorder="1" applyAlignment="1" applyProtection="1">
      <alignment horizontal="center" vertical="center" wrapText="1"/>
      <protection locked="0"/>
    </xf>
    <xf numFmtId="49" fontId="26" fillId="0" borderId="37" xfId="0" applyNumberFormat="1" applyFont="1" applyBorder="1" applyAlignment="1">
      <alignment horizontal="center" vertical="center" wrapText="1"/>
    </xf>
    <xf numFmtId="49" fontId="26" fillId="0" borderId="11" xfId="0" applyNumberFormat="1" applyFont="1" applyBorder="1" applyAlignment="1">
      <alignment horizontal="center" vertical="center" wrapText="1"/>
    </xf>
    <xf numFmtId="0" fontId="38" fillId="0" borderId="0" xfId="0" applyFont="1" applyAlignment="1">
      <alignment horizontal="left" vertical="center" wrapText="1"/>
    </xf>
    <xf numFmtId="0" fontId="26" fillId="0" borderId="0" xfId="0" applyFont="1" applyAlignment="1">
      <alignment horizontal="justify" vertical="center"/>
    </xf>
    <xf numFmtId="0" fontId="26" fillId="0" borderId="4" xfId="0" applyFont="1" applyBorder="1" applyAlignment="1">
      <alignment vertical="center" wrapText="1"/>
    </xf>
    <xf numFmtId="0" fontId="26" fillId="0" borderId="0" xfId="0" applyFont="1" applyAlignment="1">
      <alignment vertical="center" wrapText="1"/>
    </xf>
    <xf numFmtId="0" fontId="26" fillId="0" borderId="20" xfId="0" applyFont="1" applyBorder="1" applyAlignment="1">
      <alignment horizontal="right" vertical="center" wrapText="1"/>
    </xf>
    <xf numFmtId="0" fontId="26" fillId="0" borderId="4" xfId="0" applyFont="1" applyBorder="1" applyAlignment="1">
      <alignment horizontal="right" vertical="center" wrapText="1"/>
    </xf>
    <xf numFmtId="0" fontId="26" fillId="0" borderId="63" xfId="0" applyFont="1" applyBorder="1" applyAlignment="1">
      <alignment horizontal="right" vertical="center" wrapText="1"/>
    </xf>
    <xf numFmtId="0" fontId="51" fillId="4" borderId="115" xfId="0" applyFont="1" applyFill="1" applyBorder="1" applyAlignment="1" applyProtection="1">
      <alignment horizontal="center" vertical="center" wrapText="1"/>
      <protection locked="0"/>
    </xf>
    <xf numFmtId="0" fontId="51" fillId="4" borderId="116" xfId="0" applyFont="1" applyFill="1" applyBorder="1" applyAlignment="1" applyProtection="1">
      <alignment horizontal="center" vertical="center" wrapText="1"/>
      <protection locked="0"/>
    </xf>
    <xf numFmtId="0" fontId="51" fillId="4" borderId="117" xfId="0" applyFont="1" applyFill="1" applyBorder="1" applyAlignment="1" applyProtection="1">
      <alignment horizontal="center" vertical="center" wrapText="1"/>
      <protection locked="0"/>
    </xf>
    <xf numFmtId="0" fontId="26" fillId="0" borderId="26" xfId="0" applyFont="1" applyBorder="1" applyAlignment="1">
      <alignment horizontal="left" vertical="center"/>
    </xf>
    <xf numFmtId="0" fontId="51" fillId="4" borderId="139" xfId="0" applyFont="1" applyFill="1" applyBorder="1" applyAlignment="1" applyProtection="1">
      <alignment horizontal="center" vertical="center" wrapText="1"/>
      <protection locked="0"/>
    </xf>
    <xf numFmtId="0" fontId="51" fillId="4" borderId="140" xfId="0" applyFont="1" applyFill="1" applyBorder="1" applyAlignment="1" applyProtection="1">
      <alignment horizontal="center" vertical="center" wrapText="1"/>
      <protection locked="0"/>
    </xf>
    <xf numFmtId="0" fontId="51" fillId="4" borderId="141" xfId="0" applyFont="1" applyFill="1" applyBorder="1" applyAlignment="1" applyProtection="1">
      <alignment horizontal="center" vertical="center" wrapText="1"/>
      <protection locked="0"/>
    </xf>
    <xf numFmtId="0" fontId="51" fillId="4" borderId="134" xfId="0" applyFont="1" applyFill="1" applyBorder="1" applyAlignment="1" applyProtection="1">
      <alignment horizontal="center" vertical="center" wrapText="1"/>
      <protection locked="0"/>
    </xf>
    <xf numFmtId="0" fontId="51" fillId="4" borderId="135" xfId="0" applyFont="1" applyFill="1" applyBorder="1" applyAlignment="1" applyProtection="1">
      <alignment horizontal="center" vertical="center" wrapText="1"/>
      <protection locked="0"/>
    </xf>
    <xf numFmtId="0" fontId="51" fillId="4" borderId="133" xfId="0" applyFont="1" applyFill="1" applyBorder="1" applyAlignment="1" applyProtection="1">
      <alignment horizontal="center" vertical="center" wrapText="1"/>
      <protection locked="0"/>
    </xf>
    <xf numFmtId="0" fontId="51" fillId="4" borderId="126" xfId="0" applyFont="1" applyFill="1" applyBorder="1" applyAlignment="1" applyProtection="1">
      <alignment horizontal="center" vertical="center" wrapText="1"/>
      <protection locked="0"/>
    </xf>
    <xf numFmtId="0" fontId="51" fillId="4" borderId="127" xfId="0" applyFont="1" applyFill="1" applyBorder="1" applyAlignment="1" applyProtection="1">
      <alignment horizontal="center" vertical="center" wrapText="1"/>
      <protection locked="0"/>
    </xf>
    <xf numFmtId="0" fontId="51" fillId="4" borderId="128" xfId="0" applyFont="1" applyFill="1" applyBorder="1" applyAlignment="1" applyProtection="1">
      <alignment horizontal="center" vertical="center" wrapText="1"/>
      <protection locked="0"/>
    </xf>
    <xf numFmtId="0" fontId="51" fillId="4" borderId="118" xfId="0" applyFont="1" applyFill="1" applyBorder="1" applyAlignment="1" applyProtection="1">
      <alignment horizontal="center" vertical="center" wrapText="1"/>
      <protection locked="0"/>
    </xf>
    <xf numFmtId="0" fontId="51" fillId="4" borderId="119" xfId="0" applyFont="1" applyFill="1" applyBorder="1" applyAlignment="1" applyProtection="1">
      <alignment horizontal="center" vertical="center" wrapText="1"/>
      <protection locked="0"/>
    </xf>
    <xf numFmtId="0" fontId="51" fillId="4" borderId="120" xfId="0" applyFont="1" applyFill="1" applyBorder="1" applyAlignment="1" applyProtection="1">
      <alignment horizontal="center" vertical="center" wrapText="1"/>
      <protection locked="0"/>
    </xf>
    <xf numFmtId="0" fontId="51" fillId="0" borderId="42" xfId="0" applyFont="1" applyBorder="1" applyAlignment="1">
      <alignment horizontal="center" vertical="center" wrapText="1"/>
    </xf>
    <xf numFmtId="0" fontId="51" fillId="0" borderId="142" xfId="0" applyFont="1" applyBorder="1" applyAlignment="1">
      <alignment horizontal="center" vertical="center" wrapText="1"/>
    </xf>
    <xf numFmtId="0" fontId="51" fillId="0" borderId="25" xfId="0" applyFont="1" applyBorder="1" applyAlignment="1">
      <alignment horizontal="center" vertical="center" wrapText="1"/>
    </xf>
    <xf numFmtId="0" fontId="51" fillId="4" borderId="143" xfId="0" applyFont="1" applyFill="1" applyBorder="1" applyAlignment="1" applyProtection="1">
      <alignment horizontal="center" vertical="center" wrapText="1"/>
      <protection locked="0"/>
    </xf>
    <xf numFmtId="0" fontId="51" fillId="4" borderId="144" xfId="0" applyFont="1" applyFill="1" applyBorder="1" applyAlignment="1" applyProtection="1">
      <alignment horizontal="center" vertical="center" wrapText="1"/>
      <protection locked="0"/>
    </xf>
    <xf numFmtId="0" fontId="51" fillId="4" borderId="131" xfId="0" applyFont="1" applyFill="1" applyBorder="1" applyAlignment="1" applyProtection="1">
      <alignment horizontal="center" vertical="center" wrapText="1"/>
      <protection locked="0"/>
    </xf>
    <xf numFmtId="0" fontId="51" fillId="4" borderId="132" xfId="0" applyFont="1" applyFill="1" applyBorder="1" applyAlignment="1" applyProtection="1">
      <alignment horizontal="center" vertical="center" wrapText="1"/>
      <protection locked="0"/>
    </xf>
    <xf numFmtId="0" fontId="26" fillId="0" borderId="22" xfId="0" applyFont="1" applyBorder="1" applyAlignment="1">
      <alignment horizontal="left" vertical="center" wrapText="1"/>
    </xf>
    <xf numFmtId="0" fontId="51" fillId="4" borderId="145" xfId="0" applyFont="1" applyFill="1" applyBorder="1" applyAlignment="1" applyProtection="1">
      <alignment horizontal="center" vertical="center" wrapText="1"/>
      <protection locked="0"/>
    </xf>
    <xf numFmtId="0" fontId="51" fillId="4" borderId="146" xfId="0" applyFont="1" applyFill="1" applyBorder="1" applyAlignment="1" applyProtection="1">
      <alignment horizontal="center" vertical="center" wrapText="1"/>
      <protection locked="0"/>
    </xf>
    <xf numFmtId="0" fontId="51" fillId="4" borderId="147" xfId="0" applyFont="1" applyFill="1" applyBorder="1" applyAlignment="1" applyProtection="1">
      <alignment horizontal="center" vertical="center" wrapText="1"/>
      <protection locked="0"/>
    </xf>
    <xf numFmtId="0" fontId="26" fillId="2" borderId="10" xfId="0" applyFont="1" applyFill="1" applyBorder="1" applyAlignment="1">
      <alignment horizontal="right" vertical="center" wrapText="1"/>
    </xf>
    <xf numFmtId="0" fontId="51" fillId="3" borderId="71" xfId="0" applyFont="1" applyFill="1" applyBorder="1" applyAlignment="1">
      <alignment horizontal="right" vertical="center" wrapText="1"/>
    </xf>
    <xf numFmtId="0" fontId="26" fillId="3" borderId="57" xfId="0" applyFont="1" applyFill="1" applyBorder="1" applyAlignment="1">
      <alignment horizontal="center" vertical="center" wrapText="1"/>
    </xf>
    <xf numFmtId="0" fontId="26" fillId="3" borderId="57" xfId="0" applyFont="1" applyFill="1" applyBorder="1" applyAlignment="1">
      <alignment horizontal="justify" vertical="center" wrapText="1"/>
    </xf>
    <xf numFmtId="0" fontId="51" fillId="3" borderId="58" xfId="0" applyFont="1" applyFill="1" applyBorder="1" applyAlignment="1">
      <alignment horizontal="justify" vertical="center" wrapText="1"/>
    </xf>
    <xf numFmtId="0" fontId="52" fillId="0" borderId="0" xfId="0" applyFont="1" applyAlignment="1">
      <alignment vertical="center" wrapText="1"/>
    </xf>
    <xf numFmtId="0" fontId="53" fillId="0" borderId="0" xfId="0" applyFont="1" applyAlignment="1">
      <alignment horizontal="center" vertical="center" wrapText="1"/>
    </xf>
    <xf numFmtId="0" fontId="13" fillId="0" borderId="3" xfId="0" applyFont="1" applyBorder="1" applyAlignment="1">
      <alignment horizontal="center" vertical="center"/>
    </xf>
    <xf numFmtId="0" fontId="13" fillId="0" borderId="6" xfId="0" applyFont="1" applyBorder="1" applyAlignment="1">
      <alignment horizontal="center" vertical="center"/>
    </xf>
    <xf numFmtId="0" fontId="13" fillId="4" borderId="130" xfId="0" applyFont="1" applyFill="1" applyBorder="1" applyAlignment="1" applyProtection="1">
      <alignment horizontal="center" vertical="center"/>
      <protection locked="0"/>
    </xf>
    <xf numFmtId="0" fontId="13" fillId="0" borderId="7" xfId="0" applyFont="1" applyBorder="1" applyAlignment="1">
      <alignment horizontal="center" vertical="center"/>
    </xf>
    <xf numFmtId="0" fontId="13" fillId="0" borderId="8" xfId="0" applyFont="1" applyBorder="1">
      <alignment vertical="center"/>
    </xf>
    <xf numFmtId="0" fontId="13" fillId="0" borderId="12" xfId="0" applyFont="1" applyBorder="1" applyAlignment="1">
      <alignment horizontal="center" vertical="center"/>
    </xf>
    <xf numFmtId="0" fontId="13" fillId="0" borderId="18" xfId="0" applyFont="1" applyBorder="1">
      <alignment vertical="center"/>
    </xf>
    <xf numFmtId="0" fontId="13" fillId="0" borderId="2" xfId="0" applyFont="1" applyBorder="1" applyAlignment="1">
      <alignment horizontal="center" vertical="center"/>
    </xf>
    <xf numFmtId="0" fontId="42" fillId="0" borderId="0" xfId="0" applyFont="1">
      <alignment vertical="center"/>
    </xf>
    <xf numFmtId="0" fontId="45" fillId="0" borderId="1" xfId="0" applyFont="1" applyBorder="1" applyAlignment="1">
      <alignment horizontal="center" vertical="center" wrapText="1"/>
    </xf>
    <xf numFmtId="0" fontId="26" fillId="6" borderId="1" xfId="0" applyFont="1" applyFill="1" applyBorder="1" applyAlignment="1">
      <alignment vertical="center" wrapText="1"/>
    </xf>
    <xf numFmtId="0" fontId="26" fillId="6" borderId="1" xfId="0" applyFont="1" applyFill="1" applyBorder="1" applyAlignment="1" applyProtection="1">
      <alignment horizontal="center" vertical="center" wrapText="1"/>
      <protection locked="0"/>
    </xf>
    <xf numFmtId="0" fontId="26" fillId="0" borderId="1" xfId="0" applyFont="1" applyBorder="1" applyAlignment="1">
      <alignment vertical="center" wrapText="1"/>
    </xf>
    <xf numFmtId="0" fontId="51" fillId="0" borderId="1" xfId="0" applyFont="1" applyBorder="1" applyAlignment="1" applyProtection="1">
      <alignment horizontal="center" vertical="center" wrapText="1"/>
      <protection locked="0"/>
    </xf>
    <xf numFmtId="0" fontId="13" fillId="5" borderId="0" xfId="0" applyFont="1" applyFill="1" applyAlignment="1">
      <alignment horizontal="right" vertical="center"/>
    </xf>
    <xf numFmtId="0" fontId="13" fillId="5" borderId="1" xfId="0" applyFont="1" applyFill="1" applyBorder="1" applyAlignment="1">
      <alignment horizontal="center" vertical="center"/>
    </xf>
    <xf numFmtId="0" fontId="13" fillId="5" borderId="1" xfId="0" applyFont="1" applyFill="1" applyBorder="1" applyAlignment="1">
      <alignment horizontal="center" vertical="center" wrapText="1"/>
    </xf>
    <xf numFmtId="0" fontId="13" fillId="5" borderId="1" xfId="0" applyFont="1" applyFill="1" applyBorder="1" applyAlignment="1">
      <alignment horizontal="left" vertical="center"/>
    </xf>
    <xf numFmtId="0" fontId="42" fillId="5" borderId="0" xfId="0" applyFont="1" applyFill="1">
      <alignment vertical="center"/>
    </xf>
    <xf numFmtId="0" fontId="13" fillId="5" borderId="243" xfId="0" applyFont="1" applyFill="1" applyBorder="1">
      <alignment vertical="center"/>
    </xf>
    <xf numFmtId="0" fontId="13" fillId="0" borderId="236" xfId="0" applyFont="1" applyBorder="1">
      <alignment vertical="center"/>
    </xf>
    <xf numFmtId="0" fontId="13" fillId="0" borderId="235" xfId="0" applyFont="1" applyBorder="1">
      <alignment vertical="center"/>
    </xf>
    <xf numFmtId="0" fontId="13" fillId="0" borderId="229" xfId="0" applyFont="1" applyBorder="1">
      <alignment vertical="center"/>
    </xf>
    <xf numFmtId="0" fontId="13" fillId="4" borderId="234" xfId="0" applyFont="1" applyFill="1" applyBorder="1">
      <alignment vertical="center"/>
    </xf>
    <xf numFmtId="0" fontId="13" fillId="4" borderId="233" xfId="0" applyFont="1" applyFill="1" applyBorder="1">
      <alignment vertical="center"/>
    </xf>
    <xf numFmtId="0" fontId="13" fillId="4" borderId="237" xfId="0" applyFont="1" applyFill="1" applyBorder="1">
      <alignment vertical="center"/>
    </xf>
    <xf numFmtId="0" fontId="13" fillId="0" borderId="52" xfId="0" applyFont="1" applyBorder="1">
      <alignment vertical="center"/>
    </xf>
    <xf numFmtId="0" fontId="13" fillId="0" borderId="230" xfId="0" applyFont="1" applyBorder="1">
      <alignment vertical="center"/>
    </xf>
    <xf numFmtId="0" fontId="13" fillId="4" borderId="225" xfId="0" applyFont="1" applyFill="1" applyBorder="1">
      <alignment vertical="center"/>
    </xf>
    <xf numFmtId="0" fontId="13" fillId="4" borderId="135" xfId="0" applyFont="1" applyFill="1" applyBorder="1">
      <alignment vertical="center"/>
    </xf>
    <xf numFmtId="0" fontId="13" fillId="4" borderId="238" xfId="0" applyFont="1" applyFill="1" applyBorder="1">
      <alignment vertical="center"/>
    </xf>
    <xf numFmtId="0" fontId="13" fillId="0" borderId="47" xfId="0" applyFont="1" applyBorder="1">
      <alignment vertical="center"/>
    </xf>
    <xf numFmtId="0" fontId="13" fillId="0" borderId="228" xfId="0" applyFont="1" applyBorder="1" applyAlignment="1">
      <alignment horizontal="right" vertical="center"/>
    </xf>
    <xf numFmtId="0" fontId="13" fillId="4" borderId="224" xfId="0" applyFont="1" applyFill="1" applyBorder="1">
      <alignment vertical="center"/>
    </xf>
    <xf numFmtId="0" fontId="13" fillId="4" borderId="127" xfId="0" applyFont="1" applyFill="1" applyBorder="1">
      <alignment vertical="center"/>
    </xf>
    <xf numFmtId="0" fontId="13" fillId="4" borderId="239" xfId="0" applyFont="1" applyFill="1" applyBorder="1">
      <alignment vertical="center"/>
    </xf>
    <xf numFmtId="0" fontId="13" fillId="0" borderId="49" xfId="0" applyFont="1" applyBorder="1">
      <alignment vertical="center"/>
    </xf>
    <xf numFmtId="0" fontId="13" fillId="0" borderId="228" xfId="0" applyFont="1" applyBorder="1">
      <alignment vertical="center"/>
    </xf>
    <xf numFmtId="0" fontId="13" fillId="0" borderId="229" xfId="0" applyFont="1" applyBorder="1" applyAlignment="1">
      <alignment horizontal="right" vertical="center"/>
    </xf>
    <xf numFmtId="0" fontId="13" fillId="4" borderId="232" xfId="0" applyFont="1" applyFill="1" applyBorder="1">
      <alignment vertical="center"/>
    </xf>
    <xf numFmtId="0" fontId="13" fillId="4" borderId="140" xfId="0" applyFont="1" applyFill="1" applyBorder="1">
      <alignment vertical="center"/>
    </xf>
    <xf numFmtId="0" fontId="13" fillId="4" borderId="240" xfId="0" applyFont="1" applyFill="1" applyBorder="1">
      <alignment vertical="center"/>
    </xf>
    <xf numFmtId="0" fontId="13" fillId="0" borderId="231" xfId="0" applyFont="1" applyBorder="1" applyAlignment="1">
      <alignment horizontal="center" vertical="center" wrapText="1"/>
    </xf>
    <xf numFmtId="0" fontId="13" fillId="4" borderId="241" xfId="0" applyFont="1" applyFill="1" applyBorder="1">
      <alignment vertical="center"/>
    </xf>
    <xf numFmtId="0" fontId="13" fillId="4" borderId="242" xfId="0" applyFont="1" applyFill="1" applyBorder="1">
      <alignment vertical="center"/>
    </xf>
    <xf numFmtId="0" fontId="13" fillId="0" borderId="35" xfId="0" applyFont="1" applyBorder="1">
      <alignment vertical="center"/>
    </xf>
    <xf numFmtId="0" fontId="11" fillId="4" borderId="245" xfId="0" applyFont="1" applyFill="1" applyBorder="1">
      <alignment vertical="center"/>
    </xf>
    <xf numFmtId="0" fontId="26" fillId="0" borderId="1" xfId="0" applyFont="1" applyBorder="1" applyAlignment="1">
      <alignment horizontal="right" vertical="center" wrapText="1"/>
    </xf>
    <xf numFmtId="49" fontId="13" fillId="5" borderId="1" xfId="0" applyNumberFormat="1" applyFont="1" applyFill="1" applyBorder="1" applyAlignment="1">
      <alignment horizontal="right" vertical="center"/>
    </xf>
    <xf numFmtId="0" fontId="55" fillId="0" borderId="0" xfId="0" applyFont="1">
      <alignment vertical="center"/>
    </xf>
    <xf numFmtId="0" fontId="30" fillId="0" borderId="6" xfId="0" applyFont="1" applyBorder="1" applyAlignment="1">
      <alignment horizontal="left" vertical="center"/>
    </xf>
    <xf numFmtId="0" fontId="30" fillId="0" borderId="8" xfId="0" applyFont="1" applyBorder="1" applyAlignment="1">
      <alignment horizontal="left" vertical="center"/>
    </xf>
    <xf numFmtId="0" fontId="30" fillId="0" borderId="7" xfId="0" applyFont="1" applyBorder="1" applyAlignment="1">
      <alignment horizontal="left" vertical="center"/>
    </xf>
    <xf numFmtId="0" fontId="31" fillId="0" borderId="0" xfId="0" applyFont="1" applyAlignment="1">
      <alignment horizontal="center" vertical="center" wrapText="1"/>
    </xf>
    <xf numFmtId="0" fontId="3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horizontal="right" vertical="center"/>
    </xf>
    <xf numFmtId="0" fontId="11" fillId="4" borderId="95" xfId="0" applyFont="1" applyFill="1" applyBorder="1" applyProtection="1">
      <alignment vertical="center"/>
      <protection locked="0"/>
    </xf>
    <xf numFmtId="0" fontId="22" fillId="0" borderId="0" xfId="0" applyFont="1">
      <alignment vertical="center"/>
    </xf>
    <xf numFmtId="0" fontId="11" fillId="0" borderId="108" xfId="0" applyFont="1" applyBorder="1">
      <alignment vertical="center"/>
    </xf>
    <xf numFmtId="0" fontId="11" fillId="0" borderId="0" xfId="0" applyFont="1" applyAlignment="1">
      <alignment horizontal="left" vertical="center" wrapText="1"/>
    </xf>
    <xf numFmtId="0" fontId="11" fillId="0" borderId="0" xfId="0" applyFont="1" applyAlignment="1">
      <alignment horizontal="center" vertical="center" wrapText="1"/>
    </xf>
    <xf numFmtId="0" fontId="11" fillId="0" borderId="12" xfId="0" applyFont="1" applyBorder="1" applyAlignment="1">
      <alignment horizontal="left" vertical="center"/>
    </xf>
    <xf numFmtId="0" fontId="13" fillId="0" borderId="0" xfId="0" applyFont="1" applyAlignment="1">
      <alignment horizontal="left" vertical="center" wrapText="1"/>
    </xf>
    <xf numFmtId="0" fontId="11" fillId="0" borderId="0" xfId="0" applyFont="1" applyAlignment="1">
      <alignment vertical="center" wrapText="1"/>
    </xf>
    <xf numFmtId="0" fontId="39" fillId="0" borderId="0" xfId="0" applyFont="1">
      <alignment vertical="center"/>
    </xf>
    <xf numFmtId="0" fontId="11" fillId="0" borderId="155" xfId="0" applyFont="1" applyBorder="1" applyAlignment="1">
      <alignment horizontal="left" vertical="center"/>
    </xf>
    <xf numFmtId="0" fontId="26" fillId="0" borderId="0" xfId="0" applyFont="1" applyAlignment="1">
      <alignment horizontal="left" vertical="center"/>
    </xf>
    <xf numFmtId="0" fontId="13" fillId="4" borderId="1" xfId="0" applyFont="1" applyFill="1" applyBorder="1" applyAlignment="1" applyProtection="1">
      <alignment horizontal="center" vertical="center"/>
      <protection locked="0"/>
    </xf>
    <xf numFmtId="0" fontId="26" fillId="4" borderId="116" xfId="0" applyFont="1" applyFill="1" applyBorder="1" applyAlignment="1" applyProtection="1">
      <alignment horizontal="center" vertical="center" wrapText="1"/>
      <protection locked="0"/>
    </xf>
    <xf numFmtId="0" fontId="26" fillId="4" borderId="127" xfId="0" applyFont="1" applyFill="1" applyBorder="1" applyAlignment="1" applyProtection="1">
      <alignment horizontal="center" vertical="center" wrapText="1"/>
      <protection locked="0"/>
    </xf>
    <xf numFmtId="0" fontId="26" fillId="4" borderId="126" xfId="0" applyFont="1" applyFill="1" applyBorder="1" applyAlignment="1" applyProtection="1">
      <alignment horizontal="center" vertical="center" wrapText="1"/>
      <protection locked="0"/>
    </xf>
    <xf numFmtId="0" fontId="26" fillId="4" borderId="115" xfId="0" applyFont="1" applyFill="1" applyBorder="1" applyAlignment="1" applyProtection="1">
      <alignment horizontal="center" vertical="center" wrapText="1"/>
      <protection locked="0"/>
    </xf>
    <xf numFmtId="0" fontId="26" fillId="0" borderId="67" xfId="0" applyFont="1" applyBorder="1" applyAlignment="1">
      <alignment horizontal="center" vertical="center" wrapText="1"/>
    </xf>
    <xf numFmtId="0" fontId="26" fillId="0" borderId="0" xfId="0" applyFont="1" applyAlignment="1">
      <alignment horizontal="left" vertical="center" wrapText="1"/>
    </xf>
    <xf numFmtId="0" fontId="26" fillId="4" borderId="199" xfId="0" applyFont="1" applyFill="1" applyBorder="1" applyAlignment="1" applyProtection="1">
      <alignment horizontal="center" vertical="center" wrapText="1"/>
      <protection locked="0"/>
    </xf>
    <xf numFmtId="0" fontId="26" fillId="4" borderId="200" xfId="0" applyFont="1" applyFill="1" applyBorder="1" applyAlignment="1" applyProtection="1">
      <alignment horizontal="center" vertical="center" wrapText="1"/>
      <protection locked="0"/>
    </xf>
    <xf numFmtId="0" fontId="26" fillId="0" borderId="3" xfId="0" applyFont="1" applyBorder="1" applyAlignment="1">
      <alignment horizontal="center" wrapText="1"/>
    </xf>
    <xf numFmtId="0" fontId="26" fillId="0" borderId="198" xfId="0" applyFont="1" applyBorder="1" applyAlignment="1">
      <alignment horizontal="center" vertical="center" wrapText="1"/>
    </xf>
    <xf numFmtId="49" fontId="26" fillId="0" borderId="6" xfId="0" applyNumberFormat="1" applyFont="1" applyBorder="1" applyAlignment="1">
      <alignment horizontal="center" vertical="center" wrapText="1"/>
    </xf>
    <xf numFmtId="0" fontId="26" fillId="0" borderId="22" xfId="0" applyFont="1" applyBorder="1" applyAlignment="1">
      <alignment horizontal="center" vertical="center" wrapText="1"/>
    </xf>
    <xf numFmtId="0" fontId="26" fillId="0" borderId="0" xfId="0" applyFont="1" applyAlignment="1">
      <alignment horizontal="justify" vertical="center" wrapText="1"/>
    </xf>
    <xf numFmtId="0" fontId="13" fillId="5" borderId="243" xfId="0" applyFont="1" applyFill="1" applyBorder="1" applyAlignment="1">
      <alignment horizontal="center" vertical="center"/>
    </xf>
    <xf numFmtId="0" fontId="13" fillId="0" borderId="93" xfId="0" applyFont="1" applyBorder="1">
      <alignment vertical="center"/>
    </xf>
    <xf numFmtId="0" fontId="13" fillId="0" borderId="224" xfId="0" applyFont="1" applyBorder="1">
      <alignment vertical="center"/>
    </xf>
    <xf numFmtId="0" fontId="13" fillId="0" borderId="110" xfId="0" applyFont="1" applyBorder="1">
      <alignment vertical="center"/>
    </xf>
    <xf numFmtId="0" fontId="13" fillId="4" borderId="110" xfId="0" applyFont="1" applyFill="1" applyBorder="1" applyAlignment="1">
      <alignment horizontal="center" vertical="center"/>
    </xf>
    <xf numFmtId="0" fontId="13" fillId="0" borderId="113" xfId="0" applyFont="1" applyBorder="1">
      <alignment vertical="center"/>
    </xf>
    <xf numFmtId="0" fontId="13" fillId="4" borderId="113" xfId="0" applyFont="1" applyFill="1" applyBorder="1" applyAlignment="1">
      <alignment horizontal="center" vertical="center"/>
    </xf>
    <xf numFmtId="0" fontId="13" fillId="0" borderId="109" xfId="0" applyFont="1" applyBorder="1">
      <alignment vertical="center"/>
    </xf>
    <xf numFmtId="0" fontId="13" fillId="0" borderId="246" xfId="0" applyFont="1" applyBorder="1">
      <alignment vertical="center"/>
    </xf>
    <xf numFmtId="0" fontId="13" fillId="0" borderId="112" xfId="0" applyFont="1" applyBorder="1">
      <alignment vertical="center"/>
    </xf>
    <xf numFmtId="0" fontId="13" fillId="0" borderId="247" xfId="0" applyFont="1" applyBorder="1">
      <alignment vertical="center"/>
    </xf>
    <xf numFmtId="0" fontId="13" fillId="0" borderId="94" xfId="0" applyFont="1" applyBorder="1">
      <alignment vertical="center"/>
    </xf>
    <xf numFmtId="0" fontId="13" fillId="4" borderId="94" xfId="0" applyFont="1" applyFill="1" applyBorder="1" applyAlignment="1">
      <alignment horizontal="center" vertical="center"/>
    </xf>
    <xf numFmtId="0" fontId="13" fillId="4" borderId="92" xfId="0" applyFont="1" applyFill="1" applyBorder="1">
      <alignment vertical="center"/>
    </xf>
    <xf numFmtId="0" fontId="13" fillId="4" borderId="95" xfId="0" applyFont="1" applyFill="1" applyBorder="1">
      <alignment vertical="center"/>
    </xf>
    <xf numFmtId="0" fontId="13" fillId="4" borderId="98" xfId="0" applyFont="1" applyFill="1" applyBorder="1">
      <alignment vertical="center"/>
    </xf>
    <xf numFmtId="0" fontId="13" fillId="4" borderId="91" xfId="0" applyFont="1" applyFill="1" applyBorder="1">
      <alignment vertical="center"/>
    </xf>
    <xf numFmtId="0" fontId="13" fillId="4" borderId="94" xfId="0" applyFont="1" applyFill="1" applyBorder="1">
      <alignment vertical="center"/>
    </xf>
    <xf numFmtId="0" fontId="13" fillId="4" borderId="97" xfId="0" applyFont="1" applyFill="1" applyBorder="1">
      <alignment vertical="center"/>
    </xf>
    <xf numFmtId="0" fontId="26" fillId="0" borderId="38" xfId="0" applyFont="1" applyBorder="1" applyAlignment="1">
      <alignment horizontal="center" vertical="center" wrapText="1"/>
    </xf>
    <xf numFmtId="0" fontId="26" fillId="0" borderId="8" xfId="0" applyFont="1" applyBorder="1" applyAlignment="1">
      <alignment horizontal="center" vertical="center" wrapText="1"/>
    </xf>
    <xf numFmtId="0" fontId="51" fillId="4" borderId="86" xfId="0" applyFont="1" applyFill="1" applyBorder="1" applyAlignment="1" applyProtection="1">
      <alignment horizontal="center" vertical="center" wrapText="1"/>
      <protection locked="0"/>
    </xf>
    <xf numFmtId="0" fontId="26" fillId="0" borderId="8" xfId="0" applyFont="1" applyBorder="1" applyAlignment="1">
      <alignment vertical="center" wrapText="1"/>
    </xf>
    <xf numFmtId="0" fontId="51" fillId="0" borderId="49" xfId="0" applyFont="1" applyBorder="1" applyAlignment="1">
      <alignment horizontal="center" vertical="center" wrapText="1"/>
    </xf>
    <xf numFmtId="0" fontId="51" fillId="4" borderId="87" xfId="0" applyFont="1" applyFill="1" applyBorder="1" applyAlignment="1" applyProtection="1">
      <alignment horizontal="center" vertical="center" wrapText="1"/>
      <protection locked="0"/>
    </xf>
    <xf numFmtId="0" fontId="51" fillId="4" borderId="88" xfId="0" applyFont="1" applyFill="1" applyBorder="1" applyAlignment="1" applyProtection="1">
      <alignment horizontal="center" vertical="center" wrapText="1"/>
      <protection locked="0"/>
    </xf>
    <xf numFmtId="0" fontId="26" fillId="0" borderId="12" xfId="0" applyFont="1" applyBorder="1" applyAlignment="1">
      <alignment vertical="center" wrapText="1"/>
    </xf>
    <xf numFmtId="0" fontId="51" fillId="0" borderId="148" xfId="0" applyFont="1" applyBorder="1" applyAlignment="1">
      <alignment horizontal="center" vertical="center" wrapText="1"/>
    </xf>
    <xf numFmtId="0" fontId="26" fillId="0" borderId="33" xfId="0" applyFont="1" applyBorder="1" applyAlignment="1">
      <alignment vertical="center" wrapText="1"/>
    </xf>
    <xf numFmtId="0" fontId="51" fillId="0" borderId="35" xfId="0" applyFont="1" applyBorder="1" applyAlignment="1">
      <alignment horizontal="center" vertical="center" wrapText="1"/>
    </xf>
    <xf numFmtId="0" fontId="26" fillId="0" borderId="38" xfId="0" applyFont="1" applyBorder="1" applyAlignment="1">
      <alignment vertical="center" wrapText="1"/>
    </xf>
    <xf numFmtId="0" fontId="51" fillId="0" borderId="47" xfId="0" applyFont="1" applyBorder="1" applyAlignment="1">
      <alignment horizontal="center" vertical="center" wrapText="1"/>
    </xf>
    <xf numFmtId="0" fontId="26" fillId="0" borderId="31" xfId="0" applyFont="1" applyBorder="1" applyAlignment="1">
      <alignment vertical="center" wrapText="1"/>
    </xf>
    <xf numFmtId="0" fontId="51" fillId="0" borderId="52" xfId="0" applyFont="1" applyBorder="1" applyAlignment="1">
      <alignment horizontal="center" vertical="center" wrapText="1"/>
    </xf>
    <xf numFmtId="0" fontId="26" fillId="0" borderId="33" xfId="0" applyFont="1" applyBorder="1" applyAlignment="1">
      <alignment horizontal="center" vertical="center" wrapText="1"/>
    </xf>
    <xf numFmtId="0" fontId="56" fillId="0" borderId="0" xfId="0" applyFont="1" applyAlignment="1">
      <alignment horizontal="left" vertical="center" wrapText="1"/>
    </xf>
    <xf numFmtId="0" fontId="11" fillId="0" borderId="0" xfId="0" applyFont="1" applyAlignment="1">
      <alignment horizontal="left" vertical="center" shrinkToFit="1"/>
    </xf>
    <xf numFmtId="0" fontId="27" fillId="0" borderId="0" xfId="0" applyFont="1">
      <alignment vertical="center"/>
    </xf>
    <xf numFmtId="0" fontId="56" fillId="0" borderId="0" xfId="0" applyFont="1" applyAlignment="1">
      <alignment vertical="center" wrapText="1"/>
    </xf>
    <xf numFmtId="0" fontId="57" fillId="0" borderId="0" xfId="0" applyFont="1" applyAlignment="1">
      <alignment horizontal="left" vertical="center" wrapText="1"/>
    </xf>
    <xf numFmtId="0" fontId="57" fillId="0" borderId="0" xfId="0" applyFont="1" applyAlignment="1">
      <alignment vertical="center" wrapText="1"/>
    </xf>
    <xf numFmtId="0" fontId="11" fillId="0" borderId="0" xfId="0" applyFont="1" applyAlignment="1">
      <alignment horizontal="left" vertical="top" wrapText="1"/>
    </xf>
    <xf numFmtId="0" fontId="13" fillId="0" borderId="1" xfId="0" applyFont="1" applyBorder="1" applyAlignment="1">
      <alignment horizontal="left" vertical="center"/>
    </xf>
    <xf numFmtId="0" fontId="13" fillId="0" borderId="68" xfId="0" applyFont="1" applyBorder="1" applyAlignment="1">
      <alignment horizontal="center" vertical="center"/>
    </xf>
    <xf numFmtId="0" fontId="13" fillId="0" borderId="69" xfId="0" applyFont="1" applyBorder="1" applyAlignment="1">
      <alignment horizontal="center" vertical="center"/>
    </xf>
    <xf numFmtId="0" fontId="13" fillId="0" borderId="51" xfId="0" applyFont="1" applyBorder="1" applyAlignment="1">
      <alignment horizontal="center" vertical="center"/>
    </xf>
    <xf numFmtId="0" fontId="13" fillId="0" borderId="67" xfId="0" applyFont="1" applyBorder="1" applyAlignment="1">
      <alignment horizontal="center" vertical="center"/>
    </xf>
    <xf numFmtId="0" fontId="13" fillId="0" borderId="3" xfId="0" applyFont="1" applyBorder="1" applyAlignment="1">
      <alignment horizontal="left" vertical="center" wrapText="1"/>
    </xf>
    <xf numFmtId="0" fontId="13" fillId="0" borderId="70" xfId="0" applyFont="1" applyBorder="1" applyAlignment="1">
      <alignment horizontal="center" vertical="center"/>
    </xf>
    <xf numFmtId="0" fontId="58" fillId="0" borderId="0" xfId="0" applyFont="1" applyAlignment="1">
      <alignment vertical="center" wrapText="1"/>
    </xf>
    <xf numFmtId="0" fontId="13" fillId="0" borderId="6" xfId="0" applyFont="1" applyBorder="1" applyAlignment="1">
      <alignment horizontal="left" vertical="top" wrapText="1"/>
    </xf>
    <xf numFmtId="0" fontId="13" fillId="0" borderId="51" xfId="0" applyFont="1" applyBorder="1" applyAlignment="1">
      <alignment horizontal="left" vertical="top" wrapText="1"/>
    </xf>
    <xf numFmtId="0" fontId="58" fillId="0" borderId="0" xfId="0" applyFont="1" applyAlignment="1">
      <alignment horizontal="left" vertical="center"/>
    </xf>
    <xf numFmtId="0" fontId="13" fillId="0" borderId="1" xfId="0" applyFont="1" applyBorder="1" applyAlignment="1">
      <alignment horizontal="left" vertical="center" wrapText="1"/>
    </xf>
    <xf numFmtId="0" fontId="13" fillId="0" borderId="51" xfId="0" applyFont="1" applyBorder="1" applyAlignment="1">
      <alignment vertical="center" wrapText="1"/>
    </xf>
    <xf numFmtId="0" fontId="13" fillId="0" borderId="6" xfId="0" applyFont="1" applyBorder="1" applyAlignment="1">
      <alignment vertical="top" wrapText="1"/>
    </xf>
    <xf numFmtId="0" fontId="13" fillId="0" borderId="51" xfId="0" applyFont="1" applyBorder="1" applyAlignment="1">
      <alignment vertical="top"/>
    </xf>
    <xf numFmtId="0" fontId="58" fillId="0" borderId="0" xfId="0" applyFont="1" applyAlignment="1">
      <alignment vertical="top" wrapText="1"/>
    </xf>
    <xf numFmtId="0" fontId="13" fillId="0" borderId="0" xfId="0" applyFont="1" applyAlignment="1">
      <alignment vertical="top"/>
    </xf>
    <xf numFmtId="0" fontId="13" fillId="0" borderId="49" xfId="0" applyFont="1" applyBorder="1" applyAlignment="1">
      <alignment vertical="center" wrapText="1"/>
    </xf>
    <xf numFmtId="0" fontId="13" fillId="0" borderId="6" xfId="0" applyFont="1" applyBorder="1" applyAlignment="1">
      <alignment horizontal="left" vertical="center" wrapText="1"/>
    </xf>
    <xf numFmtId="0" fontId="13" fillId="0" borderId="148" xfId="0" applyFont="1" applyBorder="1" applyAlignment="1">
      <alignment vertical="top"/>
    </xf>
    <xf numFmtId="0" fontId="13" fillId="0" borderId="7" xfId="0" applyFont="1" applyBorder="1" applyAlignment="1">
      <alignment horizontal="left" vertical="center" wrapText="1"/>
    </xf>
    <xf numFmtId="0" fontId="13" fillId="0" borderId="55" xfId="0" applyFont="1" applyBorder="1" applyAlignment="1">
      <alignment vertical="center" wrapText="1"/>
    </xf>
    <xf numFmtId="0" fontId="13" fillId="0" borderId="56" xfId="0" applyFont="1" applyBorder="1" applyAlignment="1">
      <alignment horizontal="center" vertical="center"/>
    </xf>
    <xf numFmtId="0" fontId="13" fillId="0" borderId="7" xfId="0" applyFont="1" applyBorder="1" applyAlignment="1">
      <alignment horizontal="left" vertical="center"/>
    </xf>
    <xf numFmtId="0" fontId="13" fillId="0" borderId="11" xfId="0" applyFont="1" applyBorder="1" applyAlignment="1">
      <alignment horizontal="left" vertical="center"/>
    </xf>
    <xf numFmtId="0" fontId="11" fillId="0" borderId="0" xfId="0" applyFont="1" applyAlignment="1">
      <alignment horizontal="center" vertical="center" shrinkToFit="1"/>
    </xf>
    <xf numFmtId="0" fontId="11" fillId="0" borderId="89" xfId="0" applyFont="1" applyBorder="1">
      <alignment vertical="center"/>
    </xf>
    <xf numFmtId="0" fontId="11" fillId="0" borderId="89" xfId="0" applyFont="1" applyBorder="1" applyAlignment="1">
      <alignment horizontal="center" vertical="center"/>
    </xf>
    <xf numFmtId="0" fontId="13" fillId="0" borderId="0" xfId="0" applyFont="1" applyAlignment="1">
      <alignment horizontal="left" vertical="top" wrapText="1"/>
    </xf>
    <xf numFmtId="0" fontId="26" fillId="0" borderId="108" xfId="0" applyFont="1" applyBorder="1" applyAlignment="1">
      <alignment horizontal="left" vertical="center"/>
    </xf>
    <xf numFmtId="0" fontId="37" fillId="0" borderId="0" xfId="0" applyFont="1" applyAlignment="1">
      <alignment horizontal="center" vertical="center" shrinkToFit="1"/>
    </xf>
    <xf numFmtId="0" fontId="11" fillId="5" borderId="0" xfId="0" applyFont="1" applyFill="1" applyAlignment="1">
      <alignment horizontal="center" vertical="center" shrinkToFit="1"/>
    </xf>
    <xf numFmtId="0" fontId="11" fillId="5" borderId="89" xfId="0" applyFont="1" applyFill="1" applyBorder="1" applyAlignment="1">
      <alignment horizontal="center" vertical="center"/>
    </xf>
    <xf numFmtId="0" fontId="21" fillId="0" borderId="6" xfId="0" applyFont="1" applyBorder="1" applyAlignment="1">
      <alignment horizontal="left" vertical="center"/>
    </xf>
    <xf numFmtId="0" fontId="21" fillId="0" borderId="8" xfId="0" applyFont="1" applyBorder="1" applyAlignment="1">
      <alignment horizontal="left" vertical="center"/>
    </xf>
    <xf numFmtId="0" fontId="21" fillId="0" borderId="7" xfId="0" applyFont="1" applyBorder="1" applyAlignment="1">
      <alignment horizontal="left" vertical="center"/>
    </xf>
    <xf numFmtId="0" fontId="31" fillId="0" borderId="0" xfId="0" applyFont="1" applyAlignment="1">
      <alignment horizontal="center" vertical="center"/>
    </xf>
    <xf numFmtId="0" fontId="31" fillId="0" borderId="0" xfId="0" applyFont="1" applyAlignment="1">
      <alignment horizontal="center" vertical="center" wrapText="1"/>
    </xf>
    <xf numFmtId="0" fontId="13" fillId="0" borderId="1" xfId="0" applyFont="1" applyBorder="1" applyAlignment="1">
      <alignment horizontal="left" vertical="center"/>
    </xf>
    <xf numFmtId="0" fontId="54" fillId="0" borderId="1" xfId="0" applyFont="1" applyBorder="1" applyAlignment="1">
      <alignment horizontal="left" vertical="center" wrapText="1"/>
    </xf>
    <xf numFmtId="0" fontId="30" fillId="0" borderId="1" xfId="0" applyFont="1" applyBorder="1" applyAlignment="1">
      <alignment horizontal="left" vertical="center"/>
    </xf>
    <xf numFmtId="0" fontId="30" fillId="0" borderId="1" xfId="0" applyFont="1" applyBorder="1" applyAlignment="1">
      <alignment horizontal="left" vertical="center" shrinkToFit="1"/>
    </xf>
    <xf numFmtId="0" fontId="30" fillId="0" borderId="6" xfId="0" applyFont="1" applyBorder="1" applyAlignment="1">
      <alignment horizontal="left" vertical="center"/>
    </xf>
    <xf numFmtId="0" fontId="30" fillId="0" borderId="8" xfId="0" applyFont="1" applyBorder="1" applyAlignment="1">
      <alignment horizontal="left" vertical="center"/>
    </xf>
    <xf numFmtId="0" fontId="30" fillId="0" borderId="7" xfId="0" applyFont="1" applyBorder="1" applyAlignment="1">
      <alignment horizontal="left" vertical="center"/>
    </xf>
    <xf numFmtId="0" fontId="30" fillId="0" borderId="1" xfId="0" applyFont="1" applyBorder="1" applyAlignment="1">
      <alignment horizontal="left" vertical="center" wrapText="1"/>
    </xf>
    <xf numFmtId="0" fontId="19" fillId="4" borderId="93" xfId="0" applyFont="1" applyFill="1" applyBorder="1" applyProtection="1">
      <alignment vertical="center"/>
      <protection locked="0"/>
    </xf>
    <xf numFmtId="0" fontId="19" fillId="4" borderId="94" xfId="0" applyFont="1" applyFill="1" applyBorder="1" applyProtection="1">
      <alignment vertical="center"/>
      <protection locked="0"/>
    </xf>
    <xf numFmtId="0" fontId="19" fillId="4" borderId="95" xfId="0" applyFont="1" applyFill="1" applyBorder="1" applyProtection="1">
      <alignment vertical="center"/>
      <protection locked="0"/>
    </xf>
    <xf numFmtId="0" fontId="19" fillId="4" borderId="90" xfId="0" applyFont="1" applyFill="1" applyBorder="1" applyProtection="1">
      <alignment vertical="center"/>
      <protection locked="0"/>
    </xf>
    <xf numFmtId="0" fontId="19" fillId="4" borderId="91" xfId="0" applyFont="1" applyFill="1" applyBorder="1" applyProtection="1">
      <alignment vertical="center"/>
      <protection locked="0"/>
    </xf>
    <xf numFmtId="0" fontId="19" fillId="4" borderId="92" xfId="0" applyFont="1" applyFill="1" applyBorder="1" applyProtection="1">
      <alignment vertical="center"/>
      <protection locked="0"/>
    </xf>
    <xf numFmtId="0" fontId="9" fillId="0" borderId="0" xfId="0" applyFont="1" applyAlignment="1">
      <alignment horizontal="center" vertical="center"/>
    </xf>
    <xf numFmtId="0" fontId="7" fillId="4" borderId="94" xfId="0" applyFont="1" applyFill="1" applyBorder="1" applyProtection="1">
      <alignment vertical="center"/>
      <protection locked="0"/>
    </xf>
    <xf numFmtId="0" fontId="7" fillId="4" borderId="95" xfId="0" applyFont="1" applyFill="1" applyBorder="1" applyProtection="1">
      <alignment vertical="center"/>
      <protection locked="0"/>
    </xf>
    <xf numFmtId="0" fontId="0" fillId="4" borderId="87" xfId="0" applyFill="1" applyBorder="1" applyAlignment="1" applyProtection="1">
      <alignment horizontal="center" vertical="center"/>
      <protection locked="0"/>
    </xf>
    <xf numFmtId="0" fontId="0" fillId="4" borderId="88" xfId="0" applyFill="1" applyBorder="1" applyAlignment="1" applyProtection="1">
      <alignment horizontal="center" vertical="center"/>
      <protection locked="0"/>
    </xf>
    <xf numFmtId="0" fontId="7" fillId="4" borderId="96" xfId="0" applyFont="1" applyFill="1" applyBorder="1" applyProtection="1">
      <alignment vertical="center"/>
      <protection locked="0"/>
    </xf>
    <xf numFmtId="0" fontId="7" fillId="4" borderId="97" xfId="0" applyFont="1" applyFill="1" applyBorder="1" applyProtection="1">
      <alignment vertical="center"/>
      <protection locked="0"/>
    </xf>
    <xf numFmtId="0" fontId="7" fillId="4" borderId="98" xfId="0" applyFont="1" applyFill="1" applyBorder="1" applyProtection="1">
      <alignment vertical="center"/>
      <protection locked="0"/>
    </xf>
    <xf numFmtId="0" fontId="11" fillId="0" borderId="1" xfId="0" applyFont="1" applyBorder="1" applyAlignment="1">
      <alignment horizont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lignment vertical="center"/>
    </xf>
    <xf numFmtId="0" fontId="13" fillId="0" borderId="1" xfId="0" applyFont="1" applyBorder="1" applyAlignment="1">
      <alignment horizontal="center" vertical="center"/>
    </xf>
    <xf numFmtId="0" fontId="13" fillId="0" borderId="6" xfId="0" applyFont="1" applyBorder="1" applyAlignment="1">
      <alignment horizontal="center" vertical="center"/>
    </xf>
    <xf numFmtId="0" fontId="13" fillId="0" borderId="3" xfId="0" applyFont="1" applyBorder="1" applyAlignment="1">
      <alignment horizontal="center" vertical="center"/>
    </xf>
    <xf numFmtId="0" fontId="11" fillId="0" borderId="110" xfId="0" applyFont="1" applyBorder="1" applyAlignment="1">
      <alignment horizontal="left" vertical="top" wrapText="1"/>
    </xf>
    <xf numFmtId="0" fontId="13" fillId="0" borderId="0" xfId="0" applyFont="1" applyAlignment="1">
      <alignment horizontal="left" vertical="top" wrapText="1"/>
    </xf>
    <xf numFmtId="0" fontId="11" fillId="4" borderId="79" xfId="0" applyFont="1" applyFill="1" applyBorder="1" applyAlignment="1" applyProtection="1">
      <alignment horizontal="center" vertical="center"/>
      <protection locked="0"/>
    </xf>
    <xf numFmtId="0" fontId="11" fillId="4" borderId="80" xfId="0" applyFont="1" applyFill="1" applyBorder="1" applyAlignment="1" applyProtection="1">
      <alignment horizontal="center" vertical="center"/>
      <protection locked="0"/>
    </xf>
    <xf numFmtId="0" fontId="11" fillId="4" borderId="81" xfId="0" applyFont="1" applyFill="1" applyBorder="1" applyAlignment="1" applyProtection="1">
      <alignment horizontal="center" vertical="center"/>
      <protection locked="0"/>
    </xf>
    <xf numFmtId="0" fontId="13" fillId="4" borderId="94" xfId="0" applyFont="1" applyFill="1" applyBorder="1" applyAlignment="1">
      <alignment horizontal="center" vertical="center"/>
    </xf>
    <xf numFmtId="0" fontId="13" fillId="4" borderId="119" xfId="0" applyFont="1" applyFill="1" applyBorder="1" applyAlignment="1">
      <alignment horizontal="center" vertical="center"/>
    </xf>
    <xf numFmtId="0" fontId="13" fillId="4" borderId="250" xfId="0" applyFont="1" applyFill="1" applyBorder="1" applyAlignment="1">
      <alignment horizontal="center" vertical="center"/>
    </xf>
    <xf numFmtId="0" fontId="13" fillId="4" borderId="97" xfId="0" applyFont="1" applyFill="1" applyBorder="1" applyAlignment="1">
      <alignment horizontal="center" vertical="center"/>
    </xf>
    <xf numFmtId="0" fontId="13" fillId="4" borderId="91" xfId="0" applyFont="1" applyFill="1" applyBorder="1" applyAlignment="1">
      <alignment horizontal="center" vertical="center"/>
    </xf>
    <xf numFmtId="0" fontId="11" fillId="4" borderId="105" xfId="0" applyFont="1" applyFill="1" applyBorder="1" applyAlignment="1" applyProtection="1">
      <alignment horizontal="center" vertical="center"/>
      <protection locked="0"/>
    </xf>
    <xf numFmtId="0" fontId="11" fillId="4" borderId="106" xfId="0" applyFont="1" applyFill="1" applyBorder="1" applyAlignment="1" applyProtection="1">
      <alignment horizontal="center" vertical="center"/>
      <protection locked="0"/>
    </xf>
    <xf numFmtId="0" fontId="11" fillId="4" borderId="107" xfId="0" applyFont="1" applyFill="1" applyBorder="1" applyAlignment="1" applyProtection="1">
      <alignment horizontal="center" vertical="center"/>
      <protection locked="0"/>
    </xf>
    <xf numFmtId="0" fontId="11" fillId="4" borderId="99" xfId="0" applyFont="1" applyFill="1" applyBorder="1" applyAlignment="1" applyProtection="1">
      <alignment horizontal="center" vertical="center"/>
      <protection locked="0"/>
    </xf>
    <xf numFmtId="0" fontId="11" fillId="4" borderId="100" xfId="0" applyFont="1" applyFill="1" applyBorder="1" applyAlignment="1" applyProtection="1">
      <alignment horizontal="center" vertical="center"/>
      <protection locked="0"/>
    </xf>
    <xf numFmtId="0" fontId="11" fillId="4" borderId="101" xfId="0" applyFont="1" applyFill="1" applyBorder="1" applyAlignment="1" applyProtection="1">
      <alignment horizontal="center" vertical="center"/>
      <protection locked="0"/>
    </xf>
    <xf numFmtId="0" fontId="13" fillId="0" borderId="0" xfId="0" applyFont="1" applyAlignment="1">
      <alignment horizontal="left" vertical="center"/>
    </xf>
    <xf numFmtId="0" fontId="11" fillId="4" borderId="203" xfId="0" applyFont="1" applyFill="1" applyBorder="1" applyAlignment="1" applyProtection="1">
      <alignment horizontal="center" vertical="center"/>
      <protection locked="0"/>
    </xf>
    <xf numFmtId="0" fontId="11" fillId="4" borderId="204" xfId="0" applyFont="1" applyFill="1" applyBorder="1" applyAlignment="1" applyProtection="1">
      <alignment horizontal="center" vertical="center"/>
      <protection locked="0"/>
    </xf>
    <xf numFmtId="0" fontId="11" fillId="4" borderId="205" xfId="0" applyFont="1" applyFill="1" applyBorder="1" applyAlignment="1" applyProtection="1">
      <alignment horizontal="center" vertical="center"/>
      <protection locked="0"/>
    </xf>
    <xf numFmtId="0" fontId="11" fillId="5" borderId="0" xfId="0" applyFont="1" applyFill="1" applyAlignment="1">
      <alignment horizontal="left" vertical="center"/>
    </xf>
    <xf numFmtId="0" fontId="11" fillId="4" borderId="125" xfId="0" applyFont="1" applyFill="1" applyBorder="1" applyAlignment="1" applyProtection="1">
      <alignment horizontal="center" vertical="center"/>
      <protection locked="0"/>
    </xf>
    <xf numFmtId="0" fontId="11" fillId="4" borderId="82" xfId="0" applyFont="1" applyFill="1" applyBorder="1" applyAlignment="1" applyProtection="1">
      <alignment horizontal="center" vertical="center"/>
      <protection locked="0"/>
    </xf>
    <xf numFmtId="0" fontId="11" fillId="4" borderId="210" xfId="0" applyFont="1" applyFill="1" applyBorder="1" applyAlignment="1" applyProtection="1">
      <alignment horizontal="center" vertical="center"/>
      <protection locked="0"/>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3" fillId="0" borderId="16" xfId="0" applyFont="1" applyBorder="1" applyAlignment="1">
      <alignment horizontal="left" vertical="center" wrapText="1"/>
    </xf>
    <xf numFmtId="0" fontId="13" fillId="0" borderId="0" xfId="0" applyFont="1" applyAlignment="1">
      <alignment horizontal="left" vertical="center" wrapText="1"/>
    </xf>
    <xf numFmtId="0" fontId="13" fillId="0" borderId="9" xfId="0" applyFont="1" applyBorder="1" applyAlignment="1">
      <alignment horizontal="left" vertical="center" wrapText="1"/>
    </xf>
    <xf numFmtId="0" fontId="13" fillId="0" borderId="2" xfId="0" applyFont="1" applyBorder="1" applyAlignment="1">
      <alignment horizontal="left" vertical="center" wrapText="1"/>
    </xf>
    <xf numFmtId="0" fontId="11" fillId="0" borderId="0" xfId="0" applyFont="1" applyAlignment="1">
      <alignment horizontal="left" vertical="center"/>
    </xf>
    <xf numFmtId="0" fontId="28" fillId="0" borderId="3" xfId="0" applyFont="1" applyBorder="1" applyAlignment="1">
      <alignment horizontal="center" vertical="center"/>
    </xf>
    <xf numFmtId="0" fontId="11" fillId="4" borderId="90" xfId="0" applyFont="1" applyFill="1" applyBorder="1" applyAlignment="1" applyProtection="1">
      <alignment horizontal="center" vertical="center"/>
      <protection locked="0"/>
    </xf>
    <xf numFmtId="0" fontId="11" fillId="4" borderId="91" xfId="0" applyFont="1" applyFill="1" applyBorder="1" applyAlignment="1" applyProtection="1">
      <alignment horizontal="center" vertical="center"/>
      <protection locked="0"/>
    </xf>
    <xf numFmtId="0" fontId="11" fillId="4" borderId="92" xfId="0" applyFont="1" applyFill="1" applyBorder="1" applyAlignment="1" applyProtection="1">
      <alignment horizontal="center" vertical="center"/>
      <protection locked="0"/>
    </xf>
    <xf numFmtId="0" fontId="11" fillId="0" borderId="8" xfId="0" applyFont="1" applyBorder="1" applyAlignment="1">
      <alignment horizontal="center" vertical="center"/>
    </xf>
    <xf numFmtId="0" fontId="11" fillId="4" borderId="102" xfId="0" applyFont="1" applyFill="1" applyBorder="1" applyAlignment="1" applyProtection="1">
      <alignment horizontal="center" vertical="center"/>
      <protection locked="0"/>
    </xf>
    <xf numFmtId="0" fontId="11" fillId="4" borderId="103" xfId="0" applyFont="1" applyFill="1" applyBorder="1" applyAlignment="1" applyProtection="1">
      <alignment horizontal="center" vertical="center"/>
      <protection locked="0"/>
    </xf>
    <xf numFmtId="0" fontId="11" fillId="4" borderId="104" xfId="0" applyFont="1" applyFill="1" applyBorder="1" applyAlignment="1" applyProtection="1">
      <alignment horizontal="center" vertical="center"/>
      <protection locked="0"/>
    </xf>
    <xf numFmtId="0" fontId="11" fillId="0" borderId="0" xfId="0" applyFont="1" applyAlignment="1">
      <alignment vertical="center" wrapText="1"/>
    </xf>
    <xf numFmtId="0" fontId="22" fillId="0" borderId="0" xfId="0" applyFont="1">
      <alignment vertical="center"/>
    </xf>
    <xf numFmtId="0" fontId="13" fillId="4" borderId="127" xfId="0" applyFont="1" applyFill="1" applyBorder="1" applyAlignment="1">
      <alignment horizontal="center" vertical="center"/>
    </xf>
    <xf numFmtId="0" fontId="13" fillId="4" borderId="249" xfId="0" applyFont="1" applyFill="1" applyBorder="1" applyAlignment="1">
      <alignment horizontal="center" vertical="center"/>
    </xf>
    <xf numFmtId="0" fontId="11" fillId="4" borderId="164" xfId="0" applyFont="1" applyFill="1" applyBorder="1" applyAlignment="1" applyProtection="1">
      <alignment horizontal="center" vertical="center"/>
      <protection locked="0"/>
    </xf>
    <xf numFmtId="0" fontId="11" fillId="4" borderId="165" xfId="0" applyFont="1" applyFill="1" applyBorder="1" applyAlignment="1" applyProtection="1">
      <alignment horizontal="center" vertical="center"/>
      <protection locked="0"/>
    </xf>
    <xf numFmtId="0" fontId="11" fillId="4" borderId="166" xfId="0" applyFont="1" applyFill="1" applyBorder="1" applyAlignment="1" applyProtection="1">
      <alignment horizontal="center" vertical="center"/>
      <protection locked="0"/>
    </xf>
    <xf numFmtId="0" fontId="11" fillId="0" borderId="12" xfId="0" applyFont="1" applyBorder="1" applyAlignment="1">
      <alignment horizontal="left" vertical="center"/>
    </xf>
    <xf numFmtId="0" fontId="13" fillId="4" borderId="116" xfId="0" applyFont="1" applyFill="1" applyBorder="1" applyAlignment="1">
      <alignment horizontal="center" vertical="center"/>
    </xf>
    <xf numFmtId="0" fontId="11" fillId="0" borderId="9" xfId="0" applyFont="1" applyBorder="1" applyAlignment="1">
      <alignment horizontal="center"/>
    </xf>
    <xf numFmtId="0" fontId="11" fillId="0" borderId="10" xfId="0" applyFont="1" applyBorder="1" applyAlignment="1">
      <alignment horizontal="center"/>
    </xf>
    <xf numFmtId="0" fontId="11" fillId="0" borderId="6"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6" xfId="0" applyFont="1" applyBorder="1" applyAlignment="1">
      <alignment horizontal="center"/>
    </xf>
    <xf numFmtId="0" fontId="11" fillId="0" borderId="7" xfId="0" applyFont="1" applyBorder="1" applyAlignment="1">
      <alignment horizontal="center"/>
    </xf>
    <xf numFmtId="0" fontId="11" fillId="0" borderId="0" xfId="0" applyFont="1" applyAlignment="1">
      <alignment horizontal="center" vertical="center" shrinkToFit="1"/>
    </xf>
    <xf numFmtId="0" fontId="26" fillId="0" borderId="0" xfId="0" applyFont="1">
      <alignment vertical="center"/>
    </xf>
    <xf numFmtId="176" fontId="11" fillId="4" borderId="118" xfId="0" applyNumberFormat="1" applyFont="1" applyFill="1" applyBorder="1" applyProtection="1">
      <alignment vertical="center"/>
      <protection locked="0"/>
    </xf>
    <xf numFmtId="176" fontId="11" fillId="4" borderId="119" xfId="0" applyNumberFormat="1" applyFont="1" applyFill="1" applyBorder="1" applyProtection="1">
      <alignment vertical="center"/>
      <protection locked="0"/>
    </xf>
    <xf numFmtId="0" fontId="13" fillId="0" borderId="1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0" xfId="0" applyFont="1" applyAlignment="1">
      <alignment horizontal="center" vertical="center"/>
    </xf>
    <xf numFmtId="0" fontId="13" fillId="0" borderId="0" xfId="0" applyFont="1">
      <alignment vertical="center"/>
    </xf>
    <xf numFmtId="0" fontId="11" fillId="4" borderId="109" xfId="0" applyFont="1" applyFill="1" applyBorder="1" applyAlignment="1" applyProtection="1">
      <alignment horizontal="left" vertical="center" wrapText="1"/>
      <protection locked="0"/>
    </xf>
    <xf numFmtId="0" fontId="11" fillId="4" borderId="110" xfId="0" applyFont="1" applyFill="1" applyBorder="1" applyAlignment="1" applyProtection="1">
      <alignment horizontal="left" vertical="center" wrapText="1"/>
      <protection locked="0"/>
    </xf>
    <xf numFmtId="0" fontId="11" fillId="4" borderId="111" xfId="0" applyFont="1" applyFill="1" applyBorder="1" applyAlignment="1" applyProtection="1">
      <alignment horizontal="left" vertical="center" wrapText="1"/>
      <protection locked="0"/>
    </xf>
    <xf numFmtId="0" fontId="11" fillId="4" borderId="112" xfId="0" applyFont="1" applyFill="1" applyBorder="1" applyAlignment="1" applyProtection="1">
      <alignment horizontal="left" vertical="center" wrapText="1"/>
      <protection locked="0"/>
    </xf>
    <xf numFmtId="0" fontId="11" fillId="4" borderId="113" xfId="0" applyFont="1" applyFill="1" applyBorder="1" applyAlignment="1" applyProtection="1">
      <alignment horizontal="left" vertical="center" wrapText="1"/>
      <protection locked="0"/>
    </xf>
    <xf numFmtId="0" fontId="11" fillId="4" borderId="114" xfId="0" applyFont="1" applyFill="1" applyBorder="1" applyAlignment="1" applyProtection="1">
      <alignment horizontal="left" vertical="center" wrapText="1"/>
      <protection locked="0"/>
    </xf>
    <xf numFmtId="0" fontId="13" fillId="5" borderId="0" xfId="0" applyFont="1" applyFill="1" applyAlignment="1" applyProtection="1">
      <alignment horizontal="left" vertical="center" wrapText="1"/>
      <protection locked="0"/>
    </xf>
    <xf numFmtId="0" fontId="13" fillId="4" borderId="248" xfId="0" applyFont="1" applyFill="1" applyBorder="1" applyAlignment="1">
      <alignment horizontal="center" vertical="center"/>
    </xf>
    <xf numFmtId="0" fontId="13" fillId="4" borderId="115" xfId="0" applyFont="1" applyFill="1" applyBorder="1" applyAlignment="1">
      <alignment horizontal="center" vertical="center"/>
    </xf>
    <xf numFmtId="0" fontId="11" fillId="4" borderId="86" xfId="0" applyFont="1" applyFill="1" applyBorder="1" applyAlignment="1" applyProtection="1">
      <alignment horizontal="center" vertical="center"/>
      <protection locked="0"/>
    </xf>
    <xf numFmtId="0" fontId="13" fillId="4" borderId="116" xfId="0" applyFont="1" applyFill="1" applyBorder="1" applyAlignment="1" applyProtection="1">
      <alignment horizontal="center" vertical="center"/>
      <protection locked="0"/>
    </xf>
    <xf numFmtId="0" fontId="13" fillId="0" borderId="6" xfId="0" applyFont="1" applyBorder="1" applyAlignment="1">
      <alignment horizontal="left" vertical="center"/>
    </xf>
    <xf numFmtId="0" fontId="13" fillId="4" borderId="127" xfId="0" applyFont="1" applyFill="1" applyBorder="1" applyAlignment="1" applyProtection="1">
      <alignment horizontal="center" vertical="center"/>
      <protection locked="0"/>
    </xf>
    <xf numFmtId="0" fontId="13" fillId="4" borderId="119" xfId="0" applyFont="1" applyFill="1" applyBorder="1" applyAlignment="1" applyProtection="1">
      <alignment horizontal="center" vertical="center"/>
      <protection locked="0"/>
    </xf>
    <xf numFmtId="0" fontId="13" fillId="4" borderId="116" xfId="0" applyFont="1" applyFill="1" applyBorder="1" applyAlignment="1">
      <alignment horizontal="left" vertical="center"/>
    </xf>
    <xf numFmtId="0" fontId="13" fillId="4" borderId="117" xfId="0" applyFont="1" applyFill="1" applyBorder="1" applyAlignment="1">
      <alignment horizontal="left" vertical="center"/>
    </xf>
    <xf numFmtId="0" fontId="11" fillId="0" borderId="260" xfId="0" applyFont="1" applyBorder="1" applyAlignment="1">
      <alignment horizontal="center" vertical="center" shrinkToFit="1"/>
    </xf>
    <xf numFmtId="0" fontId="11" fillId="0" borderId="165" xfId="0" applyFont="1" applyBorder="1" applyAlignment="1">
      <alignment horizontal="center" vertical="center" shrinkToFit="1"/>
    </xf>
    <xf numFmtId="0" fontId="11" fillId="0" borderId="261" xfId="0" applyFont="1" applyBorder="1" applyAlignment="1">
      <alignment horizontal="center" vertical="center" shrinkToFit="1"/>
    </xf>
    <xf numFmtId="0" fontId="11" fillId="4" borderId="96" xfId="0" applyFont="1" applyFill="1" applyBorder="1" applyAlignment="1" applyProtection="1">
      <alignment horizontal="center" vertical="center"/>
      <protection locked="0"/>
    </xf>
    <xf numFmtId="0" fontId="11" fillId="4" borderId="97" xfId="0" applyFont="1" applyFill="1" applyBorder="1" applyAlignment="1" applyProtection="1">
      <alignment horizontal="center" vertical="center"/>
      <protection locked="0"/>
    </xf>
    <xf numFmtId="0" fontId="11" fillId="4" borderId="98" xfId="0" applyFont="1" applyFill="1" applyBorder="1" applyAlignment="1" applyProtection="1">
      <alignment horizontal="center" vertical="center"/>
      <protection locked="0"/>
    </xf>
    <xf numFmtId="0" fontId="11" fillId="4" borderId="93" xfId="0" applyFont="1" applyFill="1" applyBorder="1" applyAlignment="1" applyProtection="1">
      <alignment horizontal="center" vertical="center"/>
      <protection locked="0"/>
    </xf>
    <xf numFmtId="0" fontId="11" fillId="4" borderId="94" xfId="0" applyFont="1" applyFill="1" applyBorder="1" applyAlignment="1" applyProtection="1">
      <alignment horizontal="center" vertical="center"/>
      <protection locked="0"/>
    </xf>
    <xf numFmtId="0" fontId="11" fillId="4" borderId="95" xfId="0" applyFont="1" applyFill="1" applyBorder="1" applyAlignment="1" applyProtection="1">
      <alignment horizontal="center" vertical="center"/>
      <protection locked="0"/>
    </xf>
    <xf numFmtId="0" fontId="11" fillId="0" borderId="77" xfId="0" applyFont="1" applyBorder="1" applyAlignment="1">
      <alignment horizontal="center" vertical="center" shrinkToFit="1"/>
    </xf>
    <xf numFmtId="0" fontId="11" fillId="4" borderId="112" xfId="0" applyFont="1" applyFill="1" applyBorder="1" applyAlignment="1" applyProtection="1">
      <alignment horizontal="center" vertical="center"/>
      <protection locked="0"/>
    </xf>
    <xf numFmtId="0" fontId="11" fillId="4" borderId="113" xfId="0" applyFont="1" applyFill="1" applyBorder="1" applyAlignment="1" applyProtection="1">
      <alignment horizontal="center" vertical="center"/>
      <protection locked="0"/>
    </xf>
    <xf numFmtId="0" fontId="11" fillId="4" borderId="114" xfId="0" applyFont="1" applyFill="1" applyBorder="1" applyAlignment="1" applyProtection="1">
      <alignment horizontal="center" vertical="center"/>
      <protection locked="0"/>
    </xf>
    <xf numFmtId="0" fontId="11" fillId="4" borderId="0" xfId="0" applyFont="1" applyFill="1" applyAlignment="1" applyProtection="1">
      <alignment horizontal="left" vertical="center" wrapText="1"/>
      <protection locked="0"/>
    </xf>
    <xf numFmtId="0" fontId="11" fillId="4" borderId="108" xfId="0" applyFont="1" applyFill="1" applyBorder="1" applyAlignment="1" applyProtection="1">
      <alignment horizontal="left" vertical="center" wrapText="1"/>
      <protection locked="0"/>
    </xf>
    <xf numFmtId="0" fontId="11" fillId="4" borderId="90" xfId="0" applyFont="1" applyFill="1" applyBorder="1" applyAlignment="1" applyProtection="1">
      <alignment horizontal="left" vertical="center"/>
      <protection locked="0"/>
    </xf>
    <xf numFmtId="0" fontId="11" fillId="4" borderId="91" xfId="0" applyFont="1" applyFill="1" applyBorder="1" applyAlignment="1" applyProtection="1">
      <alignment horizontal="left" vertical="center"/>
      <protection locked="0"/>
    </xf>
    <xf numFmtId="0" fontId="11" fillId="4" borderId="92" xfId="0" applyFont="1" applyFill="1" applyBorder="1" applyAlignment="1" applyProtection="1">
      <alignment horizontal="left" vertical="center"/>
      <protection locked="0"/>
    </xf>
    <xf numFmtId="0" fontId="27" fillId="0" borderId="0" xfId="0" applyFont="1" applyAlignment="1">
      <alignment horizontal="left" vertical="center"/>
    </xf>
    <xf numFmtId="0" fontId="11" fillId="4" borderId="214" xfId="0" applyFont="1" applyFill="1" applyBorder="1" applyAlignment="1" applyProtection="1">
      <alignment horizontal="center" vertical="center"/>
      <protection locked="0"/>
    </xf>
    <xf numFmtId="0" fontId="11" fillId="4" borderId="4" xfId="0" applyFont="1" applyFill="1" applyBorder="1" applyAlignment="1" applyProtection="1">
      <alignment horizontal="center" vertical="center"/>
      <protection locked="0"/>
    </xf>
    <xf numFmtId="0" fontId="11" fillId="4" borderId="215" xfId="0" applyFont="1" applyFill="1" applyBorder="1" applyAlignment="1" applyProtection="1">
      <alignment horizontal="center" vertical="center"/>
      <protection locked="0"/>
    </xf>
    <xf numFmtId="0" fontId="11" fillId="4" borderId="206" xfId="0" applyFont="1" applyFill="1" applyBorder="1" applyAlignment="1">
      <alignment horizontal="right" vertical="center"/>
    </xf>
    <xf numFmtId="0" fontId="11" fillId="4" borderId="207" xfId="0" applyFont="1" applyFill="1" applyBorder="1" applyAlignment="1">
      <alignment horizontal="right" vertical="center"/>
    </xf>
    <xf numFmtId="57" fontId="11" fillId="0" borderId="151" xfId="0" applyNumberFormat="1" applyFont="1" applyBorder="1" applyAlignment="1">
      <alignment horizontal="center" vertical="center"/>
    </xf>
    <xf numFmtId="57" fontId="11" fillId="0" borderId="153" xfId="0" applyNumberFormat="1" applyFont="1" applyBorder="1" applyAlignment="1">
      <alignment horizontal="center" vertical="center"/>
    </xf>
    <xf numFmtId="57" fontId="11" fillId="0" borderId="152" xfId="0" applyNumberFormat="1" applyFont="1" applyBorder="1" applyAlignment="1">
      <alignment horizontal="center" vertical="center"/>
    </xf>
    <xf numFmtId="0" fontId="13" fillId="4" borderId="79" xfId="0" applyFont="1" applyFill="1" applyBorder="1" applyAlignment="1" applyProtection="1">
      <alignment horizontal="center" vertical="center"/>
      <protection locked="0"/>
    </xf>
    <xf numFmtId="0" fontId="13" fillId="4" borderId="80" xfId="0" applyFont="1" applyFill="1" applyBorder="1" applyAlignment="1" applyProtection="1">
      <alignment horizontal="center" vertical="center"/>
      <protection locked="0"/>
    </xf>
    <xf numFmtId="0" fontId="13" fillId="4" borderId="81" xfId="0" applyFont="1" applyFill="1" applyBorder="1" applyAlignment="1" applyProtection="1">
      <alignment horizontal="center" vertical="center"/>
      <protection locked="0"/>
    </xf>
    <xf numFmtId="0" fontId="11" fillId="4" borderId="109" xfId="0" applyFont="1" applyFill="1" applyBorder="1" applyAlignment="1" applyProtection="1">
      <alignment vertical="center" wrapText="1"/>
      <protection locked="0"/>
    </xf>
    <xf numFmtId="0" fontId="11" fillId="4" borderId="110" xfId="0" applyFont="1" applyFill="1" applyBorder="1" applyProtection="1">
      <alignment vertical="center"/>
      <protection locked="0"/>
    </xf>
    <xf numFmtId="0" fontId="11" fillId="4" borderId="111" xfId="0" applyFont="1" applyFill="1" applyBorder="1" applyProtection="1">
      <alignment vertical="center"/>
      <protection locked="0"/>
    </xf>
    <xf numFmtId="0" fontId="11" fillId="4" borderId="112" xfId="0" applyFont="1" applyFill="1" applyBorder="1" applyProtection="1">
      <alignment vertical="center"/>
      <protection locked="0"/>
    </xf>
    <xf numFmtId="0" fontId="11" fillId="4" borderId="113" xfId="0" applyFont="1" applyFill="1" applyBorder="1" applyProtection="1">
      <alignment vertical="center"/>
      <protection locked="0"/>
    </xf>
    <xf numFmtId="0" fontId="11" fillId="4" borderId="114" xfId="0" applyFont="1" applyFill="1" applyBorder="1" applyProtection="1">
      <alignment vertical="center"/>
      <protection locked="0"/>
    </xf>
    <xf numFmtId="0" fontId="11" fillId="0" borderId="0" xfId="0" applyFont="1" applyAlignment="1">
      <alignment horizontal="left" vertical="center" wrapText="1"/>
    </xf>
    <xf numFmtId="0" fontId="11" fillId="4" borderId="96" xfId="0" applyFont="1" applyFill="1" applyBorder="1" applyAlignment="1" applyProtection="1">
      <alignment horizontal="left" vertical="center"/>
      <protection locked="0"/>
    </xf>
    <xf numFmtId="0" fontId="11" fillId="4" borderId="97" xfId="0" applyFont="1" applyFill="1" applyBorder="1" applyAlignment="1" applyProtection="1">
      <alignment horizontal="left" vertical="center"/>
      <protection locked="0"/>
    </xf>
    <xf numFmtId="0" fontId="11" fillId="4" borderId="98" xfId="0" applyFont="1" applyFill="1" applyBorder="1" applyAlignment="1" applyProtection="1">
      <alignment horizontal="left" vertical="center"/>
      <protection locked="0"/>
    </xf>
    <xf numFmtId="0" fontId="11" fillId="4" borderId="76" xfId="0" applyFont="1" applyFill="1" applyBorder="1" applyAlignment="1" applyProtection="1">
      <alignment horizontal="center" vertical="center"/>
      <protection locked="0"/>
    </xf>
    <xf numFmtId="0" fontId="11" fillId="4" borderId="77" xfId="0" applyFont="1" applyFill="1" applyBorder="1" applyAlignment="1" applyProtection="1">
      <alignment horizontal="center" vertical="center"/>
      <protection locked="0"/>
    </xf>
    <xf numFmtId="0" fontId="11" fillId="4" borderId="78" xfId="0" applyFont="1" applyFill="1" applyBorder="1" applyAlignment="1" applyProtection="1">
      <alignment horizontal="center" vertical="center"/>
      <protection locked="0"/>
    </xf>
    <xf numFmtId="0" fontId="11" fillId="5" borderId="110" xfId="0" applyFont="1" applyFill="1" applyBorder="1" applyAlignment="1" applyProtection="1">
      <alignment horizontal="left" vertical="center" wrapText="1"/>
      <protection locked="0"/>
    </xf>
    <xf numFmtId="0" fontId="11" fillId="4" borderId="220" xfId="0" applyFont="1" applyFill="1" applyBorder="1" applyAlignment="1" applyProtection="1">
      <alignment horizontal="center" vertical="center"/>
      <protection locked="0"/>
    </xf>
    <xf numFmtId="0" fontId="11" fillId="4" borderId="221" xfId="0" applyFont="1" applyFill="1" applyBorder="1" applyAlignment="1" applyProtection="1">
      <alignment horizontal="center" vertical="center"/>
      <protection locked="0"/>
    </xf>
    <xf numFmtId="0" fontId="11" fillId="4" borderId="222" xfId="0" applyFont="1" applyFill="1" applyBorder="1" applyAlignment="1" applyProtection="1">
      <alignment horizontal="center" vertical="center"/>
      <protection locked="0"/>
    </xf>
    <xf numFmtId="0" fontId="11" fillId="4" borderId="217" xfId="0" applyFont="1" applyFill="1" applyBorder="1" applyAlignment="1" applyProtection="1">
      <alignment horizontal="center" vertical="center"/>
      <protection locked="0"/>
    </xf>
    <xf numFmtId="0" fontId="11" fillId="4" borderId="208" xfId="0" applyFont="1" applyFill="1" applyBorder="1" applyAlignment="1" applyProtection="1">
      <alignment horizontal="center" vertical="center"/>
      <protection locked="0"/>
    </xf>
    <xf numFmtId="0" fontId="11" fillId="4" borderId="209" xfId="0" applyFont="1" applyFill="1" applyBorder="1" applyAlignment="1" applyProtection="1">
      <alignment horizontal="center" vertical="center"/>
      <protection locked="0"/>
    </xf>
    <xf numFmtId="0" fontId="11" fillId="0" borderId="255" xfId="0" applyFont="1" applyBorder="1" applyAlignment="1" applyProtection="1">
      <alignment horizontal="center" vertical="center"/>
      <protection locked="0"/>
    </xf>
    <xf numFmtId="0" fontId="11" fillId="4" borderId="251" xfId="0" applyFont="1" applyFill="1" applyBorder="1" applyAlignment="1" applyProtection="1">
      <alignment horizontal="center" vertical="center"/>
      <protection locked="0"/>
    </xf>
    <xf numFmtId="0" fontId="11" fillId="4" borderId="252" xfId="0" applyFont="1" applyFill="1" applyBorder="1" applyAlignment="1" applyProtection="1">
      <alignment horizontal="center" vertical="center"/>
      <protection locked="0"/>
    </xf>
    <xf numFmtId="0" fontId="11" fillId="4" borderId="253" xfId="0" applyFont="1" applyFill="1" applyBorder="1" applyAlignment="1" applyProtection="1">
      <alignment horizontal="center" vertical="center"/>
      <protection locked="0"/>
    </xf>
    <xf numFmtId="0" fontId="11" fillId="0" borderId="0" xfId="0" applyFont="1" applyAlignment="1">
      <alignment horizontal="right" vertical="center"/>
    </xf>
    <xf numFmtId="0" fontId="11" fillId="0" borderId="108" xfId="0" applyFont="1" applyBorder="1" applyAlignment="1">
      <alignment horizontal="right" vertical="center"/>
    </xf>
    <xf numFmtId="0" fontId="11" fillId="0" borderId="113" xfId="0" applyFont="1" applyBorder="1">
      <alignment vertical="center"/>
    </xf>
    <xf numFmtId="0" fontId="11" fillId="4" borderId="211" xfId="0" applyFont="1" applyFill="1" applyBorder="1" applyAlignment="1" applyProtection="1">
      <alignment horizontal="center" vertical="center"/>
      <protection locked="0"/>
    </xf>
    <xf numFmtId="0" fontId="11" fillId="4" borderId="212" xfId="0" applyFont="1" applyFill="1" applyBorder="1" applyAlignment="1" applyProtection="1">
      <alignment horizontal="center" vertical="center"/>
      <protection locked="0"/>
    </xf>
    <xf numFmtId="0" fontId="11" fillId="4" borderId="213" xfId="0" applyFont="1" applyFill="1" applyBorder="1" applyAlignment="1" applyProtection="1">
      <alignment horizontal="center" vertical="center"/>
      <protection locked="0"/>
    </xf>
    <xf numFmtId="0" fontId="13" fillId="0" borderId="0" xfId="0" applyFont="1" applyAlignment="1">
      <alignment vertical="center" shrinkToFit="1"/>
    </xf>
    <xf numFmtId="0" fontId="13" fillId="4" borderId="102" xfId="0" applyFont="1" applyFill="1" applyBorder="1" applyAlignment="1" applyProtection="1">
      <alignment horizontal="center" vertical="center"/>
      <protection locked="0"/>
    </xf>
    <xf numFmtId="0" fontId="13" fillId="4" borderId="103" xfId="0" applyFont="1" applyFill="1" applyBorder="1" applyAlignment="1" applyProtection="1">
      <alignment horizontal="center" vertical="center"/>
      <protection locked="0"/>
    </xf>
    <xf numFmtId="0" fontId="13" fillId="4" borderId="104" xfId="0" applyFont="1" applyFill="1" applyBorder="1" applyAlignment="1" applyProtection="1">
      <alignment horizontal="center" vertical="center"/>
      <protection locked="0"/>
    </xf>
    <xf numFmtId="0" fontId="11" fillId="0" borderId="89" xfId="0" applyFont="1" applyBorder="1" applyAlignment="1">
      <alignment horizontal="left" vertical="center"/>
    </xf>
    <xf numFmtId="0" fontId="11" fillId="4" borderId="121" xfId="0" applyFont="1" applyFill="1" applyBorder="1" applyAlignment="1" applyProtection="1">
      <alignment horizontal="left" vertical="center"/>
      <protection locked="0"/>
    </xf>
    <xf numFmtId="0" fontId="11" fillId="4" borderId="122" xfId="0" applyFont="1" applyFill="1" applyBorder="1" applyAlignment="1" applyProtection="1">
      <alignment horizontal="left" vertical="center"/>
      <protection locked="0"/>
    </xf>
    <xf numFmtId="0" fontId="11" fillId="0" borderId="218" xfId="0" applyFont="1" applyBorder="1" applyAlignment="1">
      <alignment horizontal="center" vertical="center" shrinkToFit="1"/>
    </xf>
    <xf numFmtId="0" fontId="11" fillId="0" borderId="82" xfId="0" applyFont="1" applyBorder="1" applyAlignment="1">
      <alignment horizontal="center" vertical="center" shrinkToFit="1"/>
    </xf>
    <xf numFmtId="0" fontId="11" fillId="0" borderId="219" xfId="0" applyFont="1" applyBorder="1" applyAlignment="1">
      <alignment horizontal="center" vertical="center" shrinkToFit="1"/>
    </xf>
    <xf numFmtId="0" fontId="11" fillId="4" borderId="115" xfId="0" applyFont="1" applyFill="1" applyBorder="1" applyAlignment="1" applyProtection="1">
      <alignment horizontal="center" vertical="center"/>
      <protection locked="0"/>
    </xf>
    <xf numFmtId="0" fontId="11" fillId="4" borderId="116" xfId="0" applyFont="1" applyFill="1" applyBorder="1" applyAlignment="1" applyProtection="1">
      <alignment horizontal="center" vertical="center"/>
      <protection locked="0"/>
    </xf>
    <xf numFmtId="0" fontId="11" fillId="4" borderId="117" xfId="0" applyFont="1" applyFill="1" applyBorder="1" applyAlignment="1" applyProtection="1">
      <alignment horizontal="center" vertical="center"/>
      <protection locked="0"/>
    </xf>
    <xf numFmtId="0" fontId="11" fillId="4" borderId="126" xfId="0" applyFont="1" applyFill="1" applyBorder="1" applyAlignment="1" applyProtection="1">
      <alignment horizontal="center" vertical="center"/>
      <protection locked="0"/>
    </xf>
    <xf numFmtId="0" fontId="11" fillId="4" borderId="127" xfId="0" applyFont="1" applyFill="1" applyBorder="1" applyAlignment="1" applyProtection="1">
      <alignment horizontal="center" vertical="center"/>
      <protection locked="0"/>
    </xf>
    <xf numFmtId="0" fontId="11" fillId="4" borderId="128" xfId="0" applyFont="1" applyFill="1" applyBorder="1" applyAlignment="1" applyProtection="1">
      <alignment horizontal="center" vertical="center"/>
      <protection locked="0"/>
    </xf>
    <xf numFmtId="0" fontId="11" fillId="0" borderId="89" xfId="0" applyFont="1" applyBorder="1" applyAlignment="1">
      <alignment horizontal="right" vertical="center"/>
    </xf>
    <xf numFmtId="0" fontId="11" fillId="4" borderId="118" xfId="0" applyFont="1" applyFill="1" applyBorder="1" applyAlignment="1" applyProtection="1">
      <alignment horizontal="center" vertical="center"/>
      <protection locked="0"/>
    </xf>
    <xf numFmtId="0" fontId="11" fillId="4" borderId="119" xfId="0" applyFont="1" applyFill="1" applyBorder="1" applyAlignment="1" applyProtection="1">
      <alignment horizontal="center" vertical="center"/>
      <protection locked="0"/>
    </xf>
    <xf numFmtId="0" fontId="11" fillId="4" borderId="120" xfId="0" applyFont="1" applyFill="1" applyBorder="1" applyAlignment="1" applyProtection="1">
      <alignment horizontal="center" vertical="center"/>
      <protection locked="0"/>
    </xf>
    <xf numFmtId="0" fontId="13" fillId="0" borderId="108" xfId="0" applyFont="1" applyBorder="1">
      <alignment vertical="center"/>
    </xf>
    <xf numFmtId="0" fontId="11" fillId="4" borderId="206" xfId="0" applyFont="1" applyFill="1" applyBorder="1" applyAlignment="1" applyProtection="1">
      <alignment horizontal="center" vertical="center"/>
      <protection locked="0"/>
    </xf>
    <xf numFmtId="0" fontId="11" fillId="4" borderId="207" xfId="0" applyFont="1" applyFill="1" applyBorder="1" applyAlignment="1" applyProtection="1">
      <alignment horizontal="center" vertical="center"/>
      <protection locked="0"/>
    </xf>
    <xf numFmtId="0" fontId="11" fillId="4" borderId="245" xfId="0" applyFont="1" applyFill="1" applyBorder="1" applyAlignment="1" applyProtection="1">
      <alignment horizontal="center" vertical="center"/>
      <protection locked="0"/>
    </xf>
    <xf numFmtId="0" fontId="11" fillId="4" borderId="90" xfId="0" applyFont="1" applyFill="1" applyBorder="1" applyAlignment="1" applyProtection="1">
      <alignment horizontal="left" vertical="center" wrapText="1"/>
      <protection locked="0"/>
    </xf>
    <xf numFmtId="0" fontId="11" fillId="4" borderId="91" xfId="0" applyFont="1" applyFill="1" applyBorder="1" applyAlignment="1" applyProtection="1">
      <alignment horizontal="left" vertical="center" wrapText="1"/>
      <protection locked="0"/>
    </xf>
    <xf numFmtId="0" fontId="11" fillId="4" borderId="92" xfId="0" applyFont="1" applyFill="1" applyBorder="1" applyAlignment="1" applyProtection="1">
      <alignment horizontal="left" vertical="center" wrapText="1"/>
      <protection locked="0"/>
    </xf>
    <xf numFmtId="0" fontId="11" fillId="4" borderId="93" xfId="0" applyFont="1" applyFill="1" applyBorder="1" applyAlignment="1" applyProtection="1">
      <alignment horizontal="left" vertical="center" wrapText="1"/>
      <protection locked="0"/>
    </xf>
    <xf numFmtId="0" fontId="11" fillId="4" borderId="94" xfId="0" applyFont="1" applyFill="1" applyBorder="1" applyAlignment="1" applyProtection="1">
      <alignment horizontal="left" vertical="center" wrapText="1"/>
      <protection locked="0"/>
    </xf>
    <xf numFmtId="0" fontId="11" fillId="4" borderId="95" xfId="0" applyFont="1" applyFill="1" applyBorder="1" applyAlignment="1" applyProtection="1">
      <alignment horizontal="left" vertical="center" wrapText="1"/>
      <protection locked="0"/>
    </xf>
    <xf numFmtId="0" fontId="11" fillId="0" borderId="151" xfId="0" applyFont="1" applyBorder="1" applyAlignment="1">
      <alignment horizontal="center"/>
    </xf>
    <xf numFmtId="0" fontId="11" fillId="0" borderId="152" xfId="0" applyFont="1" applyBorder="1" applyAlignment="1">
      <alignment horizont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3" fillId="0" borderId="0" xfId="0" applyFont="1" applyAlignment="1">
      <alignment horizontal="center" vertical="center"/>
    </xf>
    <xf numFmtId="178" fontId="13" fillId="4" borderId="76" xfId="0" applyNumberFormat="1" applyFont="1" applyFill="1" applyBorder="1" applyAlignment="1" applyProtection="1">
      <alignment horizontal="center" vertical="center"/>
      <protection locked="0"/>
    </xf>
    <xf numFmtId="178" fontId="13" fillId="4" borderId="77" xfId="0" applyNumberFormat="1" applyFont="1" applyFill="1" applyBorder="1" applyAlignment="1" applyProtection="1">
      <alignment horizontal="center" vertical="center"/>
      <protection locked="0"/>
    </xf>
    <xf numFmtId="178" fontId="13" fillId="4" borderId="83" xfId="0" applyNumberFormat="1" applyFont="1" applyFill="1" applyBorder="1" applyAlignment="1" applyProtection="1">
      <alignment horizontal="center" vertical="center"/>
      <protection locked="0"/>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0" xfId="0" applyFont="1" applyAlignment="1">
      <alignment horizontal="center" vertical="center" wrapText="1"/>
    </xf>
    <xf numFmtId="0" fontId="11" fillId="0" borderId="20"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2" xfId="0" applyFont="1" applyBorder="1">
      <alignment vertical="center"/>
    </xf>
    <xf numFmtId="0" fontId="11" fillId="0" borderId="1" xfId="0" applyFont="1" applyBorder="1" applyAlignment="1">
      <alignment horizontal="center" vertical="center"/>
    </xf>
    <xf numFmtId="0" fontId="11" fillId="4" borderId="96" xfId="0" applyFont="1" applyFill="1" applyBorder="1" applyAlignment="1" applyProtection="1">
      <alignment horizontal="left" vertical="center" wrapText="1"/>
      <protection locked="0"/>
    </xf>
    <xf numFmtId="0" fontId="11" fillId="4" borderId="97" xfId="0" applyFont="1" applyFill="1" applyBorder="1" applyAlignment="1" applyProtection="1">
      <alignment horizontal="left" vertical="center" wrapText="1"/>
      <protection locked="0"/>
    </xf>
    <xf numFmtId="0" fontId="11" fillId="4" borderId="98" xfId="0" applyFont="1" applyFill="1" applyBorder="1" applyAlignment="1" applyProtection="1">
      <alignment horizontal="left" vertical="center" wrapText="1"/>
      <protection locked="0"/>
    </xf>
    <xf numFmtId="0" fontId="11" fillId="0" borderId="151" xfId="0" applyFont="1" applyBorder="1" applyAlignment="1">
      <alignment horizontal="center" vertical="center"/>
    </xf>
    <xf numFmtId="0" fontId="11" fillId="0" borderId="152" xfId="0" applyFont="1" applyBorder="1" applyAlignment="1">
      <alignment horizontal="center" vertical="center"/>
    </xf>
    <xf numFmtId="0" fontId="13" fillId="0" borderId="108" xfId="0" applyFont="1" applyBorder="1" applyAlignment="1">
      <alignment horizontal="center" vertical="center"/>
    </xf>
    <xf numFmtId="178" fontId="13" fillId="4" borderId="78" xfId="0" applyNumberFormat="1" applyFont="1" applyFill="1" applyBorder="1" applyAlignment="1" applyProtection="1">
      <alignment horizontal="center" vertical="center"/>
      <protection locked="0"/>
    </xf>
    <xf numFmtId="0" fontId="13" fillId="4" borderId="76" xfId="0" applyFont="1" applyFill="1" applyBorder="1" applyAlignment="1">
      <alignment horizontal="left" vertical="center"/>
    </xf>
    <xf numFmtId="0" fontId="13" fillId="4" borderId="77" xfId="0" applyFont="1" applyFill="1" applyBorder="1" applyAlignment="1">
      <alignment horizontal="left" vertical="center"/>
    </xf>
    <xf numFmtId="0" fontId="13" fillId="4" borderId="113" xfId="0" applyFont="1" applyFill="1" applyBorder="1" applyAlignment="1">
      <alignment horizontal="left" vertical="center"/>
    </xf>
    <xf numFmtId="0" fontId="13" fillId="4" borderId="0" xfId="0" applyFont="1" applyFill="1" applyAlignment="1">
      <alignment horizontal="left" vertical="center"/>
    </xf>
    <xf numFmtId="0" fontId="13" fillId="4" borderId="108" xfId="0" applyFont="1" applyFill="1" applyBorder="1" applyAlignment="1">
      <alignment horizontal="left" vertical="center"/>
    </xf>
    <xf numFmtId="0" fontId="13" fillId="5" borderId="0" xfId="0" applyFont="1" applyFill="1" applyAlignment="1">
      <alignment horizontal="left" vertical="center"/>
    </xf>
    <xf numFmtId="0" fontId="13" fillId="5" borderId="0" xfId="0" applyFont="1" applyFill="1" applyAlignment="1" applyProtection="1">
      <alignment horizontal="right" vertical="center"/>
      <protection locked="0"/>
    </xf>
    <xf numFmtId="0" fontId="11" fillId="4" borderId="76" xfId="0" applyFont="1" applyFill="1" applyBorder="1" applyAlignment="1">
      <alignment horizontal="left" vertical="center"/>
    </xf>
    <xf numFmtId="0" fontId="11" fillId="4" borderId="77" xfId="0" applyFont="1" applyFill="1" applyBorder="1" applyAlignment="1">
      <alignment horizontal="left" vertical="center"/>
    </xf>
    <xf numFmtId="0" fontId="11" fillId="4" borderId="78" xfId="0" applyFont="1" applyFill="1" applyBorder="1" applyAlignment="1">
      <alignment horizontal="left" vertical="center"/>
    </xf>
    <xf numFmtId="0" fontId="13" fillId="4" borderId="93" xfId="0" applyFont="1" applyFill="1" applyBorder="1" applyAlignment="1" applyProtection="1">
      <alignment horizontal="left" vertical="center" wrapText="1"/>
      <protection locked="0"/>
    </xf>
    <xf numFmtId="0" fontId="13" fillId="4" borderId="94" xfId="0" applyFont="1" applyFill="1" applyBorder="1" applyAlignment="1" applyProtection="1">
      <alignment horizontal="left" vertical="center" wrapText="1"/>
      <protection locked="0"/>
    </xf>
    <xf numFmtId="0" fontId="13" fillId="4" borderId="95" xfId="0" applyFont="1" applyFill="1" applyBorder="1" applyAlignment="1" applyProtection="1">
      <alignment horizontal="left" vertical="center" wrapText="1"/>
      <protection locked="0"/>
    </xf>
    <xf numFmtId="0" fontId="13" fillId="4" borderId="96" xfId="0" applyFont="1" applyFill="1" applyBorder="1" applyAlignment="1" applyProtection="1">
      <alignment horizontal="left" vertical="center" wrapText="1"/>
      <protection locked="0"/>
    </xf>
    <xf numFmtId="0" fontId="13" fillId="4" borderId="97" xfId="0" applyFont="1" applyFill="1" applyBorder="1" applyAlignment="1" applyProtection="1">
      <alignment horizontal="left" vertical="center" wrapText="1"/>
      <protection locked="0"/>
    </xf>
    <xf numFmtId="0" fontId="13" fillId="4" borderId="98" xfId="0" applyFont="1" applyFill="1" applyBorder="1" applyAlignment="1" applyProtection="1">
      <alignment horizontal="left" vertical="center" wrapText="1"/>
      <protection locked="0"/>
    </xf>
    <xf numFmtId="0" fontId="11" fillId="0" borderId="89" xfId="0" applyFont="1" applyBorder="1">
      <alignment vertical="center"/>
    </xf>
    <xf numFmtId="0" fontId="11" fillId="0" borderId="108" xfId="0" applyFont="1" applyBorder="1">
      <alignment vertical="center"/>
    </xf>
    <xf numFmtId="0" fontId="11" fillId="4" borderId="76" xfId="0" applyFont="1" applyFill="1" applyBorder="1" applyAlignment="1" applyProtection="1">
      <alignment horizontal="left" vertical="center"/>
      <protection locked="0"/>
    </xf>
    <xf numFmtId="0" fontId="11" fillId="4" borderId="77" xfId="0" applyFont="1" applyFill="1" applyBorder="1" applyAlignment="1" applyProtection="1">
      <alignment horizontal="left" vertical="center"/>
      <protection locked="0"/>
    </xf>
    <xf numFmtId="0" fontId="11" fillId="4" borderId="0" xfId="0" applyFont="1" applyFill="1" applyAlignment="1" applyProtection="1">
      <alignment horizontal="left" vertical="center"/>
      <protection locked="0"/>
    </xf>
    <xf numFmtId="0" fontId="11" fillId="4" borderId="108" xfId="0" applyFont="1" applyFill="1" applyBorder="1" applyAlignment="1" applyProtection="1">
      <alignment horizontal="left" vertical="center"/>
      <protection locked="0"/>
    </xf>
    <xf numFmtId="176" fontId="11" fillId="4" borderId="115" xfId="0" applyNumberFormat="1" applyFont="1" applyFill="1" applyBorder="1" applyProtection="1">
      <alignment vertical="center"/>
      <protection locked="0"/>
    </xf>
    <xf numFmtId="176" fontId="11" fillId="4" borderId="116" xfId="0" applyNumberFormat="1" applyFont="1" applyFill="1" applyBorder="1" applyProtection="1">
      <alignment vertical="center"/>
      <protection locked="0"/>
    </xf>
    <xf numFmtId="176" fontId="11" fillId="4" borderId="120" xfId="0" applyNumberFormat="1" applyFont="1" applyFill="1" applyBorder="1" applyProtection="1">
      <alignment vertical="center"/>
      <protection locked="0"/>
    </xf>
    <xf numFmtId="176" fontId="11" fillId="4" borderId="117" xfId="0" applyNumberFormat="1" applyFont="1" applyFill="1" applyBorder="1" applyProtection="1">
      <alignment vertical="center"/>
      <protection locked="0"/>
    </xf>
    <xf numFmtId="57" fontId="11" fillId="0" borderId="3" xfId="0" applyNumberFormat="1" applyFont="1" applyBorder="1" applyAlignment="1">
      <alignment horizontal="center" vertical="center"/>
    </xf>
    <xf numFmtId="0" fontId="26" fillId="0" borderId="1" xfId="0" applyFont="1" applyBorder="1" applyAlignment="1">
      <alignment horizontal="center" vertical="center"/>
    </xf>
    <xf numFmtId="0" fontId="26" fillId="0" borderId="6" xfId="0" applyFont="1" applyBorder="1" applyAlignment="1">
      <alignment horizontal="center" vertical="center"/>
    </xf>
    <xf numFmtId="0" fontId="26" fillId="0" borderId="108" xfId="0" applyFont="1" applyBorder="1">
      <alignment vertical="center"/>
    </xf>
    <xf numFmtId="0" fontId="11" fillId="0" borderId="0" xfId="0" applyFont="1" applyAlignment="1">
      <alignment horizontal="left" vertical="top" wrapText="1"/>
    </xf>
    <xf numFmtId="0" fontId="11" fillId="4" borderId="76" xfId="0" applyFont="1" applyFill="1" applyBorder="1" applyProtection="1">
      <alignment vertical="center"/>
      <protection locked="0"/>
    </xf>
    <xf numFmtId="0" fontId="11" fillId="4" borderId="77" xfId="0" applyFont="1" applyFill="1" applyBorder="1" applyProtection="1">
      <alignment vertical="center"/>
      <protection locked="0"/>
    </xf>
    <xf numFmtId="0" fontId="11" fillId="4" borderId="0" xfId="0" applyFont="1" applyFill="1" applyProtection="1">
      <alignment vertical="center"/>
      <protection locked="0"/>
    </xf>
    <xf numFmtId="0" fontId="11" fillId="4" borderId="108" xfId="0" applyFont="1" applyFill="1" applyBorder="1" applyProtection="1">
      <alignment vertical="center"/>
      <protection locked="0"/>
    </xf>
    <xf numFmtId="0" fontId="26" fillId="0" borderId="0" xfId="0" applyFont="1" applyAlignment="1">
      <alignment vertical="center" wrapText="1"/>
    </xf>
    <xf numFmtId="0" fontId="35" fillId="0" borderId="1" xfId="0" applyFont="1" applyBorder="1" applyAlignment="1">
      <alignment horizontal="center" vertical="center"/>
    </xf>
    <xf numFmtId="0" fontId="11" fillId="5" borderId="113" xfId="0" applyFont="1" applyFill="1" applyBorder="1" applyAlignment="1" applyProtection="1">
      <alignment horizontal="left" vertical="center"/>
      <protection locked="0"/>
    </xf>
    <xf numFmtId="0" fontId="11" fillId="0" borderId="77" xfId="0" applyFont="1" applyBorder="1" applyAlignment="1" applyProtection="1">
      <alignment horizontal="center" vertical="center"/>
      <protection locked="0"/>
    </xf>
    <xf numFmtId="0" fontId="11" fillId="4" borderId="79" xfId="0" applyFont="1" applyFill="1" applyBorder="1" applyAlignment="1" applyProtection="1">
      <alignment horizontal="center" vertical="center" shrinkToFit="1"/>
      <protection locked="0"/>
    </xf>
    <xf numFmtId="0" fontId="11" fillId="4" borderId="80" xfId="0" applyFont="1" applyFill="1" applyBorder="1" applyAlignment="1" applyProtection="1">
      <alignment horizontal="center" vertical="center" shrinkToFit="1"/>
      <protection locked="0"/>
    </xf>
    <xf numFmtId="0" fontId="11" fillId="4" borderId="81" xfId="0" applyFont="1" applyFill="1" applyBorder="1" applyAlignment="1" applyProtection="1">
      <alignment horizontal="center" vertical="center" shrinkToFit="1"/>
      <protection locked="0"/>
    </xf>
    <xf numFmtId="0" fontId="11" fillId="0" borderId="185" xfId="0" applyFont="1" applyBorder="1" applyAlignment="1">
      <alignment horizontal="left" vertical="center"/>
    </xf>
    <xf numFmtId="0" fontId="11" fillId="0" borderId="2" xfId="0" applyFont="1" applyBorder="1" applyAlignment="1">
      <alignment horizontal="left" vertical="center"/>
    </xf>
    <xf numFmtId="0" fontId="11" fillId="0" borderId="10" xfId="0" applyFont="1" applyBorder="1" applyAlignment="1">
      <alignment horizontal="left" vertical="center"/>
    </xf>
    <xf numFmtId="0" fontId="11" fillId="0" borderId="183" xfId="0" applyFont="1" applyBorder="1" applyAlignment="1">
      <alignment horizontal="left" vertical="center"/>
    </xf>
    <xf numFmtId="0" fontId="11" fillId="0" borderId="13" xfId="0" applyFont="1" applyBorder="1" applyAlignment="1">
      <alignment horizontal="left" vertical="center"/>
    </xf>
    <xf numFmtId="0" fontId="41" fillId="0" borderId="0" xfId="0" applyFont="1">
      <alignment vertical="center"/>
    </xf>
    <xf numFmtId="0" fontId="11" fillId="4" borderId="93" xfId="0" applyFont="1" applyFill="1" applyBorder="1" applyAlignment="1" applyProtection="1">
      <alignment horizontal="left" vertical="center"/>
      <protection locked="0"/>
    </xf>
    <xf numFmtId="0" fontId="11" fillId="4" borderId="94" xfId="0" applyFont="1" applyFill="1" applyBorder="1" applyAlignment="1" applyProtection="1">
      <alignment horizontal="left" vertical="center"/>
      <protection locked="0"/>
    </xf>
    <xf numFmtId="0" fontId="11" fillId="4" borderId="95" xfId="0" applyFont="1" applyFill="1" applyBorder="1" applyAlignment="1" applyProtection="1">
      <alignment horizontal="left" vertical="center"/>
      <protection locked="0"/>
    </xf>
    <xf numFmtId="0" fontId="11" fillId="4" borderId="208" xfId="0" applyFont="1" applyFill="1" applyBorder="1" applyAlignment="1" applyProtection="1">
      <alignment horizontal="left" vertical="center"/>
      <protection locked="0"/>
    </xf>
    <xf numFmtId="0" fontId="11" fillId="4" borderId="209" xfId="0" applyFont="1" applyFill="1" applyBorder="1" applyAlignment="1" applyProtection="1">
      <alignment horizontal="left" vertical="center"/>
      <protection locked="0"/>
    </xf>
    <xf numFmtId="0" fontId="13" fillId="4" borderId="244" xfId="0" applyFont="1" applyFill="1" applyBorder="1" applyAlignment="1" applyProtection="1">
      <alignment horizontal="center" vertical="center"/>
      <protection locked="0"/>
    </xf>
    <xf numFmtId="0" fontId="13" fillId="4" borderId="121" xfId="0" applyFont="1" applyFill="1" applyBorder="1" applyAlignment="1" applyProtection="1">
      <alignment horizontal="center" vertical="center"/>
      <protection locked="0"/>
    </xf>
    <xf numFmtId="0" fontId="13" fillId="4" borderId="95" xfId="0" applyFont="1" applyFill="1" applyBorder="1" applyAlignment="1" applyProtection="1">
      <alignment horizontal="center" vertical="center"/>
      <protection locked="0"/>
    </xf>
    <xf numFmtId="0" fontId="11" fillId="0" borderId="155" xfId="0" applyFont="1" applyBorder="1" applyAlignment="1">
      <alignment horizontal="left" vertical="center"/>
    </xf>
    <xf numFmtId="0" fontId="11" fillId="0" borderId="2" xfId="0" applyFont="1" applyBorder="1" applyAlignment="1">
      <alignment horizontal="center" vertical="center"/>
    </xf>
    <xf numFmtId="0" fontId="34" fillId="0" borderId="0" xfId="0" applyFont="1">
      <alignment vertical="center"/>
    </xf>
    <xf numFmtId="0" fontId="26" fillId="0" borderId="113" xfId="0" applyFont="1" applyBorder="1">
      <alignment vertical="center"/>
    </xf>
    <xf numFmtId="0" fontId="13" fillId="0" borderId="113" xfId="0" applyFont="1" applyBorder="1" applyAlignment="1">
      <alignment horizontal="center" vertical="center"/>
    </xf>
    <xf numFmtId="0" fontId="13" fillId="0" borderId="94" xfId="0" applyFont="1" applyBorder="1" applyAlignment="1">
      <alignment horizontal="center" vertical="center"/>
    </xf>
    <xf numFmtId="0" fontId="11" fillId="0" borderId="156" xfId="0" applyFont="1" applyBorder="1" applyAlignment="1">
      <alignment horizontal="left" vertical="center"/>
    </xf>
    <xf numFmtId="0" fontId="11" fillId="4" borderId="113" xfId="0" applyFont="1" applyFill="1" applyBorder="1" applyAlignment="1" applyProtection="1">
      <alignment horizontal="left" vertical="center"/>
      <protection locked="0"/>
    </xf>
    <xf numFmtId="0" fontId="11" fillId="4" borderId="114" xfId="0" applyFont="1" applyFill="1" applyBorder="1" applyAlignment="1" applyProtection="1">
      <alignment horizontal="left" vertical="center"/>
      <protection locked="0"/>
    </xf>
    <xf numFmtId="0" fontId="26" fillId="0" borderId="0" xfId="0" applyFont="1" applyAlignment="1">
      <alignment horizontal="left" vertical="center"/>
    </xf>
    <xf numFmtId="0" fontId="11" fillId="0" borderId="113" xfId="0" applyFont="1" applyBorder="1" applyAlignment="1">
      <alignment horizontal="right" vertical="center"/>
    </xf>
    <xf numFmtId="0" fontId="11" fillId="0" borderId="114" xfId="0" applyFont="1" applyBorder="1" applyAlignment="1">
      <alignment horizontal="right" vertical="center"/>
    </xf>
    <xf numFmtId="0" fontId="13" fillId="4" borderId="126" xfId="0" applyFont="1" applyFill="1" applyBorder="1" applyAlignment="1">
      <alignment horizontal="center" vertical="center"/>
    </xf>
    <xf numFmtId="0" fontId="13" fillId="4" borderId="118" xfId="0" applyFont="1" applyFill="1" applyBorder="1" applyAlignment="1">
      <alignment horizontal="center" vertical="center"/>
    </xf>
    <xf numFmtId="0" fontId="13" fillId="4" borderId="127" xfId="0" applyFont="1" applyFill="1" applyBorder="1" applyAlignment="1">
      <alignment horizontal="left" vertical="center"/>
    </xf>
    <xf numFmtId="0" fontId="13" fillId="4" borderId="128" xfId="0" applyFont="1" applyFill="1" applyBorder="1" applyAlignment="1">
      <alignment horizontal="left" vertical="center"/>
    </xf>
    <xf numFmtId="0" fontId="11" fillId="4" borderId="216" xfId="0" applyFont="1" applyFill="1" applyBorder="1" applyAlignment="1" applyProtection="1">
      <alignment horizontal="center" vertical="center"/>
      <protection locked="0"/>
    </xf>
    <xf numFmtId="0" fontId="11" fillId="0" borderId="190" xfId="0" applyFont="1" applyBorder="1" applyAlignment="1">
      <alignment horizontal="left" vertical="center"/>
    </xf>
    <xf numFmtId="0" fontId="11" fillId="0" borderId="191" xfId="0" applyFont="1" applyBorder="1" applyAlignment="1">
      <alignment horizontal="left" vertical="center"/>
    </xf>
    <xf numFmtId="0" fontId="11" fillId="0" borderId="192" xfId="0" applyFont="1" applyBorder="1" applyAlignment="1">
      <alignment horizontal="left" vertical="center"/>
    </xf>
    <xf numFmtId="0" fontId="11" fillId="4" borderId="112" xfId="0" applyFont="1" applyFill="1" applyBorder="1" applyAlignment="1" applyProtection="1">
      <alignment horizontal="left" vertical="center"/>
      <protection locked="0"/>
    </xf>
    <xf numFmtId="0" fontId="11" fillId="4" borderId="78" xfId="0" applyFont="1" applyFill="1" applyBorder="1" applyAlignment="1" applyProtection="1">
      <alignment horizontal="left" vertical="center"/>
      <protection locked="0"/>
    </xf>
    <xf numFmtId="0" fontId="13" fillId="0" borderId="0" xfId="0" applyFont="1" applyAlignment="1" applyProtection="1">
      <alignment horizontal="center" vertical="center"/>
      <protection locked="0"/>
    </xf>
    <xf numFmtId="0" fontId="13" fillId="4" borderId="203" xfId="0" applyFont="1" applyFill="1" applyBorder="1" applyAlignment="1" applyProtection="1">
      <alignment horizontal="center" vertical="center"/>
      <protection locked="0"/>
    </xf>
    <xf numFmtId="0" fontId="13" fillId="4" borderId="204" xfId="0" applyFont="1" applyFill="1" applyBorder="1" applyAlignment="1" applyProtection="1">
      <alignment horizontal="center" vertical="center"/>
      <protection locked="0"/>
    </xf>
    <xf numFmtId="0" fontId="13" fillId="4" borderId="205" xfId="0" applyFont="1" applyFill="1" applyBorder="1" applyAlignment="1" applyProtection="1">
      <alignment horizontal="center" vertical="center"/>
      <protection locked="0"/>
    </xf>
    <xf numFmtId="0" fontId="11" fillId="4" borderId="254" xfId="0" applyFont="1" applyFill="1" applyBorder="1" applyAlignment="1" applyProtection="1">
      <alignment horizontal="center" vertical="center"/>
      <protection locked="0"/>
    </xf>
    <xf numFmtId="0" fontId="11" fillId="4" borderId="239" xfId="0" applyFont="1" applyFill="1" applyBorder="1" applyAlignment="1" applyProtection="1">
      <alignment horizontal="center" vertical="center"/>
      <protection locked="0"/>
    </xf>
    <xf numFmtId="0" fontId="13" fillId="4" borderId="78" xfId="0" applyFont="1" applyFill="1" applyBorder="1" applyAlignment="1">
      <alignment horizontal="left" vertical="center"/>
    </xf>
    <xf numFmtId="0" fontId="39" fillId="0" borderId="0" xfId="0" applyFont="1">
      <alignment vertical="center"/>
    </xf>
    <xf numFmtId="0" fontId="38" fillId="0" borderId="0" xfId="0" applyFont="1">
      <alignment vertical="center"/>
    </xf>
    <xf numFmtId="0" fontId="13" fillId="0" borderId="113" xfId="0" applyFont="1" applyBorder="1">
      <alignment vertical="center"/>
    </xf>
    <xf numFmtId="0" fontId="11" fillId="0" borderId="108" xfId="0" applyFont="1" applyBorder="1" applyAlignment="1">
      <alignment horizontal="left" vertical="center"/>
    </xf>
    <xf numFmtId="0" fontId="11" fillId="0" borderId="109" xfId="0" applyFont="1" applyBorder="1" applyAlignment="1">
      <alignment horizontal="center" vertical="center"/>
    </xf>
    <xf numFmtId="0" fontId="11" fillId="0" borderId="111" xfId="0" applyFont="1" applyBorder="1" applyAlignment="1">
      <alignment horizontal="center" vertical="center"/>
    </xf>
    <xf numFmtId="0" fontId="11" fillId="4" borderId="232" xfId="0" applyFont="1" applyFill="1" applyBorder="1" applyAlignment="1" applyProtection="1">
      <alignment horizontal="center" vertical="center"/>
      <protection locked="0"/>
    </xf>
    <xf numFmtId="0" fontId="11" fillId="4" borderId="140" xfId="0" applyFont="1" applyFill="1" applyBorder="1" applyAlignment="1" applyProtection="1">
      <alignment horizontal="center" vertical="center"/>
      <protection locked="0"/>
    </xf>
    <xf numFmtId="0" fontId="11" fillId="4" borderId="240" xfId="0" applyFont="1" applyFill="1" applyBorder="1" applyAlignment="1" applyProtection="1">
      <alignment horizontal="center" vertical="center"/>
      <protection locked="0"/>
    </xf>
    <xf numFmtId="0" fontId="11" fillId="4" borderId="256" xfId="0" applyFont="1" applyFill="1" applyBorder="1" applyAlignment="1" applyProtection="1">
      <alignment horizontal="center" vertical="center"/>
      <protection locked="0"/>
    </xf>
    <xf numFmtId="0" fontId="11" fillId="4" borderId="257" xfId="0" applyFont="1" applyFill="1" applyBorder="1" applyAlignment="1" applyProtection="1">
      <alignment horizontal="center" vertical="center"/>
      <protection locked="0"/>
    </xf>
    <xf numFmtId="0" fontId="11" fillId="4" borderId="258" xfId="0" applyFont="1" applyFill="1" applyBorder="1" applyAlignment="1" applyProtection="1">
      <alignment horizontal="center" vertical="center"/>
      <protection locked="0"/>
    </xf>
    <xf numFmtId="0" fontId="13" fillId="0" borderId="0" xfId="0" applyFont="1" applyAlignment="1">
      <alignment horizontal="center" vertical="center" wrapText="1"/>
    </xf>
    <xf numFmtId="0" fontId="11" fillId="0" borderId="184" xfId="0" applyFont="1" applyBorder="1" applyAlignment="1">
      <alignment horizontal="left" vertical="center"/>
    </xf>
    <xf numFmtId="0" fontId="11" fillId="0" borderId="8" xfId="0" applyFont="1" applyBorder="1" applyAlignment="1">
      <alignment horizontal="left" vertical="center"/>
    </xf>
    <xf numFmtId="0" fontId="11" fillId="0" borderId="129" xfId="0" applyFont="1" applyBorder="1" applyAlignment="1">
      <alignment horizontal="left" vertical="center"/>
    </xf>
    <xf numFmtId="0" fontId="11" fillId="0" borderId="186" xfId="0" applyFont="1" applyBorder="1" applyAlignment="1">
      <alignment horizontal="left" vertical="center"/>
    </xf>
    <xf numFmtId="0" fontId="11" fillId="0" borderId="188" xfId="0" applyFont="1" applyBorder="1" applyAlignment="1">
      <alignment horizontal="left" vertical="center"/>
    </xf>
    <xf numFmtId="0" fontId="11" fillId="0" borderId="189" xfId="0" applyFont="1" applyBorder="1" applyAlignment="1">
      <alignment horizontal="left" vertical="center"/>
    </xf>
    <xf numFmtId="0" fontId="13" fillId="4" borderId="119" xfId="0" applyFont="1" applyFill="1" applyBorder="1" applyAlignment="1">
      <alignment horizontal="left" vertical="center"/>
    </xf>
    <xf numFmtId="0" fontId="13" fillId="4" borderId="120" xfId="0" applyFont="1" applyFill="1" applyBorder="1" applyAlignment="1">
      <alignment horizontal="left" vertical="center"/>
    </xf>
    <xf numFmtId="0" fontId="11" fillId="4" borderId="88" xfId="0" applyFont="1" applyFill="1" applyBorder="1" applyAlignment="1" applyProtection="1">
      <alignment horizontal="center" vertical="center"/>
      <protection locked="0"/>
    </xf>
    <xf numFmtId="0" fontId="37" fillId="0" borderId="186" xfId="0" applyFont="1" applyBorder="1" applyAlignment="1">
      <alignment horizontal="left" vertical="center"/>
    </xf>
    <xf numFmtId="0" fontId="42" fillId="0" borderId="188" xfId="0" applyFont="1" applyBorder="1" applyAlignment="1">
      <alignment horizontal="left" vertical="center"/>
    </xf>
    <xf numFmtId="0" fontId="11" fillId="4" borderId="76" xfId="0" applyFont="1" applyFill="1" applyBorder="1" applyAlignment="1" applyProtection="1">
      <alignment horizontal="right" vertical="center"/>
      <protection locked="0"/>
    </xf>
    <xf numFmtId="0" fontId="11" fillId="4" borderId="78" xfId="0" applyFont="1" applyFill="1" applyBorder="1" applyAlignment="1" applyProtection="1">
      <alignment horizontal="right" vertical="center"/>
      <protection locked="0"/>
    </xf>
    <xf numFmtId="0" fontId="13" fillId="4" borderId="76" xfId="0" applyFont="1" applyFill="1" applyBorder="1" applyAlignment="1" applyProtection="1">
      <alignment horizontal="left" vertical="center"/>
      <protection locked="0"/>
    </xf>
    <xf numFmtId="0" fontId="13" fillId="4" borderId="77" xfId="0" applyFont="1" applyFill="1" applyBorder="1" applyAlignment="1" applyProtection="1">
      <alignment horizontal="left" vertical="center"/>
      <protection locked="0"/>
    </xf>
    <xf numFmtId="0" fontId="13" fillId="4" borderId="113" xfId="0" applyFont="1" applyFill="1" applyBorder="1" applyAlignment="1" applyProtection="1">
      <alignment horizontal="left" vertical="center"/>
      <protection locked="0"/>
    </xf>
    <xf numFmtId="0" fontId="13" fillId="4" borderId="114" xfId="0" applyFont="1" applyFill="1" applyBorder="1" applyAlignment="1" applyProtection="1">
      <alignment horizontal="left" vertical="center"/>
      <protection locked="0"/>
    </xf>
    <xf numFmtId="0" fontId="11" fillId="0" borderId="110" xfId="0" applyFont="1" applyBorder="1" applyAlignment="1" applyProtection="1">
      <alignment horizontal="left" vertical="center" wrapText="1"/>
      <protection locked="0"/>
    </xf>
    <xf numFmtId="0" fontId="11" fillId="4" borderId="93" xfId="0" applyFont="1" applyFill="1" applyBorder="1" applyAlignment="1" applyProtection="1">
      <alignment horizontal="right" vertical="center"/>
      <protection locked="0"/>
    </xf>
    <xf numFmtId="0" fontId="11" fillId="4" borderId="94" xfId="0" applyFont="1" applyFill="1" applyBorder="1" applyAlignment="1" applyProtection="1">
      <alignment horizontal="right" vertical="center"/>
      <protection locked="0"/>
    </xf>
    <xf numFmtId="0" fontId="11" fillId="4" borderId="109" xfId="0" applyFont="1" applyFill="1" applyBorder="1" applyAlignment="1" applyProtection="1">
      <alignment horizontal="left" vertical="center"/>
      <protection locked="0"/>
    </xf>
    <xf numFmtId="0" fontId="11" fillId="4" borderId="110" xfId="0" applyFont="1" applyFill="1" applyBorder="1" applyAlignment="1" applyProtection="1">
      <alignment horizontal="left" vertical="center"/>
      <protection locked="0"/>
    </xf>
    <xf numFmtId="0" fontId="11" fillId="4" borderId="111" xfId="0" applyFont="1" applyFill="1" applyBorder="1" applyAlignment="1" applyProtection="1">
      <alignment horizontal="left" vertical="center"/>
      <protection locked="0"/>
    </xf>
    <xf numFmtId="0" fontId="13" fillId="0" borderId="108" xfId="0" applyFont="1" applyBorder="1" applyAlignment="1">
      <alignment horizontal="left" vertical="center" wrapText="1"/>
    </xf>
    <xf numFmtId="0" fontId="11" fillId="0" borderId="89" xfId="0" applyFont="1" applyBorder="1" applyAlignment="1">
      <alignment horizontal="center" vertical="center"/>
    </xf>
    <xf numFmtId="0" fontId="11" fillId="0" borderId="108" xfId="0" applyFont="1" applyBorder="1" applyAlignment="1">
      <alignment horizontal="center" vertical="center"/>
    </xf>
    <xf numFmtId="0" fontId="11" fillId="0" borderId="151" xfId="0" applyFont="1" applyBorder="1" applyAlignment="1">
      <alignment horizontal="center" vertical="top"/>
    </xf>
    <xf numFmtId="0" fontId="11" fillId="0" borderId="152" xfId="0" applyFont="1" applyBorder="1" applyAlignment="1">
      <alignment horizontal="center" vertical="top"/>
    </xf>
    <xf numFmtId="0" fontId="13" fillId="4" borderId="90" xfId="0" applyFont="1" applyFill="1" applyBorder="1" applyAlignment="1">
      <alignment horizontal="left" vertical="center"/>
    </xf>
    <xf numFmtId="0" fontId="13" fillId="4" borderId="91" xfId="0" applyFont="1" applyFill="1" applyBorder="1" applyAlignment="1">
      <alignment horizontal="left" vertical="center"/>
    </xf>
    <xf numFmtId="0" fontId="13" fillId="4" borderId="92" xfId="0" applyFont="1" applyFill="1" applyBorder="1" applyAlignment="1">
      <alignment horizontal="left" vertical="center"/>
    </xf>
    <xf numFmtId="0" fontId="13" fillId="4" borderId="109" xfId="0" applyFont="1" applyFill="1" applyBorder="1" applyAlignment="1">
      <alignment horizontal="right" vertical="center"/>
    </xf>
    <xf numFmtId="0" fontId="13" fillId="4" borderId="110" xfId="0" applyFont="1" applyFill="1" applyBorder="1" applyAlignment="1">
      <alignment horizontal="right" vertical="center"/>
    </xf>
    <xf numFmtId="0" fontId="13" fillId="4" borderId="111" xfId="0" applyFont="1" applyFill="1" applyBorder="1" applyAlignment="1">
      <alignment horizontal="right" vertical="center"/>
    </xf>
    <xf numFmtId="0" fontId="13" fillId="4" borderId="96" xfId="0" applyFont="1" applyFill="1" applyBorder="1" applyAlignment="1">
      <alignment horizontal="right" vertical="center"/>
    </xf>
    <xf numFmtId="0" fontId="13" fillId="4" borderId="97" xfId="0" applyFont="1" applyFill="1" applyBorder="1" applyAlignment="1">
      <alignment horizontal="right" vertical="center"/>
    </xf>
    <xf numFmtId="0" fontId="13" fillId="4" borderId="98" xfId="0" applyFont="1" applyFill="1" applyBorder="1" applyAlignment="1">
      <alignment horizontal="right" vertical="center"/>
    </xf>
    <xf numFmtId="0" fontId="11" fillId="4" borderId="217" xfId="0" applyFont="1" applyFill="1" applyBorder="1" applyAlignment="1" applyProtection="1">
      <alignment horizontal="center" vertical="center" shrinkToFit="1"/>
      <protection locked="0"/>
    </xf>
    <xf numFmtId="0" fontId="11" fillId="4" borderId="208" xfId="0" applyFont="1" applyFill="1" applyBorder="1" applyAlignment="1" applyProtection="1">
      <alignment horizontal="center" vertical="center" shrinkToFit="1"/>
      <protection locked="0"/>
    </xf>
    <xf numFmtId="0" fontId="11" fillId="4" borderId="209" xfId="0" applyFont="1" applyFill="1" applyBorder="1" applyAlignment="1" applyProtection="1">
      <alignment horizontal="center" vertical="center" shrinkToFit="1"/>
      <protection locked="0"/>
    </xf>
    <xf numFmtId="0" fontId="13" fillId="4" borderId="165" xfId="0" applyFont="1" applyFill="1" applyBorder="1" applyAlignment="1" applyProtection="1">
      <alignment horizontal="center" vertical="center"/>
      <protection locked="0"/>
    </xf>
    <xf numFmtId="0" fontId="13" fillId="4" borderId="166" xfId="0" applyFont="1" applyFill="1" applyBorder="1" applyAlignment="1" applyProtection="1">
      <alignment horizontal="center" vertical="center"/>
      <protection locked="0"/>
    </xf>
    <xf numFmtId="0" fontId="13" fillId="4" borderId="110" xfId="0" applyFont="1" applyFill="1" applyBorder="1" applyAlignment="1">
      <alignment horizontal="left" vertical="center"/>
    </xf>
    <xf numFmtId="0" fontId="13" fillId="4" borderId="111" xfId="0" applyFont="1" applyFill="1" applyBorder="1" applyAlignment="1">
      <alignment horizontal="left" vertical="center"/>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1" fillId="0" borderId="16" xfId="0" applyFont="1" applyBorder="1" applyAlignment="1">
      <alignment horizontal="left" vertical="center" wrapText="1"/>
    </xf>
    <xf numFmtId="0" fontId="11" fillId="0" borderId="9" xfId="0" applyFont="1" applyBorder="1" applyAlignment="1">
      <alignment horizontal="left" vertical="center" wrapText="1"/>
    </xf>
    <xf numFmtId="0" fontId="11" fillId="0" borderId="2" xfId="0" applyFont="1" applyBorder="1" applyAlignment="1">
      <alignment horizontal="left" vertical="center" wrapText="1"/>
    </xf>
    <xf numFmtId="0" fontId="37" fillId="0" borderId="11" xfId="0" applyFont="1" applyBorder="1" applyAlignment="1">
      <alignment horizontal="left" vertical="center" wrapText="1"/>
    </xf>
    <xf numFmtId="0" fontId="42" fillId="0" borderId="12" xfId="0" applyFont="1" applyBorder="1" applyAlignment="1">
      <alignment horizontal="left" vertical="center" wrapText="1"/>
    </xf>
    <xf numFmtId="0" fontId="42" fillId="0" borderId="16" xfId="0" applyFont="1" applyBorder="1" applyAlignment="1">
      <alignment horizontal="left" vertical="center" wrapText="1"/>
    </xf>
    <xf numFmtId="0" fontId="42" fillId="0" borderId="0" xfId="0" applyFont="1" applyAlignment="1">
      <alignment horizontal="left" vertical="center" wrapText="1"/>
    </xf>
    <xf numFmtId="0" fontId="42" fillId="0" borderId="9" xfId="0" applyFont="1" applyBorder="1" applyAlignment="1">
      <alignment horizontal="left" vertical="center" wrapText="1"/>
    </xf>
    <xf numFmtId="0" fontId="42" fillId="0" borderId="2" xfId="0" applyFont="1" applyBorder="1" applyAlignment="1">
      <alignment horizontal="left" vertical="center" wrapText="1"/>
    </xf>
    <xf numFmtId="0" fontId="11" fillId="4" borderId="76" xfId="0" applyFont="1" applyFill="1" applyBorder="1" applyAlignment="1">
      <alignment horizontal="left" vertical="center" wrapText="1"/>
    </xf>
    <xf numFmtId="0" fontId="11" fillId="4" borderId="77" xfId="0" applyFont="1" applyFill="1" applyBorder="1" applyAlignment="1">
      <alignment horizontal="left" vertical="center" wrapText="1"/>
    </xf>
    <xf numFmtId="0" fontId="11" fillId="4" borderId="78" xfId="0" applyFont="1" applyFill="1" applyBorder="1" applyAlignment="1">
      <alignment horizontal="left" vertical="center" wrapText="1"/>
    </xf>
    <xf numFmtId="0" fontId="13" fillId="5" borderId="0" xfId="0" applyFont="1" applyFill="1" applyAlignment="1">
      <alignment horizontal="center" vertical="center"/>
    </xf>
    <xf numFmtId="0" fontId="13" fillId="4" borderId="90" xfId="0" applyFont="1" applyFill="1" applyBorder="1" applyAlignment="1" applyProtection="1">
      <alignment horizontal="left" vertical="center" wrapText="1"/>
      <protection locked="0"/>
    </xf>
    <xf numFmtId="0" fontId="13" fillId="4" borderId="91" xfId="0" applyFont="1" applyFill="1" applyBorder="1" applyAlignment="1" applyProtection="1">
      <alignment horizontal="left" vertical="center" wrapText="1"/>
      <protection locked="0"/>
    </xf>
    <xf numFmtId="0" fontId="13" fillId="4" borderId="92" xfId="0" applyFont="1" applyFill="1" applyBorder="1" applyAlignment="1" applyProtection="1">
      <alignment horizontal="left" vertical="center" wrapText="1"/>
      <protection locked="0"/>
    </xf>
    <xf numFmtId="0" fontId="11" fillId="0" borderId="0" xfId="0" applyFont="1" applyAlignment="1">
      <alignment horizontal="left" vertical="center" shrinkToFit="1"/>
    </xf>
    <xf numFmtId="0" fontId="26" fillId="4" borderId="116" xfId="0" applyFont="1" applyFill="1" applyBorder="1" applyAlignment="1" applyProtection="1">
      <alignment horizontal="center" vertical="center" wrapText="1"/>
      <protection locked="0"/>
    </xf>
    <xf numFmtId="0" fontId="26" fillId="4" borderId="117" xfId="0" applyFont="1" applyFill="1" applyBorder="1" applyAlignment="1" applyProtection="1">
      <alignment horizontal="center" vertical="center" wrapText="1"/>
      <protection locked="0"/>
    </xf>
    <xf numFmtId="0" fontId="26" fillId="4" borderId="127" xfId="0" applyFont="1" applyFill="1" applyBorder="1" applyAlignment="1" applyProtection="1">
      <alignment horizontal="center" vertical="center" wrapText="1"/>
      <protection locked="0"/>
    </xf>
    <xf numFmtId="0" fontId="26" fillId="4" borderId="128" xfId="0" applyFont="1" applyFill="1" applyBorder="1" applyAlignment="1" applyProtection="1">
      <alignment horizontal="center" vertical="center" wrapText="1"/>
      <protection locked="0"/>
    </xf>
    <xf numFmtId="0" fontId="26" fillId="4" borderId="119" xfId="0" applyFont="1" applyFill="1" applyBorder="1" applyAlignment="1" applyProtection="1">
      <alignment horizontal="center" vertical="center" wrapText="1"/>
      <protection locked="0"/>
    </xf>
    <xf numFmtId="0" fontId="26" fillId="4" borderId="120" xfId="0" applyFont="1" applyFill="1" applyBorder="1" applyAlignment="1" applyProtection="1">
      <alignment horizontal="center" vertical="center" wrapText="1"/>
      <protection locked="0"/>
    </xf>
    <xf numFmtId="0" fontId="26" fillId="0" borderId="136" xfId="0" applyFont="1" applyBorder="1" applyAlignment="1">
      <alignment horizontal="center" vertical="center"/>
    </xf>
    <xf numFmtId="0" fontId="26" fillId="0" borderId="137" xfId="0" applyFont="1" applyBorder="1" applyAlignment="1">
      <alignment horizontal="center" vertical="center"/>
    </xf>
    <xf numFmtId="0" fontId="26" fillId="4" borderId="96" xfId="0" applyFont="1" applyFill="1" applyBorder="1" applyAlignment="1" applyProtection="1">
      <alignment horizontal="center" vertical="center" wrapText="1"/>
      <protection locked="0"/>
    </xf>
    <xf numFmtId="0" fontId="26" fillId="4" borderId="98" xfId="0" applyFont="1" applyFill="1" applyBorder="1" applyAlignment="1" applyProtection="1">
      <alignment horizontal="center" vertical="center" wrapText="1"/>
      <protection locked="0"/>
    </xf>
    <xf numFmtId="0" fontId="26" fillId="4" borderId="115" xfId="0" applyFont="1" applyFill="1" applyBorder="1" applyAlignment="1" applyProtection="1">
      <alignment horizontal="center" vertical="center" wrapText="1"/>
      <protection locked="0"/>
    </xf>
    <xf numFmtId="0" fontId="11" fillId="0" borderId="117" xfId="0" applyFont="1" applyBorder="1" applyAlignment="1" applyProtection="1">
      <alignment vertical="center" wrapText="1"/>
      <protection locked="0"/>
    </xf>
    <xf numFmtId="0" fontId="47" fillId="0" borderId="84" xfId="0" applyFont="1" applyBorder="1" applyAlignment="1">
      <alignment horizontal="center" vertical="center"/>
    </xf>
    <xf numFmtId="0" fontId="47" fillId="0" borderId="83" xfId="0" applyFont="1" applyBorder="1" applyAlignment="1">
      <alignment horizontal="center" vertical="center"/>
    </xf>
    <xf numFmtId="0" fontId="26" fillId="0" borderId="54" xfId="0" applyFont="1" applyBorder="1" applyAlignment="1">
      <alignment horizontal="left" vertical="center" wrapText="1"/>
    </xf>
    <xf numFmtId="0" fontId="26" fillId="0" borderId="55" xfId="0" applyFont="1" applyBorder="1" applyAlignment="1">
      <alignment horizontal="left" vertical="center" wrapText="1"/>
    </xf>
    <xf numFmtId="0" fontId="26" fillId="2" borderId="32" xfId="0" applyFont="1" applyFill="1" applyBorder="1" applyAlignment="1">
      <alignment horizontal="center" vertical="center" wrapText="1"/>
    </xf>
    <xf numFmtId="0" fontId="26" fillId="2" borderId="54" xfId="0" applyFont="1" applyFill="1" applyBorder="1" applyAlignment="1">
      <alignment horizontal="center" vertical="center" wrapText="1"/>
    </xf>
    <xf numFmtId="0" fontId="26" fillId="2" borderId="55" xfId="0" applyFont="1" applyFill="1" applyBorder="1" applyAlignment="1">
      <alignment horizontal="center" vertical="center" wrapText="1"/>
    </xf>
    <xf numFmtId="0" fontId="26" fillId="0" borderId="67" xfId="0" applyFont="1" applyBorder="1" applyAlignment="1">
      <alignment horizontal="center" vertical="center" wrapText="1"/>
    </xf>
    <xf numFmtId="0" fontId="26" fillId="0" borderId="68" xfId="0" applyFont="1" applyBorder="1" applyAlignment="1">
      <alignment horizontal="center" vertical="center" wrapText="1"/>
    </xf>
    <xf numFmtId="0" fontId="26" fillId="0" borderId="5" xfId="0" applyFont="1" applyBorder="1" applyAlignment="1">
      <alignment horizontal="center" vertical="center" wrapText="1"/>
    </xf>
    <xf numFmtId="0" fontId="26" fillId="2" borderId="10" xfId="0" applyFont="1" applyFill="1" applyBorder="1" applyAlignment="1">
      <alignment horizontal="center" vertical="center" textRotation="255" wrapText="1"/>
    </xf>
    <xf numFmtId="0" fontId="26" fillId="2" borderId="5" xfId="0" applyFont="1" applyFill="1" applyBorder="1" applyAlignment="1">
      <alignment horizontal="center" vertical="center" textRotation="255" wrapText="1"/>
    </xf>
    <xf numFmtId="0" fontId="26" fillId="2" borderId="9" xfId="0" applyFont="1" applyFill="1" applyBorder="1" applyAlignment="1">
      <alignment horizontal="center" vertical="center" textRotation="255" wrapText="1"/>
    </xf>
    <xf numFmtId="0" fontId="26" fillId="0" borderId="50" xfId="0" applyFont="1" applyBorder="1" applyAlignment="1">
      <alignment horizontal="center" vertical="center" textRotation="255"/>
    </xf>
    <xf numFmtId="0" fontId="26" fillId="0" borderId="53" xfId="0" applyFont="1" applyBorder="1" applyAlignment="1">
      <alignment horizontal="center" vertical="center" textRotation="255"/>
    </xf>
    <xf numFmtId="0" fontId="26" fillId="0" borderId="1" xfId="0" applyFont="1" applyBorder="1" applyAlignment="1">
      <alignment horizontal="left" vertical="center" wrapText="1"/>
    </xf>
    <xf numFmtId="0" fontId="26" fillId="0" borderId="6" xfId="0" applyFont="1" applyBorder="1" applyAlignment="1">
      <alignment horizontal="left" vertical="center" wrapText="1"/>
    </xf>
    <xf numFmtId="0" fontId="26" fillId="2" borderId="7" xfId="0" applyFont="1" applyFill="1" applyBorder="1" applyAlignment="1">
      <alignment horizontal="center" vertical="center" textRotation="255" wrapText="1"/>
    </xf>
    <xf numFmtId="0" fontId="26" fillId="2" borderId="1" xfId="0" applyFont="1" applyFill="1" applyBorder="1" applyAlignment="1">
      <alignment horizontal="center" vertical="center" textRotation="255" wrapText="1"/>
    </xf>
    <xf numFmtId="0" fontId="26" fillId="2" borderId="6" xfId="0" applyFont="1" applyFill="1" applyBorder="1" applyAlignment="1">
      <alignment horizontal="center" vertical="center" textRotation="255" wrapText="1"/>
    </xf>
    <xf numFmtId="0" fontId="26" fillId="0" borderId="1" xfId="0" applyFont="1" applyBorder="1" applyAlignment="1">
      <alignment horizontal="left" vertical="center"/>
    </xf>
    <xf numFmtId="0" fontId="26" fillId="0" borderId="6" xfId="0" applyFont="1" applyBorder="1" applyAlignment="1">
      <alignment horizontal="left" vertical="center"/>
    </xf>
    <xf numFmtId="0" fontId="26" fillId="2" borderId="7" xfId="0" applyFont="1" applyFill="1" applyBorder="1" applyAlignment="1">
      <alignment horizontal="center" vertical="top" wrapText="1"/>
    </xf>
    <xf numFmtId="0" fontId="26" fillId="2" borderId="1" xfId="0" applyFont="1" applyFill="1" applyBorder="1" applyAlignment="1">
      <alignment horizontal="center" vertical="top" wrapText="1"/>
    </xf>
    <xf numFmtId="0" fontId="26" fillId="2" borderId="6" xfId="0" applyFont="1" applyFill="1" applyBorder="1" applyAlignment="1">
      <alignment horizontal="center" vertical="top" wrapText="1"/>
    </xf>
    <xf numFmtId="0" fontId="26" fillId="0" borderId="160" xfId="0" applyFont="1" applyBorder="1" applyAlignment="1">
      <alignment horizontal="center" vertical="center" wrapText="1"/>
    </xf>
    <xf numFmtId="0" fontId="26" fillId="4" borderId="109" xfId="0" applyFont="1" applyFill="1" applyBorder="1" applyAlignment="1" applyProtection="1">
      <alignment horizontal="center" vertical="center" wrapText="1"/>
      <protection locked="0"/>
    </xf>
    <xf numFmtId="0" fontId="26" fillId="4" borderId="111" xfId="0" applyFont="1" applyFill="1" applyBorder="1" applyAlignment="1" applyProtection="1">
      <alignment horizontal="center" vertical="center" wrapText="1"/>
      <protection locked="0"/>
    </xf>
    <xf numFmtId="0" fontId="26" fillId="0" borderId="183" xfId="0" applyFont="1" applyBorder="1" applyAlignment="1">
      <alignment horizontal="center" vertical="center" wrapText="1"/>
    </xf>
    <xf numFmtId="0" fontId="26" fillId="0" borderId="156" xfId="0" applyFont="1" applyBorder="1" applyAlignment="1">
      <alignment horizontal="center" vertical="center" wrapText="1"/>
    </xf>
    <xf numFmtId="0" fontId="26" fillId="0" borderId="185" xfId="0" applyFont="1" applyBorder="1" applyAlignment="1">
      <alignment horizontal="center" vertical="center" wrapText="1"/>
    </xf>
    <xf numFmtId="0" fontId="26" fillId="0" borderId="155" xfId="0" applyFont="1" applyBorder="1" applyAlignment="1">
      <alignment horizontal="center" vertical="center" wrapText="1"/>
    </xf>
    <xf numFmtId="0" fontId="26" fillId="4" borderId="126" xfId="0" applyFont="1" applyFill="1" applyBorder="1" applyAlignment="1" applyProtection="1">
      <alignment horizontal="center" vertical="center" wrapText="1"/>
      <protection locked="0"/>
    </xf>
    <xf numFmtId="0" fontId="26" fillId="0" borderId="7" xfId="0" applyFont="1" applyBorder="1" applyAlignment="1">
      <alignment horizontal="center" vertical="center" wrapText="1"/>
    </xf>
    <xf numFmtId="0" fontId="26" fillId="0" borderId="51" xfId="0" applyFont="1" applyBorder="1" applyAlignment="1">
      <alignment horizontal="center" vertical="center" wrapText="1"/>
    </xf>
    <xf numFmtId="0" fontId="26" fillId="4" borderId="109" xfId="0" applyFont="1" applyFill="1" applyBorder="1" applyAlignment="1" applyProtection="1">
      <alignment horizontal="center" vertical="center" textRotation="255" wrapText="1"/>
      <protection locked="0"/>
    </xf>
    <xf numFmtId="0" fontId="26" fillId="4" borderId="111" xfId="0" applyFont="1" applyFill="1" applyBorder="1" applyAlignment="1" applyProtection="1">
      <alignment horizontal="center" vertical="center" textRotation="255" wrapText="1"/>
      <protection locked="0"/>
    </xf>
    <xf numFmtId="0" fontId="26" fillId="0" borderId="198" xfId="0" applyFont="1" applyBorder="1" applyAlignment="1">
      <alignment horizontal="center" vertical="center" wrapText="1"/>
    </xf>
    <xf numFmtId="0" fontId="26" fillId="0" borderId="60" xfId="0" applyFont="1" applyBorder="1" applyAlignment="1">
      <alignment horizontal="center" vertical="center" wrapText="1"/>
    </xf>
    <xf numFmtId="0" fontId="26" fillId="0" borderId="37" xfId="0" applyFont="1" applyBorder="1" applyAlignment="1">
      <alignment horizontal="center" vertical="center" wrapText="1"/>
    </xf>
    <xf numFmtId="0" fontId="26" fillId="0" borderId="69" xfId="0" applyFont="1" applyBorder="1" applyAlignment="1">
      <alignment horizontal="center" vertical="center" wrapText="1"/>
    </xf>
    <xf numFmtId="0" fontId="26" fillId="0" borderId="72" xfId="0" applyFont="1" applyBorder="1" applyAlignment="1">
      <alignment horizontal="center" vertical="center"/>
    </xf>
    <xf numFmtId="0" fontId="26" fillId="0" borderId="3" xfId="0" applyFont="1" applyBorder="1" applyAlignment="1">
      <alignment horizontal="center" vertical="center"/>
    </xf>
    <xf numFmtId="0" fontId="26" fillId="0" borderId="13"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70" xfId="0" applyFont="1" applyBorder="1" applyAlignment="1">
      <alignment horizontal="center" vertical="center" wrapText="1"/>
    </xf>
    <xf numFmtId="0" fontId="26" fillId="0" borderId="148" xfId="0" applyFont="1" applyBorder="1" applyAlignment="1">
      <alignment horizontal="center" vertical="center" wrapText="1"/>
    </xf>
    <xf numFmtId="0" fontId="26" fillId="0" borderId="202" xfId="0" applyFont="1" applyBorder="1" applyAlignment="1">
      <alignment horizontal="center" vertical="center" wrapText="1"/>
    </xf>
    <xf numFmtId="0" fontId="26" fillId="0" borderId="50"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6" xfId="0" applyFont="1" applyBorder="1" applyAlignment="1">
      <alignment horizontal="center" vertical="center" wrapText="1"/>
    </xf>
    <xf numFmtId="49" fontId="26" fillId="0" borderId="6" xfId="0" applyNumberFormat="1" applyFont="1" applyBorder="1" applyAlignment="1">
      <alignment horizontal="center" vertical="center" wrapText="1"/>
    </xf>
    <xf numFmtId="0" fontId="26" fillId="0" borderId="54" xfId="0" applyFont="1" applyBorder="1" applyAlignment="1">
      <alignment horizontal="center" vertical="center" wrapText="1"/>
    </xf>
    <xf numFmtId="0" fontId="26" fillId="0" borderId="67" xfId="0" applyFont="1" applyBorder="1" applyAlignment="1">
      <alignment horizontal="center" vertical="center"/>
    </xf>
    <xf numFmtId="0" fontId="26" fillId="0" borderId="68" xfId="0" applyFont="1" applyBorder="1" applyAlignment="1">
      <alignment horizontal="center" vertical="center"/>
    </xf>
    <xf numFmtId="0" fontId="26" fillId="0" borderId="50" xfId="0" applyFont="1" applyBorder="1" applyAlignment="1">
      <alignment horizontal="center" vertical="center"/>
    </xf>
    <xf numFmtId="0" fontId="26" fillId="0" borderId="53" xfId="0" applyFont="1" applyBorder="1" applyAlignment="1">
      <alignment horizontal="center" vertical="center"/>
    </xf>
    <xf numFmtId="0" fontId="26" fillId="0" borderId="54" xfId="0" applyFont="1" applyBorder="1" applyAlignment="1">
      <alignment horizontal="center" vertical="center"/>
    </xf>
    <xf numFmtId="0" fontId="26" fillId="0" borderId="37" xfId="0" applyFont="1" applyBorder="1" applyAlignment="1">
      <alignment horizontal="right" vertical="center" wrapText="1"/>
    </xf>
    <xf numFmtId="0" fontId="26" fillId="0" borderId="38" xfId="0" applyFont="1" applyBorder="1" applyAlignment="1">
      <alignment horizontal="right" vertical="center" wrapText="1"/>
    </xf>
    <xf numFmtId="0" fontId="26" fillId="0" borderId="38" xfId="0" applyFont="1" applyBorder="1" applyAlignment="1">
      <alignment horizontal="left" vertical="center" wrapText="1"/>
    </xf>
    <xf numFmtId="0" fontId="26" fillId="0" borderId="47" xfId="0" applyFont="1" applyBorder="1" applyAlignment="1">
      <alignment horizontal="left" vertical="center" wrapText="1"/>
    </xf>
    <xf numFmtId="0" fontId="26" fillId="0" borderId="56" xfId="0" applyFont="1" applyBorder="1" applyAlignment="1">
      <alignment horizontal="center" vertical="center" wrapText="1"/>
    </xf>
    <xf numFmtId="0" fontId="26" fillId="4" borderId="199" xfId="0" applyFont="1" applyFill="1" applyBorder="1" applyAlignment="1" applyProtection="1">
      <alignment horizontal="center" vertical="center" wrapText="1"/>
      <protection locked="0"/>
    </xf>
    <xf numFmtId="0" fontId="26" fillId="4" borderId="200" xfId="0" applyFont="1" applyFill="1" applyBorder="1" applyAlignment="1" applyProtection="1">
      <alignment horizontal="center" vertical="center" wrapText="1"/>
      <protection locked="0"/>
    </xf>
    <xf numFmtId="0" fontId="26" fillId="4" borderId="201" xfId="0" applyFont="1" applyFill="1" applyBorder="1" applyAlignment="1" applyProtection="1">
      <alignment horizontal="center" vertical="center" wrapText="1"/>
      <protection locked="0"/>
    </xf>
    <xf numFmtId="0" fontId="26" fillId="0" borderId="151" xfId="0" applyFont="1" applyBorder="1" applyAlignment="1">
      <alignment horizontal="center" wrapText="1"/>
    </xf>
    <xf numFmtId="0" fontId="26" fillId="0" borderId="152" xfId="0" applyFont="1" applyBorder="1" applyAlignment="1">
      <alignment horizontal="center" wrapText="1"/>
    </xf>
    <xf numFmtId="0" fontId="26" fillId="0" borderId="3" xfId="0" applyFont="1" applyBorder="1" applyAlignment="1">
      <alignment horizontal="center" wrapText="1"/>
    </xf>
    <xf numFmtId="0" fontId="26" fillId="0" borderId="3" xfId="0" applyFont="1" applyBorder="1" applyAlignment="1">
      <alignment horizontal="center" vertical="center" wrapText="1"/>
    </xf>
    <xf numFmtId="0" fontId="26" fillId="0" borderId="70" xfId="0" applyFont="1" applyBorder="1" applyAlignment="1">
      <alignment horizontal="center" vertical="center"/>
    </xf>
    <xf numFmtId="0" fontId="26" fillId="0" borderId="69" xfId="0" applyFont="1" applyBorder="1" applyAlignment="1">
      <alignment horizontal="center" vertical="center"/>
    </xf>
    <xf numFmtId="0" fontId="26" fillId="0" borderId="53" xfId="0" applyFont="1" applyBorder="1" applyAlignment="1">
      <alignment horizontal="center" vertical="center" wrapText="1"/>
    </xf>
    <xf numFmtId="0" fontId="26" fillId="2" borderId="57" xfId="0" applyFont="1" applyFill="1" applyBorder="1" applyAlignment="1">
      <alignment horizontal="center" vertical="center" wrapText="1"/>
    </xf>
    <xf numFmtId="0" fontId="26" fillId="0" borderId="0" xfId="0" applyFont="1" applyAlignment="1">
      <alignment horizontal="left" vertical="center" wrapText="1"/>
    </xf>
    <xf numFmtId="0" fontId="26" fillId="0" borderId="161" xfId="0" applyFont="1" applyBorder="1" applyAlignment="1">
      <alignment horizontal="center" vertical="center" wrapText="1"/>
    </xf>
    <xf numFmtId="0" fontId="26" fillId="0" borderId="162" xfId="0" applyFont="1" applyBorder="1" applyAlignment="1">
      <alignment horizontal="center" vertical="center" wrapText="1"/>
    </xf>
    <xf numFmtId="0" fontId="26" fillId="0" borderId="36" xfId="0" applyFont="1" applyBorder="1" applyAlignment="1">
      <alignment horizontal="center" vertical="center"/>
    </xf>
    <xf numFmtId="0" fontId="26" fillId="0" borderId="57" xfId="0" applyFont="1" applyBorder="1" applyAlignment="1">
      <alignment horizontal="center" vertical="center"/>
    </xf>
    <xf numFmtId="0" fontId="26" fillId="0" borderId="163" xfId="0" applyFont="1" applyBorder="1" applyAlignment="1">
      <alignment horizontal="center" vertical="center" wrapText="1"/>
    </xf>
    <xf numFmtId="0" fontId="26" fillId="0" borderId="67" xfId="0" applyFont="1" applyBorder="1" applyAlignment="1">
      <alignment horizontal="left" vertical="center" wrapText="1"/>
    </xf>
    <xf numFmtId="0" fontId="26" fillId="0" borderId="68" xfId="0" applyFont="1" applyBorder="1" applyAlignment="1">
      <alignment horizontal="left" vertical="center" wrapText="1"/>
    </xf>
    <xf numFmtId="0" fontId="26" fillId="0" borderId="37" xfId="0" applyFont="1" applyBorder="1" applyAlignment="1">
      <alignment horizontal="left" vertical="center" wrapText="1"/>
    </xf>
    <xf numFmtId="0" fontId="26" fillId="0" borderId="53" xfId="0" applyFont="1" applyBorder="1" applyAlignment="1">
      <alignment vertical="center" wrapText="1"/>
    </xf>
    <xf numFmtId="0" fontId="26" fillId="0" borderId="54" xfId="0" applyFont="1" applyBorder="1" applyAlignment="1">
      <alignment vertical="center" wrapText="1"/>
    </xf>
    <xf numFmtId="0" fontId="26" fillId="0" borderId="55" xfId="0" applyFont="1" applyBorder="1" applyAlignment="1">
      <alignment vertical="center" wrapText="1"/>
    </xf>
    <xf numFmtId="0" fontId="26" fillId="0" borderId="50" xfId="0" applyFont="1" applyBorder="1" applyAlignment="1">
      <alignment vertical="center" wrapText="1"/>
    </xf>
    <xf numFmtId="0" fontId="26" fillId="0" borderId="1" xfId="0" applyFont="1" applyBorder="1" applyAlignment="1">
      <alignment vertical="center" wrapText="1"/>
    </xf>
    <xf numFmtId="0" fontId="26" fillId="0" borderId="6" xfId="0" applyFont="1" applyBorder="1" applyAlignment="1">
      <alignment vertical="center" wrapText="1"/>
    </xf>
    <xf numFmtId="0" fontId="26" fillId="0" borderId="50" xfId="0" applyFont="1" applyBorder="1" applyAlignment="1">
      <alignment horizontal="left" vertical="center" wrapText="1"/>
    </xf>
    <xf numFmtId="0" fontId="26" fillId="4" borderId="118" xfId="0" applyFont="1" applyFill="1" applyBorder="1" applyAlignment="1" applyProtection="1">
      <alignment horizontal="center" vertical="center" wrapText="1"/>
      <protection locked="0"/>
    </xf>
    <xf numFmtId="0" fontId="26" fillId="0" borderId="33" xfId="0" applyFont="1" applyBorder="1" applyAlignment="1">
      <alignment horizontal="justify" vertical="center" wrapText="1"/>
    </xf>
    <xf numFmtId="0" fontId="26" fillId="0" borderId="35" xfId="0" applyFont="1" applyBorder="1" applyAlignment="1">
      <alignment horizontal="justify" vertical="center" wrapText="1"/>
    </xf>
    <xf numFmtId="0" fontId="51" fillId="0" borderId="36" xfId="0" applyFont="1" applyBorder="1" applyAlignment="1">
      <alignment horizontal="center" vertical="center" wrapText="1"/>
    </xf>
    <xf numFmtId="0" fontId="51" fillId="0" borderId="57" xfId="0" applyFont="1" applyBorder="1" applyAlignment="1">
      <alignment horizontal="center" vertical="center" wrapText="1"/>
    </xf>
    <xf numFmtId="0" fontId="26" fillId="0" borderId="27" xfId="0" applyFont="1" applyBorder="1" applyAlignment="1">
      <alignment horizontal="justify" vertical="center" wrapText="1"/>
    </xf>
    <xf numFmtId="0" fontId="26" fillId="0" borderId="45" xfId="0" applyFont="1" applyBorder="1" applyAlignment="1">
      <alignment horizontal="justify" vertical="center" wrapText="1"/>
    </xf>
    <xf numFmtId="0" fontId="26" fillId="3" borderId="3" xfId="0" applyFont="1" applyFill="1" applyBorder="1" applyAlignment="1">
      <alignment horizontal="center" vertical="center" wrapText="1"/>
    </xf>
    <xf numFmtId="0" fontId="26" fillId="3" borderId="5" xfId="0" applyFont="1" applyFill="1" applyBorder="1" applyAlignment="1">
      <alignment horizontal="center" vertical="center" wrapText="1"/>
    </xf>
    <xf numFmtId="0" fontId="51" fillId="3" borderId="70" xfId="0" applyFont="1" applyFill="1" applyBorder="1" applyAlignment="1">
      <alignment horizontal="center" vertical="center" wrapText="1"/>
    </xf>
    <xf numFmtId="0" fontId="51" fillId="3" borderId="71" xfId="0" applyFont="1" applyFill="1" applyBorder="1" applyAlignment="1">
      <alignment horizontal="center" vertical="center" wrapText="1"/>
    </xf>
    <xf numFmtId="0" fontId="51" fillId="0" borderId="29"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10" xfId="0" applyFont="1" applyBorder="1" applyAlignment="1">
      <alignment horizontal="center" vertical="center" wrapText="1"/>
    </xf>
    <xf numFmtId="0" fontId="26" fillId="0" borderId="72" xfId="0" applyFont="1" applyBorder="1" applyAlignment="1">
      <alignment horizontal="justify" vertical="top" wrapText="1"/>
    </xf>
    <xf numFmtId="0" fontId="26" fillId="0" borderId="3" xfId="0" applyFont="1" applyBorder="1" applyAlignment="1">
      <alignment horizontal="justify" vertical="top" wrapText="1"/>
    </xf>
    <xf numFmtId="0" fontId="26" fillId="3" borderId="4" xfId="0" applyFont="1" applyFill="1" applyBorder="1" applyAlignment="1">
      <alignment horizontal="center" vertical="center" wrapText="1"/>
    </xf>
    <xf numFmtId="0" fontId="51" fillId="3" borderId="63" xfId="0" applyFont="1" applyFill="1" applyBorder="1" applyAlignment="1">
      <alignment horizontal="center" vertical="center" wrapText="1"/>
    </xf>
    <xf numFmtId="0" fontId="51" fillId="0" borderId="24" xfId="0" applyFont="1" applyBorder="1" applyAlignment="1">
      <alignment horizontal="center" vertical="center" wrapText="1"/>
    </xf>
    <xf numFmtId="0" fontId="51" fillId="0" borderId="0" xfId="0" applyFont="1" applyAlignment="1">
      <alignment horizontal="center" vertical="center" wrapText="1"/>
    </xf>
    <xf numFmtId="0" fontId="51" fillId="0" borderId="20" xfId="0" applyFont="1" applyBorder="1" applyAlignment="1">
      <alignment horizontal="center" vertical="center" wrapText="1"/>
    </xf>
    <xf numFmtId="0" fontId="26" fillId="3" borderId="4" xfId="0" applyFont="1" applyFill="1" applyBorder="1" applyAlignment="1">
      <alignment horizontal="center" vertical="top" wrapText="1"/>
    </xf>
    <xf numFmtId="0" fontId="26" fillId="3" borderId="5" xfId="0" applyFont="1" applyFill="1" applyBorder="1" applyAlignment="1">
      <alignment horizontal="center" vertical="top" wrapText="1"/>
    </xf>
    <xf numFmtId="0" fontId="26" fillId="0" borderId="43" xfId="0" applyFont="1" applyBorder="1" applyAlignment="1">
      <alignment horizontal="justify" vertical="center" wrapText="1"/>
    </xf>
    <xf numFmtId="0" fontId="26" fillId="0" borderId="44" xfId="0" applyFont="1" applyBorder="1" applyAlignment="1">
      <alignment horizontal="justify" vertical="center" wrapText="1"/>
    </xf>
    <xf numFmtId="0" fontId="26" fillId="0" borderId="24" xfId="0" applyFont="1" applyBorder="1" applyAlignment="1">
      <alignment horizontal="justify" vertical="center" wrapText="1"/>
    </xf>
    <xf numFmtId="0" fontId="26" fillId="0" borderId="0" xfId="0" applyFont="1" applyAlignment="1">
      <alignment horizontal="justify" vertical="center" wrapText="1"/>
    </xf>
    <xf numFmtId="0" fontId="26" fillId="0" borderId="34" xfId="0" applyFont="1" applyBorder="1" applyAlignment="1">
      <alignment horizontal="justify" vertical="center" wrapText="1"/>
    </xf>
    <xf numFmtId="0" fontId="26" fillId="0" borderId="150" xfId="0" applyFont="1" applyBorder="1" applyAlignment="1">
      <alignment horizontal="center" vertical="center" textRotation="255" wrapText="1"/>
    </xf>
    <xf numFmtId="0" fontId="26" fillId="0" borderId="41" xfId="0" applyFont="1" applyBorder="1" applyAlignment="1">
      <alignment horizontal="center" vertical="center" textRotation="255" wrapText="1"/>
    </xf>
    <xf numFmtId="0" fontId="26" fillId="0" borderId="149" xfId="0" applyFont="1" applyBorder="1" applyAlignment="1">
      <alignment horizontal="center" vertical="center" textRotation="255" wrapText="1"/>
    </xf>
    <xf numFmtId="0" fontId="26" fillId="0" borderId="41" xfId="0" applyFont="1" applyBorder="1" applyAlignment="1">
      <alignment horizontal="justify" vertical="center" wrapText="1"/>
    </xf>
    <xf numFmtId="0" fontId="26" fillId="0" borderId="4" xfId="0" applyFont="1" applyBorder="1" applyAlignment="1">
      <alignment horizontal="justify" vertical="center" wrapText="1"/>
    </xf>
    <xf numFmtId="0" fontId="26" fillId="0" borderId="70" xfId="0" applyFont="1" applyBorder="1" applyAlignment="1">
      <alignment horizontal="left" vertical="center" wrapText="1"/>
    </xf>
    <xf numFmtId="0" fontId="26" fillId="0" borderId="71" xfId="0" applyFont="1" applyBorder="1" applyAlignment="1">
      <alignment horizontal="left" vertical="center" wrapText="1"/>
    </xf>
    <xf numFmtId="0" fontId="26" fillId="0" borderId="70" xfId="0" applyFont="1" applyBorder="1" applyAlignment="1">
      <alignment vertical="top" wrapText="1"/>
    </xf>
    <xf numFmtId="0" fontId="26" fillId="0" borderId="137" xfId="0" applyFont="1" applyBorder="1" applyAlignment="1">
      <alignment vertical="top" wrapText="1"/>
    </xf>
    <xf numFmtId="0" fontId="26" fillId="0" borderId="59" xfId="0" applyFont="1" applyBorder="1" applyAlignment="1">
      <alignment horizontal="left" vertical="center" wrapText="1"/>
    </xf>
    <xf numFmtId="0" fontId="26" fillId="0" borderId="4" xfId="0" applyFont="1" applyBorder="1" applyAlignment="1">
      <alignment horizontal="left" vertical="center"/>
    </xf>
    <xf numFmtId="0" fontId="26" fillId="0" borderId="61" xfId="0" applyFont="1" applyBorder="1" applyAlignment="1">
      <alignment horizontal="center" vertical="center" wrapText="1"/>
    </xf>
    <xf numFmtId="0" fontId="26" fillId="0" borderId="63" xfId="0" applyFont="1" applyBorder="1" applyAlignment="1">
      <alignment horizontal="center" vertical="center" wrapText="1"/>
    </xf>
    <xf numFmtId="0" fontId="26" fillId="0" borderId="66" xfId="0" applyFont="1" applyBorder="1" applyAlignment="1">
      <alignment horizontal="justify" vertical="center" wrapText="1"/>
    </xf>
    <xf numFmtId="0" fontId="26" fillId="0" borderId="138" xfId="0" applyFont="1" applyBorder="1" applyAlignment="1">
      <alignment horizontal="justify" vertical="center" wrapText="1"/>
    </xf>
    <xf numFmtId="0" fontId="50" fillId="0" borderId="21" xfId="0" applyFont="1" applyBorder="1" applyAlignment="1">
      <alignment horizontal="center" vertical="center"/>
    </xf>
    <xf numFmtId="0" fontId="50" fillId="0" borderId="46" xfId="0" applyFont="1" applyBorder="1" applyAlignment="1">
      <alignment horizontal="center" vertical="center"/>
    </xf>
    <xf numFmtId="0" fontId="50" fillId="0" borderId="24" xfId="0" applyFont="1" applyBorder="1" applyAlignment="1">
      <alignment horizontal="center" vertical="center"/>
    </xf>
    <xf numFmtId="0" fontId="50" fillId="0" borderId="62" xfId="0" applyFont="1" applyBorder="1" applyAlignment="1">
      <alignment horizontal="center" vertical="center"/>
    </xf>
    <xf numFmtId="0" fontId="50" fillId="0" borderId="27" xfId="0" applyFont="1" applyBorder="1" applyAlignment="1">
      <alignment horizontal="center" vertical="center"/>
    </xf>
    <xf numFmtId="0" fontId="50" fillId="0" borderId="45" xfId="0" applyFont="1" applyBorder="1" applyAlignment="1">
      <alignment horizontal="center" vertical="center"/>
    </xf>
    <xf numFmtId="0" fontId="26" fillId="0" borderId="22" xfId="0" applyFont="1" applyBorder="1" applyAlignment="1">
      <alignment horizontal="center" vertical="center" wrapText="1"/>
    </xf>
    <xf numFmtId="0" fontId="26" fillId="0" borderId="0" xfId="0" applyFont="1" applyAlignment="1">
      <alignment horizontal="center" vertical="center" wrapText="1"/>
    </xf>
    <xf numFmtId="0" fontId="26" fillId="0" borderId="4" xfId="0" applyFont="1" applyBorder="1" applyAlignment="1">
      <alignment horizontal="left" vertical="center" wrapText="1"/>
    </xf>
    <xf numFmtId="0" fontId="26" fillId="0" borderId="37" xfId="0" applyFont="1" applyBorder="1" applyAlignment="1">
      <alignment horizontal="center" vertical="center"/>
    </xf>
    <xf numFmtId="0" fontId="26" fillId="0" borderId="60" xfId="0" applyFont="1" applyBorder="1" applyAlignment="1">
      <alignment horizontal="center" vertical="center"/>
    </xf>
    <xf numFmtId="0" fontId="26" fillId="0" borderId="64" xfId="0" applyFont="1" applyBorder="1" applyAlignment="1">
      <alignment horizontal="center" vertical="center" textRotation="255"/>
    </xf>
    <xf numFmtId="0" fontId="26" fillId="0" borderId="65" xfId="0" applyFont="1" applyBorder="1" applyAlignment="1">
      <alignment horizontal="center" vertical="center" textRotation="255"/>
    </xf>
    <xf numFmtId="0" fontId="26" fillId="0" borderId="39" xfId="0" applyFont="1" applyBorder="1" applyAlignment="1">
      <alignment horizontal="justify" vertical="center" wrapText="1"/>
    </xf>
    <xf numFmtId="0" fontId="26" fillId="0" borderId="40" xfId="0" applyFont="1" applyBorder="1" applyAlignment="1">
      <alignment horizontal="justify" vertical="center" wrapText="1"/>
    </xf>
    <xf numFmtId="0" fontId="26" fillId="0" borderId="66" xfId="0" applyFont="1" applyBorder="1" applyAlignment="1">
      <alignment horizontal="left" vertical="center" wrapText="1"/>
    </xf>
    <xf numFmtId="0" fontId="26" fillId="0" borderId="138" xfId="0" applyFont="1" applyBorder="1" applyAlignment="1">
      <alignment horizontal="left" vertical="center" wrapText="1"/>
    </xf>
    <xf numFmtId="0" fontId="26" fillId="0" borderId="21" xfId="0" applyFont="1" applyBorder="1" applyAlignment="1">
      <alignment horizontal="center" vertical="center" wrapText="1"/>
    </xf>
    <xf numFmtId="0" fontId="26" fillId="0" borderId="46"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62" xfId="0" applyFont="1" applyBorder="1" applyAlignment="1">
      <alignment horizontal="center" vertical="center" wrapText="1"/>
    </xf>
    <xf numFmtId="0" fontId="26" fillId="0" borderId="27" xfId="0" applyFont="1" applyBorder="1" applyAlignment="1">
      <alignment horizontal="center" vertical="center" wrapText="1"/>
    </xf>
    <xf numFmtId="0" fontId="26" fillId="0" borderId="28" xfId="0" applyFont="1" applyBorder="1" applyAlignment="1">
      <alignment horizontal="center" vertical="center" wrapText="1"/>
    </xf>
    <xf numFmtId="0" fontId="26" fillId="0" borderId="45" xfId="0" applyFont="1" applyBorder="1" applyAlignment="1">
      <alignment horizontal="center" vertical="center" wrapText="1"/>
    </xf>
    <xf numFmtId="0" fontId="51" fillId="0" borderId="62"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74" xfId="0" applyFont="1" applyBorder="1" applyAlignment="1">
      <alignment horizontal="left" vertical="top" wrapText="1"/>
    </xf>
    <xf numFmtId="0" fontId="26" fillId="0" borderId="46" xfId="0" applyFont="1" applyBorder="1" applyAlignment="1">
      <alignment horizontal="left" vertical="top" wrapText="1"/>
    </xf>
    <xf numFmtId="0" fontId="26" fillId="0" borderId="75"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73" xfId="0" applyFont="1" applyBorder="1" applyAlignment="1">
      <alignment horizontal="center" vertical="center" wrapText="1"/>
    </xf>
    <xf numFmtId="0" fontId="51" fillId="4" borderId="109" xfId="0" applyFont="1" applyFill="1" applyBorder="1" applyAlignment="1" applyProtection="1">
      <alignment horizontal="center" vertical="center" wrapText="1"/>
      <protection locked="0"/>
    </xf>
    <xf numFmtId="0" fontId="51" fillId="4" borderId="111" xfId="0" applyFont="1" applyFill="1" applyBorder="1" applyAlignment="1" applyProtection="1">
      <alignment horizontal="center" vertical="center" wrapText="1"/>
      <protection locked="0"/>
    </xf>
    <xf numFmtId="0" fontId="51" fillId="4" borderId="89" xfId="0" applyFont="1" applyFill="1" applyBorder="1" applyAlignment="1" applyProtection="1">
      <alignment horizontal="center" vertical="center" wrapText="1"/>
      <protection locked="0"/>
    </xf>
    <xf numFmtId="0" fontId="51" fillId="4" borderId="108" xfId="0" applyFont="1" applyFill="1" applyBorder="1" applyAlignment="1" applyProtection="1">
      <alignment horizontal="center" vertical="center" wrapText="1"/>
      <protection locked="0"/>
    </xf>
    <xf numFmtId="0" fontId="51" fillId="4" borderId="112" xfId="0" applyFont="1" applyFill="1" applyBorder="1" applyAlignment="1" applyProtection="1">
      <alignment horizontal="center" vertical="center" wrapText="1"/>
      <protection locked="0"/>
    </xf>
    <xf numFmtId="0" fontId="51" fillId="4" borderId="114" xfId="0" applyFont="1" applyFill="1" applyBorder="1" applyAlignment="1" applyProtection="1">
      <alignment horizontal="center" vertical="center" wrapText="1"/>
      <protection locked="0"/>
    </xf>
    <xf numFmtId="0" fontId="26" fillId="0" borderId="30" xfId="0" applyFont="1" applyBorder="1" applyAlignment="1">
      <alignment horizontal="center" vertical="center" wrapText="1"/>
    </xf>
    <xf numFmtId="0" fontId="26" fillId="0" borderId="31" xfId="0" applyFont="1" applyBorder="1" applyAlignment="1">
      <alignment horizontal="center" vertical="center" wrapText="1"/>
    </xf>
    <xf numFmtId="0" fontId="26" fillId="0" borderId="169" xfId="0" applyFont="1" applyBorder="1" applyAlignment="1">
      <alignment horizontal="center" vertical="center" wrapText="1"/>
    </xf>
    <xf numFmtId="0" fontId="26" fillId="0" borderId="167" xfId="0" applyFont="1" applyBorder="1" applyAlignment="1">
      <alignment horizontal="center" vertical="center" wrapText="1"/>
    </xf>
    <xf numFmtId="0" fontId="51" fillId="4" borderId="90" xfId="0" applyFont="1" applyFill="1" applyBorder="1" applyAlignment="1" applyProtection="1">
      <alignment horizontal="center" vertical="center" wrapText="1"/>
      <protection locked="0"/>
    </xf>
    <xf numFmtId="0" fontId="51" fillId="4" borderId="92" xfId="0" applyFont="1" applyFill="1" applyBorder="1" applyAlignment="1" applyProtection="1">
      <alignment horizontal="center" vertical="center" wrapText="1"/>
      <protection locked="0"/>
    </xf>
    <xf numFmtId="0" fontId="51" fillId="4" borderId="93" xfId="0" applyFont="1" applyFill="1" applyBorder="1" applyAlignment="1" applyProtection="1">
      <alignment horizontal="center" vertical="center" wrapText="1"/>
      <protection locked="0"/>
    </xf>
    <xf numFmtId="0" fontId="51" fillId="4" borderId="95" xfId="0" applyFont="1" applyFill="1" applyBorder="1" applyAlignment="1" applyProtection="1">
      <alignment horizontal="center" vertical="center" wrapText="1"/>
      <protection locked="0"/>
    </xf>
    <xf numFmtId="0" fontId="51" fillId="4" borderId="96" xfId="0" applyFont="1" applyFill="1" applyBorder="1" applyAlignment="1" applyProtection="1">
      <alignment horizontal="center" vertical="center" wrapText="1"/>
      <protection locked="0"/>
    </xf>
    <xf numFmtId="0" fontId="51" fillId="4" borderId="98" xfId="0" applyFont="1" applyFill="1" applyBorder="1" applyAlignment="1" applyProtection="1">
      <alignment horizontal="center" vertical="center" wrapText="1"/>
      <protection locked="0"/>
    </xf>
    <xf numFmtId="0" fontId="26" fillId="0" borderId="168" xfId="0" applyFont="1" applyBorder="1" applyAlignment="1">
      <alignment horizontal="center" vertical="center" wrapText="1"/>
    </xf>
    <xf numFmtId="0" fontId="26" fillId="0" borderId="48" xfId="0" applyFont="1" applyBorder="1" applyAlignment="1">
      <alignment horizontal="center" vertical="center" wrapText="1"/>
    </xf>
    <xf numFmtId="0" fontId="26" fillId="0" borderId="47" xfId="0" applyFont="1" applyBorder="1" applyAlignment="1">
      <alignment horizontal="center" vertical="center" wrapText="1"/>
    </xf>
    <xf numFmtId="0" fontId="38" fillId="4" borderId="90" xfId="0" applyFont="1" applyFill="1" applyBorder="1" applyAlignment="1" applyProtection="1">
      <alignment horizontal="center" vertical="center" wrapText="1"/>
      <protection locked="0"/>
    </xf>
    <xf numFmtId="0" fontId="38" fillId="4" borderId="92" xfId="0" applyFont="1" applyFill="1" applyBorder="1" applyAlignment="1" applyProtection="1">
      <alignment horizontal="center" vertical="center" wrapText="1"/>
      <protection locked="0"/>
    </xf>
    <xf numFmtId="0" fontId="51" fillId="4" borderId="217" xfId="0" applyFont="1" applyFill="1" applyBorder="1" applyAlignment="1" applyProtection="1">
      <alignment horizontal="center" vertical="center" wrapText="1"/>
      <protection locked="0"/>
    </xf>
    <xf numFmtId="0" fontId="51" fillId="4" borderId="209" xfId="0" applyFont="1" applyFill="1" applyBorder="1" applyAlignment="1" applyProtection="1">
      <alignment horizontal="center" vertical="center" wrapText="1"/>
      <protection locked="0"/>
    </xf>
    <xf numFmtId="0" fontId="13" fillId="0" borderId="0" xfId="0" applyFont="1" applyAlignment="1">
      <alignment vertical="center" wrapText="1"/>
    </xf>
    <xf numFmtId="0" fontId="13" fillId="0" borderId="2" xfId="0" applyFont="1" applyBorder="1">
      <alignment vertical="center"/>
    </xf>
    <xf numFmtId="0" fontId="13" fillId="0" borderId="151" xfId="0" applyFont="1" applyBorder="1" applyAlignment="1">
      <alignment horizontal="center" vertical="center"/>
    </xf>
    <xf numFmtId="0" fontId="13" fillId="0" borderId="152" xfId="0" applyFont="1" applyBorder="1" applyAlignment="1">
      <alignment horizontal="center" vertical="center"/>
    </xf>
    <xf numFmtId="0" fontId="13" fillId="4" borderId="158" xfId="0" applyFont="1" applyFill="1" applyBorder="1" applyAlignment="1" applyProtection="1">
      <alignment horizontal="center" vertical="center"/>
      <protection locked="0"/>
    </xf>
    <xf numFmtId="0" fontId="13" fillId="4" borderId="159" xfId="0" applyFont="1" applyFill="1" applyBorder="1" applyAlignment="1" applyProtection="1">
      <alignment horizontal="center" vertical="center"/>
      <protection locked="0"/>
    </xf>
    <xf numFmtId="0" fontId="13" fillId="4" borderId="78" xfId="0" applyFont="1" applyFill="1" applyBorder="1" applyAlignment="1" applyProtection="1">
      <alignment horizontal="center" vertical="center"/>
      <protection locked="0"/>
    </xf>
    <xf numFmtId="0" fontId="13" fillId="4" borderId="90" xfId="0" applyFont="1" applyFill="1" applyBorder="1" applyAlignment="1" applyProtection="1">
      <alignment horizontal="center" vertical="center"/>
      <protection locked="0"/>
    </xf>
    <xf numFmtId="0" fontId="13" fillId="4" borderId="92" xfId="0" applyFont="1" applyFill="1" applyBorder="1" applyAlignment="1" applyProtection="1">
      <alignment horizontal="center" vertical="center"/>
      <protection locked="0"/>
    </xf>
    <xf numFmtId="0" fontId="13" fillId="4" borderId="96" xfId="0" applyFont="1" applyFill="1" applyBorder="1" applyAlignment="1" applyProtection="1">
      <alignment horizontal="center" vertical="center"/>
      <protection locked="0"/>
    </xf>
    <xf numFmtId="0" fontId="13" fillId="4" borderId="98" xfId="0" applyFont="1" applyFill="1" applyBorder="1" applyAlignment="1" applyProtection="1">
      <alignment horizontal="center" vertical="center"/>
      <protection locked="0"/>
    </xf>
    <xf numFmtId="177" fontId="13" fillId="0" borderId="0" xfId="0" applyNumberFormat="1" applyFont="1">
      <alignment vertical="center"/>
    </xf>
    <xf numFmtId="177" fontId="13" fillId="0" borderId="20" xfId="0" applyNumberFormat="1" applyFont="1" applyBorder="1">
      <alignment vertical="center"/>
    </xf>
    <xf numFmtId="177" fontId="13" fillId="0" borderId="18" xfId="0" applyNumberFormat="1" applyFont="1" applyBorder="1" applyAlignment="1">
      <alignment horizontal="right" vertical="center"/>
    </xf>
    <xf numFmtId="177" fontId="13" fillId="0" borderId="19" xfId="0" applyNumberFormat="1" applyFont="1" applyBorder="1" applyAlignment="1">
      <alignment horizontal="right" vertical="center"/>
    </xf>
    <xf numFmtId="177" fontId="13" fillId="0" borderId="8" xfId="0" applyNumberFormat="1" applyFont="1" applyBorder="1" applyAlignment="1">
      <alignment horizontal="right" vertical="center"/>
    </xf>
    <xf numFmtId="177" fontId="13" fillId="0" borderId="7" xfId="0" applyNumberFormat="1" applyFont="1" applyBorder="1" applyAlignment="1">
      <alignment horizontal="right" vertical="center"/>
    </xf>
    <xf numFmtId="0" fontId="13" fillId="0" borderId="9" xfId="0" applyFont="1" applyBorder="1" applyAlignment="1">
      <alignment horizontal="center" vertical="center"/>
    </xf>
    <xf numFmtId="0" fontId="13" fillId="0" borderId="2" xfId="0" applyFont="1" applyBorder="1" applyAlignment="1">
      <alignment horizontal="center" vertical="center"/>
    </xf>
    <xf numFmtId="0" fontId="13" fillId="0" borderId="155" xfId="0" applyFont="1" applyBorder="1" applyAlignment="1">
      <alignment horizontal="center" vertical="center"/>
    </xf>
    <xf numFmtId="0" fontId="13" fillId="0" borderId="8" xfId="0" applyFont="1" applyBorder="1" applyAlignment="1">
      <alignment horizontal="center" vertical="center"/>
    </xf>
    <xf numFmtId="0" fontId="13" fillId="0" borderId="129" xfId="0" applyFont="1" applyBorder="1" applyAlignment="1">
      <alignment horizontal="center" vertical="center"/>
    </xf>
    <xf numFmtId="177" fontId="13" fillId="4" borderId="96" xfId="0" applyNumberFormat="1" applyFont="1" applyFill="1" applyBorder="1" applyProtection="1">
      <alignment vertical="center"/>
      <protection locked="0"/>
    </xf>
    <xf numFmtId="177" fontId="13" fillId="4" borderId="98" xfId="0" applyNumberFormat="1" applyFont="1" applyFill="1" applyBorder="1" applyProtection="1">
      <alignment vertical="center"/>
      <protection locked="0"/>
    </xf>
    <xf numFmtId="177" fontId="13" fillId="4" borderId="90" xfId="0" applyNumberFormat="1" applyFont="1" applyFill="1" applyBorder="1" applyProtection="1">
      <alignment vertical="center"/>
      <protection locked="0"/>
    </xf>
    <xf numFmtId="177" fontId="13" fillId="4" borderId="92" xfId="0" applyNumberFormat="1" applyFont="1" applyFill="1" applyBorder="1" applyProtection="1">
      <alignment vertical="center"/>
      <protection locked="0"/>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42" fillId="0" borderId="8" xfId="0" applyFont="1" applyBorder="1" applyAlignment="1">
      <alignment horizontal="center" vertical="center"/>
    </xf>
    <xf numFmtId="0" fontId="42" fillId="0" borderId="7" xfId="0" applyFont="1" applyBorder="1" applyAlignment="1">
      <alignment horizontal="center" vertical="center"/>
    </xf>
    <xf numFmtId="0" fontId="13" fillId="0" borderId="154" xfId="0" applyFont="1" applyBorder="1" applyAlignment="1">
      <alignment horizontal="center" vertical="center"/>
    </xf>
    <xf numFmtId="0" fontId="13" fillId="0" borderId="14" xfId="0" applyFont="1" applyBorder="1" applyAlignment="1">
      <alignment horizontal="center" vertical="center"/>
    </xf>
    <xf numFmtId="0" fontId="13" fillId="0" borderId="157"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56" xfId="0" applyFont="1" applyBorder="1" applyAlignment="1">
      <alignment horizontal="center" vertical="center"/>
    </xf>
    <xf numFmtId="0" fontId="13" fillId="0" borderId="13" xfId="0" applyFont="1" applyBorder="1" applyAlignment="1">
      <alignment horizontal="center" vertical="center"/>
    </xf>
    <xf numFmtId="0" fontId="13" fillId="0" borderId="16" xfId="0" applyFont="1" applyBorder="1" applyAlignment="1">
      <alignment horizontal="center" vertical="center"/>
    </xf>
    <xf numFmtId="0" fontId="13" fillId="0" borderId="20" xfId="0" applyFont="1" applyBorder="1" applyAlignment="1">
      <alignment horizontal="center" vertical="center"/>
    </xf>
    <xf numFmtId="0" fontId="13" fillId="0" borderId="10" xfId="0" applyFont="1" applyBorder="1" applyAlignment="1">
      <alignment horizontal="center" vertical="center"/>
    </xf>
    <xf numFmtId="0" fontId="13" fillId="0" borderId="7" xfId="0" applyFont="1" applyBorder="1" applyAlignment="1">
      <alignment horizontal="center" vertical="center"/>
    </xf>
    <xf numFmtId="0" fontId="13" fillId="0" borderId="153" xfId="0" applyFont="1" applyBorder="1" applyAlignment="1">
      <alignment horizontal="center" vertical="center"/>
    </xf>
    <xf numFmtId="177" fontId="13" fillId="0" borderId="14" xfId="0" applyNumberFormat="1" applyFont="1" applyBorder="1" applyAlignment="1">
      <alignment horizontal="right" vertical="center"/>
    </xf>
    <xf numFmtId="177" fontId="13" fillId="0" borderId="15" xfId="0" applyNumberFormat="1" applyFont="1" applyBorder="1" applyAlignment="1">
      <alignment horizontal="right" vertical="center"/>
    </xf>
    <xf numFmtId="177" fontId="13" fillId="0" borderId="12" xfId="0" applyNumberFormat="1" applyFont="1" applyBorder="1" applyAlignment="1">
      <alignment horizontal="right" vertical="center"/>
    </xf>
    <xf numFmtId="177" fontId="13" fillId="0" borderId="13" xfId="0" applyNumberFormat="1" applyFont="1" applyBorder="1" applyAlignment="1">
      <alignment horizontal="right" vertical="center"/>
    </xf>
    <xf numFmtId="0" fontId="51" fillId="0" borderId="1" xfId="0" applyFont="1" applyBorder="1" applyAlignment="1" applyProtection="1">
      <alignment horizontal="center" vertical="center" wrapText="1"/>
      <protection locked="0"/>
    </xf>
    <xf numFmtId="0" fontId="45" fillId="0" borderId="1" xfId="0" applyFont="1" applyBorder="1" applyAlignment="1">
      <alignment horizontal="center" vertical="center" wrapText="1"/>
    </xf>
    <xf numFmtId="0" fontId="51" fillId="6" borderId="1" xfId="0" applyFont="1" applyFill="1" applyBorder="1" applyAlignment="1" applyProtection="1">
      <alignment horizontal="center" vertical="center" wrapText="1"/>
      <protection locked="0"/>
    </xf>
    <xf numFmtId="0" fontId="51" fillId="0" borderId="1" xfId="0" applyFont="1" applyBorder="1" applyAlignment="1">
      <alignment horizontal="center" vertical="center" wrapText="1"/>
    </xf>
    <xf numFmtId="0" fontId="51" fillId="6" borderId="1" xfId="0" applyFont="1" applyFill="1" applyBorder="1" applyAlignment="1">
      <alignment horizontal="center" vertical="center" wrapText="1"/>
    </xf>
    <xf numFmtId="0" fontId="13" fillId="5" borderId="223" xfId="0" applyFont="1" applyFill="1" applyBorder="1" applyAlignment="1">
      <alignment horizontal="left" vertical="top" wrapText="1"/>
    </xf>
    <xf numFmtId="0" fontId="13" fillId="5" borderId="1" xfId="0" applyFont="1" applyFill="1" applyBorder="1" applyAlignment="1">
      <alignment horizontal="center" vertical="center" textRotation="255" shrinkToFit="1"/>
    </xf>
    <xf numFmtId="0" fontId="13" fillId="5" borderId="12" xfId="0" applyFont="1" applyFill="1" applyBorder="1" applyAlignment="1">
      <alignment horizontal="left" vertical="center"/>
    </xf>
    <xf numFmtId="0" fontId="14" fillId="0" borderId="0" xfId="0" applyFont="1" applyAlignment="1">
      <alignment horizontal="center" vertical="center"/>
    </xf>
    <xf numFmtId="0" fontId="20" fillId="0" borderId="0" xfId="0" applyFont="1" applyAlignment="1">
      <alignment horizontal="center" vertical="center"/>
    </xf>
    <xf numFmtId="0" fontId="0" fillId="0" borderId="0" xfId="0" applyAlignment="1">
      <alignment horizontal="right" vertical="center"/>
    </xf>
    <xf numFmtId="0" fontId="13" fillId="5" borderId="243" xfId="0" applyFont="1" applyFill="1" applyBorder="1" applyAlignment="1">
      <alignment horizontal="center" vertical="center"/>
    </xf>
    <xf numFmtId="0" fontId="13" fillId="5" borderId="243" xfId="0" applyFont="1" applyFill="1" applyBorder="1" applyAlignment="1">
      <alignment horizontal="center" vertical="center" wrapText="1"/>
    </xf>
    <xf numFmtId="0" fontId="13" fillId="5" borderId="243" xfId="0" applyFont="1" applyFill="1" applyBorder="1" applyAlignment="1">
      <alignment horizontal="left" vertical="center"/>
    </xf>
    <xf numFmtId="0" fontId="13" fillId="0" borderId="68" xfId="0" applyFont="1" applyBorder="1" applyAlignment="1">
      <alignment horizontal="center" vertical="center" wrapText="1"/>
    </xf>
    <xf numFmtId="0" fontId="13" fillId="0" borderId="235" xfId="0" applyFont="1" applyBorder="1" applyAlignment="1">
      <alignment horizontal="center" vertical="center" wrapText="1"/>
    </xf>
    <xf numFmtId="0" fontId="13" fillId="0" borderId="68" xfId="0" applyFont="1" applyBorder="1" applyAlignment="1">
      <alignment horizontal="center" vertical="center"/>
    </xf>
    <xf numFmtId="0" fontId="13" fillId="0" borderId="235" xfId="0" applyFont="1" applyBorder="1" applyAlignment="1">
      <alignment horizontal="center" vertical="center"/>
    </xf>
    <xf numFmtId="0" fontId="13" fillId="0" borderId="69" xfId="0" applyFont="1" applyBorder="1" applyAlignment="1">
      <alignment horizontal="center" vertical="center"/>
    </xf>
    <xf numFmtId="0" fontId="13" fillId="0" borderId="51" xfId="0" applyFont="1" applyBorder="1" applyAlignment="1">
      <alignment horizontal="center" vertical="center"/>
    </xf>
    <xf numFmtId="0" fontId="13" fillId="0" borderId="226" xfId="0" applyFont="1" applyBorder="1" applyAlignment="1">
      <alignment horizontal="center" vertical="center"/>
    </xf>
    <xf numFmtId="0" fontId="13" fillId="0" borderId="227" xfId="0" applyFont="1" applyBorder="1" applyAlignment="1">
      <alignment horizontal="center" vertical="center"/>
    </xf>
    <xf numFmtId="0" fontId="13" fillId="0" borderId="67" xfId="0" applyFont="1" applyBorder="1" applyAlignment="1">
      <alignment horizontal="center" vertical="center"/>
    </xf>
    <xf numFmtId="0" fontId="22" fillId="0" borderId="0" xfId="0" applyFont="1" applyAlignment="1">
      <alignment horizontal="center" vertical="center"/>
    </xf>
    <xf numFmtId="0" fontId="13" fillId="0" borderId="72" xfId="0" applyFont="1" applyBorder="1" applyAlignment="1">
      <alignment horizontal="center" vertical="center" textRotation="255" wrapText="1"/>
    </xf>
    <xf numFmtId="0" fontId="13" fillId="0" borderId="41" xfId="0" applyFont="1" applyBorder="1" applyAlignment="1">
      <alignment horizontal="center" vertical="center" textRotation="255" wrapText="1"/>
    </xf>
    <xf numFmtId="0" fontId="13" fillId="0" borderId="259" xfId="0" applyFont="1" applyBorder="1" applyAlignment="1">
      <alignment horizontal="center" vertical="center" textRotation="255" wrapText="1"/>
    </xf>
    <xf numFmtId="0" fontId="13" fillId="0" borderId="11" xfId="0" applyFont="1" applyBorder="1" applyAlignment="1">
      <alignment horizontal="left" vertical="top" wrapText="1"/>
    </xf>
    <xf numFmtId="0" fontId="13" fillId="0" borderId="148" xfId="0" applyFont="1" applyBorder="1" applyAlignment="1">
      <alignment horizontal="left" vertical="top" wrapText="1"/>
    </xf>
    <xf numFmtId="0" fontId="13" fillId="0" borderId="9" xfId="0" applyFont="1" applyBorder="1" applyAlignment="1">
      <alignment horizontal="left" vertical="top" wrapText="1"/>
    </xf>
    <xf numFmtId="0" fontId="13" fillId="0" borderId="202" xfId="0" applyFont="1" applyBorder="1" applyAlignment="1">
      <alignment horizontal="left" vertical="top" wrapText="1"/>
    </xf>
    <xf numFmtId="0" fontId="42" fillId="0" borderId="6" xfId="0" applyFont="1" applyBorder="1" applyAlignment="1">
      <alignment horizontal="left" vertical="top" wrapText="1"/>
    </xf>
    <xf numFmtId="0" fontId="42" fillId="0" borderId="49" xfId="0" applyFont="1" applyBorder="1" applyAlignment="1">
      <alignment horizontal="left" vertical="top" wrapText="1"/>
    </xf>
    <xf numFmtId="0" fontId="13" fillId="0" borderId="149" xfId="0" applyFont="1" applyBorder="1" applyAlignment="1">
      <alignment horizontal="center" vertical="center" textRotation="255" wrapText="1"/>
    </xf>
    <xf numFmtId="0" fontId="13" fillId="0" borderId="62" xfId="0" applyFont="1" applyBorder="1" applyAlignment="1">
      <alignment horizontal="left" vertical="top" wrapText="1"/>
    </xf>
    <xf numFmtId="0" fontId="13" fillId="0" borderId="148" xfId="0" applyFont="1" applyBorder="1" applyAlignment="1">
      <alignment horizontal="left" vertical="center" wrapText="1"/>
    </xf>
    <xf numFmtId="0" fontId="13" fillId="0" borderId="6" xfId="0" applyFont="1" applyBorder="1" applyAlignment="1">
      <alignment horizontal="left" vertical="top" wrapText="1"/>
    </xf>
    <xf numFmtId="0" fontId="13" fillId="0" borderId="49" xfId="0" applyFont="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FFFF99"/>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8" Type="http://schemas.openxmlformats.org/officeDocument/2006/relationships/hyperlink" Target="#&#30435;&#26619;&#35519;&#26360;!AJ454"/><Relationship Id="rId13" Type="http://schemas.openxmlformats.org/officeDocument/2006/relationships/hyperlink" Target="#&#34920;&#65297;!D5"/><Relationship Id="rId18" Type="http://schemas.openxmlformats.org/officeDocument/2006/relationships/hyperlink" Target="#&#34920;&#32025;!C4"/><Relationship Id="rId3" Type="http://schemas.openxmlformats.org/officeDocument/2006/relationships/hyperlink" Target="#&#30435;&#26619;&#35519;&#26360;!AJ193"/><Relationship Id="rId7" Type="http://schemas.openxmlformats.org/officeDocument/2006/relationships/hyperlink" Target="#&#30435;&#26619;&#35519;&#26360;!AJ441"/><Relationship Id="rId12" Type="http://schemas.openxmlformats.org/officeDocument/2006/relationships/hyperlink" Target="#&#30435;&#26619;&#35519;&#26360;!AJ747"/><Relationship Id="rId17" Type="http://schemas.openxmlformats.org/officeDocument/2006/relationships/hyperlink" Target="#&#32887;&#21729;&#21517;&#31807;!D8"/><Relationship Id="rId2" Type="http://schemas.openxmlformats.org/officeDocument/2006/relationships/hyperlink" Target="#&#30435;&#26619;&#35519;&#26360;!H89"/><Relationship Id="rId16" Type="http://schemas.openxmlformats.org/officeDocument/2006/relationships/hyperlink" Target="#&#34920;&#65300;!D10"/><Relationship Id="rId1" Type="http://schemas.openxmlformats.org/officeDocument/2006/relationships/hyperlink" Target="#&#30435;&#26619;&#35519;&#26360;!AJ12"/><Relationship Id="rId6" Type="http://schemas.openxmlformats.org/officeDocument/2006/relationships/hyperlink" Target="#&#30435;&#26619;&#35519;&#26360;!AJ349"/><Relationship Id="rId11" Type="http://schemas.openxmlformats.org/officeDocument/2006/relationships/hyperlink" Target="#&#30435;&#26619;&#35519;&#26360;!AJ509"/><Relationship Id="rId5" Type="http://schemas.openxmlformats.org/officeDocument/2006/relationships/hyperlink" Target="#&#30435;&#26619;&#35519;&#26360;!AJ312"/><Relationship Id="rId15" Type="http://schemas.openxmlformats.org/officeDocument/2006/relationships/hyperlink" Target="#&#34920;&#65299;!D8"/><Relationship Id="rId10" Type="http://schemas.openxmlformats.org/officeDocument/2006/relationships/hyperlink" Target="#&#30435;&#26619;&#35519;&#26360;!AJ475"/><Relationship Id="rId4" Type="http://schemas.openxmlformats.org/officeDocument/2006/relationships/hyperlink" Target="#&#30435;&#26619;&#35519;&#26360;!AJ262"/><Relationship Id="rId9" Type="http://schemas.openxmlformats.org/officeDocument/2006/relationships/hyperlink" Target="#&#30435;&#26619;&#35519;&#26360;!AJ470"/><Relationship Id="rId14" Type="http://schemas.openxmlformats.org/officeDocument/2006/relationships/hyperlink" Target="#&#34920;&#65298;!E10"/></Relationships>
</file>

<file path=xl/drawings/drawing1.xml><?xml version="1.0" encoding="utf-8"?>
<xdr:wsDr xmlns:xdr="http://schemas.openxmlformats.org/drawingml/2006/spreadsheetDrawing" xmlns:a="http://schemas.openxmlformats.org/drawingml/2006/main">
  <xdr:twoCellAnchor>
    <xdr:from>
      <xdr:col>7</xdr:col>
      <xdr:colOff>0</xdr:colOff>
      <xdr:row>6</xdr:row>
      <xdr:rowOff>0</xdr:rowOff>
    </xdr:from>
    <xdr:to>
      <xdr:col>9</xdr:col>
      <xdr:colOff>3174</xdr:colOff>
      <xdr:row>7</xdr:row>
      <xdr:rowOff>50131</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100-000002000000}"/>
            </a:ext>
          </a:extLst>
        </xdr:cNvPr>
        <xdr:cNvSpPr txBox="1"/>
      </xdr:nvSpPr>
      <xdr:spPr>
        <a:xfrm>
          <a:off x="6747711" y="2205789"/>
          <a:ext cx="1366752" cy="381000"/>
        </a:xfrm>
        <a:prstGeom prst="rect">
          <a:avLst/>
        </a:prstGeom>
        <a:solidFill>
          <a:schemeClr val="accent1">
            <a:lumMod val="40000"/>
            <a:lumOff val="6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solidFill>
                <a:srgbClr val="FF0000"/>
              </a:solidFill>
            </a:rPr>
            <a:t>目次へ⇒</a:t>
          </a:r>
        </a:p>
      </xdr:txBody>
    </xdr:sp>
    <xdr:clientData/>
  </xdr:twoCellAnchor>
  <xdr:twoCellAnchor>
    <xdr:from>
      <xdr:col>7</xdr:col>
      <xdr:colOff>-1</xdr:colOff>
      <xdr:row>1</xdr:row>
      <xdr:rowOff>0</xdr:rowOff>
    </xdr:from>
    <xdr:to>
      <xdr:col>14</xdr:col>
      <xdr:colOff>681788</xdr:colOff>
      <xdr:row>5</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747710" y="240632"/>
          <a:ext cx="5454315" cy="1634289"/>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r>
            <a:rPr kumimoji="1" lang="ja-JP" altLang="en-US" sz="1000">
              <a:solidFill>
                <a:schemeClr val="accent5">
                  <a:lumMod val="50000"/>
                </a:schemeClr>
              </a:solidFill>
            </a:rPr>
            <a:t>◆この</a:t>
          </a:r>
          <a:r>
            <a:rPr kumimoji="1" lang="ja-JP" altLang="en-US" sz="1000">
              <a:solidFill>
                <a:srgbClr val="FF0000"/>
              </a:solidFill>
            </a:rPr>
            <a:t>表紙</a:t>
          </a:r>
          <a:r>
            <a:rPr kumimoji="1" lang="ja-JP" altLang="en-US" sz="1000">
              <a:solidFill>
                <a:schemeClr val="accent5">
                  <a:lumMod val="50000"/>
                </a:schemeClr>
              </a:solidFill>
            </a:rPr>
            <a:t>の他、</a:t>
          </a:r>
          <a:r>
            <a:rPr kumimoji="1" lang="ja-JP" altLang="en-US" sz="1000">
              <a:solidFill>
                <a:srgbClr val="FF0000"/>
              </a:solidFill>
            </a:rPr>
            <a:t>監査調書</a:t>
          </a:r>
          <a:r>
            <a:rPr kumimoji="1" lang="ja-JP" altLang="en-US" sz="1000">
              <a:solidFill>
                <a:schemeClr val="accent5">
                  <a:lumMod val="50000"/>
                </a:schemeClr>
              </a:solidFill>
            </a:rPr>
            <a:t>、</a:t>
          </a:r>
          <a:r>
            <a:rPr kumimoji="1" lang="ja-JP" altLang="en-US" sz="1000">
              <a:solidFill>
                <a:srgbClr val="FF0000"/>
              </a:solidFill>
            </a:rPr>
            <a:t>表１～表４</a:t>
          </a:r>
          <a:r>
            <a:rPr kumimoji="1" lang="ja-JP" altLang="en-US" sz="1000">
              <a:solidFill>
                <a:schemeClr val="accent5">
                  <a:lumMod val="50000"/>
                </a:schemeClr>
              </a:solidFill>
            </a:rPr>
            <a:t>、</a:t>
          </a:r>
          <a:r>
            <a:rPr kumimoji="1" lang="ja-JP" altLang="en-US" sz="1000">
              <a:solidFill>
                <a:srgbClr val="FF0000"/>
              </a:solidFill>
            </a:rPr>
            <a:t>職員名簿</a:t>
          </a:r>
          <a:r>
            <a:rPr kumimoji="1" lang="ja-JP" altLang="en-US" sz="1000">
              <a:solidFill>
                <a:schemeClr val="accent5">
                  <a:lumMod val="50000"/>
                </a:schemeClr>
              </a:solidFill>
            </a:rPr>
            <a:t>の記入・作成をお願いします。</a:t>
          </a:r>
          <a:endParaRPr kumimoji="1" lang="en-US" altLang="ja-JP" sz="1000">
            <a:solidFill>
              <a:schemeClr val="accent5">
                <a:lumMod val="50000"/>
              </a:schemeClr>
            </a:solidFill>
          </a:endParaRPr>
        </a:p>
        <a:p>
          <a:r>
            <a:rPr kumimoji="1" lang="ja-JP" altLang="en-US" sz="1000">
              <a:solidFill>
                <a:schemeClr val="accent5">
                  <a:lumMod val="50000"/>
                </a:schemeClr>
              </a:solidFill>
            </a:rPr>
            <a:t>◆</a:t>
          </a:r>
          <a:r>
            <a:rPr kumimoji="1" lang="ja-JP" altLang="en-US" sz="1000">
              <a:solidFill>
                <a:srgbClr val="FF0000"/>
              </a:solidFill>
            </a:rPr>
            <a:t>赤枠・黄色に着色したセル</a:t>
          </a:r>
          <a:r>
            <a:rPr kumimoji="1" lang="ja-JP" altLang="en-US" sz="1000">
              <a:solidFill>
                <a:schemeClr val="accent5">
                  <a:lumMod val="50000"/>
                </a:schemeClr>
              </a:solidFill>
            </a:rPr>
            <a:t>に記入してくだい。</a:t>
          </a:r>
          <a:endParaRPr kumimoji="1" lang="en-US" altLang="ja-JP" sz="1000">
            <a:solidFill>
              <a:schemeClr val="accent5">
                <a:lumMod val="50000"/>
              </a:schemeClr>
            </a:solidFill>
          </a:endParaRPr>
        </a:p>
        <a:p>
          <a:r>
            <a:rPr kumimoji="1" lang="ja-JP" altLang="en-US" sz="1000">
              <a:solidFill>
                <a:schemeClr val="accent5">
                  <a:lumMod val="50000"/>
                </a:schemeClr>
              </a:solidFill>
            </a:rPr>
            <a:t>◆</a:t>
          </a:r>
          <a:r>
            <a:rPr kumimoji="1" lang="ja-JP" altLang="en-US" sz="1000">
              <a:solidFill>
                <a:srgbClr val="FF0000"/>
              </a:solidFill>
            </a:rPr>
            <a:t>行・列・シートの挿入・削除、シート名の変更はしないように</a:t>
          </a:r>
          <a:r>
            <a:rPr kumimoji="1" lang="ja-JP" altLang="en-US" sz="1000">
              <a:solidFill>
                <a:schemeClr val="accent5">
                  <a:lumMod val="50000"/>
                </a:schemeClr>
              </a:solidFill>
            </a:rPr>
            <a:t>お願いします。</a:t>
          </a:r>
          <a:endParaRPr kumimoji="1" lang="en-US" altLang="ja-JP" sz="1000">
            <a:solidFill>
              <a:schemeClr val="accent5">
                <a:lumMod val="50000"/>
              </a:schemeClr>
            </a:solidFill>
          </a:endParaRPr>
        </a:p>
        <a:p>
          <a:r>
            <a:rPr kumimoji="1" lang="ja-JP" altLang="en-US" sz="1000">
              <a:solidFill>
                <a:schemeClr val="accent5">
                  <a:lumMod val="50000"/>
                </a:schemeClr>
              </a:solidFill>
            </a:rPr>
            <a:t>◆下表の書類の添付がある場合は、「添付の有無」の欄に、プルダウンメニューから「○」を選んで記入してください</a:t>
          </a:r>
          <a:endParaRPr kumimoji="1" lang="en-US" altLang="ja-JP" sz="1000">
            <a:solidFill>
              <a:schemeClr val="accent5">
                <a:lumMod val="50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0</xdr:row>
      <xdr:rowOff>66676</xdr:rowOff>
    </xdr:from>
    <xdr:to>
      <xdr:col>41</xdr:col>
      <xdr:colOff>0</xdr:colOff>
      <xdr:row>5</xdr:row>
      <xdr:rowOff>209550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47625" y="66676"/>
          <a:ext cx="9667875" cy="1333499"/>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002060"/>
              </a:solidFill>
            </a:rPr>
            <a:t>【</a:t>
          </a:r>
          <a:r>
            <a:rPr kumimoji="1" lang="ja-JP" altLang="en-US" sz="1000">
              <a:solidFill>
                <a:srgbClr val="002060"/>
              </a:solidFill>
            </a:rPr>
            <a:t>留意事項</a:t>
          </a:r>
          <a:r>
            <a:rPr kumimoji="1" lang="en-US" altLang="ja-JP" sz="1000">
              <a:solidFill>
                <a:srgbClr val="002060"/>
              </a:solidFill>
            </a:rPr>
            <a:t>】</a:t>
          </a:r>
        </a:p>
        <a:p>
          <a:r>
            <a:rPr kumimoji="1" lang="ja-JP" altLang="en-US" sz="1000">
              <a:solidFill>
                <a:srgbClr val="002060"/>
              </a:solidFill>
            </a:rPr>
            <a:t>◆子ども・子育て支援新制度においては、従来の認可権者による監査（児童福祉法第</a:t>
          </a:r>
          <a:r>
            <a:rPr kumimoji="1" lang="en-US" altLang="ja-JP" sz="1000">
              <a:solidFill>
                <a:srgbClr val="002060"/>
              </a:solidFill>
            </a:rPr>
            <a:t>46</a:t>
          </a:r>
          <a:r>
            <a:rPr kumimoji="1" lang="ja-JP" altLang="en-US" sz="1000">
              <a:solidFill>
                <a:srgbClr val="002060"/>
              </a:solidFill>
            </a:rPr>
            <a:t>条）のほか、確認権者による監査（子ども・子育て支援法第</a:t>
          </a:r>
          <a:r>
            <a:rPr kumimoji="1" lang="en-US" altLang="ja-JP" sz="1000">
              <a:solidFill>
                <a:srgbClr val="002060"/>
              </a:solidFill>
            </a:rPr>
            <a:t>14</a:t>
          </a:r>
          <a:r>
            <a:rPr kumimoji="1" lang="ja-JP" altLang="en-US" sz="1000">
              <a:solidFill>
                <a:srgbClr val="002060"/>
              </a:solidFill>
            </a:rPr>
            <a:t>条・第</a:t>
          </a:r>
          <a:r>
            <a:rPr kumimoji="1" lang="en-US" altLang="ja-JP" sz="1000">
              <a:solidFill>
                <a:srgbClr val="002060"/>
              </a:solidFill>
            </a:rPr>
            <a:t>38</a:t>
          </a:r>
          <a:r>
            <a:rPr kumimoji="1" lang="ja-JP" altLang="en-US" sz="1000">
              <a:solidFill>
                <a:srgbClr val="002060"/>
              </a:solidFill>
            </a:rPr>
            <a:t>条）を行うこととなり、監査事項が一部重複することなどから、統一の監査調書を用いています。</a:t>
          </a:r>
          <a:r>
            <a:rPr kumimoji="1" lang="en-US" altLang="ja-JP" sz="1000">
              <a:solidFill>
                <a:srgbClr val="002060"/>
              </a:solidFill>
            </a:rPr>
            <a:t>※</a:t>
          </a:r>
          <a:r>
            <a:rPr kumimoji="1" lang="ja-JP" altLang="en-US" sz="1000">
              <a:solidFill>
                <a:srgbClr val="002060"/>
              </a:solidFill>
            </a:rPr>
            <a:t>いずれの監査事項であるかについては、各設問において明示しています。　⇒　○：監査、□：確認監査、◎：監査・確認監査</a:t>
          </a:r>
          <a:endParaRPr kumimoji="1" lang="en-US" altLang="ja-JP" sz="1000">
            <a:solidFill>
              <a:srgbClr val="002060"/>
            </a:solidFill>
          </a:endParaRPr>
        </a:p>
        <a:p>
          <a:r>
            <a:rPr kumimoji="1" lang="ja-JP" altLang="en-US" sz="1000">
              <a:solidFill>
                <a:srgbClr val="002060"/>
              </a:solidFill>
            </a:rPr>
            <a:t>◆調書の作成にあたっては、該当する記入欄（赤枠・黄色に着色したセル）に記入またはプルダウンメニューより選択し、記入漏れのないようにしてください。</a:t>
          </a:r>
          <a:endParaRPr kumimoji="1" lang="en-US" altLang="ja-JP" sz="1000">
            <a:solidFill>
              <a:srgbClr val="002060"/>
            </a:solidFill>
          </a:endParaRPr>
        </a:p>
        <a:p>
          <a:r>
            <a:rPr kumimoji="1" lang="ja-JP" altLang="en-US" sz="1000">
              <a:solidFill>
                <a:srgbClr val="002060"/>
              </a:solidFill>
            </a:rPr>
            <a:t>◆行・列・シートの挿入・削除・シート名の変更は行わないようにお願いします。</a:t>
          </a:r>
          <a:endParaRPr kumimoji="1" lang="en-US" altLang="ja-JP" sz="1000">
            <a:solidFill>
              <a:srgbClr val="002060"/>
            </a:solidFill>
          </a:endParaRPr>
        </a:p>
      </xdr:txBody>
    </xdr:sp>
    <xdr:clientData/>
  </xdr:twoCellAnchor>
  <mc:AlternateContent xmlns:mc="http://schemas.openxmlformats.org/markup-compatibility/2006">
    <mc:Choice xmlns:a14="http://schemas.microsoft.com/office/drawing/2010/main" Requires="a14">
      <xdr:twoCellAnchor editAs="oneCell">
        <xdr:from>
          <xdr:col>9</xdr:col>
          <xdr:colOff>0</xdr:colOff>
          <xdr:row>51</xdr:row>
          <xdr:rowOff>0</xdr:rowOff>
        </xdr:from>
        <xdr:to>
          <xdr:col>13</xdr:col>
          <xdr:colOff>161925</xdr:colOff>
          <xdr:row>51</xdr:row>
          <xdr:rowOff>247650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タイムカード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51</xdr:row>
          <xdr:rowOff>0</xdr:rowOff>
        </xdr:from>
        <xdr:to>
          <xdr:col>17</xdr:col>
          <xdr:colOff>161925</xdr:colOff>
          <xdr:row>51</xdr:row>
          <xdr:rowOff>247650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ICカード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51</xdr:row>
          <xdr:rowOff>0</xdr:rowOff>
        </xdr:from>
        <xdr:to>
          <xdr:col>21</xdr:col>
          <xdr:colOff>180975</xdr:colOff>
          <xdr:row>51</xdr:row>
          <xdr:rowOff>247650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xdr:twoCellAnchor>
    <xdr:from>
      <xdr:col>40</xdr:col>
      <xdr:colOff>57150</xdr:colOff>
      <xdr:row>56</xdr:row>
      <xdr:rowOff>57150</xdr:rowOff>
    </xdr:from>
    <xdr:to>
      <xdr:col>41</xdr:col>
      <xdr:colOff>0</xdr:colOff>
      <xdr:row>57</xdr:row>
      <xdr:rowOff>66676</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8058150" y="13830300"/>
          <a:ext cx="4048125" cy="257176"/>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1000">
              <a:solidFill>
                <a:srgbClr val="002060"/>
              </a:solidFill>
            </a:rPr>
            <a:t>・労働基準法第</a:t>
          </a:r>
          <a:r>
            <a:rPr kumimoji="1" lang="en-US" altLang="ja-JP" sz="1000">
              <a:solidFill>
                <a:srgbClr val="002060"/>
              </a:solidFill>
            </a:rPr>
            <a:t>24</a:t>
          </a:r>
          <a:r>
            <a:rPr kumimoji="1" lang="ja-JP" altLang="en-US" sz="1000">
              <a:solidFill>
                <a:srgbClr val="002060"/>
              </a:solidFill>
            </a:rPr>
            <a:t>条</a:t>
          </a:r>
          <a:endParaRPr kumimoji="1" lang="en-US" altLang="ja-JP" sz="1000">
            <a:solidFill>
              <a:srgbClr val="002060"/>
            </a:solidFill>
          </a:endParaRPr>
        </a:p>
      </xdr:txBody>
    </xdr:sp>
    <xdr:clientData/>
  </xdr:twoCellAnchor>
  <xdr:twoCellAnchor>
    <xdr:from>
      <xdr:col>40</xdr:col>
      <xdr:colOff>85725</xdr:colOff>
      <xdr:row>52</xdr:row>
      <xdr:rowOff>104775</xdr:rowOff>
    </xdr:from>
    <xdr:to>
      <xdr:col>41</xdr:col>
      <xdr:colOff>0</xdr:colOff>
      <xdr:row>53</xdr:row>
      <xdr:rowOff>104775</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8086725" y="12839700"/>
          <a:ext cx="4048125" cy="285750"/>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1000">
              <a:solidFill>
                <a:srgbClr val="002060"/>
              </a:solidFill>
            </a:rPr>
            <a:t>・労働基準法第</a:t>
          </a:r>
          <a:r>
            <a:rPr kumimoji="1" lang="en-US" altLang="ja-JP" sz="1000">
              <a:solidFill>
                <a:srgbClr val="002060"/>
              </a:solidFill>
            </a:rPr>
            <a:t>24</a:t>
          </a:r>
          <a:r>
            <a:rPr kumimoji="1" lang="ja-JP" altLang="en-US" sz="1000">
              <a:solidFill>
                <a:srgbClr val="002060"/>
              </a:solidFill>
            </a:rPr>
            <a:t>条</a:t>
          </a:r>
          <a:endParaRPr kumimoji="1" lang="en-US" altLang="ja-JP" sz="1000">
            <a:solidFill>
              <a:srgbClr val="002060"/>
            </a:solidFill>
          </a:endParaRPr>
        </a:p>
      </xdr:txBody>
    </xdr:sp>
    <xdr:clientData/>
  </xdr:twoCellAnchor>
  <xdr:twoCellAnchor>
    <xdr:from>
      <xdr:col>40</xdr:col>
      <xdr:colOff>76200</xdr:colOff>
      <xdr:row>63</xdr:row>
      <xdr:rowOff>57151</xdr:rowOff>
    </xdr:from>
    <xdr:to>
      <xdr:col>41</xdr:col>
      <xdr:colOff>0</xdr:colOff>
      <xdr:row>65</xdr:row>
      <xdr:rowOff>66675</xdr:rowOff>
    </xdr:to>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8077200" y="15535276"/>
          <a:ext cx="4048125" cy="523874"/>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0" hangingPunct="0"/>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1000">
              <a:solidFill>
                <a:srgbClr val="002060"/>
              </a:solidFill>
            </a:rPr>
            <a:t>・</a:t>
          </a:r>
          <a:r>
            <a:rPr kumimoji="1" lang="ja-JP" altLang="en-US" sz="900">
              <a:solidFill>
                <a:srgbClr val="002060"/>
              </a:solidFill>
            </a:rPr>
            <a:t>労働基準法第</a:t>
          </a:r>
          <a:r>
            <a:rPr kumimoji="1" lang="en-US" altLang="ja-JP" sz="900">
              <a:solidFill>
                <a:srgbClr val="002060"/>
              </a:solidFill>
            </a:rPr>
            <a:t>65</a:t>
          </a:r>
          <a:r>
            <a:rPr kumimoji="1" lang="ja-JP" altLang="en-US" sz="900">
              <a:solidFill>
                <a:srgbClr val="002060"/>
              </a:solidFill>
            </a:rPr>
            <a:t>条  産前休暇は６週間（多胎妊娠の場合は</a:t>
          </a:r>
          <a:r>
            <a:rPr kumimoji="1" lang="en-US" altLang="ja-JP" sz="900">
              <a:solidFill>
                <a:srgbClr val="002060"/>
              </a:solidFill>
            </a:rPr>
            <a:t>14</a:t>
          </a:r>
          <a:r>
            <a:rPr kumimoji="1" lang="ja-JP" altLang="en-US" sz="900">
              <a:solidFill>
                <a:srgbClr val="002060"/>
              </a:solidFill>
            </a:rPr>
            <a:t>週間）、産後休暇は８週間。</a:t>
          </a:r>
          <a:endParaRPr kumimoji="1" lang="en-US" altLang="ja-JP" sz="900">
            <a:solidFill>
              <a:srgbClr val="002060"/>
            </a:solidFill>
          </a:endParaRPr>
        </a:p>
      </xdr:txBody>
    </xdr:sp>
    <xdr:clientData/>
  </xdr:twoCellAnchor>
  <xdr:twoCellAnchor>
    <xdr:from>
      <xdr:col>40</xdr:col>
      <xdr:colOff>76200</xdr:colOff>
      <xdr:row>109</xdr:row>
      <xdr:rowOff>171450</xdr:rowOff>
    </xdr:from>
    <xdr:to>
      <xdr:col>41</xdr:col>
      <xdr:colOff>0</xdr:colOff>
      <xdr:row>112</xdr:row>
      <xdr:rowOff>209550</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8077200" y="27965400"/>
          <a:ext cx="4048125" cy="1057275"/>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1000">
              <a:solidFill>
                <a:srgbClr val="002060"/>
              </a:solidFill>
            </a:rPr>
            <a:t>・運営基準第</a:t>
          </a:r>
          <a:r>
            <a:rPr kumimoji="1" lang="en-US" altLang="ja-JP" sz="1000">
              <a:solidFill>
                <a:srgbClr val="002060"/>
              </a:solidFill>
            </a:rPr>
            <a:t>22</a:t>
          </a:r>
          <a:r>
            <a:rPr kumimoji="1" lang="ja-JP" altLang="en-US" sz="1000">
              <a:solidFill>
                <a:srgbClr val="002060"/>
              </a:solidFill>
            </a:rPr>
            <a:t>条</a:t>
          </a:r>
          <a:endParaRPr kumimoji="1" lang="en-US" altLang="ja-JP" sz="1000">
            <a:solidFill>
              <a:srgbClr val="002060"/>
            </a:solidFill>
          </a:endParaRPr>
        </a:p>
        <a:p>
          <a:r>
            <a:rPr kumimoji="1" lang="ja-JP" altLang="en-US" sz="900">
              <a:solidFill>
                <a:srgbClr val="002060"/>
              </a:solidFill>
            </a:rPr>
            <a:t>・特定教育・保育施設は、利用定員を超えて特定教育・保育の提供を行ってはならない。</a:t>
          </a:r>
          <a:endParaRPr kumimoji="1" lang="en-US" altLang="ja-JP" sz="900">
            <a:solidFill>
              <a:srgbClr val="002060"/>
            </a:solidFill>
          </a:endParaRPr>
        </a:p>
        <a:p>
          <a:r>
            <a:rPr kumimoji="1" lang="ja-JP" altLang="en-US" sz="900">
              <a:solidFill>
                <a:srgbClr val="002060"/>
              </a:solidFill>
            </a:rPr>
            <a:t>ただし、年度中における保育需要の増大への対応、災害、虐待その他のやむを得ない事情がある場合は、この限りでない。</a:t>
          </a:r>
          <a:endParaRPr kumimoji="1" lang="en-US" altLang="ja-JP" sz="900">
            <a:solidFill>
              <a:srgbClr val="002060"/>
            </a:solidFill>
          </a:endParaRPr>
        </a:p>
      </xdr:txBody>
    </xdr:sp>
    <xdr:clientData/>
  </xdr:twoCellAnchor>
  <xdr:twoCellAnchor>
    <xdr:from>
      <xdr:col>40</xdr:col>
      <xdr:colOff>85726</xdr:colOff>
      <xdr:row>189</xdr:row>
      <xdr:rowOff>171450</xdr:rowOff>
    </xdr:from>
    <xdr:to>
      <xdr:col>41</xdr:col>
      <xdr:colOff>0</xdr:colOff>
      <xdr:row>201</xdr:row>
      <xdr:rowOff>200025</xdr:rowOff>
    </xdr:to>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8086726" y="48863250"/>
          <a:ext cx="4229099" cy="2686050"/>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rgbClr val="002060"/>
              </a:solidFill>
              <a:latin typeface="+mn-ea"/>
              <a:ea typeface="+mn-ea"/>
            </a:rPr>
            <a:t>【</a:t>
          </a:r>
          <a:r>
            <a:rPr kumimoji="1" lang="ja-JP" altLang="en-US" sz="900">
              <a:solidFill>
                <a:srgbClr val="002060"/>
              </a:solidFill>
              <a:latin typeface="+mn-ea"/>
              <a:ea typeface="+mn-ea"/>
            </a:rPr>
            <a:t>根拠</a:t>
          </a:r>
          <a:r>
            <a:rPr kumimoji="1" lang="en-US" altLang="ja-JP" sz="900">
              <a:solidFill>
                <a:srgbClr val="002060"/>
              </a:solidFill>
              <a:latin typeface="+mn-ea"/>
              <a:ea typeface="+mn-ea"/>
            </a:rPr>
            <a:t>】</a:t>
          </a:r>
          <a:r>
            <a:rPr kumimoji="1" lang="ja-JP" altLang="en-US" sz="900">
              <a:solidFill>
                <a:srgbClr val="002060"/>
              </a:solidFill>
              <a:latin typeface="+mn-ea"/>
              <a:ea typeface="+mn-ea"/>
            </a:rPr>
            <a:t>・最低基準第</a:t>
          </a:r>
          <a:r>
            <a:rPr kumimoji="1" lang="en-US" altLang="ja-JP" sz="900">
              <a:solidFill>
                <a:srgbClr val="002060"/>
              </a:solidFill>
              <a:latin typeface="+mn-ea"/>
              <a:ea typeface="+mn-ea"/>
            </a:rPr>
            <a:t>20</a:t>
          </a:r>
          <a:r>
            <a:rPr kumimoji="1" lang="ja-JP" altLang="en-US" sz="900">
              <a:solidFill>
                <a:srgbClr val="002060"/>
              </a:solidFill>
              <a:latin typeface="+mn-ea"/>
              <a:ea typeface="+mn-ea"/>
            </a:rPr>
            <a:t>条</a:t>
          </a:r>
          <a:endParaRPr kumimoji="1" lang="en-US" altLang="ja-JP" sz="900">
            <a:solidFill>
              <a:srgbClr val="002060"/>
            </a:solidFill>
            <a:latin typeface="+mn-ea"/>
            <a:ea typeface="+mn-ea"/>
          </a:endParaRPr>
        </a:p>
        <a:p>
          <a:r>
            <a:rPr kumimoji="1" lang="ja-JP" altLang="en-US" sz="900">
              <a:solidFill>
                <a:srgbClr val="002060"/>
              </a:solidFill>
              <a:latin typeface="+mn-ea"/>
              <a:ea typeface="+mn-ea"/>
            </a:rPr>
            <a:t>・運営基準第</a:t>
          </a:r>
          <a:r>
            <a:rPr kumimoji="1" lang="en-US" altLang="ja-JP" sz="900">
              <a:solidFill>
                <a:srgbClr val="002060"/>
              </a:solidFill>
              <a:latin typeface="+mn-ea"/>
              <a:ea typeface="+mn-ea"/>
            </a:rPr>
            <a:t>30</a:t>
          </a:r>
          <a:r>
            <a:rPr kumimoji="1" lang="ja-JP" altLang="en-US" sz="900">
              <a:solidFill>
                <a:srgbClr val="002060"/>
              </a:solidFill>
              <a:latin typeface="+mn-ea"/>
              <a:ea typeface="+mn-ea"/>
            </a:rPr>
            <a:t>条</a:t>
          </a:r>
          <a:endParaRPr kumimoji="1" lang="en-US" altLang="ja-JP" sz="900">
            <a:solidFill>
              <a:srgbClr val="002060"/>
            </a:solidFill>
            <a:latin typeface="+mn-ea"/>
            <a:ea typeface="+mn-ea"/>
          </a:endParaRPr>
        </a:p>
        <a:p>
          <a:r>
            <a:rPr kumimoji="1" lang="ja-JP" altLang="en-US" sz="900">
              <a:solidFill>
                <a:srgbClr val="002060"/>
              </a:solidFill>
              <a:latin typeface="+mn-ea"/>
              <a:ea typeface="+mn-ea"/>
            </a:rPr>
            <a:t>・平成</a:t>
          </a:r>
          <a:r>
            <a:rPr kumimoji="1" lang="en-US" altLang="ja-JP" sz="900">
              <a:solidFill>
                <a:srgbClr val="002060"/>
              </a:solidFill>
              <a:latin typeface="+mn-ea"/>
              <a:ea typeface="+mn-ea"/>
            </a:rPr>
            <a:t>12</a:t>
          </a:r>
          <a:r>
            <a:rPr kumimoji="1" lang="ja-JP" altLang="en-US" sz="900">
              <a:solidFill>
                <a:srgbClr val="002060"/>
              </a:solidFill>
              <a:latin typeface="+mn-ea"/>
              <a:ea typeface="+mn-ea"/>
            </a:rPr>
            <a:t>年</a:t>
          </a:r>
          <a:r>
            <a:rPr kumimoji="1" lang="en-US" altLang="ja-JP" sz="900">
              <a:solidFill>
                <a:srgbClr val="002060"/>
              </a:solidFill>
              <a:latin typeface="+mn-ea"/>
              <a:ea typeface="+mn-ea"/>
            </a:rPr>
            <a:t>6</a:t>
          </a:r>
          <a:r>
            <a:rPr kumimoji="1" lang="ja-JP" altLang="en-US" sz="900">
              <a:solidFill>
                <a:srgbClr val="002060"/>
              </a:solidFill>
              <a:latin typeface="+mn-ea"/>
              <a:ea typeface="+mn-ea"/>
            </a:rPr>
            <a:t>月</a:t>
          </a:r>
          <a:r>
            <a:rPr kumimoji="1" lang="en-US" altLang="ja-JP" sz="900">
              <a:solidFill>
                <a:srgbClr val="002060"/>
              </a:solidFill>
              <a:latin typeface="+mn-ea"/>
              <a:ea typeface="+mn-ea"/>
            </a:rPr>
            <a:t>7</a:t>
          </a:r>
          <a:r>
            <a:rPr kumimoji="1" lang="ja-JP" altLang="en-US" sz="900">
              <a:solidFill>
                <a:srgbClr val="002060"/>
              </a:solidFill>
              <a:latin typeface="+mn-ea"/>
              <a:ea typeface="+mn-ea"/>
            </a:rPr>
            <a:t>日付け児発第</a:t>
          </a:r>
          <a:r>
            <a:rPr kumimoji="1" lang="en-US" altLang="ja-JP" sz="900">
              <a:solidFill>
                <a:srgbClr val="002060"/>
              </a:solidFill>
              <a:latin typeface="+mn-ea"/>
              <a:ea typeface="+mn-ea"/>
            </a:rPr>
            <a:t>575</a:t>
          </a:r>
          <a:r>
            <a:rPr kumimoji="1" lang="ja-JP" altLang="en-US" sz="900">
              <a:solidFill>
                <a:srgbClr val="002060"/>
              </a:solidFill>
              <a:latin typeface="+mn-ea"/>
              <a:ea typeface="+mn-ea"/>
            </a:rPr>
            <a:t>号「社会福祉事業の経営者による福祉サービスに関する苦情解決の仕組みの指針について」</a:t>
          </a:r>
          <a:r>
            <a:rPr kumimoji="1" lang="en-US" altLang="ja-JP" sz="900">
              <a:solidFill>
                <a:srgbClr val="002060"/>
              </a:solidFill>
              <a:latin typeface="+mn-ea"/>
              <a:ea typeface="+mn-ea"/>
            </a:rPr>
            <a:t>〔</a:t>
          </a:r>
          <a:r>
            <a:rPr kumimoji="1" lang="ja-JP" altLang="en-US" sz="900">
              <a:solidFill>
                <a:srgbClr val="002060"/>
              </a:solidFill>
              <a:latin typeface="+mn-ea"/>
              <a:ea typeface="+mn-ea"/>
            </a:rPr>
            <a:t>最終改正：平成</a:t>
          </a:r>
          <a:r>
            <a:rPr kumimoji="1" lang="en-US" altLang="ja-JP" sz="900">
              <a:solidFill>
                <a:srgbClr val="002060"/>
              </a:solidFill>
              <a:latin typeface="+mn-ea"/>
              <a:ea typeface="+mn-ea"/>
            </a:rPr>
            <a:t>29</a:t>
          </a:r>
          <a:r>
            <a:rPr kumimoji="1" lang="ja-JP" altLang="en-US" sz="900">
              <a:solidFill>
                <a:srgbClr val="002060"/>
              </a:solidFill>
              <a:latin typeface="+mn-ea"/>
              <a:ea typeface="+mn-ea"/>
            </a:rPr>
            <a:t>年</a:t>
          </a:r>
          <a:r>
            <a:rPr kumimoji="1" lang="en-US" altLang="ja-JP" sz="900">
              <a:solidFill>
                <a:srgbClr val="002060"/>
              </a:solidFill>
              <a:latin typeface="+mn-ea"/>
              <a:ea typeface="+mn-ea"/>
            </a:rPr>
            <a:t>3</a:t>
          </a:r>
          <a:r>
            <a:rPr kumimoji="1" lang="ja-JP" altLang="en-US" sz="900">
              <a:solidFill>
                <a:srgbClr val="002060"/>
              </a:solidFill>
              <a:latin typeface="+mn-ea"/>
              <a:ea typeface="+mn-ea"/>
            </a:rPr>
            <a:t>月</a:t>
          </a:r>
          <a:r>
            <a:rPr kumimoji="1" lang="en-US" altLang="ja-JP" sz="900">
              <a:solidFill>
                <a:srgbClr val="002060"/>
              </a:solidFill>
              <a:latin typeface="+mn-ea"/>
              <a:ea typeface="+mn-ea"/>
            </a:rPr>
            <a:t>7</a:t>
          </a:r>
          <a:r>
            <a:rPr kumimoji="1" lang="ja-JP" altLang="en-US" sz="900">
              <a:solidFill>
                <a:srgbClr val="002060"/>
              </a:solidFill>
              <a:latin typeface="+mn-ea"/>
              <a:ea typeface="+mn-ea"/>
            </a:rPr>
            <a:t>日</a:t>
          </a:r>
          <a:r>
            <a:rPr kumimoji="1" lang="en-US" altLang="ja-JP" sz="900">
              <a:solidFill>
                <a:srgbClr val="002060"/>
              </a:solidFill>
              <a:latin typeface="+mn-ea"/>
              <a:ea typeface="+mn-ea"/>
            </a:rPr>
            <a:t>〕</a:t>
          </a:r>
        </a:p>
        <a:p>
          <a:r>
            <a:rPr kumimoji="1" lang="ja-JP" altLang="en-US" sz="900">
              <a:solidFill>
                <a:srgbClr val="002060"/>
              </a:solidFill>
              <a:latin typeface="+mn-ea"/>
              <a:ea typeface="+mn-ea"/>
            </a:rPr>
            <a:t>　苦情受付担当者：職員の中から決める。</a:t>
          </a:r>
          <a:endParaRPr kumimoji="1" lang="en-US" altLang="ja-JP" sz="900">
            <a:solidFill>
              <a:srgbClr val="002060"/>
            </a:solidFill>
            <a:latin typeface="+mn-ea"/>
            <a:ea typeface="+mn-ea"/>
          </a:endParaRPr>
        </a:p>
        <a:p>
          <a:r>
            <a:rPr kumimoji="1" lang="ja-JP" altLang="en-US" sz="900">
              <a:solidFill>
                <a:srgbClr val="002060"/>
              </a:solidFill>
              <a:latin typeface="+mn-ea"/>
              <a:ea typeface="+mn-ea"/>
            </a:rPr>
            <a:t>　苦情解決責任者：施設長、理事等の中から決める。</a:t>
          </a:r>
          <a:endParaRPr kumimoji="1" lang="en-US" altLang="ja-JP" sz="900">
            <a:solidFill>
              <a:srgbClr val="002060"/>
            </a:solidFill>
            <a:latin typeface="+mn-ea"/>
            <a:ea typeface="+mn-ea"/>
          </a:endParaRPr>
        </a:p>
        <a:p>
          <a:r>
            <a:rPr kumimoji="1" lang="ja-JP" altLang="en-US" sz="900">
              <a:solidFill>
                <a:srgbClr val="002060"/>
              </a:solidFill>
              <a:latin typeface="+mn-ea"/>
              <a:ea typeface="+mn-ea"/>
            </a:rPr>
            <a:t>　第三者委員：評議員、監事、社会福祉士、民生委員・児童委員、弁護士等苦情</a:t>
          </a:r>
          <a:endParaRPr kumimoji="1" lang="en-US" altLang="ja-JP" sz="900">
            <a:solidFill>
              <a:srgbClr val="002060"/>
            </a:solidFill>
            <a:latin typeface="+mn-ea"/>
            <a:ea typeface="+mn-ea"/>
          </a:endParaRPr>
        </a:p>
        <a:p>
          <a:r>
            <a:rPr kumimoji="1" lang="ja-JP" altLang="en-US" sz="900">
              <a:solidFill>
                <a:srgbClr val="002060"/>
              </a:solidFill>
              <a:latin typeface="+mn-ea"/>
              <a:ea typeface="+mn-ea"/>
            </a:rPr>
            <a:t>　解決を円滑・円満に図ることができる者。複数が望ましい。</a:t>
          </a:r>
          <a:endParaRPr kumimoji="1" lang="en-US" altLang="ja-JP" sz="900">
            <a:solidFill>
              <a:srgbClr val="002060"/>
            </a:solidFill>
            <a:latin typeface="+mn-ea"/>
            <a:ea typeface="+mn-ea"/>
          </a:endParaRPr>
        </a:p>
        <a:p>
          <a:r>
            <a:rPr kumimoji="1" lang="ja-JP" altLang="en-US" sz="900">
              <a:solidFill>
                <a:srgbClr val="002060"/>
              </a:solidFill>
              <a:latin typeface="+mn-ea"/>
              <a:ea typeface="+mn-ea"/>
            </a:rPr>
            <a:t>　解決結果の公表：個人情報に関するものを除き、インターネットを活用した方</a:t>
          </a:r>
          <a:endParaRPr kumimoji="1" lang="en-US" altLang="ja-JP" sz="900">
            <a:solidFill>
              <a:srgbClr val="002060"/>
            </a:solidFill>
            <a:latin typeface="+mn-ea"/>
            <a:ea typeface="+mn-ea"/>
          </a:endParaRPr>
        </a:p>
        <a:p>
          <a:pPr eaLnBrk="0" hangingPunct="0"/>
          <a:r>
            <a:rPr kumimoji="1" lang="ja-JP" altLang="en-US" sz="900">
              <a:solidFill>
                <a:srgbClr val="002060"/>
              </a:solidFill>
              <a:latin typeface="+mn-ea"/>
              <a:ea typeface="+mn-ea"/>
            </a:rPr>
            <a:t>　法のほか、「事業報告書」や「広報誌」等に実績を掲載し、公表する。</a:t>
          </a:r>
          <a:endParaRPr kumimoji="1" lang="en-US" altLang="ja-JP" sz="900">
            <a:solidFill>
              <a:srgbClr val="FF0000"/>
            </a:solidFill>
          </a:endParaRPr>
        </a:p>
        <a:p>
          <a:pPr eaLnBrk="0" hangingPunct="0"/>
          <a:r>
            <a:rPr kumimoji="1" lang="ja-JP" altLang="en-US" sz="900">
              <a:solidFill>
                <a:sysClr val="windowText" lastClr="000000"/>
              </a:solidFill>
            </a:rPr>
            <a:t>・省令基準第</a:t>
          </a:r>
          <a:r>
            <a:rPr kumimoji="1" lang="en-US" altLang="ja-JP" sz="900">
              <a:solidFill>
                <a:sysClr val="windowText" lastClr="000000"/>
              </a:solidFill>
            </a:rPr>
            <a:t>14</a:t>
          </a:r>
          <a:r>
            <a:rPr kumimoji="1" lang="ja-JP" altLang="en-US" sz="900">
              <a:solidFill>
                <a:sysClr val="windowText" lastClr="000000"/>
              </a:solidFill>
            </a:rPr>
            <a:t>条の</a:t>
          </a:r>
          <a:r>
            <a:rPr kumimoji="1" lang="en-US" altLang="ja-JP" sz="900">
              <a:solidFill>
                <a:sysClr val="windowText" lastClr="000000"/>
              </a:solidFill>
            </a:rPr>
            <a:t>3</a:t>
          </a:r>
        </a:p>
      </xdr:txBody>
    </xdr:sp>
    <xdr:clientData/>
  </xdr:twoCellAnchor>
  <xdr:twoCellAnchor>
    <xdr:from>
      <xdr:col>40</xdr:col>
      <xdr:colOff>38100</xdr:colOff>
      <xdr:row>438</xdr:row>
      <xdr:rowOff>228600</xdr:rowOff>
    </xdr:from>
    <xdr:to>
      <xdr:col>41</xdr:col>
      <xdr:colOff>0</xdr:colOff>
      <xdr:row>446</xdr:row>
      <xdr:rowOff>114300</xdr:rowOff>
    </xdr:to>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8039100" y="111109125"/>
          <a:ext cx="4048125" cy="1905000"/>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900">
              <a:solidFill>
                <a:srgbClr val="002060"/>
              </a:solidFill>
            </a:rPr>
            <a:t>・最低基準第</a:t>
          </a:r>
          <a:r>
            <a:rPr kumimoji="1" lang="en-US" altLang="ja-JP" sz="900">
              <a:solidFill>
                <a:srgbClr val="002060"/>
              </a:solidFill>
            </a:rPr>
            <a:t>16</a:t>
          </a:r>
          <a:r>
            <a:rPr kumimoji="1" lang="ja-JP" altLang="en-US" sz="900">
              <a:solidFill>
                <a:srgbClr val="002060"/>
              </a:solidFill>
            </a:rPr>
            <a:t>条（入所時及び</a:t>
          </a:r>
          <a:r>
            <a:rPr kumimoji="1" lang="en-US" altLang="ja-JP" sz="900">
              <a:solidFill>
                <a:srgbClr val="002060"/>
              </a:solidFill>
            </a:rPr>
            <a:t>1</a:t>
          </a:r>
          <a:r>
            <a:rPr kumimoji="1" lang="ja-JP" altLang="en-US" sz="900">
              <a:solidFill>
                <a:srgbClr val="002060"/>
              </a:solidFill>
            </a:rPr>
            <a:t>年に</a:t>
          </a:r>
          <a:r>
            <a:rPr kumimoji="1" lang="en-US" altLang="ja-JP" sz="900">
              <a:solidFill>
                <a:srgbClr val="002060"/>
              </a:solidFill>
            </a:rPr>
            <a:t>2</a:t>
          </a:r>
          <a:r>
            <a:rPr kumimoji="1" lang="ja-JP" altLang="en-US" sz="900">
              <a:solidFill>
                <a:srgbClr val="002060"/>
              </a:solidFill>
            </a:rPr>
            <a:t>回の定期健康診断及び臨時の健康診断を行わなければならない。）</a:t>
          </a:r>
          <a:endParaRPr kumimoji="1" lang="en-US" altLang="ja-JP" sz="900">
            <a:solidFill>
              <a:srgbClr val="002060"/>
            </a:solidFill>
          </a:endParaRPr>
        </a:p>
        <a:p>
          <a:r>
            <a:rPr kumimoji="1" lang="ja-JP" altLang="en-US" sz="900">
              <a:solidFill>
                <a:srgbClr val="002060"/>
              </a:solidFill>
            </a:rPr>
            <a:t>・運営基準第</a:t>
          </a:r>
          <a:r>
            <a:rPr kumimoji="1" lang="en-US" altLang="ja-JP" sz="900">
              <a:solidFill>
                <a:srgbClr val="002060"/>
              </a:solidFill>
            </a:rPr>
            <a:t>10</a:t>
          </a:r>
          <a:r>
            <a:rPr kumimoji="1" lang="ja-JP" altLang="en-US" sz="900">
              <a:solidFill>
                <a:srgbClr val="002060"/>
              </a:solidFill>
            </a:rPr>
            <a:t>条</a:t>
          </a:r>
          <a:endParaRPr kumimoji="1" lang="en-US" altLang="ja-JP" sz="900">
            <a:solidFill>
              <a:srgbClr val="002060"/>
            </a:solidFill>
          </a:endParaRPr>
        </a:p>
        <a:p>
          <a:r>
            <a:rPr kumimoji="1" lang="ja-JP" altLang="en-US" sz="900">
              <a:solidFill>
                <a:srgbClr val="002060"/>
              </a:solidFill>
            </a:rPr>
            <a:t>・学校保健安全法施行規則第</a:t>
          </a:r>
          <a:r>
            <a:rPr kumimoji="1" lang="en-US" altLang="ja-JP" sz="900">
              <a:solidFill>
                <a:srgbClr val="002060"/>
              </a:solidFill>
            </a:rPr>
            <a:t>6</a:t>
          </a:r>
          <a:r>
            <a:rPr kumimoji="1" lang="ja-JP" altLang="en-US" sz="900">
              <a:solidFill>
                <a:srgbClr val="002060"/>
              </a:solidFill>
            </a:rPr>
            <a:t>条</a:t>
          </a:r>
          <a:endParaRPr kumimoji="1" lang="en-US" altLang="ja-JP" sz="900">
            <a:solidFill>
              <a:srgbClr val="002060"/>
            </a:solidFill>
          </a:endParaRPr>
        </a:p>
        <a:p>
          <a:r>
            <a:rPr kumimoji="1" lang="ja-JP" altLang="en-US" sz="900">
              <a:solidFill>
                <a:srgbClr val="002060"/>
              </a:solidFill>
            </a:rPr>
            <a:t>・昭和</a:t>
          </a:r>
          <a:r>
            <a:rPr kumimoji="1" lang="en-US" altLang="ja-JP" sz="900">
              <a:solidFill>
                <a:srgbClr val="002060"/>
              </a:solidFill>
            </a:rPr>
            <a:t>58</a:t>
          </a:r>
          <a:r>
            <a:rPr kumimoji="1" lang="ja-JP" altLang="en-US" sz="900">
              <a:solidFill>
                <a:srgbClr val="002060"/>
              </a:solidFill>
            </a:rPr>
            <a:t>年</a:t>
          </a:r>
          <a:r>
            <a:rPr kumimoji="1" lang="en-US" altLang="ja-JP" sz="900">
              <a:solidFill>
                <a:srgbClr val="002060"/>
              </a:solidFill>
            </a:rPr>
            <a:t>4</a:t>
          </a:r>
          <a:r>
            <a:rPr kumimoji="1" lang="ja-JP" altLang="en-US" sz="900">
              <a:solidFill>
                <a:srgbClr val="002060"/>
              </a:solidFill>
            </a:rPr>
            <a:t>月</a:t>
          </a:r>
          <a:r>
            <a:rPr kumimoji="1" lang="en-US" altLang="ja-JP" sz="900">
              <a:solidFill>
                <a:srgbClr val="002060"/>
              </a:solidFill>
            </a:rPr>
            <a:t>21</a:t>
          </a:r>
          <a:r>
            <a:rPr kumimoji="1" lang="ja-JP" altLang="en-US" sz="900">
              <a:solidFill>
                <a:srgbClr val="002060"/>
              </a:solidFill>
            </a:rPr>
            <a:t>日児発第</a:t>
          </a:r>
          <a:r>
            <a:rPr kumimoji="1" lang="en-US" altLang="ja-JP" sz="900">
              <a:solidFill>
                <a:srgbClr val="002060"/>
              </a:solidFill>
            </a:rPr>
            <a:t>284</a:t>
          </a:r>
          <a:r>
            <a:rPr kumimoji="1" lang="ja-JP" altLang="en-US" sz="900">
              <a:solidFill>
                <a:srgbClr val="002060"/>
              </a:solidFill>
            </a:rPr>
            <a:t>号</a:t>
          </a:r>
          <a:r>
            <a:rPr kumimoji="1" lang="en-US" altLang="ja-JP" sz="900">
              <a:solidFill>
                <a:srgbClr val="002060"/>
              </a:solidFill>
            </a:rPr>
            <a:t>｢</a:t>
          </a:r>
          <a:r>
            <a:rPr kumimoji="1" lang="ja-JP" altLang="en-US" sz="900">
              <a:solidFill>
                <a:srgbClr val="002060"/>
              </a:solidFill>
            </a:rPr>
            <a:t>保育所における嘱託歯科医の設置について</a:t>
          </a:r>
          <a:r>
            <a:rPr kumimoji="1" lang="en-US" altLang="ja-JP" sz="900">
              <a:solidFill>
                <a:srgbClr val="002060"/>
              </a:solidFill>
            </a:rPr>
            <a:t>｣--(</a:t>
          </a:r>
          <a:r>
            <a:rPr kumimoji="1" lang="ja-JP" altLang="en-US" sz="900">
              <a:solidFill>
                <a:srgbClr val="002060"/>
              </a:solidFill>
            </a:rPr>
            <a:t>歯科検診</a:t>
          </a:r>
          <a:r>
            <a:rPr kumimoji="1" lang="en-US" altLang="ja-JP" sz="900">
              <a:solidFill>
                <a:srgbClr val="002060"/>
              </a:solidFill>
            </a:rPr>
            <a:t>)</a:t>
          </a:r>
        </a:p>
        <a:p>
          <a:r>
            <a:rPr kumimoji="1" lang="ja-JP" altLang="en-US" sz="800">
              <a:solidFill>
                <a:srgbClr val="002060"/>
              </a:solidFill>
            </a:rPr>
            <a:t>児童：健康診断　入所時及び年２回、歯科検診年１回、体位測定：定期的に実施</a:t>
          </a:r>
          <a:endParaRPr kumimoji="1" lang="en-US" altLang="ja-JP" sz="800">
            <a:solidFill>
              <a:srgbClr val="002060"/>
            </a:solidFill>
          </a:endParaRPr>
        </a:p>
        <a:p>
          <a:pPr eaLnBrk="0" hangingPunct="0"/>
          <a:r>
            <a:rPr kumimoji="1" lang="ja-JP" altLang="en-US" sz="800">
              <a:solidFill>
                <a:srgbClr val="002060"/>
              </a:solidFill>
            </a:rPr>
            <a:t>・島根県における麻しんのまん延予防対策のための指針</a:t>
          </a:r>
          <a:endParaRPr kumimoji="1" lang="en-US" altLang="ja-JP" sz="800">
            <a:solidFill>
              <a:srgbClr val="002060"/>
            </a:solidFill>
          </a:endParaRPr>
        </a:p>
      </xdr:txBody>
    </xdr:sp>
    <xdr:clientData/>
  </xdr:twoCellAnchor>
  <xdr:twoCellAnchor>
    <xdr:from>
      <xdr:col>40</xdr:col>
      <xdr:colOff>76200</xdr:colOff>
      <xdr:row>53</xdr:row>
      <xdr:rowOff>200025</xdr:rowOff>
    </xdr:from>
    <xdr:to>
      <xdr:col>41</xdr:col>
      <xdr:colOff>0</xdr:colOff>
      <xdr:row>56</xdr:row>
      <xdr:rowOff>0</xdr:rowOff>
    </xdr:to>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8077200" y="13220700"/>
          <a:ext cx="4048125" cy="552450"/>
        </a:xfrm>
        <a:prstGeom prst="rect">
          <a:avLst/>
        </a:prstGeom>
        <a:solidFill>
          <a:srgbClr val="5B9BD5">
            <a:lumMod val="20000"/>
            <a:lumOff val="80000"/>
          </a:srgbClr>
        </a:solidFill>
        <a:ln w="9525" cmpd="sng">
          <a:solidFill>
            <a:srgbClr val="002060"/>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defTabSz="914400" eaLnBrk="0" fontAlgn="auto" latinLnBrk="0" hangingPunct="0">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a:t>
          </a:r>
          <a:r>
            <a:rPr kumimoji="1" lang="ja-JP" altLang="en-US" sz="10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根拠</a:t>
          </a:r>
          <a:r>
            <a:rPr kumimoji="1" lang="en-US" altLang="ja-JP" sz="10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a:t>
          </a:r>
          <a:r>
            <a:rPr kumimoji="1" lang="ja-JP" altLang="en-US" sz="10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・労働基準法第</a:t>
          </a:r>
          <a:r>
            <a:rPr kumimoji="1" lang="en-US" altLang="ja-JP" sz="10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15</a:t>
          </a:r>
          <a:r>
            <a:rPr kumimoji="1" lang="ja-JP" altLang="en-US" sz="10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条第</a:t>
          </a:r>
          <a:r>
            <a:rPr kumimoji="1" lang="en-US" altLang="ja-JP" sz="10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1</a:t>
          </a:r>
          <a:r>
            <a:rPr kumimoji="1" lang="ja-JP" altLang="en-US" sz="10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項　　　　　　　　　　　　　　・労働基準法施行規則第</a:t>
          </a:r>
          <a:r>
            <a:rPr kumimoji="1" lang="en-US" altLang="ja-JP" sz="10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5</a:t>
          </a:r>
          <a:r>
            <a:rPr kumimoji="1" lang="ja-JP" altLang="en-US" sz="10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条、パートタイム労働法第</a:t>
          </a:r>
          <a:r>
            <a:rPr kumimoji="1" lang="en-US" altLang="ja-JP" sz="10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6</a:t>
          </a:r>
          <a:r>
            <a:rPr kumimoji="1" lang="ja-JP" altLang="en-US" sz="10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条</a:t>
          </a:r>
          <a:endParaRPr kumimoji="1" lang="en-US" altLang="ja-JP" sz="10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40</xdr:col>
      <xdr:colOff>76200</xdr:colOff>
      <xdr:row>57</xdr:row>
      <xdr:rowOff>104774</xdr:rowOff>
    </xdr:from>
    <xdr:to>
      <xdr:col>41</xdr:col>
      <xdr:colOff>0</xdr:colOff>
      <xdr:row>58</xdr:row>
      <xdr:rowOff>66675</xdr:rowOff>
    </xdr:to>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8077200" y="14125574"/>
          <a:ext cx="4048125" cy="209551"/>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1000">
              <a:solidFill>
                <a:srgbClr val="002060"/>
              </a:solidFill>
            </a:rPr>
            <a:t>・労働基準法第</a:t>
          </a:r>
          <a:r>
            <a:rPr kumimoji="1" lang="en-US" altLang="ja-JP" sz="1000">
              <a:solidFill>
                <a:srgbClr val="002060"/>
              </a:solidFill>
            </a:rPr>
            <a:t>36</a:t>
          </a:r>
          <a:r>
            <a:rPr kumimoji="1" lang="ja-JP" altLang="en-US" sz="1000">
              <a:solidFill>
                <a:srgbClr val="002060"/>
              </a:solidFill>
            </a:rPr>
            <a:t>条、第</a:t>
          </a:r>
          <a:r>
            <a:rPr kumimoji="1" lang="en-US" altLang="ja-JP" sz="1000">
              <a:solidFill>
                <a:srgbClr val="002060"/>
              </a:solidFill>
            </a:rPr>
            <a:t>37</a:t>
          </a:r>
          <a:r>
            <a:rPr kumimoji="1" lang="ja-JP" altLang="en-US" sz="1000">
              <a:solidFill>
                <a:srgbClr val="002060"/>
              </a:solidFill>
            </a:rPr>
            <a:t>条</a:t>
          </a:r>
          <a:endParaRPr kumimoji="1" lang="en-US" altLang="ja-JP" sz="1000">
            <a:solidFill>
              <a:srgbClr val="002060"/>
            </a:solidFill>
          </a:endParaRPr>
        </a:p>
      </xdr:txBody>
    </xdr:sp>
    <xdr:clientData/>
  </xdr:twoCellAnchor>
  <xdr:twoCellAnchor>
    <xdr:from>
      <xdr:col>40</xdr:col>
      <xdr:colOff>180974</xdr:colOff>
      <xdr:row>176</xdr:row>
      <xdr:rowOff>152401</xdr:rowOff>
    </xdr:from>
    <xdr:to>
      <xdr:col>41</xdr:col>
      <xdr:colOff>0</xdr:colOff>
      <xdr:row>177</xdr:row>
      <xdr:rowOff>247650</xdr:rowOff>
    </xdr:to>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8181974" y="45396151"/>
          <a:ext cx="4010025" cy="352424"/>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accent5">
                  <a:lumMod val="50000"/>
                </a:schemeClr>
              </a:solidFill>
            </a:rPr>
            <a:t>【</a:t>
          </a:r>
          <a:r>
            <a:rPr kumimoji="1" lang="ja-JP" altLang="en-US" sz="1000">
              <a:solidFill>
                <a:schemeClr val="accent5">
                  <a:lumMod val="50000"/>
                </a:schemeClr>
              </a:solidFill>
            </a:rPr>
            <a:t>根拠</a:t>
          </a:r>
          <a:r>
            <a:rPr kumimoji="1" lang="en-US" altLang="ja-JP" sz="1000">
              <a:solidFill>
                <a:schemeClr val="accent5">
                  <a:lumMod val="50000"/>
                </a:schemeClr>
              </a:solidFill>
            </a:rPr>
            <a:t>】</a:t>
          </a:r>
          <a:r>
            <a:rPr kumimoji="1" lang="ja-JP" altLang="en-US" sz="1000">
              <a:solidFill>
                <a:schemeClr val="accent5">
                  <a:lumMod val="50000"/>
                </a:schemeClr>
              </a:solidFill>
            </a:rPr>
            <a:t>・保育所保育指針第</a:t>
          </a:r>
          <a:r>
            <a:rPr kumimoji="1" lang="en-US" altLang="ja-JP" sz="1000">
              <a:solidFill>
                <a:schemeClr val="accent5">
                  <a:lumMod val="50000"/>
                </a:schemeClr>
              </a:solidFill>
            </a:rPr>
            <a:t>1</a:t>
          </a:r>
          <a:r>
            <a:rPr kumimoji="1" lang="ja-JP" altLang="en-US" sz="1000">
              <a:solidFill>
                <a:schemeClr val="accent5">
                  <a:lumMod val="50000"/>
                </a:schemeClr>
              </a:solidFill>
            </a:rPr>
            <a:t>章　（１）保育所の役割</a:t>
          </a:r>
          <a:endParaRPr lang="ja-JP" altLang="ja-JP" sz="800">
            <a:solidFill>
              <a:schemeClr val="accent5">
                <a:lumMod val="50000"/>
              </a:schemeClr>
            </a:solidFill>
            <a:effectLst/>
          </a:endParaRPr>
        </a:p>
        <a:p>
          <a:r>
            <a:rPr kumimoji="1" lang="ja-JP" altLang="en-US" sz="800">
              <a:solidFill>
                <a:sysClr val="windowText" lastClr="000000"/>
              </a:solidFill>
            </a:rPr>
            <a:t>　　　　　　　　　　　　　　　　</a:t>
          </a:r>
          <a:endParaRPr kumimoji="1" lang="en-US" altLang="ja-JP" sz="800">
            <a:solidFill>
              <a:sysClr val="windowText" lastClr="000000"/>
            </a:solidFill>
          </a:endParaRPr>
        </a:p>
      </xdr:txBody>
    </xdr:sp>
    <xdr:clientData/>
  </xdr:twoCellAnchor>
  <xdr:twoCellAnchor>
    <xdr:from>
      <xdr:col>40</xdr:col>
      <xdr:colOff>38100</xdr:colOff>
      <xdr:row>100</xdr:row>
      <xdr:rowOff>171450</xdr:rowOff>
    </xdr:from>
    <xdr:to>
      <xdr:col>41</xdr:col>
      <xdr:colOff>0</xdr:colOff>
      <xdr:row>102</xdr:row>
      <xdr:rowOff>219075</xdr:rowOff>
    </xdr:to>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8039100" y="26527125"/>
          <a:ext cx="4029075" cy="542925"/>
        </a:xfrm>
        <a:prstGeom prst="rect">
          <a:avLst/>
        </a:prstGeom>
        <a:solidFill>
          <a:srgbClr val="5B9BD5">
            <a:lumMod val="20000"/>
            <a:lumOff val="80000"/>
          </a:srgbClr>
        </a:solidFill>
        <a:ln w="9525" cmpd="sng">
          <a:solidFill>
            <a:srgbClr val="002060"/>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a:t>
          </a:r>
          <a:r>
            <a:rPr kumimoji="1" lang="ja-JP" altLang="en-US" sz="10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根拠</a:t>
          </a:r>
          <a:r>
            <a:rPr kumimoji="1" lang="en-US" altLang="ja-JP" sz="10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a:t>
          </a:r>
          <a:r>
            <a:rPr kumimoji="1" lang="ja-JP" altLang="en-US" sz="10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・労働安全衛生法第</a:t>
          </a:r>
          <a:r>
            <a:rPr kumimoji="1" lang="en-US" altLang="ja-JP" sz="10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12</a:t>
          </a:r>
          <a:r>
            <a:rPr kumimoji="1" lang="ja-JP" altLang="en-US" sz="10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条の</a:t>
          </a:r>
          <a:r>
            <a:rPr kumimoji="1" lang="en-US" altLang="ja-JP" sz="10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2</a:t>
          </a:r>
          <a:r>
            <a:rPr kumimoji="1" lang="ja-JP" altLang="en-US" sz="10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（安全衛生推進者）</a:t>
          </a:r>
          <a:endParaRPr kumimoji="1" lang="en-US" altLang="ja-JP" sz="10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40</xdr:col>
      <xdr:colOff>57150</xdr:colOff>
      <xdr:row>103</xdr:row>
      <xdr:rowOff>95250</xdr:rowOff>
    </xdr:from>
    <xdr:to>
      <xdr:col>41</xdr:col>
      <xdr:colOff>0</xdr:colOff>
      <xdr:row>108</xdr:row>
      <xdr:rowOff>190501</xdr:rowOff>
    </xdr:to>
    <xdr:sp macro="" textlink="">
      <xdr:nvSpPr>
        <xdr:cNvPr id="64" name="テキスト ボックス 63">
          <a:extLst>
            <a:ext uri="{FF2B5EF4-FFF2-40B4-BE49-F238E27FC236}">
              <a16:creationId xmlns:a16="http://schemas.microsoft.com/office/drawing/2014/main" id="{00000000-0008-0000-0200-000040000000}"/>
            </a:ext>
          </a:extLst>
        </xdr:cNvPr>
        <xdr:cNvSpPr txBox="1"/>
      </xdr:nvSpPr>
      <xdr:spPr>
        <a:xfrm>
          <a:off x="8058150" y="26431875"/>
          <a:ext cx="4029075" cy="1304926"/>
        </a:xfrm>
        <a:prstGeom prst="rect">
          <a:avLst/>
        </a:prstGeom>
        <a:solidFill>
          <a:srgbClr val="5B9BD5">
            <a:lumMod val="20000"/>
            <a:lumOff val="80000"/>
          </a:srgbClr>
        </a:solidFill>
        <a:ln w="9525" cmpd="sng">
          <a:solidFill>
            <a:srgbClr val="002060"/>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defTabSz="914400" eaLnBrk="0" fontAlgn="auto" latinLnBrk="0" hangingPunct="0">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a:t>
          </a:r>
          <a:r>
            <a:rPr kumimoji="1" lang="ja-JP" altLang="en-US" sz="10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根拠</a:t>
          </a:r>
          <a:r>
            <a:rPr kumimoji="1" lang="en-US" altLang="ja-JP" sz="10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a:t>
          </a:r>
          <a:r>
            <a:rPr kumimoji="1" lang="ja-JP" altLang="en-US" sz="10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・労働安全衛生法第</a:t>
          </a:r>
          <a:r>
            <a:rPr kumimoji="1" lang="en-US" altLang="ja-JP" sz="10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66</a:t>
          </a:r>
          <a:r>
            <a:rPr kumimoji="1" lang="ja-JP" altLang="en-US" sz="10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条の</a:t>
          </a:r>
          <a:r>
            <a:rPr kumimoji="1" lang="en-US" altLang="ja-JP" sz="10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10</a:t>
          </a:r>
          <a:r>
            <a:rPr kumimoji="1" lang="ja-JP" altLang="en-US" sz="10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第</a:t>
          </a:r>
          <a:r>
            <a:rPr kumimoji="1" lang="en-US" altLang="ja-JP" sz="10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1</a:t>
          </a:r>
          <a:r>
            <a:rPr kumimoji="1" lang="ja-JP" altLang="en-US" sz="10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項　　　　　　　　　　　・労働安全衛生規則第</a:t>
          </a:r>
          <a:r>
            <a:rPr kumimoji="1" lang="en-US" altLang="ja-JP" sz="10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52</a:t>
          </a:r>
          <a:r>
            <a:rPr kumimoji="1" lang="ja-JP" altLang="en-US" sz="10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条の</a:t>
          </a:r>
          <a:r>
            <a:rPr kumimoji="1" lang="en-US" altLang="ja-JP" sz="10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9</a:t>
          </a:r>
          <a:r>
            <a:rPr kumimoji="1" lang="ja-JP" altLang="en-US" sz="10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、第</a:t>
          </a:r>
          <a:r>
            <a:rPr kumimoji="1" lang="en-US" altLang="ja-JP" sz="10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52</a:t>
          </a:r>
          <a:r>
            <a:rPr kumimoji="1" lang="ja-JP" altLang="en-US" sz="10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条の</a:t>
          </a:r>
          <a:r>
            <a:rPr kumimoji="1" lang="en-US" altLang="ja-JP" sz="10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10</a:t>
          </a:r>
          <a:r>
            <a:rPr kumimoji="1" lang="ja-JP" altLang="en-US" sz="10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　常時</a:t>
          </a:r>
          <a:r>
            <a:rPr kumimoji="1" lang="en-US" altLang="ja-JP" sz="10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50</a:t>
          </a:r>
          <a:r>
            <a:rPr kumimoji="1" lang="ja-JP" altLang="en-US" sz="10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人以上の労働者を使用する事業者は、常時使用する労働者に対し、</a:t>
          </a:r>
          <a:r>
            <a:rPr kumimoji="1" lang="en-US" altLang="ja-JP" sz="10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1</a:t>
          </a:r>
          <a:r>
            <a:rPr kumimoji="1" lang="ja-JP" altLang="en-US" sz="10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年以内ごとに</a:t>
          </a:r>
          <a:r>
            <a:rPr kumimoji="1" lang="en-US" altLang="ja-JP" sz="10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1</a:t>
          </a:r>
          <a:r>
            <a:rPr kumimoji="1" lang="ja-JP" altLang="en-US" sz="10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回、定期にストレスチェックを実施。常時</a:t>
          </a:r>
          <a:r>
            <a:rPr kumimoji="1" lang="en-US" altLang="ja-JP" sz="10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50</a:t>
          </a:r>
          <a:r>
            <a:rPr kumimoji="1" lang="ja-JP" altLang="en-US" sz="10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人未満の労働者を使用する事業者は、ストレスチェックを実施するよう努めること。</a:t>
          </a:r>
          <a:endParaRPr kumimoji="1" lang="en-US" altLang="ja-JP" sz="10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40</xdr:col>
      <xdr:colOff>38100</xdr:colOff>
      <xdr:row>374</xdr:row>
      <xdr:rowOff>219077</xdr:rowOff>
    </xdr:from>
    <xdr:to>
      <xdr:col>41</xdr:col>
      <xdr:colOff>0</xdr:colOff>
      <xdr:row>377</xdr:row>
      <xdr:rowOff>152401</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8039100" y="95278577"/>
          <a:ext cx="4114800" cy="676274"/>
        </a:xfrm>
        <a:prstGeom prst="rect">
          <a:avLst/>
        </a:prstGeom>
        <a:solidFill>
          <a:srgbClr val="5B9BD5">
            <a:lumMod val="20000"/>
            <a:lumOff val="80000"/>
          </a:srgbClr>
        </a:solidFill>
        <a:ln w="9525" cmpd="sng">
          <a:solidFill>
            <a:srgbClr val="002060"/>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a:t>
          </a:r>
          <a:r>
            <a:rPr kumimoji="1" lang="ja-JP" altLang="en-US" sz="10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根拠</a:t>
          </a:r>
          <a:r>
            <a:rPr kumimoji="1" lang="en-US" altLang="ja-JP" sz="10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a:t>
          </a:r>
          <a:r>
            <a:rPr kumimoji="1" lang="ja-JP" altLang="en-US" sz="10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・最低基準第７条の３第１項、第２項</a:t>
          </a:r>
          <a:endParaRPr kumimoji="1" lang="en-US" altLang="ja-JP" sz="10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　　　　（自動車を運行する場合の所在の確認）</a:t>
          </a:r>
          <a:endParaRPr kumimoji="1" lang="en-US" altLang="ja-JP" sz="10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0</xdr:colOff>
      <xdr:row>1</xdr:row>
      <xdr:rowOff>0</xdr:rowOff>
    </xdr:from>
    <xdr:to>
      <xdr:col>27</xdr:col>
      <xdr:colOff>0</xdr:colOff>
      <xdr:row>6</xdr:row>
      <xdr:rowOff>127000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0117667" y="52917"/>
          <a:ext cx="3439583" cy="1312333"/>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r>
            <a:rPr kumimoji="1" lang="ja-JP" altLang="en-US" sz="1000">
              <a:solidFill>
                <a:schemeClr val="accent5">
                  <a:lumMod val="50000"/>
                </a:schemeClr>
              </a:solidFill>
            </a:rPr>
            <a:t>◆赤枠・黄色に着色したセルに記入してください。</a:t>
          </a:r>
          <a:endParaRPr kumimoji="1" lang="en-US" altLang="ja-JP" sz="1000">
            <a:solidFill>
              <a:schemeClr val="accent5">
                <a:lumMod val="50000"/>
              </a:schemeClr>
            </a:solidFill>
          </a:endParaRPr>
        </a:p>
        <a:p>
          <a:r>
            <a:rPr kumimoji="1" lang="ja-JP" altLang="en-US" sz="1000">
              <a:solidFill>
                <a:schemeClr val="accent5">
                  <a:lumMod val="50000"/>
                </a:schemeClr>
              </a:solidFill>
            </a:rPr>
            <a:t>◆行・列・シートの挿入・削除、シート名の変更はしないようにお願いします。</a:t>
          </a:r>
          <a:endParaRPr kumimoji="1" lang="en-US" altLang="ja-JP" sz="1000">
            <a:solidFill>
              <a:schemeClr val="accent5">
                <a:lumMod val="50000"/>
              </a:schemeClr>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539751</xdr:colOff>
      <xdr:row>1</xdr:row>
      <xdr:rowOff>42333</xdr:rowOff>
    </xdr:from>
    <xdr:to>
      <xdr:col>16</xdr:col>
      <xdr:colOff>285750</xdr:colOff>
      <xdr:row>6</xdr:row>
      <xdr:rowOff>127000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0339918" y="179916"/>
          <a:ext cx="3185582" cy="1460501"/>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r>
            <a:rPr kumimoji="1" lang="ja-JP" altLang="en-US" sz="1000">
              <a:solidFill>
                <a:schemeClr val="accent5">
                  <a:lumMod val="50000"/>
                </a:schemeClr>
              </a:solidFill>
            </a:rPr>
            <a:t>◆赤枠・黄色に着色したセルに記入してください。</a:t>
          </a:r>
          <a:endParaRPr kumimoji="1" lang="en-US" altLang="ja-JP" sz="1000">
            <a:solidFill>
              <a:schemeClr val="accent5">
                <a:lumMod val="50000"/>
              </a:schemeClr>
            </a:solidFill>
          </a:endParaRPr>
        </a:p>
        <a:p>
          <a:r>
            <a:rPr kumimoji="1" lang="ja-JP" altLang="en-US" sz="1000">
              <a:solidFill>
                <a:schemeClr val="accent5">
                  <a:lumMod val="50000"/>
                </a:schemeClr>
              </a:solidFill>
            </a:rPr>
            <a:t>◆行・列・シートの挿入・削除、シート名の変更はしないようにお願いします。</a:t>
          </a:r>
          <a:endParaRPr kumimoji="1" lang="en-US" altLang="ja-JP" sz="1000">
            <a:solidFill>
              <a:schemeClr val="accent5">
                <a:lumMod val="50000"/>
              </a:schemeClr>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31751</xdr:colOff>
      <xdr:row>0</xdr:row>
      <xdr:rowOff>158749</xdr:rowOff>
    </xdr:from>
    <xdr:to>
      <xdr:col>18</xdr:col>
      <xdr:colOff>31750</xdr:colOff>
      <xdr:row>5</xdr:row>
      <xdr:rowOff>275167</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0001251" y="158749"/>
          <a:ext cx="3439582" cy="1555751"/>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r>
            <a:rPr kumimoji="1" lang="ja-JP" altLang="en-US" sz="1000">
              <a:solidFill>
                <a:schemeClr val="accent5">
                  <a:lumMod val="50000"/>
                </a:schemeClr>
              </a:solidFill>
            </a:rPr>
            <a:t>◆赤枠・黄色に着色したセルに記入してください。</a:t>
          </a:r>
          <a:endParaRPr kumimoji="1" lang="en-US" altLang="ja-JP" sz="1000">
            <a:solidFill>
              <a:schemeClr val="accent5">
                <a:lumMod val="50000"/>
              </a:schemeClr>
            </a:solidFill>
          </a:endParaRPr>
        </a:p>
        <a:p>
          <a:r>
            <a:rPr kumimoji="1" lang="ja-JP" altLang="en-US" sz="1000">
              <a:solidFill>
                <a:schemeClr val="accent5">
                  <a:lumMod val="50000"/>
                </a:schemeClr>
              </a:solidFill>
            </a:rPr>
            <a:t>◆行・列・シートの挿入・削除、シート名の変更はしないようにお願いします。</a:t>
          </a:r>
          <a:endParaRPr kumimoji="1" lang="en-US" altLang="ja-JP" sz="1000">
            <a:solidFill>
              <a:schemeClr val="accent5">
                <a:lumMod val="50000"/>
              </a:schemeClr>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0</xdr:colOff>
      <xdr:row>0</xdr:row>
      <xdr:rowOff>0</xdr:rowOff>
    </xdr:from>
    <xdr:to>
      <xdr:col>24</xdr:col>
      <xdr:colOff>10583</xdr:colOff>
      <xdr:row>4</xdr:row>
      <xdr:rowOff>152399</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9153525" y="238125"/>
          <a:ext cx="3439583" cy="1142999"/>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r>
            <a:rPr kumimoji="1" lang="ja-JP" altLang="en-US" sz="1000">
              <a:solidFill>
                <a:schemeClr val="accent5">
                  <a:lumMod val="50000"/>
                </a:schemeClr>
              </a:solidFill>
            </a:rPr>
            <a:t>◆赤枠・黄色に着色したセルに記入してください。</a:t>
          </a:r>
          <a:endParaRPr kumimoji="1" lang="en-US" altLang="ja-JP" sz="1000">
            <a:solidFill>
              <a:schemeClr val="accent5">
                <a:lumMod val="50000"/>
              </a:schemeClr>
            </a:solidFill>
          </a:endParaRPr>
        </a:p>
        <a:p>
          <a:r>
            <a:rPr kumimoji="1" lang="ja-JP" altLang="en-US" sz="1000">
              <a:solidFill>
                <a:schemeClr val="accent5">
                  <a:lumMod val="50000"/>
                </a:schemeClr>
              </a:solidFill>
            </a:rPr>
            <a:t>◆行・列・シートの挿入・削除、シート名の変更はしないようにお願いします。</a:t>
          </a:r>
          <a:endParaRPr kumimoji="1" lang="en-US" altLang="ja-JP" sz="1000">
            <a:solidFill>
              <a:schemeClr val="accent5">
                <a:lumMod val="50000"/>
              </a:schemeClr>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10584</xdr:colOff>
      <xdr:row>0</xdr:row>
      <xdr:rowOff>0</xdr:rowOff>
    </xdr:from>
    <xdr:to>
      <xdr:col>17</xdr:col>
      <xdr:colOff>10583</xdr:colOff>
      <xdr:row>3</xdr:row>
      <xdr:rowOff>127001</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0234084" y="105834"/>
          <a:ext cx="3439582" cy="1143000"/>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r>
            <a:rPr kumimoji="1" lang="ja-JP" altLang="en-US" sz="1000">
              <a:solidFill>
                <a:schemeClr val="accent5">
                  <a:lumMod val="50000"/>
                </a:schemeClr>
              </a:solidFill>
            </a:rPr>
            <a:t>◆会議等の実施状況が分かるものを別途添付でも可</a:t>
          </a:r>
          <a:endParaRPr kumimoji="1" lang="en-US" altLang="ja-JP" sz="1000">
            <a:solidFill>
              <a:schemeClr val="accent5">
                <a:lumMod val="50000"/>
              </a:schemeClr>
            </a:solidFill>
          </a:endParaRPr>
        </a:p>
        <a:p>
          <a:r>
            <a:rPr kumimoji="1" lang="ja-JP" altLang="en-US" sz="1000">
              <a:solidFill>
                <a:schemeClr val="accent5">
                  <a:lumMod val="50000"/>
                </a:schemeClr>
              </a:solidFill>
            </a:rPr>
            <a:t>◆完結に記入してください</a:t>
          </a:r>
          <a:endParaRPr kumimoji="1" lang="en-US" altLang="ja-JP" sz="1000">
            <a:solidFill>
              <a:schemeClr val="accent5">
                <a:lumMod val="50000"/>
              </a:schemeClr>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370417</xdr:colOff>
      <xdr:row>0</xdr:row>
      <xdr:rowOff>232833</xdr:rowOff>
    </xdr:from>
    <xdr:to>
      <xdr:col>18</xdr:col>
      <xdr:colOff>370417</xdr:colOff>
      <xdr:row>6</xdr:row>
      <xdr:rowOff>62442</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0890250" y="232833"/>
          <a:ext cx="2751667" cy="1999192"/>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r>
            <a:rPr kumimoji="1" lang="ja-JP" altLang="en-US" sz="1000">
              <a:solidFill>
                <a:schemeClr val="accent5">
                  <a:lumMod val="50000"/>
                </a:schemeClr>
              </a:solidFill>
            </a:rPr>
            <a:t>◆赤枠・黄色に着色したセルに記入してくだい。</a:t>
          </a:r>
          <a:endParaRPr kumimoji="1" lang="en-US" altLang="ja-JP" sz="1000">
            <a:solidFill>
              <a:schemeClr val="accent5">
                <a:lumMod val="50000"/>
              </a:schemeClr>
            </a:solidFill>
          </a:endParaRPr>
        </a:p>
        <a:p>
          <a:r>
            <a:rPr kumimoji="1" lang="ja-JP" altLang="en-US" sz="1000">
              <a:solidFill>
                <a:schemeClr val="accent5">
                  <a:lumMod val="50000"/>
                </a:schemeClr>
              </a:solidFill>
            </a:rPr>
            <a:t>◆行・列・シートの挿入・削除、シート名の変更はしないようにお願いします。</a:t>
          </a:r>
          <a:endParaRPr kumimoji="1" lang="en-US" altLang="ja-JP" sz="1000">
            <a:solidFill>
              <a:schemeClr val="accent5">
                <a:lumMod val="50000"/>
              </a:schemeClr>
            </a:solidFill>
          </a:endParaRPr>
        </a:p>
        <a:p>
          <a:r>
            <a:rPr kumimoji="1" lang="ja-JP" altLang="en-US" sz="1000">
              <a:solidFill>
                <a:schemeClr val="accent5">
                  <a:lumMod val="50000"/>
                </a:schemeClr>
              </a:solidFill>
            </a:rPr>
            <a:t>◆氏名を入力すると、整理番号が表示されます（自動計算）。</a:t>
          </a:r>
          <a:endParaRPr kumimoji="1" lang="en-US" altLang="ja-JP" sz="1000">
            <a:solidFill>
              <a:schemeClr val="accent5">
                <a:lumMod val="50000"/>
              </a:schemeClr>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3</xdr:row>
      <xdr:rowOff>0</xdr:rowOff>
    </xdr:from>
    <xdr:to>
      <xdr:col>9</xdr:col>
      <xdr:colOff>0</xdr:colOff>
      <xdr:row>4</xdr:row>
      <xdr:rowOff>0</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3429000" y="476250"/>
          <a:ext cx="5486400" cy="238125"/>
        </a:xfrm>
        <a:prstGeom prst="rect">
          <a:avLst/>
        </a:prstGeom>
        <a:solidFill>
          <a:srgbClr val="002060"/>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bg1"/>
              </a:solidFill>
            </a:rPr>
            <a:t>１　運営・管理状況</a:t>
          </a:r>
        </a:p>
      </xdr:txBody>
    </xdr:sp>
    <xdr:clientData/>
  </xdr:twoCellAnchor>
  <xdr:twoCellAnchor>
    <xdr:from>
      <xdr:col>1</xdr:col>
      <xdr:colOff>0</xdr:colOff>
      <xdr:row>11</xdr:row>
      <xdr:rowOff>0</xdr:rowOff>
    </xdr:from>
    <xdr:to>
      <xdr:col>9</xdr:col>
      <xdr:colOff>0</xdr:colOff>
      <xdr:row>12</xdr:row>
      <xdr:rowOff>0</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3429000" y="2381250"/>
          <a:ext cx="5486400" cy="238125"/>
        </a:xfrm>
        <a:prstGeom prst="rect">
          <a:avLst/>
        </a:prstGeom>
        <a:solidFill>
          <a:srgbClr val="002060"/>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bg1"/>
              </a:solidFill>
            </a:rPr>
            <a:t>２　保育所の体制</a:t>
          </a:r>
        </a:p>
      </xdr:txBody>
    </xdr:sp>
    <xdr:clientData/>
  </xdr:twoCellAnchor>
  <xdr:twoCellAnchor>
    <xdr:from>
      <xdr:col>1</xdr:col>
      <xdr:colOff>0</xdr:colOff>
      <xdr:row>24</xdr:row>
      <xdr:rowOff>0</xdr:rowOff>
    </xdr:from>
    <xdr:to>
      <xdr:col>9</xdr:col>
      <xdr:colOff>0</xdr:colOff>
      <xdr:row>25</xdr:row>
      <xdr:rowOff>0</xdr:rowOff>
    </xdr:to>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3429000" y="5476875"/>
          <a:ext cx="5486400" cy="238125"/>
        </a:xfrm>
        <a:prstGeom prst="rect">
          <a:avLst/>
        </a:prstGeom>
        <a:solidFill>
          <a:srgbClr val="002060"/>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bg1"/>
              </a:solidFill>
            </a:rPr>
            <a:t>３　安全管理の状況</a:t>
          </a:r>
        </a:p>
      </xdr:txBody>
    </xdr:sp>
    <xdr:clientData/>
  </xdr:twoCellAnchor>
  <xdr:twoCellAnchor>
    <xdr:from>
      <xdr:col>1</xdr:col>
      <xdr:colOff>0</xdr:colOff>
      <xdr:row>32</xdr:row>
      <xdr:rowOff>0</xdr:rowOff>
    </xdr:from>
    <xdr:to>
      <xdr:col>9</xdr:col>
      <xdr:colOff>0</xdr:colOff>
      <xdr:row>33</xdr:row>
      <xdr:rowOff>0</xdr:rowOff>
    </xdr:to>
    <xdr:sp macro="" textlink="">
      <xdr:nvSpPr>
        <xdr:cNvPr id="5" name="テキスト ボックス 4">
          <a:extLst>
            <a:ext uri="{FF2B5EF4-FFF2-40B4-BE49-F238E27FC236}">
              <a16:creationId xmlns:a16="http://schemas.microsoft.com/office/drawing/2014/main" id="{00000000-0008-0000-0C00-000005000000}"/>
            </a:ext>
          </a:extLst>
        </xdr:cNvPr>
        <xdr:cNvSpPr txBox="1"/>
      </xdr:nvSpPr>
      <xdr:spPr>
        <a:xfrm>
          <a:off x="3429000" y="7381875"/>
          <a:ext cx="5486400" cy="238125"/>
        </a:xfrm>
        <a:prstGeom prst="rect">
          <a:avLst/>
        </a:prstGeom>
        <a:solidFill>
          <a:srgbClr val="002060"/>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bg1"/>
              </a:solidFill>
            </a:rPr>
            <a:t>４　保育の状況</a:t>
          </a:r>
        </a:p>
      </xdr:txBody>
    </xdr:sp>
    <xdr:clientData/>
  </xdr:twoCellAnchor>
  <xdr:twoCellAnchor>
    <xdr:from>
      <xdr:col>1</xdr:col>
      <xdr:colOff>0</xdr:colOff>
      <xdr:row>40</xdr:row>
      <xdr:rowOff>0</xdr:rowOff>
    </xdr:from>
    <xdr:to>
      <xdr:col>9</xdr:col>
      <xdr:colOff>0</xdr:colOff>
      <xdr:row>41</xdr:row>
      <xdr:rowOff>0</xdr:rowOff>
    </xdr:to>
    <xdr:sp macro="" textlink="">
      <xdr:nvSpPr>
        <xdr:cNvPr id="6" name="テキスト ボックス 5">
          <a:extLst>
            <a:ext uri="{FF2B5EF4-FFF2-40B4-BE49-F238E27FC236}">
              <a16:creationId xmlns:a16="http://schemas.microsoft.com/office/drawing/2014/main" id="{00000000-0008-0000-0C00-000006000000}"/>
            </a:ext>
          </a:extLst>
        </xdr:cNvPr>
        <xdr:cNvSpPr txBox="1"/>
      </xdr:nvSpPr>
      <xdr:spPr>
        <a:xfrm>
          <a:off x="3429000" y="9286875"/>
          <a:ext cx="5486400" cy="238125"/>
        </a:xfrm>
        <a:prstGeom prst="rect">
          <a:avLst/>
        </a:prstGeom>
        <a:solidFill>
          <a:srgbClr val="002060"/>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bg1"/>
              </a:solidFill>
            </a:rPr>
            <a:t>５　健康管理の状況</a:t>
          </a:r>
        </a:p>
      </xdr:txBody>
    </xdr:sp>
    <xdr:clientData/>
  </xdr:twoCellAnchor>
  <xdr:twoCellAnchor>
    <xdr:from>
      <xdr:col>1</xdr:col>
      <xdr:colOff>0</xdr:colOff>
      <xdr:row>47</xdr:row>
      <xdr:rowOff>0</xdr:rowOff>
    </xdr:from>
    <xdr:to>
      <xdr:col>9</xdr:col>
      <xdr:colOff>0</xdr:colOff>
      <xdr:row>48</xdr:row>
      <xdr:rowOff>0</xdr:rowOff>
    </xdr:to>
    <xdr:sp macro="" textlink="">
      <xdr:nvSpPr>
        <xdr:cNvPr id="7" name="テキスト ボックス 6">
          <a:extLst>
            <a:ext uri="{FF2B5EF4-FFF2-40B4-BE49-F238E27FC236}">
              <a16:creationId xmlns:a16="http://schemas.microsoft.com/office/drawing/2014/main" id="{00000000-0008-0000-0C00-000007000000}"/>
            </a:ext>
          </a:extLst>
        </xdr:cNvPr>
        <xdr:cNvSpPr txBox="1"/>
      </xdr:nvSpPr>
      <xdr:spPr>
        <a:xfrm>
          <a:off x="3429000" y="10953750"/>
          <a:ext cx="5486400" cy="238125"/>
        </a:xfrm>
        <a:prstGeom prst="rect">
          <a:avLst/>
        </a:prstGeom>
        <a:solidFill>
          <a:srgbClr val="002060"/>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bg1"/>
              </a:solidFill>
            </a:rPr>
            <a:t>６　給食の状況</a:t>
          </a:r>
        </a:p>
      </xdr:txBody>
    </xdr:sp>
    <xdr:clientData/>
  </xdr:twoCellAnchor>
  <xdr:twoCellAnchor>
    <xdr:from>
      <xdr:col>1</xdr:col>
      <xdr:colOff>0</xdr:colOff>
      <xdr:row>69</xdr:row>
      <xdr:rowOff>0</xdr:rowOff>
    </xdr:from>
    <xdr:to>
      <xdr:col>9</xdr:col>
      <xdr:colOff>0</xdr:colOff>
      <xdr:row>70</xdr:row>
      <xdr:rowOff>0</xdr:rowOff>
    </xdr:to>
    <xdr:sp macro="" textlink="">
      <xdr:nvSpPr>
        <xdr:cNvPr id="8" name="テキスト ボックス 7">
          <a:extLst>
            <a:ext uri="{FF2B5EF4-FFF2-40B4-BE49-F238E27FC236}">
              <a16:creationId xmlns:a16="http://schemas.microsoft.com/office/drawing/2014/main" id="{00000000-0008-0000-0C00-000008000000}"/>
            </a:ext>
          </a:extLst>
        </xdr:cNvPr>
        <xdr:cNvSpPr txBox="1"/>
      </xdr:nvSpPr>
      <xdr:spPr>
        <a:xfrm>
          <a:off x="3429000" y="16192500"/>
          <a:ext cx="5486400" cy="238125"/>
        </a:xfrm>
        <a:prstGeom prst="rect">
          <a:avLst/>
        </a:prstGeom>
        <a:solidFill>
          <a:srgbClr val="002060"/>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bg1"/>
              </a:solidFill>
            </a:rPr>
            <a:t>９　月次報告</a:t>
          </a:r>
        </a:p>
      </xdr:txBody>
    </xdr:sp>
    <xdr:clientData/>
  </xdr:twoCellAnchor>
  <xdr:twoCellAnchor>
    <xdr:from>
      <xdr:col>1</xdr:col>
      <xdr:colOff>0</xdr:colOff>
      <xdr:row>60</xdr:row>
      <xdr:rowOff>0</xdr:rowOff>
    </xdr:from>
    <xdr:to>
      <xdr:col>9</xdr:col>
      <xdr:colOff>0</xdr:colOff>
      <xdr:row>61</xdr:row>
      <xdr:rowOff>0</xdr:rowOff>
    </xdr:to>
    <xdr:sp macro="" textlink="">
      <xdr:nvSpPr>
        <xdr:cNvPr id="9" name="テキスト ボックス 8">
          <a:extLst>
            <a:ext uri="{FF2B5EF4-FFF2-40B4-BE49-F238E27FC236}">
              <a16:creationId xmlns:a16="http://schemas.microsoft.com/office/drawing/2014/main" id="{00000000-0008-0000-0C00-000009000000}"/>
            </a:ext>
          </a:extLst>
        </xdr:cNvPr>
        <xdr:cNvSpPr txBox="1"/>
      </xdr:nvSpPr>
      <xdr:spPr>
        <a:xfrm>
          <a:off x="3429000" y="14049375"/>
          <a:ext cx="5486400" cy="238125"/>
        </a:xfrm>
        <a:prstGeom prst="rect">
          <a:avLst/>
        </a:prstGeom>
        <a:solidFill>
          <a:srgbClr val="002060"/>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bg1"/>
              </a:solidFill>
            </a:rPr>
            <a:t>７　会計経理</a:t>
          </a:r>
        </a:p>
      </xdr:txBody>
    </xdr:sp>
    <xdr:clientData/>
  </xdr:twoCellAnchor>
  <xdr:twoCellAnchor>
    <xdr:from>
      <xdr:col>1</xdr:col>
      <xdr:colOff>0</xdr:colOff>
      <xdr:row>65</xdr:row>
      <xdr:rowOff>0</xdr:rowOff>
    </xdr:from>
    <xdr:to>
      <xdr:col>9</xdr:col>
      <xdr:colOff>0</xdr:colOff>
      <xdr:row>66</xdr:row>
      <xdr:rowOff>0</xdr:rowOff>
    </xdr:to>
    <xdr:sp macro="" textlink="">
      <xdr:nvSpPr>
        <xdr:cNvPr id="10" name="テキスト ボックス 9">
          <a:extLst>
            <a:ext uri="{FF2B5EF4-FFF2-40B4-BE49-F238E27FC236}">
              <a16:creationId xmlns:a16="http://schemas.microsoft.com/office/drawing/2014/main" id="{00000000-0008-0000-0C00-00000A000000}"/>
            </a:ext>
          </a:extLst>
        </xdr:cNvPr>
        <xdr:cNvSpPr txBox="1"/>
      </xdr:nvSpPr>
      <xdr:spPr>
        <a:xfrm>
          <a:off x="3429000" y="15240000"/>
          <a:ext cx="5486400" cy="238125"/>
        </a:xfrm>
        <a:prstGeom prst="rect">
          <a:avLst/>
        </a:prstGeom>
        <a:solidFill>
          <a:srgbClr val="002060"/>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bg1"/>
              </a:solidFill>
            </a:rPr>
            <a:t>８　収入支出手続</a:t>
          </a:r>
        </a:p>
      </xdr:txBody>
    </xdr:sp>
    <xdr:clientData/>
  </xdr:twoCellAnchor>
  <xdr:twoCellAnchor>
    <xdr:from>
      <xdr:col>1</xdr:col>
      <xdr:colOff>0</xdr:colOff>
      <xdr:row>72</xdr:row>
      <xdr:rowOff>0</xdr:rowOff>
    </xdr:from>
    <xdr:to>
      <xdr:col>9</xdr:col>
      <xdr:colOff>0</xdr:colOff>
      <xdr:row>73</xdr:row>
      <xdr:rowOff>0</xdr:rowOff>
    </xdr:to>
    <xdr:sp macro="" textlink="">
      <xdr:nvSpPr>
        <xdr:cNvPr id="11" name="テキスト ボックス 10">
          <a:extLst>
            <a:ext uri="{FF2B5EF4-FFF2-40B4-BE49-F238E27FC236}">
              <a16:creationId xmlns:a16="http://schemas.microsoft.com/office/drawing/2014/main" id="{00000000-0008-0000-0C00-00000B000000}"/>
            </a:ext>
          </a:extLst>
        </xdr:cNvPr>
        <xdr:cNvSpPr txBox="1"/>
      </xdr:nvSpPr>
      <xdr:spPr>
        <a:xfrm>
          <a:off x="3429000" y="16906875"/>
          <a:ext cx="5486400" cy="238125"/>
        </a:xfrm>
        <a:prstGeom prst="rect">
          <a:avLst/>
        </a:prstGeom>
        <a:solidFill>
          <a:srgbClr val="002060"/>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chemeClr val="bg1"/>
              </a:solidFill>
            </a:rPr>
            <a:t>10</a:t>
          </a:r>
          <a:r>
            <a:rPr kumimoji="1" lang="ja-JP" altLang="en-US" sz="1100" b="1">
              <a:solidFill>
                <a:schemeClr val="bg1"/>
              </a:solidFill>
            </a:rPr>
            <a:t>　貸借対照表</a:t>
          </a:r>
        </a:p>
      </xdr:txBody>
    </xdr:sp>
    <xdr:clientData/>
  </xdr:twoCellAnchor>
  <xdr:twoCellAnchor>
    <xdr:from>
      <xdr:col>1</xdr:col>
      <xdr:colOff>0</xdr:colOff>
      <xdr:row>79</xdr:row>
      <xdr:rowOff>0</xdr:rowOff>
    </xdr:from>
    <xdr:to>
      <xdr:col>9</xdr:col>
      <xdr:colOff>0</xdr:colOff>
      <xdr:row>80</xdr:row>
      <xdr:rowOff>0</xdr:rowOff>
    </xdr:to>
    <xdr:sp macro="" textlink="">
      <xdr:nvSpPr>
        <xdr:cNvPr id="12" name="テキスト ボックス 11">
          <a:extLst>
            <a:ext uri="{FF2B5EF4-FFF2-40B4-BE49-F238E27FC236}">
              <a16:creationId xmlns:a16="http://schemas.microsoft.com/office/drawing/2014/main" id="{00000000-0008-0000-0C00-00000C000000}"/>
            </a:ext>
          </a:extLst>
        </xdr:cNvPr>
        <xdr:cNvSpPr txBox="1"/>
      </xdr:nvSpPr>
      <xdr:spPr>
        <a:xfrm>
          <a:off x="3429000" y="18097500"/>
          <a:ext cx="5486400" cy="238125"/>
        </a:xfrm>
        <a:prstGeom prst="rect">
          <a:avLst/>
        </a:prstGeom>
        <a:solidFill>
          <a:srgbClr val="002060"/>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chemeClr val="bg1"/>
              </a:solidFill>
            </a:rPr>
            <a:t>11-1</a:t>
          </a:r>
          <a:r>
            <a:rPr kumimoji="1" lang="ja-JP" altLang="en-US" sz="1100" b="1">
              <a:solidFill>
                <a:schemeClr val="bg1"/>
              </a:solidFill>
            </a:rPr>
            <a:t>　委託費の経理（認定こども園以外）</a:t>
          </a:r>
        </a:p>
      </xdr:txBody>
    </xdr:sp>
    <xdr:clientData/>
  </xdr:twoCellAnchor>
  <xdr:twoCellAnchor>
    <xdr:from>
      <xdr:col>1</xdr:col>
      <xdr:colOff>0</xdr:colOff>
      <xdr:row>88</xdr:row>
      <xdr:rowOff>0</xdr:rowOff>
    </xdr:from>
    <xdr:to>
      <xdr:col>9</xdr:col>
      <xdr:colOff>0</xdr:colOff>
      <xdr:row>89</xdr:row>
      <xdr:rowOff>0</xdr:rowOff>
    </xdr:to>
    <xdr:sp macro="" textlink="">
      <xdr:nvSpPr>
        <xdr:cNvPr id="13" name="テキスト ボックス 12">
          <a:extLst>
            <a:ext uri="{FF2B5EF4-FFF2-40B4-BE49-F238E27FC236}">
              <a16:creationId xmlns:a16="http://schemas.microsoft.com/office/drawing/2014/main" id="{00000000-0008-0000-0C00-00000D000000}"/>
            </a:ext>
          </a:extLst>
        </xdr:cNvPr>
        <xdr:cNvSpPr txBox="1"/>
      </xdr:nvSpPr>
      <xdr:spPr>
        <a:xfrm>
          <a:off x="3429000" y="20240625"/>
          <a:ext cx="5486400" cy="238125"/>
        </a:xfrm>
        <a:prstGeom prst="rect">
          <a:avLst/>
        </a:prstGeom>
        <a:solidFill>
          <a:srgbClr val="002060"/>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chemeClr val="bg1"/>
              </a:solidFill>
            </a:rPr>
            <a:t>11-2</a:t>
          </a:r>
          <a:r>
            <a:rPr kumimoji="1" lang="ja-JP" altLang="en-US" sz="1100" b="1">
              <a:solidFill>
                <a:schemeClr val="bg1"/>
              </a:solidFill>
            </a:rPr>
            <a:t>　施設型給付費等の経理（保育所型認定こども園）</a:t>
          </a:r>
        </a:p>
      </xdr:txBody>
    </xdr:sp>
    <xdr:clientData/>
  </xdr:twoCellAnchor>
  <xdr:twoCellAnchor>
    <xdr:from>
      <xdr:col>11</xdr:col>
      <xdr:colOff>1</xdr:colOff>
      <xdr:row>3</xdr:row>
      <xdr:rowOff>0</xdr:rowOff>
    </xdr:from>
    <xdr:to>
      <xdr:col>13</xdr:col>
      <xdr:colOff>0</xdr:colOff>
      <xdr:row>4</xdr:row>
      <xdr:rowOff>0</xdr:rowOff>
    </xdr:to>
    <xdr:sp macro="" textlink="">
      <xdr:nvSpPr>
        <xdr:cNvPr id="14" name="テキスト ボックス 13">
          <a:hlinkClick xmlns:r="http://schemas.openxmlformats.org/officeDocument/2006/relationships" r:id="rId1"/>
          <a:extLst>
            <a:ext uri="{FF2B5EF4-FFF2-40B4-BE49-F238E27FC236}">
              <a16:creationId xmlns:a16="http://schemas.microsoft.com/office/drawing/2014/main" id="{00000000-0008-0000-0C00-00000E000000}"/>
            </a:ext>
          </a:extLst>
        </xdr:cNvPr>
        <xdr:cNvSpPr txBox="1"/>
      </xdr:nvSpPr>
      <xdr:spPr>
        <a:xfrm>
          <a:off x="6858001" y="476250"/>
          <a:ext cx="1371599" cy="238125"/>
        </a:xfrm>
        <a:prstGeom prst="rect">
          <a:avLst/>
        </a:prstGeom>
        <a:solidFill>
          <a:schemeClr val="accent1">
            <a:lumMod val="40000"/>
            <a:lumOff val="6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dr:col>11</xdr:col>
      <xdr:colOff>0</xdr:colOff>
      <xdr:row>11</xdr:row>
      <xdr:rowOff>0</xdr:rowOff>
    </xdr:from>
    <xdr:to>
      <xdr:col>12</xdr:col>
      <xdr:colOff>685799</xdr:colOff>
      <xdr:row>12</xdr:row>
      <xdr:rowOff>0</xdr:rowOff>
    </xdr:to>
    <xdr:sp macro="" textlink="">
      <xdr:nvSpPr>
        <xdr:cNvPr id="15" name="テキスト ボックス 14">
          <a:hlinkClick xmlns:r="http://schemas.openxmlformats.org/officeDocument/2006/relationships" r:id="rId2"/>
          <a:extLst>
            <a:ext uri="{FF2B5EF4-FFF2-40B4-BE49-F238E27FC236}">
              <a16:creationId xmlns:a16="http://schemas.microsoft.com/office/drawing/2014/main" id="{00000000-0008-0000-0C00-00000F000000}"/>
            </a:ext>
          </a:extLst>
        </xdr:cNvPr>
        <xdr:cNvSpPr txBox="1"/>
      </xdr:nvSpPr>
      <xdr:spPr>
        <a:xfrm>
          <a:off x="6858000" y="2381250"/>
          <a:ext cx="1371599" cy="238125"/>
        </a:xfrm>
        <a:prstGeom prst="rect">
          <a:avLst/>
        </a:prstGeom>
        <a:solidFill>
          <a:schemeClr val="accent1">
            <a:lumMod val="40000"/>
            <a:lumOff val="6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dr:col>11</xdr:col>
      <xdr:colOff>0</xdr:colOff>
      <xdr:row>24</xdr:row>
      <xdr:rowOff>0</xdr:rowOff>
    </xdr:from>
    <xdr:to>
      <xdr:col>12</xdr:col>
      <xdr:colOff>685799</xdr:colOff>
      <xdr:row>25</xdr:row>
      <xdr:rowOff>0</xdr:rowOff>
    </xdr:to>
    <xdr:sp macro="" textlink="">
      <xdr:nvSpPr>
        <xdr:cNvPr id="16" name="テキスト ボックス 15">
          <a:hlinkClick xmlns:r="http://schemas.openxmlformats.org/officeDocument/2006/relationships" r:id="rId3"/>
          <a:extLst>
            <a:ext uri="{FF2B5EF4-FFF2-40B4-BE49-F238E27FC236}">
              <a16:creationId xmlns:a16="http://schemas.microsoft.com/office/drawing/2014/main" id="{00000000-0008-0000-0C00-000010000000}"/>
            </a:ext>
          </a:extLst>
        </xdr:cNvPr>
        <xdr:cNvSpPr txBox="1"/>
      </xdr:nvSpPr>
      <xdr:spPr>
        <a:xfrm>
          <a:off x="6858000" y="5476875"/>
          <a:ext cx="1371599" cy="238125"/>
        </a:xfrm>
        <a:prstGeom prst="rect">
          <a:avLst/>
        </a:prstGeom>
        <a:solidFill>
          <a:schemeClr val="accent1">
            <a:lumMod val="40000"/>
            <a:lumOff val="6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dr:col>11</xdr:col>
      <xdr:colOff>0</xdr:colOff>
      <xdr:row>32</xdr:row>
      <xdr:rowOff>0</xdr:rowOff>
    </xdr:from>
    <xdr:to>
      <xdr:col>12</xdr:col>
      <xdr:colOff>685799</xdr:colOff>
      <xdr:row>33</xdr:row>
      <xdr:rowOff>0</xdr:rowOff>
    </xdr:to>
    <xdr:sp macro="" textlink="">
      <xdr:nvSpPr>
        <xdr:cNvPr id="17" name="テキスト ボックス 16">
          <a:hlinkClick xmlns:r="http://schemas.openxmlformats.org/officeDocument/2006/relationships" r:id="rId4"/>
          <a:extLst>
            <a:ext uri="{FF2B5EF4-FFF2-40B4-BE49-F238E27FC236}">
              <a16:creationId xmlns:a16="http://schemas.microsoft.com/office/drawing/2014/main" id="{00000000-0008-0000-0C00-000011000000}"/>
            </a:ext>
          </a:extLst>
        </xdr:cNvPr>
        <xdr:cNvSpPr txBox="1"/>
      </xdr:nvSpPr>
      <xdr:spPr>
        <a:xfrm>
          <a:off x="6858000" y="7381875"/>
          <a:ext cx="1371599" cy="238125"/>
        </a:xfrm>
        <a:prstGeom prst="rect">
          <a:avLst/>
        </a:prstGeom>
        <a:solidFill>
          <a:schemeClr val="accent1">
            <a:lumMod val="40000"/>
            <a:lumOff val="6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dr:col>11</xdr:col>
      <xdr:colOff>0</xdr:colOff>
      <xdr:row>40</xdr:row>
      <xdr:rowOff>0</xdr:rowOff>
    </xdr:from>
    <xdr:to>
      <xdr:col>12</xdr:col>
      <xdr:colOff>685799</xdr:colOff>
      <xdr:row>41</xdr:row>
      <xdr:rowOff>0</xdr:rowOff>
    </xdr:to>
    <xdr:sp macro="" textlink="">
      <xdr:nvSpPr>
        <xdr:cNvPr id="18" name="テキスト ボックス 17">
          <a:hlinkClick xmlns:r="http://schemas.openxmlformats.org/officeDocument/2006/relationships" r:id="rId5"/>
          <a:extLst>
            <a:ext uri="{FF2B5EF4-FFF2-40B4-BE49-F238E27FC236}">
              <a16:creationId xmlns:a16="http://schemas.microsoft.com/office/drawing/2014/main" id="{00000000-0008-0000-0C00-000012000000}"/>
            </a:ext>
          </a:extLst>
        </xdr:cNvPr>
        <xdr:cNvSpPr txBox="1"/>
      </xdr:nvSpPr>
      <xdr:spPr>
        <a:xfrm>
          <a:off x="6858000" y="9286875"/>
          <a:ext cx="1371599" cy="238125"/>
        </a:xfrm>
        <a:prstGeom prst="rect">
          <a:avLst/>
        </a:prstGeom>
        <a:solidFill>
          <a:schemeClr val="accent1">
            <a:lumMod val="40000"/>
            <a:lumOff val="6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dr:col>11</xdr:col>
      <xdr:colOff>0</xdr:colOff>
      <xdr:row>47</xdr:row>
      <xdr:rowOff>0</xdr:rowOff>
    </xdr:from>
    <xdr:to>
      <xdr:col>12</xdr:col>
      <xdr:colOff>685799</xdr:colOff>
      <xdr:row>48</xdr:row>
      <xdr:rowOff>0</xdr:rowOff>
    </xdr:to>
    <xdr:sp macro="" textlink="">
      <xdr:nvSpPr>
        <xdr:cNvPr id="19" name="テキスト ボックス 18">
          <a:hlinkClick xmlns:r="http://schemas.openxmlformats.org/officeDocument/2006/relationships" r:id="rId6"/>
          <a:extLst>
            <a:ext uri="{FF2B5EF4-FFF2-40B4-BE49-F238E27FC236}">
              <a16:creationId xmlns:a16="http://schemas.microsoft.com/office/drawing/2014/main" id="{00000000-0008-0000-0C00-000013000000}"/>
            </a:ext>
          </a:extLst>
        </xdr:cNvPr>
        <xdr:cNvSpPr txBox="1"/>
      </xdr:nvSpPr>
      <xdr:spPr>
        <a:xfrm>
          <a:off x="6858000" y="10953750"/>
          <a:ext cx="1371599" cy="238125"/>
        </a:xfrm>
        <a:prstGeom prst="rect">
          <a:avLst/>
        </a:prstGeom>
        <a:solidFill>
          <a:schemeClr val="accent1">
            <a:lumMod val="40000"/>
            <a:lumOff val="6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dr:col>11</xdr:col>
      <xdr:colOff>0</xdr:colOff>
      <xdr:row>60</xdr:row>
      <xdr:rowOff>0</xdr:rowOff>
    </xdr:from>
    <xdr:to>
      <xdr:col>12</xdr:col>
      <xdr:colOff>685799</xdr:colOff>
      <xdr:row>61</xdr:row>
      <xdr:rowOff>0</xdr:rowOff>
    </xdr:to>
    <xdr:sp macro="" textlink="">
      <xdr:nvSpPr>
        <xdr:cNvPr id="20" name="テキスト ボックス 19">
          <a:hlinkClick xmlns:r="http://schemas.openxmlformats.org/officeDocument/2006/relationships" r:id="rId7"/>
          <a:extLst>
            <a:ext uri="{FF2B5EF4-FFF2-40B4-BE49-F238E27FC236}">
              <a16:creationId xmlns:a16="http://schemas.microsoft.com/office/drawing/2014/main" id="{00000000-0008-0000-0C00-000014000000}"/>
            </a:ext>
          </a:extLst>
        </xdr:cNvPr>
        <xdr:cNvSpPr txBox="1"/>
      </xdr:nvSpPr>
      <xdr:spPr>
        <a:xfrm>
          <a:off x="6858000" y="14049375"/>
          <a:ext cx="1371599" cy="238125"/>
        </a:xfrm>
        <a:prstGeom prst="rect">
          <a:avLst/>
        </a:prstGeom>
        <a:solidFill>
          <a:schemeClr val="accent1">
            <a:lumMod val="40000"/>
            <a:lumOff val="6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dr:col>11</xdr:col>
      <xdr:colOff>0</xdr:colOff>
      <xdr:row>65</xdr:row>
      <xdr:rowOff>0</xdr:rowOff>
    </xdr:from>
    <xdr:to>
      <xdr:col>12</xdr:col>
      <xdr:colOff>685799</xdr:colOff>
      <xdr:row>66</xdr:row>
      <xdr:rowOff>0</xdr:rowOff>
    </xdr:to>
    <xdr:sp macro="" textlink="">
      <xdr:nvSpPr>
        <xdr:cNvPr id="21" name="テキスト ボックス 20">
          <a:hlinkClick xmlns:r="http://schemas.openxmlformats.org/officeDocument/2006/relationships" r:id="rId8"/>
          <a:extLst>
            <a:ext uri="{FF2B5EF4-FFF2-40B4-BE49-F238E27FC236}">
              <a16:creationId xmlns:a16="http://schemas.microsoft.com/office/drawing/2014/main" id="{00000000-0008-0000-0C00-000015000000}"/>
            </a:ext>
          </a:extLst>
        </xdr:cNvPr>
        <xdr:cNvSpPr txBox="1"/>
      </xdr:nvSpPr>
      <xdr:spPr>
        <a:xfrm>
          <a:off x="6858000" y="15240000"/>
          <a:ext cx="1371599" cy="238125"/>
        </a:xfrm>
        <a:prstGeom prst="rect">
          <a:avLst/>
        </a:prstGeom>
        <a:solidFill>
          <a:schemeClr val="accent1">
            <a:lumMod val="40000"/>
            <a:lumOff val="6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dr:col>11</xdr:col>
      <xdr:colOff>0</xdr:colOff>
      <xdr:row>69</xdr:row>
      <xdr:rowOff>0</xdr:rowOff>
    </xdr:from>
    <xdr:to>
      <xdr:col>12</xdr:col>
      <xdr:colOff>685799</xdr:colOff>
      <xdr:row>70</xdr:row>
      <xdr:rowOff>0</xdr:rowOff>
    </xdr:to>
    <xdr:sp macro="" textlink="">
      <xdr:nvSpPr>
        <xdr:cNvPr id="22" name="テキスト ボックス 21">
          <a:hlinkClick xmlns:r="http://schemas.openxmlformats.org/officeDocument/2006/relationships" r:id="rId9"/>
          <a:extLst>
            <a:ext uri="{FF2B5EF4-FFF2-40B4-BE49-F238E27FC236}">
              <a16:creationId xmlns:a16="http://schemas.microsoft.com/office/drawing/2014/main" id="{00000000-0008-0000-0C00-000016000000}"/>
            </a:ext>
          </a:extLst>
        </xdr:cNvPr>
        <xdr:cNvSpPr txBox="1"/>
      </xdr:nvSpPr>
      <xdr:spPr>
        <a:xfrm>
          <a:off x="6858000" y="16192500"/>
          <a:ext cx="1371599" cy="238125"/>
        </a:xfrm>
        <a:prstGeom prst="rect">
          <a:avLst/>
        </a:prstGeom>
        <a:solidFill>
          <a:schemeClr val="accent1">
            <a:lumMod val="40000"/>
            <a:lumOff val="6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dr:col>11</xdr:col>
      <xdr:colOff>0</xdr:colOff>
      <xdr:row>72</xdr:row>
      <xdr:rowOff>0</xdr:rowOff>
    </xdr:from>
    <xdr:to>
      <xdr:col>12</xdr:col>
      <xdr:colOff>685799</xdr:colOff>
      <xdr:row>73</xdr:row>
      <xdr:rowOff>0</xdr:rowOff>
    </xdr:to>
    <xdr:sp macro="" textlink="">
      <xdr:nvSpPr>
        <xdr:cNvPr id="23" name="テキスト ボックス 22">
          <a:hlinkClick xmlns:r="http://schemas.openxmlformats.org/officeDocument/2006/relationships" r:id="rId10"/>
          <a:extLst>
            <a:ext uri="{FF2B5EF4-FFF2-40B4-BE49-F238E27FC236}">
              <a16:creationId xmlns:a16="http://schemas.microsoft.com/office/drawing/2014/main" id="{00000000-0008-0000-0C00-000017000000}"/>
            </a:ext>
          </a:extLst>
        </xdr:cNvPr>
        <xdr:cNvSpPr txBox="1"/>
      </xdr:nvSpPr>
      <xdr:spPr>
        <a:xfrm>
          <a:off x="6858000" y="16906875"/>
          <a:ext cx="1371599" cy="238125"/>
        </a:xfrm>
        <a:prstGeom prst="rect">
          <a:avLst/>
        </a:prstGeom>
        <a:solidFill>
          <a:schemeClr val="accent1">
            <a:lumMod val="40000"/>
            <a:lumOff val="6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dr:col>11</xdr:col>
      <xdr:colOff>0</xdr:colOff>
      <xdr:row>79</xdr:row>
      <xdr:rowOff>0</xdr:rowOff>
    </xdr:from>
    <xdr:to>
      <xdr:col>12</xdr:col>
      <xdr:colOff>685799</xdr:colOff>
      <xdr:row>80</xdr:row>
      <xdr:rowOff>0</xdr:rowOff>
    </xdr:to>
    <xdr:sp macro="" textlink="">
      <xdr:nvSpPr>
        <xdr:cNvPr id="24" name="テキスト ボックス 23">
          <a:hlinkClick xmlns:r="http://schemas.openxmlformats.org/officeDocument/2006/relationships" r:id="rId11"/>
          <a:extLst>
            <a:ext uri="{FF2B5EF4-FFF2-40B4-BE49-F238E27FC236}">
              <a16:creationId xmlns:a16="http://schemas.microsoft.com/office/drawing/2014/main" id="{00000000-0008-0000-0C00-000018000000}"/>
            </a:ext>
          </a:extLst>
        </xdr:cNvPr>
        <xdr:cNvSpPr txBox="1"/>
      </xdr:nvSpPr>
      <xdr:spPr>
        <a:xfrm>
          <a:off x="6858000" y="18097500"/>
          <a:ext cx="1371599" cy="238125"/>
        </a:xfrm>
        <a:prstGeom prst="rect">
          <a:avLst/>
        </a:prstGeom>
        <a:solidFill>
          <a:schemeClr val="accent1">
            <a:lumMod val="40000"/>
            <a:lumOff val="6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dr:col>11</xdr:col>
      <xdr:colOff>0</xdr:colOff>
      <xdr:row>88</xdr:row>
      <xdr:rowOff>0</xdr:rowOff>
    </xdr:from>
    <xdr:to>
      <xdr:col>12</xdr:col>
      <xdr:colOff>685799</xdr:colOff>
      <xdr:row>89</xdr:row>
      <xdr:rowOff>0</xdr:rowOff>
    </xdr:to>
    <xdr:sp macro="" textlink="">
      <xdr:nvSpPr>
        <xdr:cNvPr id="25" name="テキスト ボックス 24">
          <a:hlinkClick xmlns:r="http://schemas.openxmlformats.org/officeDocument/2006/relationships" r:id="rId12"/>
          <a:extLst>
            <a:ext uri="{FF2B5EF4-FFF2-40B4-BE49-F238E27FC236}">
              <a16:creationId xmlns:a16="http://schemas.microsoft.com/office/drawing/2014/main" id="{00000000-0008-0000-0C00-000019000000}"/>
            </a:ext>
          </a:extLst>
        </xdr:cNvPr>
        <xdr:cNvSpPr txBox="1"/>
      </xdr:nvSpPr>
      <xdr:spPr>
        <a:xfrm>
          <a:off x="6858000" y="20240625"/>
          <a:ext cx="1371599" cy="238125"/>
        </a:xfrm>
        <a:prstGeom prst="rect">
          <a:avLst/>
        </a:prstGeom>
        <a:solidFill>
          <a:schemeClr val="accent1">
            <a:lumMod val="40000"/>
            <a:lumOff val="6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dr:col>11</xdr:col>
      <xdr:colOff>0</xdr:colOff>
      <xdr:row>14</xdr:row>
      <xdr:rowOff>0</xdr:rowOff>
    </xdr:from>
    <xdr:to>
      <xdr:col>12</xdr:col>
      <xdr:colOff>685799</xdr:colOff>
      <xdr:row>15</xdr:row>
      <xdr:rowOff>0</xdr:rowOff>
    </xdr:to>
    <xdr:sp macro="" textlink="">
      <xdr:nvSpPr>
        <xdr:cNvPr id="26" name="テキスト ボックス 25">
          <a:hlinkClick xmlns:r="http://schemas.openxmlformats.org/officeDocument/2006/relationships" r:id="rId13"/>
          <a:extLst>
            <a:ext uri="{FF2B5EF4-FFF2-40B4-BE49-F238E27FC236}">
              <a16:creationId xmlns:a16="http://schemas.microsoft.com/office/drawing/2014/main" id="{00000000-0008-0000-0C00-00001A000000}"/>
            </a:ext>
          </a:extLst>
        </xdr:cNvPr>
        <xdr:cNvSpPr txBox="1"/>
      </xdr:nvSpPr>
      <xdr:spPr>
        <a:xfrm>
          <a:off x="6772275" y="3476625"/>
          <a:ext cx="1371599" cy="238125"/>
        </a:xfrm>
        <a:prstGeom prst="rect">
          <a:avLst/>
        </a:prstGeom>
        <a:solidFill>
          <a:schemeClr val="accent6">
            <a:lumMod val="60000"/>
            <a:lumOff val="40000"/>
          </a:schemeClr>
        </a:solidFill>
        <a:ln w="9525"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表１へ⇒</a:t>
          </a:r>
          <a:endParaRPr kumimoji="1" lang="ja-JP" altLang="en-US" sz="1800" b="1">
            <a:solidFill>
              <a:srgbClr val="FF0000"/>
            </a:solidFill>
          </a:endParaRPr>
        </a:p>
      </xdr:txBody>
    </xdr:sp>
    <xdr:clientData/>
  </xdr:twoCellAnchor>
  <xdr:twoCellAnchor>
    <xdr:from>
      <xdr:col>11</xdr:col>
      <xdr:colOff>0</xdr:colOff>
      <xdr:row>16</xdr:row>
      <xdr:rowOff>0</xdr:rowOff>
    </xdr:from>
    <xdr:to>
      <xdr:col>12</xdr:col>
      <xdr:colOff>685799</xdr:colOff>
      <xdr:row>17</xdr:row>
      <xdr:rowOff>0</xdr:rowOff>
    </xdr:to>
    <xdr:sp macro="" textlink="">
      <xdr:nvSpPr>
        <xdr:cNvPr id="28" name="テキスト ボックス 27">
          <a:hlinkClick xmlns:r="http://schemas.openxmlformats.org/officeDocument/2006/relationships" r:id="rId14"/>
          <a:extLst>
            <a:ext uri="{FF2B5EF4-FFF2-40B4-BE49-F238E27FC236}">
              <a16:creationId xmlns:a16="http://schemas.microsoft.com/office/drawing/2014/main" id="{00000000-0008-0000-0C00-00001C000000}"/>
            </a:ext>
          </a:extLst>
        </xdr:cNvPr>
        <xdr:cNvSpPr txBox="1"/>
      </xdr:nvSpPr>
      <xdr:spPr>
        <a:xfrm>
          <a:off x="6772275" y="3952875"/>
          <a:ext cx="1371599" cy="238125"/>
        </a:xfrm>
        <a:prstGeom prst="rect">
          <a:avLst/>
        </a:prstGeom>
        <a:solidFill>
          <a:schemeClr val="accent6">
            <a:lumMod val="60000"/>
            <a:lumOff val="40000"/>
          </a:schemeClr>
        </a:solidFill>
        <a:ln w="9525"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表２へ⇒</a:t>
          </a:r>
          <a:endParaRPr kumimoji="1" lang="ja-JP" altLang="en-US" sz="1800" b="1">
            <a:solidFill>
              <a:srgbClr val="FF0000"/>
            </a:solidFill>
          </a:endParaRPr>
        </a:p>
      </xdr:txBody>
    </xdr:sp>
    <xdr:clientData/>
  </xdr:twoCellAnchor>
  <xdr:twoCellAnchor>
    <xdr:from>
      <xdr:col>11</xdr:col>
      <xdr:colOff>0</xdr:colOff>
      <xdr:row>18</xdr:row>
      <xdr:rowOff>0</xdr:rowOff>
    </xdr:from>
    <xdr:to>
      <xdr:col>12</xdr:col>
      <xdr:colOff>685799</xdr:colOff>
      <xdr:row>19</xdr:row>
      <xdr:rowOff>0</xdr:rowOff>
    </xdr:to>
    <xdr:sp macro="" textlink="">
      <xdr:nvSpPr>
        <xdr:cNvPr id="29" name="テキスト ボックス 28">
          <a:hlinkClick xmlns:r="http://schemas.openxmlformats.org/officeDocument/2006/relationships" r:id="rId15"/>
          <a:extLst>
            <a:ext uri="{FF2B5EF4-FFF2-40B4-BE49-F238E27FC236}">
              <a16:creationId xmlns:a16="http://schemas.microsoft.com/office/drawing/2014/main" id="{00000000-0008-0000-0C00-00001D000000}"/>
            </a:ext>
          </a:extLst>
        </xdr:cNvPr>
        <xdr:cNvSpPr txBox="1"/>
      </xdr:nvSpPr>
      <xdr:spPr>
        <a:xfrm>
          <a:off x="6772275" y="4429125"/>
          <a:ext cx="1371599" cy="238125"/>
        </a:xfrm>
        <a:prstGeom prst="rect">
          <a:avLst/>
        </a:prstGeom>
        <a:solidFill>
          <a:schemeClr val="accent6">
            <a:lumMod val="60000"/>
            <a:lumOff val="40000"/>
          </a:schemeClr>
        </a:solidFill>
        <a:ln w="9525"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表３へ⇒</a:t>
          </a:r>
          <a:endParaRPr kumimoji="1" lang="ja-JP" altLang="en-US" sz="1800" b="1">
            <a:solidFill>
              <a:srgbClr val="FF0000"/>
            </a:solidFill>
          </a:endParaRPr>
        </a:p>
      </xdr:txBody>
    </xdr:sp>
    <xdr:clientData/>
  </xdr:twoCellAnchor>
  <xdr:twoCellAnchor>
    <xdr:from>
      <xdr:col>11</xdr:col>
      <xdr:colOff>0</xdr:colOff>
      <xdr:row>27</xdr:row>
      <xdr:rowOff>0</xdr:rowOff>
    </xdr:from>
    <xdr:to>
      <xdr:col>12</xdr:col>
      <xdr:colOff>685799</xdr:colOff>
      <xdr:row>28</xdr:row>
      <xdr:rowOff>0</xdr:rowOff>
    </xdr:to>
    <xdr:sp macro="" textlink="">
      <xdr:nvSpPr>
        <xdr:cNvPr id="30" name="テキスト ボックス 29">
          <a:hlinkClick xmlns:r="http://schemas.openxmlformats.org/officeDocument/2006/relationships" r:id="rId16"/>
          <a:extLst>
            <a:ext uri="{FF2B5EF4-FFF2-40B4-BE49-F238E27FC236}">
              <a16:creationId xmlns:a16="http://schemas.microsoft.com/office/drawing/2014/main" id="{00000000-0008-0000-0C00-00001E000000}"/>
            </a:ext>
          </a:extLst>
        </xdr:cNvPr>
        <xdr:cNvSpPr txBox="1"/>
      </xdr:nvSpPr>
      <xdr:spPr>
        <a:xfrm>
          <a:off x="6772275" y="6572250"/>
          <a:ext cx="1371599" cy="238125"/>
        </a:xfrm>
        <a:prstGeom prst="rect">
          <a:avLst/>
        </a:prstGeom>
        <a:solidFill>
          <a:schemeClr val="accent6">
            <a:lumMod val="60000"/>
            <a:lumOff val="40000"/>
          </a:schemeClr>
        </a:solidFill>
        <a:ln w="9525"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表４へ⇒</a:t>
          </a:r>
          <a:endParaRPr kumimoji="1" lang="ja-JP" altLang="en-US" sz="1800" b="1">
            <a:solidFill>
              <a:srgbClr val="FF0000"/>
            </a:solidFill>
          </a:endParaRPr>
        </a:p>
      </xdr:txBody>
    </xdr:sp>
    <xdr:clientData/>
  </xdr:twoCellAnchor>
  <xdr:twoCellAnchor>
    <xdr:from>
      <xdr:col>11</xdr:col>
      <xdr:colOff>0</xdr:colOff>
      <xdr:row>20</xdr:row>
      <xdr:rowOff>0</xdr:rowOff>
    </xdr:from>
    <xdr:to>
      <xdr:col>12</xdr:col>
      <xdr:colOff>685799</xdr:colOff>
      <xdr:row>21</xdr:row>
      <xdr:rowOff>0</xdr:rowOff>
    </xdr:to>
    <xdr:sp macro="" textlink="">
      <xdr:nvSpPr>
        <xdr:cNvPr id="31" name="テキスト ボックス 30">
          <a:hlinkClick xmlns:r="http://schemas.openxmlformats.org/officeDocument/2006/relationships" r:id="rId17"/>
          <a:extLst>
            <a:ext uri="{FF2B5EF4-FFF2-40B4-BE49-F238E27FC236}">
              <a16:creationId xmlns:a16="http://schemas.microsoft.com/office/drawing/2014/main" id="{00000000-0008-0000-0C00-00001F000000}"/>
            </a:ext>
          </a:extLst>
        </xdr:cNvPr>
        <xdr:cNvSpPr txBox="1"/>
      </xdr:nvSpPr>
      <xdr:spPr>
        <a:xfrm>
          <a:off x="6772275" y="4905375"/>
          <a:ext cx="1371599" cy="238125"/>
        </a:xfrm>
        <a:prstGeom prst="rect">
          <a:avLst/>
        </a:prstGeom>
        <a:solidFill>
          <a:schemeClr val="accent6">
            <a:lumMod val="60000"/>
            <a:lumOff val="40000"/>
          </a:schemeClr>
        </a:solidFill>
        <a:ln w="9525"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職員名簿へ⇒</a:t>
          </a:r>
          <a:endParaRPr kumimoji="1" lang="ja-JP" altLang="en-US" sz="1800" b="1">
            <a:solidFill>
              <a:srgbClr val="FF0000"/>
            </a:solidFill>
          </a:endParaRPr>
        </a:p>
      </xdr:txBody>
    </xdr:sp>
    <xdr:clientData/>
  </xdr:twoCellAnchor>
  <xdr:twoCellAnchor>
    <xdr:from>
      <xdr:col>11</xdr:col>
      <xdr:colOff>0</xdr:colOff>
      <xdr:row>1</xdr:row>
      <xdr:rowOff>0</xdr:rowOff>
    </xdr:from>
    <xdr:to>
      <xdr:col>12</xdr:col>
      <xdr:colOff>685799</xdr:colOff>
      <xdr:row>1</xdr:row>
      <xdr:rowOff>238125</xdr:rowOff>
    </xdr:to>
    <xdr:sp macro="" textlink="">
      <xdr:nvSpPr>
        <xdr:cNvPr id="32" name="テキスト ボックス 31">
          <a:hlinkClick xmlns:r="http://schemas.openxmlformats.org/officeDocument/2006/relationships" r:id="rId18"/>
          <a:extLst>
            <a:ext uri="{FF2B5EF4-FFF2-40B4-BE49-F238E27FC236}">
              <a16:creationId xmlns:a16="http://schemas.microsoft.com/office/drawing/2014/main" id="{00000000-0008-0000-0C00-000020000000}"/>
            </a:ext>
          </a:extLst>
        </xdr:cNvPr>
        <xdr:cNvSpPr txBox="1"/>
      </xdr:nvSpPr>
      <xdr:spPr>
        <a:xfrm>
          <a:off x="6772275" y="238125"/>
          <a:ext cx="1371599" cy="238125"/>
        </a:xfrm>
        <a:prstGeom prst="rect">
          <a:avLst/>
        </a:prstGeom>
        <a:solidFill>
          <a:schemeClr val="accent1">
            <a:lumMod val="40000"/>
            <a:lumOff val="6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表紙へ戻る</a:t>
          </a:r>
          <a:endParaRPr kumimoji="1" lang="ja-JP" altLang="en-US" sz="1800" b="1">
            <a:solidFill>
              <a:srgbClr val="FF0000"/>
            </a:solidFill>
          </a:endParaRP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4</xdr:row>
          <xdr:rowOff>161925</xdr:rowOff>
        </xdr:from>
        <xdr:to>
          <xdr:col>2</xdr:col>
          <xdr:colOff>523875</xdr:colOff>
          <xdr:row>4</xdr:row>
          <xdr:rowOff>504825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D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561975</xdr:colOff>
          <xdr:row>4</xdr:row>
          <xdr:rowOff>152400</xdr:rowOff>
        </xdr:from>
        <xdr:to>
          <xdr:col>2</xdr:col>
          <xdr:colOff>1028700</xdr:colOff>
          <xdr:row>4</xdr:row>
          <xdr:rowOff>504825</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D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18</xdr:row>
          <xdr:rowOff>38100</xdr:rowOff>
        </xdr:from>
        <xdr:to>
          <xdr:col>2</xdr:col>
          <xdr:colOff>666750</xdr:colOff>
          <xdr:row>18</xdr:row>
          <xdr:rowOff>276225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D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18</xdr:row>
          <xdr:rowOff>28575</xdr:rowOff>
        </xdr:from>
        <xdr:to>
          <xdr:col>3</xdr:col>
          <xdr:colOff>19050</xdr:colOff>
          <xdr:row>18</xdr:row>
          <xdr:rowOff>266700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D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47625</xdr:rowOff>
        </xdr:from>
        <xdr:to>
          <xdr:col>2</xdr:col>
          <xdr:colOff>657225</xdr:colOff>
          <xdr:row>19</xdr:row>
          <xdr:rowOff>285750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D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561975</xdr:colOff>
          <xdr:row>21</xdr:row>
          <xdr:rowOff>66675</xdr:rowOff>
        </xdr:from>
        <xdr:to>
          <xdr:col>3</xdr:col>
          <xdr:colOff>47625</xdr:colOff>
          <xdr:row>21</xdr:row>
          <xdr:rowOff>304800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D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xdr:row>
          <xdr:rowOff>66675</xdr:rowOff>
        </xdr:from>
        <xdr:to>
          <xdr:col>2</xdr:col>
          <xdr:colOff>657225</xdr:colOff>
          <xdr:row>20</xdr:row>
          <xdr:rowOff>304800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D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20</xdr:row>
          <xdr:rowOff>66675</xdr:rowOff>
        </xdr:from>
        <xdr:to>
          <xdr:col>3</xdr:col>
          <xdr:colOff>9525</xdr:colOff>
          <xdr:row>20</xdr:row>
          <xdr:rowOff>304800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D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xdr:row>
          <xdr:rowOff>152400</xdr:rowOff>
        </xdr:from>
        <xdr:to>
          <xdr:col>2</xdr:col>
          <xdr:colOff>647700</xdr:colOff>
          <xdr:row>26</xdr:row>
          <xdr:rowOff>400050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D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26</xdr:row>
          <xdr:rowOff>152400</xdr:rowOff>
        </xdr:from>
        <xdr:to>
          <xdr:col>3</xdr:col>
          <xdr:colOff>0</xdr:colOff>
          <xdr:row>26</xdr:row>
          <xdr:rowOff>390525</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D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xdr:row>
          <xdr:rowOff>19050</xdr:rowOff>
        </xdr:from>
        <xdr:to>
          <xdr:col>2</xdr:col>
          <xdr:colOff>523875</xdr:colOff>
          <xdr:row>13</xdr:row>
          <xdr:rowOff>295275</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D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542925</xdr:colOff>
          <xdr:row>13</xdr:row>
          <xdr:rowOff>38100</xdr:rowOff>
        </xdr:from>
        <xdr:to>
          <xdr:col>2</xdr:col>
          <xdr:colOff>1009650</xdr:colOff>
          <xdr:row>13</xdr:row>
          <xdr:rowOff>276225</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D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21</xdr:row>
          <xdr:rowOff>47625</xdr:rowOff>
        </xdr:from>
        <xdr:to>
          <xdr:col>2</xdr:col>
          <xdr:colOff>685800</xdr:colOff>
          <xdr:row>21</xdr:row>
          <xdr:rowOff>314325</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D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19</xdr:row>
          <xdr:rowOff>47625</xdr:rowOff>
        </xdr:from>
        <xdr:to>
          <xdr:col>3</xdr:col>
          <xdr:colOff>19050</xdr:colOff>
          <xdr:row>19</xdr:row>
          <xdr:rowOff>285750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D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twoCellAnchor>
    <xdr:from>
      <xdr:col>1</xdr:col>
      <xdr:colOff>85724</xdr:colOff>
      <xdr:row>28</xdr:row>
      <xdr:rowOff>219075</xdr:rowOff>
    </xdr:from>
    <xdr:to>
      <xdr:col>2</xdr:col>
      <xdr:colOff>1066800</xdr:colOff>
      <xdr:row>28</xdr:row>
      <xdr:rowOff>795131</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466724" y="11763375"/>
          <a:ext cx="9182101" cy="576056"/>
        </a:xfrm>
        <a:prstGeom prst="rect">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57150</xdr:colOff>
          <xdr:row>17</xdr:row>
          <xdr:rowOff>19050</xdr:rowOff>
        </xdr:from>
        <xdr:to>
          <xdr:col>2</xdr:col>
          <xdr:colOff>676275</xdr:colOff>
          <xdr:row>17</xdr:row>
          <xdr:rowOff>276225</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D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542925</xdr:colOff>
          <xdr:row>17</xdr:row>
          <xdr:rowOff>9525</xdr:rowOff>
        </xdr:from>
        <xdr:to>
          <xdr:col>3</xdr:col>
          <xdr:colOff>47625</xdr:colOff>
          <xdr:row>17</xdr:row>
          <xdr:rowOff>257175</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D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xdr:row>
          <xdr:rowOff>28575</xdr:rowOff>
        </xdr:from>
        <xdr:to>
          <xdr:col>2</xdr:col>
          <xdr:colOff>676275</xdr:colOff>
          <xdr:row>16</xdr:row>
          <xdr:rowOff>247650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D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16</xdr:row>
          <xdr:rowOff>28575</xdr:rowOff>
        </xdr:from>
        <xdr:to>
          <xdr:col>3</xdr:col>
          <xdr:colOff>9525</xdr:colOff>
          <xdr:row>16</xdr:row>
          <xdr:rowOff>238125</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D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xdr:row>
          <xdr:rowOff>19050</xdr:rowOff>
        </xdr:from>
        <xdr:to>
          <xdr:col>2</xdr:col>
          <xdr:colOff>523875</xdr:colOff>
          <xdr:row>13</xdr:row>
          <xdr:rowOff>295275</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D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14</xdr:row>
          <xdr:rowOff>57150</xdr:rowOff>
        </xdr:from>
        <xdr:to>
          <xdr:col>2</xdr:col>
          <xdr:colOff>1047750</xdr:colOff>
          <xdr:row>14</xdr:row>
          <xdr:rowOff>295275</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D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47625</xdr:rowOff>
        </xdr:from>
        <xdr:to>
          <xdr:col>2</xdr:col>
          <xdr:colOff>533400</xdr:colOff>
          <xdr:row>14</xdr:row>
          <xdr:rowOff>314325</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D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xdr:row>
          <xdr:rowOff>0</xdr:rowOff>
        </xdr:from>
        <xdr:to>
          <xdr:col>2</xdr:col>
          <xdr:colOff>514350</xdr:colOff>
          <xdr:row>8</xdr:row>
          <xdr:rowOff>47625</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D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571500</xdr:colOff>
          <xdr:row>7</xdr:row>
          <xdr:rowOff>19050</xdr:rowOff>
        </xdr:from>
        <xdr:to>
          <xdr:col>2</xdr:col>
          <xdr:colOff>1038225</xdr:colOff>
          <xdr:row>8</xdr:row>
          <xdr:rowOff>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D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xdr:row>
          <xdr:rowOff>133350</xdr:rowOff>
        </xdr:from>
        <xdr:to>
          <xdr:col>2</xdr:col>
          <xdr:colOff>666750</xdr:colOff>
          <xdr:row>15</xdr:row>
          <xdr:rowOff>371475</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D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542925</xdr:colOff>
          <xdr:row>15</xdr:row>
          <xdr:rowOff>133350</xdr:rowOff>
        </xdr:from>
        <xdr:to>
          <xdr:col>3</xdr:col>
          <xdr:colOff>28575</xdr:colOff>
          <xdr:row>15</xdr:row>
          <xdr:rowOff>371475</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D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18</xdr:row>
          <xdr:rowOff>219075</xdr:rowOff>
        </xdr:from>
        <xdr:to>
          <xdr:col>2</xdr:col>
          <xdr:colOff>666750</xdr:colOff>
          <xdr:row>19</xdr:row>
          <xdr:rowOff>9525</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D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29</xdr:row>
          <xdr:rowOff>0</xdr:rowOff>
        </xdr:from>
        <xdr:to>
          <xdr:col>2</xdr:col>
          <xdr:colOff>647700</xdr:colOff>
          <xdr:row>29</xdr:row>
          <xdr:rowOff>238125</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D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29</xdr:row>
          <xdr:rowOff>0</xdr:rowOff>
        </xdr:from>
        <xdr:to>
          <xdr:col>3</xdr:col>
          <xdr:colOff>19050</xdr:colOff>
          <xdr:row>29</xdr:row>
          <xdr:rowOff>238125</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D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29</xdr:row>
          <xdr:rowOff>238125</xdr:rowOff>
        </xdr:from>
        <xdr:to>
          <xdr:col>2</xdr:col>
          <xdr:colOff>638175</xdr:colOff>
          <xdr:row>29</xdr:row>
          <xdr:rowOff>476250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D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xdr:twoCellAnchor>
    <xdr:from>
      <xdr:col>1</xdr:col>
      <xdr:colOff>85724</xdr:colOff>
      <xdr:row>25</xdr:row>
      <xdr:rowOff>219075</xdr:rowOff>
    </xdr:from>
    <xdr:to>
      <xdr:col>2</xdr:col>
      <xdr:colOff>1066800</xdr:colOff>
      <xdr:row>25</xdr:row>
      <xdr:rowOff>803413</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466724" y="10058400"/>
          <a:ext cx="9182101" cy="584338"/>
        </a:xfrm>
        <a:prstGeom prst="rect">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66675</xdr:colOff>
          <xdr:row>22</xdr:row>
          <xdr:rowOff>38100</xdr:rowOff>
        </xdr:from>
        <xdr:to>
          <xdr:col>2</xdr:col>
          <xdr:colOff>676275</xdr:colOff>
          <xdr:row>22</xdr:row>
          <xdr:rowOff>285750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D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23</xdr:row>
          <xdr:rowOff>38100</xdr:rowOff>
        </xdr:from>
        <xdr:to>
          <xdr:col>2</xdr:col>
          <xdr:colOff>676275</xdr:colOff>
          <xdr:row>23</xdr:row>
          <xdr:rowOff>285750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D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571500</xdr:colOff>
          <xdr:row>22</xdr:row>
          <xdr:rowOff>47625</xdr:rowOff>
        </xdr:from>
        <xdr:to>
          <xdr:col>3</xdr:col>
          <xdr:colOff>66675</xdr:colOff>
          <xdr:row>22</xdr:row>
          <xdr:rowOff>285750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D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23</xdr:row>
          <xdr:rowOff>38100</xdr:rowOff>
        </xdr:from>
        <xdr:to>
          <xdr:col>3</xdr:col>
          <xdr:colOff>76200</xdr:colOff>
          <xdr:row>23</xdr:row>
          <xdr:rowOff>276225</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D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1</xdr:col>
      <xdr:colOff>0</xdr:colOff>
      <xdr:row>12</xdr:row>
      <xdr:rowOff>1</xdr:rowOff>
    </xdr:from>
    <xdr:to>
      <xdr:col>13</xdr:col>
      <xdr:colOff>0</xdr:colOff>
      <xdr:row>16</xdr:row>
      <xdr:rowOff>1</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685800" y="2857501"/>
          <a:ext cx="7543800" cy="952500"/>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002060"/>
              </a:solidFill>
            </a:rPr>
            <a:t>◆このシートは集計用に利用しますので、保育所等施設の方は</a:t>
          </a:r>
          <a:r>
            <a:rPr kumimoji="1" lang="ja-JP" altLang="en-US" sz="1400" b="1" u="sng">
              <a:solidFill>
                <a:srgbClr val="FF0000"/>
              </a:solidFill>
            </a:rPr>
            <a:t>入力不要</a:t>
          </a:r>
          <a:r>
            <a:rPr kumimoji="1" lang="ja-JP" altLang="en-US" sz="1400" b="1">
              <a:solidFill>
                <a:srgbClr val="002060"/>
              </a:solidFill>
            </a:rPr>
            <a:t>です。</a:t>
          </a:r>
          <a:endParaRPr kumimoji="1" lang="en-US" altLang="ja-JP" sz="1400" b="1">
            <a:solidFill>
              <a:srgbClr val="002060"/>
            </a:solidFill>
          </a:endParaRPr>
        </a:p>
        <a:p>
          <a:r>
            <a:rPr kumimoji="1" lang="ja-JP" altLang="en-US" sz="1400" b="1">
              <a:solidFill>
                <a:srgbClr val="002060"/>
              </a:solidFill>
            </a:rPr>
            <a:t>◆セル・行・列の挿入・削除・関数の変更等をしないようお願いします。</a:t>
          </a:r>
          <a:endParaRPr kumimoji="1" lang="en-US" altLang="ja-JP" sz="1400" b="1">
            <a:solidFill>
              <a:srgbClr val="00206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34" Type="http://schemas.openxmlformats.org/officeDocument/2006/relationships/ctrlProp" Target="../ctrlProps/ctrlProp34.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33" Type="http://schemas.openxmlformats.org/officeDocument/2006/relationships/ctrlProp" Target="../ctrlProps/ctrlProp33.xml"/><Relationship Id="rId2" Type="http://schemas.openxmlformats.org/officeDocument/2006/relationships/drawing" Target="../drawings/drawing10.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1" Type="http://schemas.openxmlformats.org/officeDocument/2006/relationships/printerSettings" Target="../printerSettings/printerSettings14.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32" Type="http://schemas.openxmlformats.org/officeDocument/2006/relationships/ctrlProp" Target="../ctrlProps/ctrlProp32.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36" Type="http://schemas.openxmlformats.org/officeDocument/2006/relationships/ctrlProp" Target="../ctrlProps/ctrlProp36.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 Id="rId35" Type="http://schemas.openxmlformats.org/officeDocument/2006/relationships/ctrlProp" Target="../ctrlProps/ctrlProp35.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2:F25"/>
  <sheetViews>
    <sheetView showGridLines="0" tabSelected="1" topLeftCell="A8" zoomScale="90" zoomScaleNormal="90" zoomScaleSheetLayoutView="90" workbookViewId="0">
      <selection activeCell="F6" sqref="F6"/>
    </sheetView>
  </sheetViews>
  <sheetFormatPr defaultRowHeight="18.75" x14ac:dyDescent="0.4"/>
  <cols>
    <col min="1" max="1" width="6" style="84" customWidth="1"/>
    <col min="2" max="2" width="26.5" style="84" customWidth="1"/>
    <col min="3" max="3" width="37" style="84" customWidth="1"/>
    <col min="4" max="4" width="20.25" style="84" customWidth="1"/>
    <col min="5" max="5" width="15.125" style="84" customWidth="1"/>
    <col min="6" max="16384" width="9" style="84"/>
  </cols>
  <sheetData>
    <row r="2" spans="1:6" ht="34.5" customHeight="1" x14ac:dyDescent="0.4">
      <c r="A2" s="359" t="s">
        <v>976</v>
      </c>
      <c r="B2" s="359"/>
      <c r="C2" s="359"/>
      <c r="D2" s="359"/>
      <c r="E2" s="359"/>
      <c r="F2" s="359"/>
    </row>
    <row r="3" spans="1:6" ht="78" customHeight="1" x14ac:dyDescent="0.4">
      <c r="A3" s="360" t="s">
        <v>833</v>
      </c>
      <c r="B3" s="359"/>
      <c r="C3" s="359"/>
      <c r="D3" s="359"/>
      <c r="E3" s="359"/>
      <c r="F3" s="359"/>
    </row>
    <row r="4" spans="1:6" ht="24.75" customHeight="1" x14ac:dyDescent="0.4">
      <c r="A4" s="252"/>
      <c r="B4" s="253"/>
      <c r="C4" s="253"/>
      <c r="D4" s="253"/>
      <c r="E4" s="253"/>
      <c r="F4" s="253"/>
    </row>
    <row r="5" spans="1:6" ht="39.950000000000003" customHeight="1" x14ac:dyDescent="0.4">
      <c r="B5" s="111" t="s">
        <v>780</v>
      </c>
      <c r="C5" s="361"/>
      <c r="D5" s="361"/>
    </row>
    <row r="6" spans="1:6" ht="39.950000000000003" customHeight="1" x14ac:dyDescent="0.4">
      <c r="B6" s="111" t="s">
        <v>781</v>
      </c>
      <c r="C6" s="361"/>
      <c r="D6" s="361"/>
    </row>
    <row r="7" spans="1:6" ht="39.950000000000003" customHeight="1" x14ac:dyDescent="0.4">
      <c r="B7" s="111" t="s">
        <v>782</v>
      </c>
      <c r="C7" s="361"/>
      <c r="D7" s="361"/>
    </row>
    <row r="8" spans="1:6" ht="39.950000000000003" customHeight="1" x14ac:dyDescent="0.4">
      <c r="B8" s="111" t="s">
        <v>783</v>
      </c>
      <c r="C8" s="361"/>
      <c r="D8" s="361"/>
    </row>
    <row r="9" spans="1:6" ht="39.950000000000003" customHeight="1" x14ac:dyDescent="0.4">
      <c r="B9" s="111" t="s">
        <v>784</v>
      </c>
      <c r="C9" s="361"/>
      <c r="D9" s="361"/>
    </row>
    <row r="10" spans="1:6" ht="39.950000000000003" customHeight="1" x14ac:dyDescent="0.4">
      <c r="B10" s="111" t="s">
        <v>785</v>
      </c>
      <c r="C10" s="361"/>
      <c r="D10" s="361"/>
    </row>
    <row r="11" spans="1:6" ht="39.950000000000003" customHeight="1" x14ac:dyDescent="0.4">
      <c r="B11" s="111" t="s">
        <v>432</v>
      </c>
      <c r="C11" s="361"/>
      <c r="D11" s="361"/>
    </row>
    <row r="12" spans="1:6" ht="39.950000000000003" customHeight="1" x14ac:dyDescent="0.4">
      <c r="B12" s="111" t="s">
        <v>786</v>
      </c>
      <c r="C12" s="361"/>
      <c r="D12" s="361"/>
    </row>
    <row r="13" spans="1:6" ht="30" customHeight="1" x14ac:dyDescent="0.4"/>
    <row r="14" spans="1:6" ht="30" customHeight="1" x14ac:dyDescent="0.4">
      <c r="B14" s="356" t="s">
        <v>787</v>
      </c>
      <c r="C14" s="357"/>
      <c r="D14" s="358"/>
      <c r="E14" s="110" t="s">
        <v>240</v>
      </c>
    </row>
    <row r="15" spans="1:6" ht="29.25" customHeight="1" x14ac:dyDescent="0.4">
      <c r="B15" s="365" t="s">
        <v>975</v>
      </c>
      <c r="C15" s="366"/>
      <c r="D15" s="367"/>
      <c r="E15" s="267"/>
    </row>
    <row r="16" spans="1:6" ht="108.75" customHeight="1" x14ac:dyDescent="0.4">
      <c r="B16" s="368" t="s">
        <v>834</v>
      </c>
      <c r="C16" s="368"/>
      <c r="D16" s="368"/>
      <c r="E16" s="267"/>
    </row>
    <row r="17" spans="2:5" ht="46.5" customHeight="1" x14ac:dyDescent="0.4">
      <c r="B17" s="368" t="s">
        <v>977</v>
      </c>
      <c r="C17" s="363"/>
      <c r="D17" s="363"/>
      <c r="E17" s="267"/>
    </row>
    <row r="18" spans="2:5" ht="30" customHeight="1" x14ac:dyDescent="0.4">
      <c r="B18" s="363" t="s">
        <v>978</v>
      </c>
      <c r="C18" s="363"/>
      <c r="D18" s="363"/>
      <c r="E18" s="267"/>
    </row>
    <row r="19" spans="2:5" ht="30" customHeight="1" x14ac:dyDescent="0.4">
      <c r="B19" s="363" t="s">
        <v>788</v>
      </c>
      <c r="C19" s="363"/>
      <c r="D19" s="363"/>
      <c r="E19" s="267"/>
    </row>
    <row r="20" spans="2:5" ht="30" customHeight="1" x14ac:dyDescent="0.4">
      <c r="B20" s="363" t="s">
        <v>979</v>
      </c>
      <c r="C20" s="363"/>
      <c r="D20" s="363"/>
      <c r="E20" s="267"/>
    </row>
    <row r="21" spans="2:5" ht="30" customHeight="1" x14ac:dyDescent="0.4">
      <c r="B21" s="364" t="s">
        <v>859</v>
      </c>
      <c r="C21" s="364"/>
      <c r="D21" s="364"/>
      <c r="E21" s="267"/>
    </row>
    <row r="22" spans="2:5" ht="45.75" customHeight="1" x14ac:dyDescent="0.4">
      <c r="B22" s="362" t="s">
        <v>860</v>
      </c>
      <c r="C22" s="362"/>
      <c r="D22" s="362"/>
      <c r="E22" s="267"/>
    </row>
    <row r="23" spans="2:5" ht="30" customHeight="1" x14ac:dyDescent="0.4">
      <c r="B23" s="249" t="s">
        <v>827</v>
      </c>
      <c r="C23" s="250"/>
      <c r="D23" s="251"/>
      <c r="E23" s="267"/>
    </row>
    <row r="24" spans="2:5" ht="30" customHeight="1" x14ac:dyDescent="0.4">
      <c r="B24" s="249" t="s">
        <v>876</v>
      </c>
      <c r="C24" s="250"/>
      <c r="D24" s="251"/>
      <c r="E24" s="267"/>
    </row>
    <row r="25" spans="2:5" ht="30" customHeight="1" x14ac:dyDescent="0.4">
      <c r="B25" s="249" t="s">
        <v>877</v>
      </c>
      <c r="C25" s="250"/>
      <c r="D25" s="251"/>
      <c r="E25" s="267"/>
    </row>
  </sheetData>
  <sheetProtection selectLockedCells="1"/>
  <mergeCells count="19">
    <mergeCell ref="B22:D22"/>
    <mergeCell ref="B20:D20"/>
    <mergeCell ref="B21:D21"/>
    <mergeCell ref="B15:D15"/>
    <mergeCell ref="B16:D16"/>
    <mergeCell ref="B17:D17"/>
    <mergeCell ref="B18:D18"/>
    <mergeCell ref="B19:D19"/>
    <mergeCell ref="B14:D14"/>
    <mergeCell ref="A2:F2"/>
    <mergeCell ref="A3:F3"/>
    <mergeCell ref="C5:D5"/>
    <mergeCell ref="C6:D6"/>
    <mergeCell ref="C7:D7"/>
    <mergeCell ref="C8:D8"/>
    <mergeCell ref="C9:D9"/>
    <mergeCell ref="C10:D10"/>
    <mergeCell ref="C11:D11"/>
    <mergeCell ref="C12:D12"/>
  </mergeCells>
  <phoneticPr fontId="1"/>
  <dataValidations count="1">
    <dataValidation type="list" allowBlank="1" showInputMessage="1" showErrorMessage="1" prompt="プルダウンメニューから選んでください_x000a_添付した場合は：有_x000a_添付が無い場合は：無" sqref="E15:E25" xr:uid="{00000000-0002-0000-0000-000000000000}">
      <formula1>"有,無,"</formula1>
    </dataValidation>
  </dataValidations>
  <printOptions horizontalCentered="1"/>
  <pageMargins left="0.70866141732283472" right="0.31496062992125984" top="0.35433070866141736" bottom="0.35433070866141736" header="0.11811023622047245" footer="0.11811023622047245"/>
  <pageSetup paperSize="9" scale="7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sheetPr>
  <dimension ref="B2:E29"/>
  <sheetViews>
    <sheetView showGridLines="0" topLeftCell="A4" zoomScale="95" zoomScaleNormal="95" workbookViewId="0">
      <selection activeCell="E16" sqref="E16"/>
    </sheetView>
  </sheetViews>
  <sheetFormatPr defaultRowHeight="18.75" x14ac:dyDescent="0.4"/>
  <cols>
    <col min="1" max="1" width="3.625" customWidth="1"/>
    <col min="2" max="2" width="20.25" customWidth="1"/>
    <col min="3" max="3" width="8.125" customWidth="1"/>
    <col min="4" max="4" width="35.625" customWidth="1"/>
    <col min="5" max="5" width="8.125" customWidth="1"/>
    <col min="6" max="6" width="3.625" customWidth="1"/>
  </cols>
  <sheetData>
    <row r="2" spans="2:5" ht="30" x14ac:dyDescent="0.4">
      <c r="B2" s="12" t="s">
        <v>394</v>
      </c>
      <c r="C2" s="64">
        <v>2</v>
      </c>
      <c r="D2" s="11" t="s">
        <v>393</v>
      </c>
    </row>
    <row r="3" spans="2:5" ht="46.5" thickBot="1" x14ac:dyDescent="0.45">
      <c r="B3" s="375" t="s">
        <v>0</v>
      </c>
      <c r="C3" s="375"/>
      <c r="D3" s="375"/>
      <c r="E3" s="375"/>
    </row>
    <row r="4" spans="2:5" ht="26.25" customHeight="1" thickTop="1" x14ac:dyDescent="0.4">
      <c r="B4" s="8" t="s">
        <v>1</v>
      </c>
      <c r="C4" s="372"/>
      <c r="D4" s="373"/>
      <c r="E4" s="374"/>
    </row>
    <row r="5" spans="2:5" ht="26.25" customHeight="1" x14ac:dyDescent="0.4">
      <c r="B5" s="9" t="s">
        <v>2</v>
      </c>
      <c r="C5" s="369"/>
      <c r="D5" s="370"/>
      <c r="E5" s="371"/>
    </row>
    <row r="6" spans="2:5" ht="26.25" customHeight="1" x14ac:dyDescent="0.4">
      <c r="B6" s="9" t="s">
        <v>533</v>
      </c>
      <c r="C6" s="369"/>
      <c r="D6" s="376"/>
      <c r="E6" s="377"/>
    </row>
    <row r="7" spans="2:5" ht="26.25" customHeight="1" x14ac:dyDescent="0.4">
      <c r="B7" s="9" t="s">
        <v>425</v>
      </c>
      <c r="C7" s="369"/>
      <c r="D7" s="370"/>
      <c r="E7" s="371"/>
    </row>
    <row r="8" spans="2:5" ht="26.25" customHeight="1" x14ac:dyDescent="0.4">
      <c r="B8" s="9" t="s">
        <v>3</v>
      </c>
      <c r="C8" s="369"/>
      <c r="D8" s="370"/>
      <c r="E8" s="371"/>
    </row>
    <row r="9" spans="2:5" ht="26.25" customHeight="1" x14ac:dyDescent="0.4">
      <c r="B9" s="9" t="s">
        <v>4</v>
      </c>
      <c r="C9" s="369"/>
      <c r="D9" s="370"/>
      <c r="E9" s="371"/>
    </row>
    <row r="10" spans="2:5" ht="26.25" customHeight="1" x14ac:dyDescent="0.4">
      <c r="B10" s="9" t="s">
        <v>5</v>
      </c>
      <c r="C10" s="369"/>
      <c r="D10" s="370"/>
      <c r="E10" s="371"/>
    </row>
    <row r="11" spans="2:5" ht="26.25" customHeight="1" x14ac:dyDescent="0.4">
      <c r="B11" s="10" t="s">
        <v>432</v>
      </c>
      <c r="C11" s="369"/>
      <c r="D11" s="370"/>
      <c r="E11" s="371"/>
    </row>
    <row r="12" spans="2:5" ht="26.25" customHeight="1" thickBot="1" x14ac:dyDescent="0.45">
      <c r="B12" s="10" t="s">
        <v>6</v>
      </c>
      <c r="C12" s="380"/>
      <c r="D12" s="381"/>
      <c r="E12" s="382"/>
    </row>
    <row r="13" spans="2:5" ht="18.75" customHeight="1" thickTop="1" x14ac:dyDescent="0.4">
      <c r="B13" s="7"/>
    </row>
    <row r="14" spans="2:5" ht="18.75" customHeight="1" x14ac:dyDescent="0.4"/>
    <row r="15" spans="2:5" ht="21.75" customHeight="1" thickBot="1" x14ac:dyDescent="0.45">
      <c r="B15" s="96" t="s">
        <v>562</v>
      </c>
      <c r="C15" s="3"/>
      <c r="D15" s="14"/>
      <c r="E15" s="17" t="s">
        <v>240</v>
      </c>
    </row>
    <row r="16" spans="2:5" ht="21.75" customHeight="1" thickTop="1" x14ac:dyDescent="0.4">
      <c r="B16" s="13" t="s">
        <v>383</v>
      </c>
      <c r="C16" s="3"/>
      <c r="D16" s="3"/>
      <c r="E16" s="62"/>
    </row>
    <row r="17" spans="2:5" ht="21.75" customHeight="1" x14ac:dyDescent="0.4">
      <c r="B17" s="15" t="s">
        <v>384</v>
      </c>
      <c r="C17" s="3"/>
      <c r="D17" s="3"/>
      <c r="E17" s="63"/>
    </row>
    <row r="18" spans="2:5" ht="21.75" customHeight="1" x14ac:dyDescent="0.4">
      <c r="B18" s="15" t="str">
        <f>"◇"&amp;表紙!B2&amp;DBCS(表紙!C2-1)&amp;"年度保育所収支決算関係書類の写し(決算付属明細書を含む）"</f>
        <v>◇令和１年度保育所収支決算関係書類の写し(決算付属明細書を含む）</v>
      </c>
      <c r="C18" s="3"/>
      <c r="D18" s="3"/>
      <c r="E18" s="63"/>
    </row>
    <row r="19" spans="2:5" ht="21.75" customHeight="1" x14ac:dyDescent="0.4">
      <c r="B19" s="15" t="str">
        <f>"◇"&amp;表紙!B2&amp;DBCS(表紙!C2)&amp;"年度保育所収支予算書の写し"</f>
        <v>◇令和２年度保育所収支予算書の写し</v>
      </c>
      <c r="C19" s="3"/>
      <c r="D19" s="3"/>
      <c r="E19" s="63"/>
    </row>
    <row r="20" spans="2:5" ht="21.75" customHeight="1" x14ac:dyDescent="0.4">
      <c r="B20" s="15" t="s">
        <v>233</v>
      </c>
      <c r="C20" s="3"/>
      <c r="D20" s="3"/>
      <c r="E20" s="63"/>
    </row>
    <row r="21" spans="2:5" ht="21.75" customHeight="1" x14ac:dyDescent="0.4">
      <c r="B21" s="5" t="s">
        <v>234</v>
      </c>
      <c r="C21" s="6"/>
      <c r="D21" s="6"/>
      <c r="E21" s="378"/>
    </row>
    <row r="22" spans="2:5" ht="21.75" customHeight="1" x14ac:dyDescent="0.4">
      <c r="B22" s="4" t="s">
        <v>232</v>
      </c>
      <c r="C22" s="1"/>
      <c r="D22" s="1"/>
      <c r="E22" s="378"/>
    </row>
    <row r="23" spans="2:5" ht="21.75" customHeight="1" x14ac:dyDescent="0.4">
      <c r="B23" s="15" t="s">
        <v>235</v>
      </c>
      <c r="C23" s="3"/>
      <c r="D23" s="3"/>
      <c r="E23" s="63"/>
    </row>
    <row r="24" spans="2:5" ht="21.75" customHeight="1" x14ac:dyDescent="0.4">
      <c r="B24" s="15" t="s">
        <v>236</v>
      </c>
      <c r="C24" s="3"/>
      <c r="D24" s="3"/>
      <c r="E24" s="63"/>
    </row>
    <row r="25" spans="2:5" ht="21.75" customHeight="1" x14ac:dyDescent="0.4">
      <c r="B25" s="15" t="s">
        <v>237</v>
      </c>
      <c r="C25" s="3"/>
      <c r="D25" s="3"/>
      <c r="E25" s="63"/>
    </row>
    <row r="26" spans="2:5" ht="21.75" customHeight="1" x14ac:dyDescent="0.4">
      <c r="B26" s="15" t="s">
        <v>238</v>
      </c>
      <c r="C26" s="3"/>
      <c r="D26" s="3"/>
      <c r="E26" s="63"/>
    </row>
    <row r="27" spans="2:5" ht="21.75" customHeight="1" x14ac:dyDescent="0.4">
      <c r="B27" s="5" t="s">
        <v>239</v>
      </c>
      <c r="C27" s="6"/>
      <c r="D27" s="6"/>
      <c r="E27" s="378"/>
    </row>
    <row r="28" spans="2:5" ht="21.75" customHeight="1" thickBot="1" x14ac:dyDescent="0.45">
      <c r="B28" s="4" t="s">
        <v>457</v>
      </c>
      <c r="C28" s="1"/>
      <c r="D28" s="1"/>
      <c r="E28" s="379"/>
    </row>
    <row r="29" spans="2:5" ht="19.5" thickTop="1" x14ac:dyDescent="0.4"/>
  </sheetData>
  <sheetProtection sheet="1" selectLockedCells="1"/>
  <mergeCells count="12">
    <mergeCell ref="E21:E22"/>
    <mergeCell ref="E27:E28"/>
    <mergeCell ref="C12:E12"/>
    <mergeCell ref="C10:E10"/>
    <mergeCell ref="C9:E9"/>
    <mergeCell ref="C11:E11"/>
    <mergeCell ref="C8:E8"/>
    <mergeCell ref="C5:E5"/>
    <mergeCell ref="C4:E4"/>
    <mergeCell ref="B3:E3"/>
    <mergeCell ref="C7:E7"/>
    <mergeCell ref="C6:E6"/>
  </mergeCells>
  <phoneticPr fontId="1"/>
  <dataValidations count="6">
    <dataValidation imeMode="on" allowBlank="1" showInputMessage="1" showErrorMessage="1" sqref="C12:D12 C4:D5 C8:D8" xr:uid="{00000000-0002-0000-0100-000000000000}"/>
    <dataValidation imeMode="off" allowBlank="1" showInputMessage="1" showErrorMessage="1" sqref="C9:D11" xr:uid="{00000000-0002-0000-0100-000001000000}"/>
    <dataValidation type="list" allowBlank="1" showInputMessage="1" showErrorMessage="1" sqref="C15:D15" xr:uid="{00000000-0002-0000-0100-000002000000}">
      <formula1>#REF!</formula1>
    </dataValidation>
    <dataValidation type="list" imeMode="on" allowBlank="1" showInputMessage="1" showErrorMessage="1" prompt="プルダウンメニューから選んでください" sqref="C6:E6" xr:uid="{00000000-0002-0000-0100-000003000000}">
      <formula1>"松江市,浜田市,出雲市,益田市,大田市,安来市,江津市,雲南市,奥出雲町,飯南町,川本町,美郷町,邑南町,津和野町,吉賀町,海士町,西ノ島町,知夫村,隠岐の島町"</formula1>
    </dataValidation>
    <dataValidation imeMode="on" allowBlank="1" showInputMessage="1" showErrorMessage="1" prompt="市町村以降の所在地を記入してください" sqref="C7:E7" xr:uid="{00000000-0002-0000-0100-000004000000}"/>
    <dataValidation type="list" allowBlank="1" showInputMessage="1" showErrorMessage="1" sqref="E16:E28" xr:uid="{00000000-0002-0000-0100-000005000000}">
      <formula1>"○"</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pageSetUpPr fitToPage="1"/>
  </sheetPr>
  <dimension ref="A2:AP682"/>
  <sheetViews>
    <sheetView showGridLines="0" view="pageBreakPreview" topLeftCell="A24" zoomScaleNormal="100" zoomScaleSheetLayoutView="100" workbookViewId="0">
      <selection activeCell="AR10" sqref="AR10"/>
    </sheetView>
  </sheetViews>
  <sheetFormatPr defaultRowHeight="18.75" x14ac:dyDescent="0.4"/>
  <cols>
    <col min="1" max="40" width="2.625" style="95" customWidth="1"/>
    <col min="41" max="41" width="1.25" style="95" customWidth="1"/>
    <col min="42" max="16384" width="9" style="95"/>
  </cols>
  <sheetData>
    <row r="2" spans="1:41" x14ac:dyDescent="0.4">
      <c r="B2" s="112"/>
      <c r="C2" s="112"/>
    </row>
    <row r="3" spans="1:41" ht="18.75" customHeight="1" x14ac:dyDescent="0.4">
      <c r="B3" s="259"/>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row>
    <row r="4" spans="1:41" ht="18.75" customHeight="1" x14ac:dyDescent="0.4">
      <c r="B4" s="259"/>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row>
    <row r="5" spans="1:41" x14ac:dyDescent="0.4">
      <c r="B5" s="259"/>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row>
    <row r="6" spans="1:41" x14ac:dyDescent="0.4">
      <c r="B6" s="259"/>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59"/>
      <c r="AL6" s="259"/>
      <c r="AM6" s="259"/>
      <c r="AN6" s="259"/>
      <c r="AO6" s="259"/>
    </row>
    <row r="7" spans="1:41" ht="19.5" customHeight="1" x14ac:dyDescent="0.4">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row>
    <row r="8" spans="1:41" ht="19.5" x14ac:dyDescent="0.4">
      <c r="A8" s="430" t="s">
        <v>76</v>
      </c>
      <c r="B8" s="430"/>
      <c r="C8" s="430"/>
      <c r="D8" s="430"/>
      <c r="E8" s="430"/>
      <c r="F8" s="430"/>
      <c r="G8" s="430"/>
      <c r="H8" s="430"/>
      <c r="I8" s="430"/>
      <c r="J8" s="430"/>
      <c r="K8" s="430"/>
      <c r="L8" s="430"/>
      <c r="M8" s="430"/>
      <c r="N8" s="430"/>
      <c r="O8" s="430"/>
      <c r="P8" s="430"/>
      <c r="Q8" s="430"/>
      <c r="R8" s="430"/>
      <c r="S8" s="430"/>
      <c r="T8" s="430"/>
      <c r="U8" s="430"/>
      <c r="V8" s="430"/>
      <c r="W8" s="430"/>
      <c r="X8" s="430"/>
      <c r="Y8" s="430"/>
      <c r="Z8" s="430"/>
      <c r="AA8" s="430"/>
      <c r="AB8" s="430"/>
      <c r="AC8" s="430"/>
      <c r="AD8" s="430"/>
      <c r="AE8" s="430"/>
      <c r="AF8" s="430"/>
      <c r="AG8" s="430"/>
      <c r="AH8" s="430"/>
    </row>
    <row r="9" spans="1:41" ht="23.25" customHeight="1" x14ac:dyDescent="0.4">
      <c r="A9" s="386" t="s">
        <v>241</v>
      </c>
      <c r="B9" s="386"/>
      <c r="C9" s="386"/>
      <c r="D9" s="386"/>
      <c r="E9" s="386"/>
      <c r="F9" s="386"/>
      <c r="G9" s="386"/>
      <c r="H9" s="386"/>
      <c r="I9" s="386"/>
      <c r="J9" s="386"/>
      <c r="K9" s="386"/>
      <c r="L9" s="386"/>
      <c r="M9" s="386"/>
      <c r="N9" s="386"/>
      <c r="O9" s="386"/>
      <c r="P9" s="386"/>
      <c r="Q9" s="386"/>
      <c r="R9" s="386"/>
      <c r="S9" s="386"/>
      <c r="T9" s="386"/>
      <c r="U9" s="386"/>
      <c r="V9" s="386"/>
      <c r="W9" s="386"/>
      <c r="X9" s="386"/>
      <c r="Y9" s="386"/>
      <c r="Z9" s="386"/>
      <c r="AA9" s="386"/>
      <c r="AB9" s="386"/>
      <c r="AC9" s="386"/>
      <c r="AD9" s="386"/>
      <c r="AE9" s="386"/>
      <c r="AF9" s="386"/>
      <c r="AG9" s="386"/>
      <c r="AH9" s="386"/>
    </row>
    <row r="10" spans="1:41" ht="22.5" customHeight="1" x14ac:dyDescent="0.4">
      <c r="B10" s="429" t="s">
        <v>835</v>
      </c>
      <c r="C10" s="429"/>
      <c r="D10" s="429"/>
      <c r="E10" s="429"/>
      <c r="F10" s="429"/>
      <c r="G10" s="429"/>
      <c r="H10" s="429"/>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H10" s="429"/>
      <c r="AI10" s="263"/>
      <c r="AJ10" s="259"/>
    </row>
    <row r="11" spans="1:41" ht="18.75" customHeight="1" thickBot="1" x14ac:dyDescent="0.45">
      <c r="B11" s="429"/>
      <c r="C11" s="429"/>
      <c r="D11" s="429"/>
      <c r="E11" s="429"/>
      <c r="F11" s="429"/>
      <c r="G11" s="429"/>
      <c r="H11" s="429"/>
      <c r="I11" s="429"/>
      <c r="J11" s="429"/>
      <c r="K11" s="429"/>
      <c r="L11" s="429"/>
      <c r="M11" s="429"/>
      <c r="N11" s="429"/>
      <c r="O11" s="429"/>
      <c r="P11" s="429"/>
      <c r="Q11" s="429"/>
      <c r="R11" s="429"/>
      <c r="S11" s="429"/>
      <c r="T11" s="429"/>
      <c r="U11" s="429"/>
      <c r="V11" s="429"/>
      <c r="W11" s="429"/>
      <c r="X11" s="429"/>
      <c r="Y11" s="429"/>
      <c r="Z11" s="429"/>
      <c r="AA11" s="429"/>
      <c r="AB11" s="429"/>
      <c r="AC11" s="429"/>
      <c r="AD11" s="429"/>
      <c r="AE11" s="429"/>
      <c r="AF11" s="429"/>
      <c r="AG11" s="429"/>
      <c r="AH11" s="429"/>
      <c r="AI11" s="263"/>
      <c r="AJ11" s="538"/>
      <c r="AK11" s="539"/>
      <c r="AL11" s="539"/>
      <c r="AM11" s="539"/>
      <c r="AN11" s="540"/>
      <c r="AO11" s="348"/>
    </row>
    <row r="12" spans="1:41" ht="19.5" thickTop="1" x14ac:dyDescent="0.4">
      <c r="B12" s="386" t="s">
        <v>242</v>
      </c>
      <c r="C12" s="386"/>
      <c r="D12" s="386"/>
      <c r="E12" s="386"/>
      <c r="F12" s="386"/>
      <c r="G12" s="386"/>
      <c r="H12" s="386"/>
      <c r="I12" s="386"/>
      <c r="J12" s="386"/>
      <c r="K12" s="386"/>
      <c r="L12" s="386"/>
      <c r="M12" s="386"/>
      <c r="N12" s="386"/>
      <c r="O12" s="386"/>
      <c r="P12" s="386"/>
      <c r="Q12" s="386"/>
      <c r="R12" s="386"/>
      <c r="S12" s="386"/>
      <c r="T12" s="386"/>
      <c r="U12" s="386"/>
      <c r="V12" s="386"/>
      <c r="W12" s="386"/>
      <c r="X12" s="386"/>
      <c r="Y12" s="386"/>
      <c r="Z12" s="386"/>
      <c r="AA12" s="386"/>
      <c r="AB12" s="386"/>
      <c r="AC12" s="386"/>
      <c r="AD12" s="386"/>
      <c r="AE12" s="386"/>
      <c r="AF12" s="386"/>
      <c r="AG12" s="386"/>
      <c r="AH12" s="386"/>
      <c r="AJ12" s="541"/>
      <c r="AK12" s="542"/>
      <c r="AL12" s="542"/>
      <c r="AM12" s="542"/>
      <c r="AN12" s="543"/>
      <c r="AO12" s="113"/>
    </row>
    <row r="13" spans="1:41" x14ac:dyDescent="0.4">
      <c r="B13" s="386" t="s">
        <v>465</v>
      </c>
      <c r="C13" s="386"/>
      <c r="D13" s="386"/>
      <c r="E13" s="386"/>
      <c r="F13" s="386"/>
      <c r="G13" s="386"/>
      <c r="H13" s="386"/>
      <c r="I13" s="386"/>
      <c r="J13" s="386"/>
      <c r="K13" s="386"/>
      <c r="L13" s="386"/>
      <c r="M13" s="386"/>
      <c r="N13" s="386"/>
      <c r="O13" s="386"/>
      <c r="P13" s="386"/>
      <c r="Q13" s="386"/>
      <c r="R13" s="386"/>
      <c r="S13" s="386"/>
      <c r="T13" s="386"/>
      <c r="U13" s="386"/>
      <c r="V13" s="386"/>
      <c r="W13" s="386"/>
      <c r="X13" s="386"/>
      <c r="Y13" s="386"/>
      <c r="Z13" s="386"/>
      <c r="AA13" s="386"/>
      <c r="AB13" s="386"/>
      <c r="AC13" s="386"/>
      <c r="AD13" s="386"/>
      <c r="AE13" s="386"/>
      <c r="AF13" s="386"/>
      <c r="AG13" s="386"/>
      <c r="AH13" s="386"/>
      <c r="AI13" s="258"/>
      <c r="AJ13" s="544"/>
      <c r="AK13" s="545"/>
      <c r="AL13" s="545"/>
      <c r="AM13" s="545"/>
      <c r="AN13" s="546"/>
      <c r="AO13" s="113"/>
    </row>
    <row r="14" spans="1:41" x14ac:dyDescent="0.4">
      <c r="B14" s="386" t="s">
        <v>466</v>
      </c>
      <c r="C14" s="386"/>
      <c r="D14" s="386"/>
      <c r="E14" s="386"/>
      <c r="F14" s="386"/>
      <c r="G14" s="386"/>
      <c r="H14" s="386"/>
      <c r="I14" s="386"/>
      <c r="J14" s="386"/>
      <c r="K14" s="386"/>
      <c r="L14" s="386"/>
      <c r="M14" s="386"/>
      <c r="N14" s="386"/>
      <c r="O14" s="386"/>
      <c r="P14" s="386"/>
      <c r="Q14" s="386"/>
      <c r="R14" s="386"/>
      <c r="S14" s="386"/>
      <c r="T14" s="386"/>
      <c r="U14" s="386"/>
      <c r="V14" s="386"/>
      <c r="W14" s="386"/>
      <c r="X14" s="386"/>
      <c r="Y14" s="386"/>
      <c r="Z14" s="386"/>
      <c r="AA14" s="386"/>
      <c r="AB14" s="386"/>
      <c r="AC14" s="386"/>
      <c r="AD14" s="386"/>
      <c r="AE14" s="386"/>
      <c r="AF14" s="386"/>
      <c r="AG14" s="386"/>
      <c r="AH14" s="386"/>
      <c r="AI14" s="258"/>
      <c r="AJ14" s="544"/>
      <c r="AK14" s="545"/>
      <c r="AL14" s="545"/>
      <c r="AM14" s="545"/>
      <c r="AN14" s="546"/>
      <c r="AO14" s="113"/>
    </row>
    <row r="15" spans="1:41" x14ac:dyDescent="0.4">
      <c r="B15" s="386" t="s">
        <v>467</v>
      </c>
      <c r="C15" s="386"/>
      <c r="D15" s="386"/>
      <c r="E15" s="386"/>
      <c r="F15" s="386"/>
      <c r="G15" s="386"/>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c r="AH15" s="386"/>
      <c r="AI15" s="258"/>
      <c r="AJ15" s="544"/>
      <c r="AK15" s="545"/>
      <c r="AL15" s="545"/>
      <c r="AM15" s="545"/>
      <c r="AN15" s="546"/>
      <c r="AO15" s="113"/>
    </row>
    <row r="16" spans="1:41" x14ac:dyDescent="0.4">
      <c r="B16" s="386" t="s">
        <v>468</v>
      </c>
      <c r="C16" s="386"/>
      <c r="D16" s="386"/>
      <c r="E16" s="386"/>
      <c r="F16" s="386"/>
      <c r="G16" s="386"/>
      <c r="H16" s="386"/>
      <c r="I16" s="386"/>
      <c r="J16" s="386"/>
      <c r="K16" s="386"/>
      <c r="L16" s="386"/>
      <c r="M16" s="386"/>
      <c r="N16" s="386"/>
      <c r="O16" s="386"/>
      <c r="P16" s="386"/>
      <c r="Q16" s="386"/>
      <c r="R16" s="386"/>
      <c r="S16" s="386"/>
      <c r="T16" s="386"/>
      <c r="U16" s="386"/>
      <c r="V16" s="386"/>
      <c r="W16" s="386"/>
      <c r="X16" s="386"/>
      <c r="Y16" s="386"/>
      <c r="Z16" s="386"/>
      <c r="AA16" s="386"/>
      <c r="AB16" s="386"/>
      <c r="AC16" s="386"/>
      <c r="AD16" s="386"/>
      <c r="AE16" s="386"/>
      <c r="AF16" s="386"/>
      <c r="AG16" s="386"/>
      <c r="AH16" s="386"/>
      <c r="AI16" s="258"/>
      <c r="AJ16" s="544"/>
      <c r="AK16" s="545"/>
      <c r="AL16" s="545"/>
      <c r="AM16" s="545"/>
      <c r="AN16" s="546"/>
      <c r="AO16" s="113"/>
    </row>
    <row r="17" spans="1:41" x14ac:dyDescent="0.4">
      <c r="B17" s="386" t="s">
        <v>849</v>
      </c>
      <c r="C17" s="386"/>
      <c r="D17" s="386"/>
      <c r="E17" s="386"/>
      <c r="F17" s="386"/>
      <c r="G17" s="386"/>
      <c r="H17" s="386"/>
      <c r="I17" s="386"/>
      <c r="J17" s="386"/>
      <c r="K17" s="386"/>
      <c r="L17" s="386"/>
      <c r="M17" s="386"/>
      <c r="N17" s="386"/>
      <c r="O17" s="386"/>
      <c r="P17" s="386"/>
      <c r="Q17" s="386"/>
      <c r="R17" s="386"/>
      <c r="S17" s="386"/>
      <c r="T17" s="386"/>
      <c r="U17" s="386"/>
      <c r="V17" s="386"/>
      <c r="W17" s="386"/>
      <c r="X17" s="386"/>
      <c r="Y17" s="386"/>
      <c r="Z17" s="386"/>
      <c r="AA17" s="386"/>
      <c r="AB17" s="386"/>
      <c r="AC17" s="386"/>
      <c r="AD17" s="386"/>
      <c r="AE17" s="386"/>
      <c r="AF17" s="386"/>
      <c r="AG17" s="386"/>
      <c r="AH17" s="386"/>
      <c r="AI17" s="258"/>
      <c r="AJ17" s="544"/>
      <c r="AK17" s="545"/>
      <c r="AL17" s="545"/>
      <c r="AM17" s="545"/>
      <c r="AN17" s="546"/>
      <c r="AO17" s="113"/>
    </row>
    <row r="18" spans="1:41" x14ac:dyDescent="0.4">
      <c r="B18" s="386" t="s">
        <v>469</v>
      </c>
      <c r="C18" s="386"/>
      <c r="D18" s="386"/>
      <c r="E18" s="386"/>
      <c r="F18" s="386"/>
      <c r="G18" s="386"/>
      <c r="H18" s="386"/>
      <c r="I18" s="386"/>
      <c r="J18" s="386"/>
      <c r="K18" s="386"/>
      <c r="L18" s="386"/>
      <c r="M18" s="386"/>
      <c r="N18" s="386"/>
      <c r="O18" s="386"/>
      <c r="P18" s="386"/>
      <c r="Q18" s="386"/>
      <c r="R18" s="386"/>
      <c r="S18" s="386"/>
      <c r="T18" s="386"/>
      <c r="U18" s="386"/>
      <c r="V18" s="386"/>
      <c r="W18" s="386"/>
      <c r="X18" s="386"/>
      <c r="Y18" s="386"/>
      <c r="Z18" s="386"/>
      <c r="AA18" s="386"/>
      <c r="AB18" s="386"/>
      <c r="AC18" s="386"/>
      <c r="AD18" s="386"/>
      <c r="AE18" s="386"/>
      <c r="AF18" s="386"/>
      <c r="AG18" s="386"/>
      <c r="AH18" s="386"/>
      <c r="AI18" s="258"/>
      <c r="AJ18" s="544"/>
      <c r="AK18" s="545"/>
      <c r="AL18" s="545"/>
      <c r="AM18" s="545"/>
      <c r="AN18" s="546"/>
      <c r="AO18" s="113"/>
    </row>
    <row r="19" spans="1:41" x14ac:dyDescent="0.4">
      <c r="B19" s="386" t="s">
        <v>470</v>
      </c>
      <c r="C19" s="386"/>
      <c r="D19" s="386"/>
      <c r="E19" s="386"/>
      <c r="F19" s="386"/>
      <c r="G19" s="386"/>
      <c r="H19" s="386"/>
      <c r="I19" s="386"/>
      <c r="J19" s="386"/>
      <c r="K19" s="386"/>
      <c r="L19" s="386"/>
      <c r="M19" s="386"/>
      <c r="N19" s="386"/>
      <c r="O19" s="386"/>
      <c r="P19" s="386"/>
      <c r="Q19" s="386"/>
      <c r="R19" s="386"/>
      <c r="S19" s="386"/>
      <c r="T19" s="386"/>
      <c r="U19" s="386"/>
      <c r="V19" s="386"/>
      <c r="W19" s="386"/>
      <c r="X19" s="386"/>
      <c r="Y19" s="386"/>
      <c r="Z19" s="386"/>
      <c r="AA19" s="386"/>
      <c r="AB19" s="386"/>
      <c r="AC19" s="386"/>
      <c r="AD19" s="386"/>
      <c r="AE19" s="386"/>
      <c r="AF19" s="386"/>
      <c r="AG19" s="386"/>
      <c r="AH19" s="386"/>
      <c r="AI19" s="258"/>
      <c r="AJ19" s="544"/>
      <c r="AK19" s="545"/>
      <c r="AL19" s="545"/>
      <c r="AM19" s="545"/>
      <c r="AN19" s="546"/>
      <c r="AO19" s="113"/>
    </row>
    <row r="20" spans="1:41" x14ac:dyDescent="0.4">
      <c r="B20" s="386" t="s">
        <v>471</v>
      </c>
      <c r="C20" s="386"/>
      <c r="D20" s="386"/>
      <c r="E20" s="386"/>
      <c r="F20" s="386"/>
      <c r="G20" s="386"/>
      <c r="H20" s="386"/>
      <c r="I20" s="386"/>
      <c r="J20" s="386"/>
      <c r="K20" s="386"/>
      <c r="L20" s="386"/>
      <c r="M20" s="386"/>
      <c r="N20" s="386"/>
      <c r="O20" s="386"/>
      <c r="P20" s="386"/>
      <c r="Q20" s="386"/>
      <c r="R20" s="386"/>
      <c r="S20" s="386"/>
      <c r="T20" s="386"/>
      <c r="U20" s="386"/>
      <c r="V20" s="386"/>
      <c r="W20" s="386"/>
      <c r="X20" s="386"/>
      <c r="Y20" s="386"/>
      <c r="Z20" s="386"/>
      <c r="AA20" s="386"/>
      <c r="AB20" s="386"/>
      <c r="AC20" s="386"/>
      <c r="AD20" s="386"/>
      <c r="AE20" s="386"/>
      <c r="AF20" s="386"/>
      <c r="AG20" s="386"/>
      <c r="AH20" s="386"/>
      <c r="AI20" s="258"/>
      <c r="AJ20" s="544"/>
      <c r="AK20" s="545"/>
      <c r="AL20" s="545"/>
      <c r="AM20" s="545"/>
      <c r="AN20" s="546"/>
      <c r="AO20" s="113"/>
    </row>
    <row r="21" spans="1:41" x14ac:dyDescent="0.4">
      <c r="B21" s="386" t="s">
        <v>472</v>
      </c>
      <c r="C21" s="386"/>
      <c r="D21" s="386"/>
      <c r="E21" s="386"/>
      <c r="F21" s="386"/>
      <c r="G21" s="386"/>
      <c r="H21" s="386"/>
      <c r="I21" s="386"/>
      <c r="J21" s="386"/>
      <c r="K21" s="386"/>
      <c r="L21" s="386"/>
      <c r="M21" s="386"/>
      <c r="N21" s="386"/>
      <c r="O21" s="386"/>
      <c r="P21" s="386"/>
      <c r="Q21" s="386"/>
      <c r="R21" s="386"/>
      <c r="S21" s="386"/>
      <c r="T21" s="386"/>
      <c r="U21" s="386"/>
      <c r="V21" s="386"/>
      <c r="W21" s="386"/>
      <c r="X21" s="386"/>
      <c r="Y21" s="386"/>
      <c r="Z21" s="386"/>
      <c r="AA21" s="386"/>
      <c r="AB21" s="386"/>
      <c r="AC21" s="386"/>
      <c r="AD21" s="386"/>
      <c r="AE21" s="386"/>
      <c r="AF21" s="386"/>
      <c r="AG21" s="386"/>
      <c r="AH21" s="386"/>
      <c r="AI21" s="258"/>
      <c r="AJ21" s="544"/>
      <c r="AK21" s="545"/>
      <c r="AL21" s="545"/>
      <c r="AM21" s="545"/>
      <c r="AN21" s="546"/>
      <c r="AO21" s="113"/>
    </row>
    <row r="22" spans="1:41" ht="19.5" thickBot="1" x14ac:dyDescent="0.45">
      <c r="B22" s="386" t="s">
        <v>473</v>
      </c>
      <c r="C22" s="386"/>
      <c r="D22" s="386"/>
      <c r="E22" s="386"/>
      <c r="F22" s="386"/>
      <c r="G22" s="386"/>
      <c r="H22" s="386"/>
      <c r="I22" s="386"/>
      <c r="J22" s="386"/>
      <c r="K22" s="386"/>
      <c r="L22" s="386"/>
      <c r="M22" s="386"/>
      <c r="N22" s="386"/>
      <c r="O22" s="386"/>
      <c r="P22" s="386"/>
      <c r="Q22" s="386"/>
      <c r="R22" s="386"/>
      <c r="S22" s="386"/>
      <c r="T22" s="386"/>
      <c r="U22" s="386"/>
      <c r="V22" s="386"/>
      <c r="W22" s="386"/>
      <c r="X22" s="386"/>
      <c r="Y22" s="386"/>
      <c r="Z22" s="386"/>
      <c r="AA22" s="386"/>
      <c r="AB22" s="386"/>
      <c r="AC22" s="386"/>
      <c r="AD22" s="386"/>
      <c r="AE22" s="386"/>
      <c r="AF22" s="386"/>
      <c r="AG22" s="386"/>
      <c r="AH22" s="386"/>
      <c r="AI22" s="258"/>
      <c r="AJ22" s="548"/>
      <c r="AK22" s="549"/>
      <c r="AL22" s="549"/>
      <c r="AM22" s="549"/>
      <c r="AN22" s="550"/>
      <c r="AO22" s="113"/>
    </row>
    <row r="23" spans="1:41" ht="18.75" customHeight="1" thickTop="1" x14ac:dyDescent="0.4">
      <c r="B23" s="429" t="s">
        <v>474</v>
      </c>
      <c r="C23" s="429"/>
      <c r="D23" s="429"/>
      <c r="E23" s="429"/>
      <c r="F23" s="429"/>
      <c r="G23" s="429"/>
      <c r="H23" s="429"/>
      <c r="I23" s="429"/>
      <c r="J23" s="429"/>
      <c r="K23" s="429"/>
      <c r="L23" s="429"/>
      <c r="M23" s="429"/>
      <c r="N23" s="429"/>
      <c r="O23" s="429"/>
      <c r="P23" s="429"/>
      <c r="Q23" s="429"/>
      <c r="R23" s="429"/>
      <c r="S23" s="429"/>
      <c r="T23" s="429"/>
      <c r="U23" s="429"/>
      <c r="V23" s="429"/>
      <c r="W23" s="429"/>
      <c r="X23" s="429"/>
      <c r="Y23" s="429"/>
      <c r="Z23" s="429"/>
      <c r="AA23" s="429"/>
      <c r="AB23" s="429"/>
      <c r="AC23" s="429"/>
      <c r="AD23" s="429"/>
      <c r="AE23" s="429"/>
      <c r="AF23" s="429"/>
      <c r="AG23" s="429"/>
      <c r="AH23" s="429"/>
      <c r="AI23" s="429"/>
      <c r="AJ23" s="259"/>
    </row>
    <row r="24" spans="1:41" ht="19.5" thickBot="1" x14ac:dyDescent="0.45">
      <c r="B24" s="429"/>
      <c r="C24" s="429"/>
      <c r="D24" s="429"/>
      <c r="E24" s="429"/>
      <c r="F24" s="429"/>
      <c r="G24" s="429"/>
      <c r="H24" s="429"/>
      <c r="I24" s="429"/>
      <c r="J24" s="429"/>
      <c r="K24" s="429"/>
      <c r="L24" s="429"/>
      <c r="M24" s="429"/>
      <c r="N24" s="429"/>
      <c r="O24" s="429"/>
      <c r="P24" s="429"/>
      <c r="Q24" s="429"/>
      <c r="R24" s="429"/>
      <c r="S24" s="429"/>
      <c r="T24" s="429"/>
      <c r="U24" s="429"/>
      <c r="V24" s="429"/>
      <c r="W24" s="429"/>
      <c r="X24" s="429"/>
      <c r="Y24" s="429"/>
      <c r="Z24" s="429"/>
      <c r="AA24" s="429"/>
      <c r="AB24" s="429"/>
      <c r="AC24" s="429"/>
      <c r="AD24" s="429"/>
      <c r="AE24" s="429"/>
      <c r="AF24" s="429"/>
      <c r="AG24" s="429"/>
      <c r="AH24" s="429"/>
      <c r="AI24" s="429"/>
      <c r="AJ24" s="445"/>
      <c r="AK24" s="445"/>
      <c r="AL24" s="445"/>
      <c r="AM24" s="445"/>
      <c r="AN24" s="445"/>
    </row>
    <row r="25" spans="1:41" ht="19.5" thickTop="1" x14ac:dyDescent="0.4">
      <c r="B25" s="507" t="s">
        <v>645</v>
      </c>
      <c r="C25" s="507"/>
      <c r="D25" s="507"/>
      <c r="E25" s="507"/>
      <c r="F25" s="507"/>
      <c r="G25" s="507"/>
      <c r="H25" s="507"/>
      <c r="I25" s="507"/>
      <c r="J25" s="507"/>
      <c r="K25" s="507"/>
      <c r="L25" s="507"/>
      <c r="M25" s="507"/>
      <c r="N25" s="507"/>
      <c r="O25" s="507"/>
      <c r="P25" s="507"/>
      <c r="Q25" s="507"/>
      <c r="R25" s="507"/>
      <c r="S25" s="507"/>
      <c r="T25" s="507"/>
      <c r="U25" s="507"/>
      <c r="V25" s="507"/>
      <c r="W25" s="507"/>
      <c r="X25" s="507"/>
      <c r="Y25" s="507"/>
      <c r="Z25" s="507"/>
      <c r="AA25" s="507"/>
      <c r="AB25" s="507"/>
      <c r="AC25" s="507"/>
      <c r="AD25" s="507"/>
      <c r="AE25" s="507"/>
      <c r="AF25" s="507"/>
      <c r="AG25" s="507"/>
      <c r="AH25" s="263"/>
      <c r="AI25" s="263"/>
      <c r="AJ25" s="433"/>
      <c r="AK25" s="434"/>
      <c r="AL25" s="434"/>
      <c r="AM25" s="434"/>
      <c r="AN25" s="435"/>
    </row>
    <row r="26" spans="1:41" ht="19.5" thickBot="1" x14ac:dyDescent="0.45">
      <c r="B26" s="429" t="s">
        <v>861</v>
      </c>
      <c r="C26" s="429"/>
      <c r="D26" s="429"/>
      <c r="E26" s="429"/>
      <c r="F26" s="429"/>
      <c r="G26" s="429"/>
      <c r="H26" s="429"/>
      <c r="I26" s="429"/>
      <c r="J26" s="429"/>
      <c r="K26" s="429"/>
      <c r="L26" s="429"/>
      <c r="M26" s="429"/>
      <c r="N26" s="429"/>
      <c r="O26" s="429"/>
      <c r="P26" s="429"/>
      <c r="Q26" s="429"/>
      <c r="R26" s="429"/>
      <c r="S26" s="429"/>
      <c r="T26" s="429"/>
      <c r="U26" s="429"/>
      <c r="V26" s="429"/>
      <c r="W26" s="429"/>
      <c r="X26" s="429"/>
      <c r="Y26" s="429"/>
      <c r="Z26" s="429"/>
      <c r="AA26" s="429"/>
      <c r="AB26" s="429"/>
      <c r="AC26" s="429"/>
      <c r="AD26" s="429"/>
      <c r="AE26" s="429"/>
      <c r="AF26" s="429"/>
      <c r="AG26" s="429"/>
      <c r="AH26" s="429"/>
      <c r="AJ26" s="400"/>
      <c r="AK26" s="401"/>
      <c r="AL26" s="401"/>
      <c r="AM26" s="401"/>
      <c r="AN26" s="402"/>
      <c r="AO26" s="348"/>
    </row>
    <row r="27" spans="1:41" ht="20.25" thickTop="1" thickBot="1" x14ac:dyDescent="0.45">
      <c r="B27" s="429"/>
      <c r="C27" s="429"/>
      <c r="D27" s="429"/>
      <c r="E27" s="429"/>
      <c r="F27" s="429"/>
      <c r="G27" s="429"/>
      <c r="H27" s="429"/>
      <c r="I27" s="429"/>
      <c r="J27" s="429"/>
      <c r="K27" s="429"/>
      <c r="L27" s="429"/>
      <c r="M27" s="429"/>
      <c r="N27" s="429"/>
      <c r="O27" s="429"/>
      <c r="P27" s="429"/>
      <c r="Q27" s="429"/>
      <c r="R27" s="429"/>
      <c r="S27" s="429"/>
      <c r="T27" s="429"/>
      <c r="U27" s="429"/>
      <c r="V27" s="429"/>
      <c r="W27" s="429"/>
      <c r="X27" s="429"/>
      <c r="Y27" s="429"/>
      <c r="Z27" s="429"/>
      <c r="AA27" s="429"/>
      <c r="AB27" s="429"/>
      <c r="AC27" s="429"/>
      <c r="AD27" s="429"/>
      <c r="AE27" s="429"/>
      <c r="AF27" s="429"/>
      <c r="AG27" s="429"/>
      <c r="AH27" s="429"/>
      <c r="AJ27" s="445"/>
      <c r="AK27" s="445"/>
      <c r="AL27" s="445"/>
      <c r="AM27" s="445"/>
      <c r="AN27" s="445"/>
      <c r="AO27" s="113"/>
    </row>
    <row r="28" spans="1:41" ht="20.25" thickTop="1" thickBot="1" x14ac:dyDescent="0.45">
      <c r="B28" s="429" t="s">
        <v>981</v>
      </c>
      <c r="C28" s="429"/>
      <c r="D28" s="429"/>
      <c r="E28" s="429"/>
      <c r="F28" s="429"/>
      <c r="G28" s="429"/>
      <c r="H28" s="429"/>
      <c r="I28" s="429"/>
      <c r="J28" s="429"/>
      <c r="K28" s="429"/>
      <c r="L28" s="429"/>
      <c r="M28" s="429"/>
      <c r="N28" s="429"/>
      <c r="O28" s="429"/>
      <c r="P28" s="429"/>
      <c r="Q28" s="429"/>
      <c r="R28" s="429"/>
      <c r="S28" s="429"/>
      <c r="T28" s="429"/>
      <c r="U28" s="429"/>
      <c r="V28" s="429"/>
      <c r="W28" s="429"/>
      <c r="X28" s="429"/>
      <c r="Y28" s="429"/>
      <c r="Z28" s="429"/>
      <c r="AA28" s="429"/>
      <c r="AB28" s="429"/>
      <c r="AC28" s="429"/>
      <c r="AD28" s="429"/>
      <c r="AE28" s="429"/>
      <c r="AF28" s="429"/>
      <c r="AG28" s="429"/>
      <c r="AH28" s="429"/>
      <c r="AJ28" s="392"/>
      <c r="AK28" s="393"/>
      <c r="AL28" s="393"/>
      <c r="AM28" s="393"/>
      <c r="AN28" s="394"/>
      <c r="AO28" s="348"/>
    </row>
    <row r="29" spans="1:41" ht="19.5" thickTop="1" x14ac:dyDescent="0.4">
      <c r="B29" s="429"/>
      <c r="C29" s="429"/>
      <c r="D29" s="429"/>
      <c r="E29" s="429"/>
      <c r="F29" s="429"/>
      <c r="G29" s="429"/>
      <c r="H29" s="429"/>
      <c r="I29" s="429"/>
      <c r="J29" s="429"/>
      <c r="K29" s="429"/>
      <c r="L29" s="429"/>
      <c r="M29" s="429"/>
      <c r="N29" s="429"/>
      <c r="O29" s="429"/>
      <c r="P29" s="429"/>
      <c r="Q29" s="429"/>
      <c r="R29" s="429"/>
      <c r="S29" s="429"/>
      <c r="T29" s="429"/>
      <c r="U29" s="429"/>
      <c r="V29" s="429"/>
      <c r="W29" s="429"/>
      <c r="X29" s="429"/>
      <c r="Y29" s="429"/>
      <c r="Z29" s="429"/>
      <c r="AA29" s="429"/>
      <c r="AB29" s="429"/>
      <c r="AC29" s="429"/>
      <c r="AD29" s="429"/>
      <c r="AE29" s="429"/>
      <c r="AF29" s="429"/>
      <c r="AG29" s="429"/>
      <c r="AH29" s="429"/>
      <c r="AO29" s="113"/>
    </row>
    <row r="31" spans="1:41" ht="19.5" thickBot="1" x14ac:dyDescent="0.45">
      <c r="A31" s="386" t="s">
        <v>243</v>
      </c>
      <c r="B31" s="386"/>
      <c r="C31" s="386"/>
      <c r="D31" s="386"/>
      <c r="E31" s="386"/>
      <c r="F31" s="386"/>
      <c r="G31" s="386"/>
      <c r="H31" s="386"/>
      <c r="I31" s="386"/>
      <c r="J31" s="386"/>
      <c r="K31" s="386"/>
      <c r="L31" s="386"/>
      <c r="M31" s="386"/>
      <c r="N31" s="386"/>
      <c r="O31" s="386"/>
      <c r="P31" s="386"/>
      <c r="Q31" s="386"/>
      <c r="R31" s="386"/>
      <c r="S31" s="386"/>
      <c r="T31" s="386"/>
      <c r="U31" s="386"/>
      <c r="V31" s="386"/>
      <c r="W31" s="386"/>
      <c r="X31" s="386"/>
      <c r="Y31" s="386"/>
      <c r="Z31" s="386"/>
      <c r="AA31" s="386"/>
      <c r="AB31" s="386"/>
      <c r="AC31" s="386"/>
      <c r="AD31" s="386"/>
      <c r="AE31" s="386"/>
      <c r="AF31" s="386"/>
      <c r="AG31" s="386"/>
      <c r="AH31" s="386"/>
      <c r="AO31" s="348"/>
    </row>
    <row r="32" spans="1:41" ht="20.25" thickTop="1" thickBot="1" x14ac:dyDescent="0.45">
      <c r="B32" s="454" t="s">
        <v>914</v>
      </c>
      <c r="C32" s="454"/>
      <c r="D32" s="454"/>
      <c r="E32" s="454"/>
      <c r="F32" s="454"/>
      <c r="G32" s="454"/>
      <c r="H32" s="454"/>
      <c r="I32" s="454"/>
      <c r="J32" s="454"/>
      <c r="K32" s="454"/>
      <c r="L32" s="454"/>
      <c r="M32" s="454"/>
      <c r="N32" s="454"/>
      <c r="O32" s="454"/>
      <c r="P32" s="454"/>
      <c r="Q32" s="454"/>
      <c r="R32" s="454"/>
      <c r="S32" s="454"/>
      <c r="T32" s="454"/>
      <c r="U32" s="454"/>
      <c r="V32" s="454"/>
      <c r="W32" s="454"/>
      <c r="X32" s="454"/>
      <c r="Y32" s="454"/>
      <c r="Z32" s="454"/>
      <c r="AA32" s="454"/>
      <c r="AB32" s="454"/>
      <c r="AC32" s="454"/>
      <c r="AD32" s="454"/>
      <c r="AE32" s="454"/>
      <c r="AF32" s="454"/>
      <c r="AG32" s="454"/>
      <c r="AH32" s="454"/>
      <c r="AI32" s="551"/>
      <c r="AJ32" s="392"/>
      <c r="AK32" s="393"/>
      <c r="AL32" s="393"/>
      <c r="AM32" s="393"/>
      <c r="AN32" s="394"/>
      <c r="AO32" s="113"/>
    </row>
    <row r="33" spans="1:41" ht="20.25" thickTop="1" thickBot="1" x14ac:dyDescent="0.45">
      <c r="B33" s="525" t="s">
        <v>396</v>
      </c>
      <c r="C33" s="525"/>
      <c r="D33" s="525"/>
      <c r="E33" s="525"/>
      <c r="F33" s="525"/>
      <c r="G33" s="525"/>
      <c r="H33" s="525"/>
      <c r="I33" s="526"/>
      <c r="J33" s="511"/>
      <c r="K33" s="512"/>
      <c r="L33" s="512"/>
      <c r="M33" s="512"/>
      <c r="N33" s="512"/>
      <c r="O33" s="512"/>
      <c r="P33" s="512"/>
      <c r="Q33" s="512"/>
      <c r="R33" s="513"/>
      <c r="S33" s="547" t="s">
        <v>395</v>
      </c>
      <c r="T33" s="525"/>
      <c r="U33" s="526"/>
      <c r="V33" s="511"/>
      <c r="W33" s="512"/>
      <c r="X33" s="512"/>
      <c r="Y33" s="512"/>
      <c r="Z33" s="512"/>
      <c r="AA33" s="512"/>
      <c r="AB33" s="512"/>
      <c r="AC33" s="512"/>
      <c r="AD33" s="512"/>
      <c r="AE33" s="512"/>
      <c r="AF33" s="512"/>
      <c r="AG33" s="513"/>
      <c r="AH33" s="113"/>
      <c r="AI33" s="113"/>
      <c r="AJ33" s="471"/>
      <c r="AK33" s="472"/>
      <c r="AL33" s="472"/>
      <c r="AM33" s="472"/>
      <c r="AN33" s="473"/>
      <c r="AO33" s="348"/>
    </row>
    <row r="34" spans="1:41" ht="19.5" thickTop="1" x14ac:dyDescent="0.4">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row>
    <row r="35" spans="1:41" ht="19.5" thickBot="1" x14ac:dyDescent="0.45">
      <c r="A35" s="386" t="s">
        <v>244</v>
      </c>
      <c r="B35" s="386"/>
      <c r="C35" s="386"/>
      <c r="D35" s="386"/>
      <c r="E35" s="386"/>
      <c r="F35" s="386"/>
      <c r="G35" s="386"/>
      <c r="H35" s="386"/>
      <c r="I35" s="386"/>
      <c r="J35" s="386"/>
      <c r="K35" s="386"/>
      <c r="L35" s="386"/>
      <c r="M35" s="386"/>
      <c r="N35" s="386"/>
      <c r="O35" s="386"/>
      <c r="P35" s="386"/>
      <c r="Q35" s="386"/>
      <c r="R35" s="386"/>
      <c r="S35" s="386"/>
      <c r="T35" s="386"/>
      <c r="U35" s="386"/>
      <c r="V35" s="386"/>
      <c r="W35" s="386"/>
      <c r="X35" s="386"/>
      <c r="Y35" s="386"/>
      <c r="Z35" s="386"/>
      <c r="AA35" s="386"/>
      <c r="AB35" s="386"/>
      <c r="AC35" s="386"/>
      <c r="AD35" s="386"/>
      <c r="AE35" s="386"/>
      <c r="AF35" s="386"/>
      <c r="AG35" s="386"/>
      <c r="AH35" s="386"/>
      <c r="AO35" s="348"/>
    </row>
    <row r="36" spans="1:41" ht="19.5" thickTop="1" x14ac:dyDescent="0.4">
      <c r="B36" s="386" t="s">
        <v>77</v>
      </c>
      <c r="C36" s="386"/>
      <c r="D36" s="386"/>
      <c r="E36" s="386"/>
      <c r="F36" s="386"/>
      <c r="G36" s="386"/>
      <c r="H36" s="386"/>
      <c r="I36" s="386"/>
      <c r="J36" s="386"/>
      <c r="K36" s="386"/>
      <c r="L36" s="386"/>
      <c r="M36" s="386"/>
      <c r="N36" s="386"/>
      <c r="O36" s="386"/>
      <c r="P36" s="386"/>
      <c r="Q36" s="386"/>
      <c r="R36" s="386"/>
      <c r="S36" s="386"/>
      <c r="T36" s="386"/>
      <c r="U36" s="386"/>
      <c r="V36" s="386"/>
      <c r="W36" s="386"/>
      <c r="X36" s="386"/>
      <c r="Y36" s="386"/>
      <c r="Z36" s="386"/>
      <c r="AA36" s="386"/>
      <c r="AB36" s="386"/>
      <c r="AC36" s="386"/>
      <c r="AD36" s="386"/>
      <c r="AE36" s="386"/>
      <c r="AF36" s="386"/>
      <c r="AG36" s="386"/>
      <c r="AH36" s="386"/>
      <c r="AJ36" s="403"/>
      <c r="AK36" s="404"/>
      <c r="AL36" s="404"/>
      <c r="AM36" s="404"/>
      <c r="AN36" s="405"/>
      <c r="AO36" s="113"/>
    </row>
    <row r="37" spans="1:41" ht="19.5" thickBot="1" x14ac:dyDescent="0.45">
      <c r="B37" s="386" t="s">
        <v>78</v>
      </c>
      <c r="C37" s="386"/>
      <c r="D37" s="386"/>
      <c r="E37" s="386"/>
      <c r="F37" s="386"/>
      <c r="G37" s="386"/>
      <c r="H37" s="386"/>
      <c r="I37" s="386"/>
      <c r="J37" s="386"/>
      <c r="K37" s="386"/>
      <c r="L37" s="386"/>
      <c r="M37" s="386"/>
      <c r="N37" s="386"/>
      <c r="O37" s="386"/>
      <c r="P37" s="386"/>
      <c r="Q37" s="386"/>
      <c r="R37" s="386"/>
      <c r="S37" s="386"/>
      <c r="T37" s="386"/>
      <c r="U37" s="386"/>
      <c r="V37" s="386"/>
      <c r="W37" s="386"/>
      <c r="X37" s="386"/>
      <c r="Y37" s="386"/>
      <c r="Z37" s="386"/>
      <c r="AA37" s="386"/>
      <c r="AB37" s="386"/>
      <c r="AC37" s="386"/>
      <c r="AD37" s="386"/>
      <c r="AE37" s="386"/>
      <c r="AF37" s="386"/>
      <c r="AG37" s="386"/>
      <c r="AH37" s="386"/>
      <c r="AJ37" s="474"/>
      <c r="AK37" s="475"/>
      <c r="AL37" s="475"/>
      <c r="AM37" s="475"/>
      <c r="AN37" s="476"/>
      <c r="AO37" s="113"/>
    </row>
    <row r="38" spans="1:41" ht="20.25" thickTop="1" thickBot="1" x14ac:dyDescent="0.45">
      <c r="B38" s="386" t="s">
        <v>79</v>
      </c>
      <c r="C38" s="386"/>
      <c r="D38" s="386"/>
      <c r="E38" s="386"/>
      <c r="F38" s="386"/>
      <c r="G38" s="386"/>
      <c r="H38" s="386"/>
      <c r="I38" s="386"/>
      <c r="J38" s="386"/>
      <c r="K38" s="386"/>
      <c r="L38" s="386"/>
      <c r="M38" s="386"/>
      <c r="N38" s="386"/>
      <c r="O38" s="386"/>
      <c r="P38" s="386"/>
      <c r="Q38" s="386"/>
      <c r="R38" s="386"/>
      <c r="S38" s="386"/>
      <c r="T38" s="386"/>
      <c r="U38" s="386"/>
      <c r="V38" s="386"/>
      <c r="W38" s="386"/>
      <c r="X38" s="386"/>
      <c r="Y38" s="386"/>
      <c r="Z38" s="386"/>
      <c r="AA38" s="386"/>
      <c r="AB38" s="386"/>
      <c r="AC38" s="386"/>
      <c r="AD38" s="386"/>
      <c r="AE38" s="386"/>
      <c r="AF38" s="386"/>
      <c r="AG38" s="386"/>
      <c r="AH38" s="386"/>
      <c r="AJ38" s="480"/>
      <c r="AK38" s="480"/>
      <c r="AL38" s="480"/>
      <c r="AM38" s="480"/>
      <c r="AN38" s="480"/>
      <c r="AO38" s="348"/>
    </row>
    <row r="39" spans="1:41" ht="19.5" thickTop="1" x14ac:dyDescent="0.4">
      <c r="B39" s="386" t="s">
        <v>80</v>
      </c>
      <c r="C39" s="386"/>
      <c r="D39" s="386"/>
      <c r="E39" s="386"/>
      <c r="F39" s="386"/>
      <c r="G39" s="386"/>
      <c r="H39" s="386"/>
      <c r="I39" s="386"/>
      <c r="J39" s="386"/>
      <c r="K39" s="386"/>
      <c r="L39" s="386"/>
      <c r="M39" s="386"/>
      <c r="N39" s="386"/>
      <c r="O39" s="386"/>
      <c r="P39" s="386"/>
      <c r="Q39" s="386"/>
      <c r="R39" s="386"/>
      <c r="S39" s="386"/>
      <c r="T39" s="386"/>
      <c r="U39" s="386"/>
      <c r="V39" s="386"/>
      <c r="W39" s="386"/>
      <c r="X39" s="386"/>
      <c r="Y39" s="386"/>
      <c r="Z39" s="386"/>
      <c r="AA39" s="386"/>
      <c r="AB39" s="386"/>
      <c r="AC39" s="386"/>
      <c r="AD39" s="386"/>
      <c r="AE39" s="386"/>
      <c r="AF39" s="386"/>
      <c r="AG39" s="386"/>
      <c r="AH39" s="386"/>
      <c r="AJ39" s="422"/>
      <c r="AK39" s="423"/>
      <c r="AL39" s="423"/>
      <c r="AM39" s="423"/>
      <c r="AN39" s="424"/>
      <c r="AO39" s="113"/>
    </row>
    <row r="40" spans="1:41" x14ac:dyDescent="0.4">
      <c r="B40" s="386" t="s">
        <v>81</v>
      </c>
      <c r="C40" s="386"/>
      <c r="D40" s="386"/>
      <c r="E40" s="386"/>
      <c r="F40" s="386"/>
      <c r="G40" s="386"/>
      <c r="H40" s="386"/>
      <c r="I40" s="386"/>
      <c r="J40" s="386"/>
      <c r="K40" s="386"/>
      <c r="L40" s="386"/>
      <c r="M40" s="386"/>
      <c r="N40" s="386"/>
      <c r="O40" s="386"/>
      <c r="P40" s="386"/>
      <c r="Q40" s="386"/>
      <c r="R40" s="386"/>
      <c r="S40" s="386"/>
      <c r="T40" s="386"/>
      <c r="U40" s="386"/>
      <c r="V40" s="386"/>
      <c r="W40" s="386"/>
      <c r="X40" s="386"/>
      <c r="Y40" s="386"/>
      <c r="Z40" s="386"/>
      <c r="AA40" s="386"/>
      <c r="AB40" s="386"/>
      <c r="AC40" s="386"/>
      <c r="AD40" s="386"/>
      <c r="AE40" s="386"/>
      <c r="AF40" s="386"/>
      <c r="AG40" s="386"/>
      <c r="AH40" s="386"/>
      <c r="AJ40" s="477"/>
      <c r="AK40" s="478"/>
      <c r="AL40" s="478"/>
      <c r="AM40" s="478"/>
      <c r="AN40" s="479"/>
      <c r="AO40" s="113"/>
    </row>
    <row r="41" spans="1:41" x14ac:dyDescent="0.4">
      <c r="B41" s="386" t="s">
        <v>82</v>
      </c>
      <c r="C41" s="386"/>
      <c r="D41" s="386"/>
      <c r="E41" s="386"/>
      <c r="F41" s="386"/>
      <c r="G41" s="386"/>
      <c r="H41" s="386"/>
      <c r="I41" s="386"/>
      <c r="J41" s="386"/>
      <c r="K41" s="386"/>
      <c r="L41" s="386"/>
      <c r="M41" s="386"/>
      <c r="N41" s="386"/>
      <c r="O41" s="386"/>
      <c r="P41" s="386"/>
      <c r="Q41" s="386"/>
      <c r="R41" s="386"/>
      <c r="S41" s="386"/>
      <c r="T41" s="386"/>
      <c r="U41" s="386"/>
      <c r="V41" s="386"/>
      <c r="W41" s="386"/>
      <c r="X41" s="386"/>
      <c r="Y41" s="386"/>
      <c r="Z41" s="386"/>
      <c r="AA41" s="386"/>
      <c r="AB41" s="386"/>
      <c r="AC41" s="386"/>
      <c r="AD41" s="386"/>
      <c r="AE41" s="386"/>
      <c r="AF41" s="386"/>
      <c r="AG41" s="386"/>
      <c r="AH41" s="386"/>
      <c r="AJ41" s="477"/>
      <c r="AK41" s="478"/>
      <c r="AL41" s="478"/>
      <c r="AM41" s="478"/>
      <c r="AN41" s="479"/>
      <c r="AO41" s="113"/>
    </row>
    <row r="42" spans="1:41" x14ac:dyDescent="0.4">
      <c r="B42" s="386" t="s">
        <v>83</v>
      </c>
      <c r="C42" s="386"/>
      <c r="D42" s="386"/>
      <c r="E42" s="386"/>
      <c r="F42" s="386"/>
      <c r="G42" s="386"/>
      <c r="H42" s="386"/>
      <c r="I42" s="386"/>
      <c r="J42" s="386"/>
      <c r="K42" s="386"/>
      <c r="L42" s="386"/>
      <c r="M42" s="386"/>
      <c r="N42" s="386"/>
      <c r="O42" s="386"/>
      <c r="P42" s="386"/>
      <c r="Q42" s="386"/>
      <c r="R42" s="386"/>
      <c r="S42" s="386"/>
      <c r="T42" s="386"/>
      <c r="U42" s="386"/>
      <c r="V42" s="386"/>
      <c r="W42" s="386"/>
      <c r="X42" s="386"/>
      <c r="Y42" s="386"/>
      <c r="Z42" s="386"/>
      <c r="AA42" s="386"/>
      <c r="AB42" s="386"/>
      <c r="AC42" s="386"/>
      <c r="AD42" s="386"/>
      <c r="AE42" s="386"/>
      <c r="AF42" s="386"/>
      <c r="AG42" s="386"/>
      <c r="AH42" s="386"/>
      <c r="AJ42" s="477"/>
      <c r="AK42" s="478"/>
      <c r="AL42" s="478"/>
      <c r="AM42" s="478"/>
      <c r="AN42" s="479"/>
      <c r="AO42" s="113"/>
    </row>
    <row r="43" spans="1:41" ht="19.5" thickBot="1" x14ac:dyDescent="0.45">
      <c r="B43" s="386" t="s">
        <v>84</v>
      </c>
      <c r="C43" s="386"/>
      <c r="D43" s="386"/>
      <c r="E43" s="386"/>
      <c r="F43" s="386"/>
      <c r="G43" s="386"/>
      <c r="H43" s="386"/>
      <c r="I43" s="386"/>
      <c r="J43" s="386"/>
      <c r="K43" s="386"/>
      <c r="L43" s="386"/>
      <c r="M43" s="386"/>
      <c r="N43" s="386"/>
      <c r="O43" s="386"/>
      <c r="P43" s="386"/>
      <c r="Q43" s="386"/>
      <c r="R43" s="386"/>
      <c r="S43" s="386"/>
      <c r="T43" s="386"/>
      <c r="U43" s="386"/>
      <c r="V43" s="386"/>
      <c r="W43" s="386"/>
      <c r="X43" s="386"/>
      <c r="Y43" s="386"/>
      <c r="Z43" s="386"/>
      <c r="AA43" s="386"/>
      <c r="AB43" s="386"/>
      <c r="AC43" s="386"/>
      <c r="AD43" s="386"/>
      <c r="AE43" s="386"/>
      <c r="AF43" s="386"/>
      <c r="AG43" s="386"/>
      <c r="AH43" s="386"/>
      <c r="AJ43" s="474"/>
      <c r="AK43" s="475"/>
      <c r="AL43" s="475"/>
      <c r="AM43" s="475"/>
      <c r="AN43" s="476"/>
      <c r="AO43" s="113"/>
    </row>
    <row r="44" spans="1:41" ht="16.5" customHeight="1" thickTop="1" x14ac:dyDescent="0.4">
      <c r="AJ44" s="113"/>
      <c r="AK44" s="113"/>
      <c r="AL44" s="113"/>
      <c r="AM44" s="113"/>
      <c r="AN44" s="113"/>
      <c r="AO44" s="113"/>
    </row>
    <row r="45" spans="1:41" ht="13.5" customHeight="1" x14ac:dyDescent="0.4">
      <c r="AJ45" s="113"/>
      <c r="AK45" s="113"/>
      <c r="AL45" s="113"/>
      <c r="AM45" s="113"/>
      <c r="AN45" s="113"/>
      <c r="AO45" s="113"/>
    </row>
    <row r="46" spans="1:41" x14ac:dyDescent="0.4">
      <c r="A46" s="386" t="s">
        <v>246</v>
      </c>
      <c r="B46" s="386"/>
      <c r="C46" s="386"/>
      <c r="D46" s="386"/>
      <c r="E46" s="386"/>
      <c r="F46" s="386"/>
      <c r="G46" s="386"/>
      <c r="H46" s="386"/>
      <c r="I46" s="386"/>
      <c r="J46" s="386"/>
      <c r="K46" s="386"/>
      <c r="L46" s="386"/>
      <c r="M46" s="386"/>
      <c r="N46" s="386"/>
      <c r="O46" s="386"/>
      <c r="P46" s="386"/>
      <c r="Q46" s="386"/>
      <c r="R46" s="386"/>
      <c r="S46" s="386"/>
      <c r="T46" s="386"/>
      <c r="U46" s="386"/>
      <c r="V46" s="386"/>
      <c r="W46" s="386"/>
      <c r="X46" s="386"/>
      <c r="Y46" s="386"/>
      <c r="Z46" s="386"/>
      <c r="AA46" s="386"/>
      <c r="AB46" s="386"/>
      <c r="AC46" s="386"/>
      <c r="AD46" s="386"/>
      <c r="AE46" s="386"/>
      <c r="AF46" s="386"/>
      <c r="AG46" s="386"/>
      <c r="AH46" s="386"/>
    </row>
    <row r="47" spans="1:41" ht="19.5" thickBot="1" x14ac:dyDescent="0.45">
      <c r="B47" s="386" t="s">
        <v>245</v>
      </c>
      <c r="C47" s="386"/>
      <c r="D47" s="386"/>
      <c r="E47" s="386"/>
      <c r="F47" s="386"/>
      <c r="G47" s="386"/>
      <c r="H47" s="386"/>
      <c r="I47" s="386"/>
      <c r="J47" s="386"/>
      <c r="K47" s="386"/>
      <c r="L47" s="386"/>
      <c r="M47" s="386"/>
      <c r="N47" s="386"/>
      <c r="O47" s="386"/>
      <c r="P47" s="386"/>
      <c r="Q47" s="386"/>
      <c r="R47" s="386"/>
      <c r="S47" s="386"/>
      <c r="T47" s="386"/>
      <c r="U47" s="386"/>
      <c r="V47" s="386"/>
      <c r="W47" s="386"/>
      <c r="X47" s="386"/>
      <c r="Y47" s="386"/>
      <c r="Z47" s="386"/>
      <c r="AA47" s="386"/>
      <c r="AB47" s="386"/>
      <c r="AC47" s="386"/>
      <c r="AD47" s="386"/>
      <c r="AE47" s="386"/>
      <c r="AF47" s="386"/>
      <c r="AG47" s="386"/>
      <c r="AH47" s="386"/>
      <c r="AJ47" s="445"/>
      <c r="AK47" s="445"/>
      <c r="AL47" s="445"/>
      <c r="AM47" s="445"/>
      <c r="AN47" s="445"/>
      <c r="AO47" s="348"/>
    </row>
    <row r="48" spans="1:41" ht="19.5" thickTop="1" x14ac:dyDescent="0.4">
      <c r="B48" s="386" t="s">
        <v>85</v>
      </c>
      <c r="C48" s="386"/>
      <c r="D48" s="386"/>
      <c r="E48" s="386"/>
      <c r="F48" s="386"/>
      <c r="G48" s="386"/>
      <c r="H48" s="386"/>
      <c r="I48" s="386"/>
      <c r="J48" s="386"/>
      <c r="K48" s="386"/>
      <c r="L48" s="386"/>
      <c r="M48" s="386"/>
      <c r="N48" s="386"/>
      <c r="O48" s="386"/>
      <c r="P48" s="386"/>
      <c r="Q48" s="386"/>
      <c r="R48" s="386"/>
      <c r="S48" s="386"/>
      <c r="T48" s="386"/>
      <c r="U48" s="386"/>
      <c r="V48" s="386"/>
      <c r="W48" s="386"/>
      <c r="X48" s="386"/>
      <c r="Y48" s="386"/>
      <c r="Z48" s="386"/>
      <c r="AA48" s="386"/>
      <c r="AB48" s="386"/>
      <c r="AC48" s="386"/>
      <c r="AD48" s="386"/>
      <c r="AE48" s="386"/>
      <c r="AF48" s="386"/>
      <c r="AG48" s="386"/>
      <c r="AH48" s="386"/>
      <c r="AJ48" s="403"/>
      <c r="AK48" s="404"/>
      <c r="AL48" s="404"/>
      <c r="AM48" s="404"/>
      <c r="AN48" s="405"/>
      <c r="AO48" s="113"/>
    </row>
    <row r="49" spans="1:41" x14ac:dyDescent="0.4">
      <c r="B49" s="386" t="s">
        <v>773</v>
      </c>
      <c r="C49" s="386"/>
      <c r="D49" s="386"/>
      <c r="E49" s="386"/>
      <c r="F49" s="386"/>
      <c r="G49" s="386"/>
      <c r="H49" s="386"/>
      <c r="I49" s="386"/>
      <c r="J49" s="386"/>
      <c r="K49" s="386"/>
      <c r="L49" s="386"/>
      <c r="M49" s="386"/>
      <c r="N49" s="386"/>
      <c r="O49" s="386"/>
      <c r="P49" s="386"/>
      <c r="Q49" s="386"/>
      <c r="R49" s="386"/>
      <c r="S49" s="386"/>
      <c r="T49" s="386"/>
      <c r="U49" s="386"/>
      <c r="V49" s="386"/>
      <c r="W49" s="386"/>
      <c r="X49" s="386"/>
      <c r="Y49" s="386"/>
      <c r="Z49" s="386"/>
      <c r="AA49" s="386"/>
      <c r="AB49" s="386"/>
      <c r="AC49" s="386"/>
      <c r="AD49" s="386"/>
      <c r="AE49" s="386"/>
      <c r="AF49" s="386"/>
      <c r="AG49" s="386"/>
      <c r="AH49" s="386"/>
      <c r="AJ49" s="426"/>
      <c r="AK49" s="427"/>
      <c r="AL49" s="427"/>
      <c r="AM49" s="427"/>
      <c r="AN49" s="428"/>
      <c r="AO49" s="113"/>
    </row>
    <row r="50" spans="1:41" x14ac:dyDescent="0.4">
      <c r="B50" s="386" t="s">
        <v>808</v>
      </c>
      <c r="C50" s="386"/>
      <c r="D50" s="386"/>
      <c r="E50" s="386"/>
      <c r="F50" s="386"/>
      <c r="G50" s="386"/>
      <c r="H50" s="386"/>
      <c r="I50" s="386"/>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J50" s="426"/>
      <c r="AK50" s="427"/>
      <c r="AL50" s="427"/>
      <c r="AM50" s="427"/>
      <c r="AN50" s="428"/>
      <c r="AO50" s="113"/>
    </row>
    <row r="51" spans="1:41" ht="18.75" customHeight="1" thickBot="1" x14ac:dyDescent="0.45">
      <c r="B51" s="507" t="s">
        <v>809</v>
      </c>
      <c r="C51" s="507"/>
      <c r="D51" s="507"/>
      <c r="E51" s="507"/>
      <c r="F51" s="507"/>
      <c r="G51" s="507"/>
      <c r="H51" s="507"/>
      <c r="I51" s="507"/>
      <c r="J51" s="507"/>
      <c r="K51" s="507"/>
      <c r="L51" s="507"/>
      <c r="M51" s="507"/>
      <c r="N51" s="507"/>
      <c r="O51" s="507"/>
      <c r="P51" s="507"/>
      <c r="Q51" s="507"/>
      <c r="R51" s="507"/>
      <c r="S51" s="507"/>
      <c r="T51" s="507"/>
      <c r="U51" s="507"/>
      <c r="V51" s="507"/>
      <c r="W51" s="507"/>
      <c r="X51" s="507"/>
      <c r="Y51" s="507"/>
      <c r="Z51" s="507"/>
      <c r="AA51" s="507"/>
      <c r="AB51" s="507"/>
      <c r="AC51" s="507"/>
      <c r="AD51" s="507"/>
      <c r="AE51" s="507"/>
      <c r="AF51" s="507"/>
      <c r="AG51" s="507"/>
      <c r="AH51" s="507"/>
      <c r="AJ51" s="518"/>
      <c r="AK51" s="519"/>
      <c r="AL51" s="519"/>
      <c r="AM51" s="519"/>
      <c r="AN51" s="520"/>
      <c r="AO51" s="113"/>
    </row>
    <row r="52" spans="1:41" ht="25.5" customHeight="1" thickTop="1" thickBot="1" x14ac:dyDescent="0.45">
      <c r="B52" s="254" t="s">
        <v>668</v>
      </c>
      <c r="C52" s="254"/>
      <c r="D52" s="254"/>
      <c r="E52" s="254"/>
      <c r="F52" s="254"/>
      <c r="G52" s="254"/>
      <c r="H52" s="254"/>
      <c r="I52" s="254"/>
      <c r="J52" s="254"/>
      <c r="K52" s="254"/>
      <c r="L52" s="254"/>
      <c r="M52" s="254"/>
      <c r="N52" s="254"/>
      <c r="O52" s="254"/>
      <c r="P52" s="254"/>
      <c r="Q52" s="97"/>
      <c r="R52" s="97"/>
      <c r="S52" s="97"/>
      <c r="T52" s="97"/>
      <c r="U52" s="97"/>
      <c r="V52" s="97" t="s">
        <v>669</v>
      </c>
      <c r="W52" s="84" t="s">
        <v>670</v>
      </c>
      <c r="X52" s="84"/>
      <c r="Y52" s="84"/>
      <c r="Z52" s="84"/>
      <c r="AA52" s="97"/>
      <c r="AB52" s="97"/>
      <c r="AC52" s="97"/>
      <c r="AD52" s="97"/>
      <c r="AE52" s="97"/>
      <c r="AF52" s="97"/>
      <c r="AG52" s="97"/>
      <c r="AH52" s="97"/>
      <c r="AJ52" s="114"/>
      <c r="AK52" s="114"/>
      <c r="AL52" s="114"/>
      <c r="AM52" s="114"/>
      <c r="AN52" s="114"/>
      <c r="AO52" s="113"/>
    </row>
    <row r="53" spans="1:41" ht="22.5" customHeight="1" thickTop="1" x14ac:dyDescent="0.4">
      <c r="B53" s="386" t="s">
        <v>794</v>
      </c>
      <c r="C53" s="386"/>
      <c r="D53" s="386"/>
      <c r="E53" s="386"/>
      <c r="F53" s="386"/>
      <c r="G53" s="386"/>
      <c r="H53" s="386"/>
      <c r="I53" s="386"/>
      <c r="J53" s="386"/>
      <c r="K53" s="386"/>
      <c r="L53" s="386"/>
      <c r="M53" s="386"/>
      <c r="N53" s="386"/>
      <c r="O53" s="386"/>
      <c r="P53" s="386"/>
      <c r="Q53" s="386"/>
      <c r="R53" s="386"/>
      <c r="S53" s="386"/>
      <c r="T53" s="386"/>
      <c r="U53" s="386"/>
      <c r="V53" s="386"/>
      <c r="W53" s="386"/>
      <c r="X53" s="386"/>
      <c r="Y53" s="386"/>
      <c r="Z53" s="386"/>
      <c r="AA53" s="386"/>
      <c r="AB53" s="386"/>
      <c r="AC53" s="386"/>
      <c r="AD53" s="386"/>
      <c r="AE53" s="386"/>
      <c r="AF53" s="386"/>
      <c r="AG53" s="386"/>
      <c r="AH53" s="386"/>
      <c r="AJ53" s="403"/>
      <c r="AK53" s="404"/>
      <c r="AL53" s="404"/>
      <c r="AM53" s="404"/>
      <c r="AN53" s="405"/>
      <c r="AO53" s="113"/>
    </row>
    <row r="54" spans="1:41" ht="19.5" thickBot="1" x14ac:dyDescent="0.45">
      <c r="B54" s="429" t="s">
        <v>836</v>
      </c>
      <c r="C54" s="429"/>
      <c r="D54" s="429"/>
      <c r="E54" s="429"/>
      <c r="F54" s="429"/>
      <c r="G54" s="429"/>
      <c r="H54" s="429"/>
      <c r="I54" s="429"/>
      <c r="J54" s="429"/>
      <c r="K54" s="429"/>
      <c r="L54" s="429"/>
      <c r="M54" s="429"/>
      <c r="N54" s="429"/>
      <c r="O54" s="429"/>
      <c r="P54" s="429"/>
      <c r="Q54" s="429"/>
      <c r="R54" s="429"/>
      <c r="S54" s="429"/>
      <c r="T54" s="429"/>
      <c r="U54" s="429"/>
      <c r="V54" s="429"/>
      <c r="W54" s="429"/>
      <c r="X54" s="429"/>
      <c r="Y54" s="429"/>
      <c r="Z54" s="429"/>
      <c r="AA54" s="429"/>
      <c r="AB54" s="429"/>
      <c r="AC54" s="429"/>
      <c r="AD54" s="429"/>
      <c r="AE54" s="429"/>
      <c r="AF54" s="429"/>
      <c r="AG54" s="429"/>
      <c r="AH54" s="429"/>
      <c r="AJ54" s="474"/>
      <c r="AK54" s="475"/>
      <c r="AL54" s="475"/>
      <c r="AM54" s="475"/>
      <c r="AN54" s="476"/>
      <c r="AO54" s="348"/>
    </row>
    <row r="55" spans="1:41" ht="20.25" thickTop="1" thickBot="1" x14ac:dyDescent="0.45">
      <c r="B55" s="429"/>
      <c r="C55" s="429"/>
      <c r="D55" s="429"/>
      <c r="E55" s="429"/>
      <c r="F55" s="429"/>
      <c r="G55" s="429"/>
      <c r="H55" s="429"/>
      <c r="I55" s="429"/>
      <c r="J55" s="429"/>
      <c r="K55" s="429"/>
      <c r="L55" s="429"/>
      <c r="M55" s="429"/>
      <c r="N55" s="429"/>
      <c r="O55" s="429"/>
      <c r="P55" s="429"/>
      <c r="Q55" s="429"/>
      <c r="R55" s="429"/>
      <c r="S55" s="429"/>
      <c r="T55" s="429"/>
      <c r="U55" s="429"/>
      <c r="V55" s="429"/>
      <c r="W55" s="429"/>
      <c r="X55" s="429"/>
      <c r="Y55" s="429"/>
      <c r="Z55" s="429"/>
      <c r="AA55" s="429"/>
      <c r="AB55" s="429"/>
      <c r="AC55" s="429"/>
      <c r="AD55" s="429"/>
      <c r="AE55" s="429"/>
      <c r="AF55" s="429"/>
      <c r="AG55" s="429"/>
      <c r="AH55" s="429"/>
      <c r="AJ55" s="115"/>
      <c r="AK55" s="115"/>
      <c r="AL55" s="115"/>
      <c r="AM55" s="115"/>
      <c r="AN55" s="113"/>
      <c r="AO55" s="113"/>
    </row>
    <row r="56" spans="1:41" ht="19.5" customHeight="1" thickTop="1" thickBot="1" x14ac:dyDescent="0.45">
      <c r="B56" s="617" t="s">
        <v>563</v>
      </c>
      <c r="C56" s="617"/>
      <c r="D56" s="617"/>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617"/>
      <c r="AC56" s="617"/>
      <c r="AD56" s="617"/>
      <c r="AE56" s="617"/>
      <c r="AF56" s="617"/>
      <c r="AG56" s="617"/>
      <c r="AH56" s="617"/>
      <c r="AJ56" s="433"/>
      <c r="AK56" s="434"/>
      <c r="AL56" s="434"/>
      <c r="AM56" s="434"/>
      <c r="AN56" s="435"/>
      <c r="AO56" s="350"/>
    </row>
    <row r="57" spans="1:41" ht="19.5" customHeight="1" thickTop="1" thickBot="1" x14ac:dyDescent="0.45">
      <c r="B57" s="617" t="s">
        <v>565</v>
      </c>
      <c r="C57" s="617"/>
      <c r="D57" s="617"/>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617"/>
      <c r="AC57" s="617"/>
      <c r="AD57" s="617"/>
      <c r="AE57" s="617"/>
      <c r="AF57" s="617"/>
      <c r="AG57" s="617"/>
      <c r="AH57" s="617"/>
      <c r="AJ57" s="116"/>
      <c r="AK57" s="116"/>
      <c r="AL57" s="116"/>
      <c r="AM57" s="116"/>
      <c r="AN57" s="116"/>
      <c r="AO57" s="113"/>
    </row>
    <row r="58" spans="1:41" ht="19.5" thickTop="1" x14ac:dyDescent="0.4">
      <c r="A58" s="84"/>
      <c r="B58" s="454" t="s">
        <v>86</v>
      </c>
      <c r="C58" s="454"/>
      <c r="D58" s="454"/>
      <c r="E58" s="454"/>
      <c r="F58" s="454"/>
      <c r="G58" s="454"/>
      <c r="H58" s="454"/>
      <c r="I58" s="454"/>
      <c r="J58" s="454"/>
      <c r="K58" s="454"/>
      <c r="L58" s="454"/>
      <c r="M58" s="454"/>
      <c r="N58" s="454"/>
      <c r="O58" s="454"/>
      <c r="P58" s="454"/>
      <c r="Q58" s="454"/>
      <c r="R58" s="454"/>
      <c r="S58" s="454"/>
      <c r="T58" s="454"/>
      <c r="U58" s="454"/>
      <c r="V58" s="454"/>
      <c r="W58" s="454"/>
      <c r="X58" s="454"/>
      <c r="Y58" s="454"/>
      <c r="Z58" s="454"/>
      <c r="AA58" s="454"/>
      <c r="AB58" s="454"/>
      <c r="AC58" s="454"/>
      <c r="AD58" s="454"/>
      <c r="AE58" s="454"/>
      <c r="AF58" s="454"/>
      <c r="AG58" s="454"/>
      <c r="AH58" s="454"/>
      <c r="AJ58" s="422"/>
      <c r="AK58" s="423"/>
      <c r="AL58" s="423"/>
      <c r="AM58" s="423"/>
      <c r="AN58" s="424"/>
      <c r="AO58" s="113"/>
    </row>
    <row r="59" spans="1:41" x14ac:dyDescent="0.4">
      <c r="B59" s="406" t="s">
        <v>564</v>
      </c>
      <c r="C59" s="406"/>
      <c r="D59" s="406"/>
      <c r="E59" s="406"/>
      <c r="F59" s="406"/>
      <c r="G59" s="406"/>
      <c r="H59" s="406"/>
      <c r="I59" s="406"/>
      <c r="J59" s="406"/>
      <c r="K59" s="406"/>
      <c r="L59" s="406"/>
      <c r="M59" s="406"/>
      <c r="N59" s="406"/>
      <c r="O59" s="406"/>
      <c r="P59" s="406"/>
      <c r="Q59" s="406"/>
      <c r="R59" s="406"/>
      <c r="S59" s="406"/>
      <c r="T59" s="406"/>
      <c r="U59" s="406"/>
      <c r="V59" s="406"/>
      <c r="W59" s="406"/>
      <c r="X59" s="406"/>
      <c r="Y59" s="406"/>
      <c r="Z59" s="406"/>
      <c r="AA59" s="406"/>
      <c r="AB59" s="406"/>
      <c r="AC59" s="406"/>
      <c r="AD59" s="406"/>
      <c r="AE59" s="406"/>
      <c r="AF59" s="406"/>
      <c r="AG59" s="406"/>
      <c r="AH59" s="406"/>
      <c r="AJ59" s="490"/>
      <c r="AK59" s="491"/>
      <c r="AL59" s="491"/>
      <c r="AM59" s="491"/>
      <c r="AN59" s="492"/>
      <c r="AO59" s="113"/>
    </row>
    <row r="60" spans="1:41" x14ac:dyDescent="0.4">
      <c r="B60" s="386" t="s">
        <v>87</v>
      </c>
      <c r="C60" s="386"/>
      <c r="D60" s="386"/>
      <c r="E60" s="386"/>
      <c r="F60" s="386"/>
      <c r="G60" s="386"/>
      <c r="H60" s="386"/>
      <c r="I60" s="386"/>
      <c r="J60" s="386"/>
      <c r="K60" s="386"/>
      <c r="L60" s="386"/>
      <c r="M60" s="386"/>
      <c r="N60" s="386"/>
      <c r="O60" s="386"/>
      <c r="P60" s="386"/>
      <c r="Q60" s="386"/>
      <c r="R60" s="386"/>
      <c r="S60" s="386"/>
      <c r="T60" s="386"/>
      <c r="U60" s="386"/>
      <c r="V60" s="386"/>
      <c r="W60" s="386"/>
      <c r="X60" s="386"/>
      <c r="Y60" s="386"/>
      <c r="Z60" s="386"/>
      <c r="AA60" s="386"/>
      <c r="AB60" s="386"/>
      <c r="AC60" s="386"/>
      <c r="AD60" s="386"/>
      <c r="AE60" s="386"/>
      <c r="AF60" s="386"/>
      <c r="AG60" s="386"/>
      <c r="AH60" s="386"/>
      <c r="AJ60" s="477"/>
      <c r="AK60" s="478"/>
      <c r="AL60" s="478"/>
      <c r="AM60" s="478"/>
      <c r="AN60" s="479"/>
      <c r="AO60" s="113"/>
    </row>
    <row r="61" spans="1:41" x14ac:dyDescent="0.4">
      <c r="B61" s="386" t="s">
        <v>88</v>
      </c>
      <c r="C61" s="386"/>
      <c r="D61" s="386"/>
      <c r="E61" s="386"/>
      <c r="F61" s="386"/>
      <c r="G61" s="386"/>
      <c r="H61" s="386"/>
      <c r="I61" s="386"/>
      <c r="J61" s="386"/>
      <c r="K61" s="386"/>
      <c r="L61" s="386"/>
      <c r="M61" s="386"/>
      <c r="N61" s="386"/>
      <c r="O61" s="386"/>
      <c r="P61" s="386"/>
      <c r="Q61" s="386"/>
      <c r="R61" s="386"/>
      <c r="S61" s="386"/>
      <c r="T61" s="386"/>
      <c r="U61" s="386"/>
      <c r="V61" s="386"/>
      <c r="W61" s="386"/>
      <c r="X61" s="386"/>
      <c r="Y61" s="386"/>
      <c r="Z61" s="386"/>
      <c r="AA61" s="386"/>
      <c r="AB61" s="386"/>
      <c r="AC61" s="386"/>
      <c r="AD61" s="386"/>
      <c r="AE61" s="386"/>
      <c r="AF61" s="386"/>
      <c r="AG61" s="386"/>
      <c r="AH61" s="386"/>
      <c r="AJ61" s="477"/>
      <c r="AK61" s="478"/>
      <c r="AL61" s="478"/>
      <c r="AM61" s="478"/>
      <c r="AN61" s="479"/>
      <c r="AO61" s="113"/>
    </row>
    <row r="62" spans="1:41" ht="19.5" thickBot="1" x14ac:dyDescent="0.45">
      <c r="B62" s="420" t="s">
        <v>739</v>
      </c>
      <c r="C62" s="420"/>
      <c r="D62" s="420"/>
      <c r="E62" s="420"/>
      <c r="F62" s="420"/>
      <c r="G62" s="420"/>
      <c r="H62" s="420"/>
      <c r="I62" s="420"/>
      <c r="J62" s="420"/>
      <c r="K62" s="420"/>
      <c r="L62" s="420"/>
      <c r="M62" s="420"/>
      <c r="N62" s="420"/>
      <c r="O62" s="420"/>
      <c r="P62" s="420"/>
      <c r="Q62" s="420"/>
      <c r="R62" s="420"/>
      <c r="S62" s="420"/>
      <c r="T62" s="420"/>
      <c r="U62" s="420"/>
      <c r="V62" s="420"/>
      <c r="W62" s="420"/>
      <c r="X62" s="420"/>
      <c r="Y62" s="420"/>
      <c r="Z62" s="420"/>
      <c r="AA62" s="420"/>
      <c r="AB62" s="420"/>
      <c r="AC62" s="420"/>
      <c r="AD62" s="420"/>
      <c r="AE62" s="420"/>
      <c r="AF62" s="420"/>
      <c r="AG62" s="420"/>
      <c r="AH62" s="420"/>
      <c r="AJ62" s="515"/>
      <c r="AK62" s="516"/>
      <c r="AL62" s="516"/>
      <c r="AM62" s="516"/>
      <c r="AN62" s="517"/>
      <c r="AO62" s="113"/>
    </row>
    <row r="63" spans="1:41" ht="19.5" thickBot="1" x14ac:dyDescent="0.45">
      <c r="B63" s="420" t="s">
        <v>647</v>
      </c>
      <c r="C63" s="420"/>
      <c r="D63" s="420"/>
      <c r="E63" s="420"/>
      <c r="F63" s="420"/>
      <c r="G63" s="420"/>
      <c r="H63" s="420"/>
      <c r="I63" s="420"/>
      <c r="J63" s="420"/>
      <c r="K63" s="420"/>
      <c r="L63" s="420"/>
      <c r="M63" s="420"/>
      <c r="N63" s="420"/>
      <c r="O63" s="420"/>
      <c r="P63" s="420"/>
      <c r="Q63" s="420"/>
      <c r="R63" s="420"/>
      <c r="S63" s="420"/>
      <c r="T63" s="420"/>
      <c r="U63" s="420"/>
      <c r="V63" s="420"/>
      <c r="W63" s="420"/>
      <c r="X63" s="420"/>
      <c r="Y63" s="420"/>
      <c r="Z63" s="420"/>
      <c r="AA63" s="420"/>
      <c r="AB63" s="420"/>
      <c r="AC63" s="420"/>
      <c r="AD63" s="420"/>
      <c r="AE63" s="420"/>
      <c r="AF63" s="420"/>
      <c r="AG63" s="420"/>
      <c r="AH63" s="420"/>
      <c r="AO63" s="113"/>
    </row>
    <row r="64" spans="1:41" ht="20.25" thickTop="1" thickBot="1" x14ac:dyDescent="0.45">
      <c r="B64" s="95" t="s">
        <v>484</v>
      </c>
      <c r="H64" s="255"/>
      <c r="J64" s="525" t="s">
        <v>485</v>
      </c>
      <c r="K64" s="526"/>
      <c r="L64" s="511"/>
      <c r="M64" s="512"/>
      <c r="N64" s="513"/>
      <c r="O64" s="95" t="s">
        <v>315</v>
      </c>
      <c r="P64" s="525" t="s">
        <v>316</v>
      </c>
      <c r="Q64" s="525"/>
      <c r="R64" s="526"/>
      <c r="S64" s="511"/>
      <c r="T64" s="512"/>
      <c r="U64" s="513"/>
      <c r="V64" s="95" t="s">
        <v>248</v>
      </c>
      <c r="Y64" s="525" t="s">
        <v>249</v>
      </c>
      <c r="Z64" s="525"/>
      <c r="AA64" s="526"/>
      <c r="AB64" s="511"/>
      <c r="AC64" s="512"/>
      <c r="AD64" s="513"/>
      <c r="AE64" s="95" t="s">
        <v>247</v>
      </c>
    </row>
    <row r="65" spans="1:41" ht="20.25" thickTop="1" thickBot="1" x14ac:dyDescent="0.45">
      <c r="B65" s="420" t="s">
        <v>566</v>
      </c>
      <c r="C65" s="420"/>
      <c r="D65" s="420"/>
      <c r="E65" s="420"/>
      <c r="F65" s="420"/>
      <c r="G65" s="420"/>
      <c r="H65" s="420"/>
      <c r="I65" s="420"/>
      <c r="J65" s="420"/>
      <c r="K65" s="420"/>
      <c r="L65" s="420"/>
      <c r="M65" s="420"/>
      <c r="N65" s="420"/>
      <c r="O65" s="420"/>
      <c r="P65" s="420"/>
      <c r="Q65" s="420"/>
      <c r="R65" s="420"/>
      <c r="S65" s="420"/>
      <c r="T65" s="420"/>
      <c r="U65" s="420"/>
      <c r="V65" s="420"/>
      <c r="W65" s="420"/>
      <c r="X65" s="420"/>
      <c r="Y65" s="420"/>
      <c r="Z65" s="420"/>
      <c r="AA65" s="420"/>
      <c r="AB65" s="420"/>
      <c r="AC65" s="420"/>
      <c r="AD65" s="420"/>
      <c r="AE65" s="420"/>
      <c r="AF65" s="420"/>
      <c r="AG65" s="420"/>
      <c r="AH65" s="420"/>
      <c r="AJ65" s="433"/>
      <c r="AK65" s="434"/>
      <c r="AL65" s="434"/>
      <c r="AM65" s="434"/>
      <c r="AN65" s="435"/>
    </row>
    <row r="66" spans="1:41" ht="19.5" thickTop="1" x14ac:dyDescent="0.4">
      <c r="B66" s="420" t="s">
        <v>646</v>
      </c>
      <c r="C66" s="406"/>
      <c r="D66" s="406"/>
      <c r="E66" s="406"/>
      <c r="F66" s="406"/>
      <c r="G66" s="406"/>
      <c r="H66" s="406"/>
      <c r="I66" s="406"/>
      <c r="J66" s="406"/>
      <c r="K66" s="406"/>
      <c r="L66" s="406"/>
      <c r="M66" s="406"/>
      <c r="N66" s="406"/>
      <c r="O66" s="406"/>
      <c r="P66" s="406"/>
      <c r="Q66" s="406"/>
      <c r="R66" s="406"/>
      <c r="S66" s="406"/>
      <c r="T66" s="406"/>
      <c r="U66" s="406"/>
      <c r="V66" s="406"/>
      <c r="W66" s="406"/>
      <c r="X66" s="406"/>
      <c r="Y66" s="406"/>
      <c r="Z66" s="406"/>
      <c r="AA66" s="406"/>
      <c r="AB66" s="406"/>
      <c r="AC66" s="406"/>
      <c r="AD66" s="406"/>
      <c r="AE66" s="406"/>
      <c r="AF66" s="406"/>
      <c r="AG66" s="406"/>
      <c r="AH66" s="254"/>
      <c r="AJ66" s="119"/>
      <c r="AK66" s="119"/>
      <c r="AL66" s="119"/>
      <c r="AM66" s="119"/>
      <c r="AN66" s="119"/>
    </row>
    <row r="67" spans="1:41" x14ac:dyDescent="0.4">
      <c r="B67" s="254" t="s">
        <v>865</v>
      </c>
      <c r="C67" s="97"/>
      <c r="D67" s="97"/>
      <c r="E67" s="97"/>
      <c r="F67" s="97"/>
      <c r="G67" s="97"/>
      <c r="H67" s="97"/>
      <c r="I67" s="97"/>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254"/>
    </row>
    <row r="68" spans="1:41" x14ac:dyDescent="0.4">
      <c r="B68" s="97" t="s">
        <v>866</v>
      </c>
      <c r="C68" s="97"/>
      <c r="D68" s="97"/>
      <c r="F68" s="97"/>
      <c r="G68" s="97"/>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254"/>
    </row>
    <row r="69" spans="1:41" ht="19.5" thickBot="1" x14ac:dyDescent="0.45">
      <c r="B69" s="254" t="s">
        <v>867</v>
      </c>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254"/>
      <c r="AJ69" s="118"/>
      <c r="AK69" s="118"/>
      <c r="AL69" s="118"/>
      <c r="AM69" s="118"/>
      <c r="AN69" s="118"/>
    </row>
    <row r="70" spans="1:41" ht="20.25" thickTop="1" thickBot="1" x14ac:dyDescent="0.45">
      <c r="B70" s="386" t="s">
        <v>560</v>
      </c>
      <c r="C70" s="386"/>
      <c r="D70" s="386"/>
      <c r="E70" s="386"/>
      <c r="F70" s="386"/>
      <c r="G70" s="386"/>
      <c r="H70" s="386"/>
      <c r="I70" s="386"/>
      <c r="J70" s="386"/>
      <c r="K70" s="386"/>
      <c r="L70" s="386"/>
      <c r="M70" s="386"/>
      <c r="N70" s="386"/>
      <c r="O70" s="386"/>
      <c r="P70" s="386"/>
      <c r="Q70" s="386"/>
      <c r="R70" s="386"/>
      <c r="S70" s="386"/>
      <c r="T70" s="386"/>
      <c r="U70" s="386"/>
      <c r="V70" s="386"/>
      <c r="W70" s="386"/>
      <c r="X70" s="386"/>
      <c r="Y70" s="386"/>
      <c r="Z70" s="386"/>
      <c r="AA70" s="386"/>
      <c r="AB70" s="386"/>
      <c r="AC70" s="386"/>
      <c r="AD70" s="386"/>
      <c r="AE70" s="386"/>
      <c r="AF70" s="386"/>
      <c r="AG70" s="386"/>
      <c r="AH70" s="386"/>
      <c r="AJ70" s="392"/>
      <c r="AK70" s="393"/>
      <c r="AL70" s="393"/>
      <c r="AM70" s="393"/>
      <c r="AN70" s="394"/>
      <c r="AO70" s="348"/>
    </row>
    <row r="71" spans="1:41" ht="20.25" thickTop="1" thickBot="1" x14ac:dyDescent="0.45">
      <c r="B71" s="420" t="s">
        <v>971</v>
      </c>
      <c r="C71" s="420"/>
      <c r="D71" s="420"/>
      <c r="E71" s="420"/>
      <c r="F71" s="420"/>
      <c r="G71" s="420"/>
      <c r="H71" s="420"/>
      <c r="I71" s="420"/>
      <c r="J71" s="420"/>
      <c r="K71" s="420"/>
      <c r="L71" s="420"/>
      <c r="M71" s="420"/>
      <c r="N71" s="420"/>
      <c r="O71" s="420"/>
      <c r="P71" s="420"/>
      <c r="Q71" s="420"/>
      <c r="R71" s="420"/>
      <c r="S71" s="420"/>
      <c r="T71" s="420"/>
      <c r="U71" s="420"/>
      <c r="V71" s="420"/>
      <c r="W71" s="420"/>
      <c r="X71" s="420"/>
      <c r="Y71" s="420"/>
      <c r="Z71" s="420"/>
      <c r="AA71" s="420"/>
      <c r="AB71" s="420"/>
      <c r="AC71" s="420"/>
      <c r="AD71" s="420"/>
      <c r="AE71" s="420"/>
      <c r="AF71" s="420"/>
      <c r="AG71" s="420"/>
      <c r="AH71" s="420"/>
      <c r="AJ71" s="115"/>
      <c r="AK71" s="115"/>
      <c r="AL71" s="115"/>
      <c r="AM71" s="115"/>
      <c r="AN71" s="115"/>
      <c r="AO71" s="113"/>
    </row>
    <row r="72" spans="1:41" ht="20.25" thickTop="1" thickBot="1" x14ac:dyDescent="0.45">
      <c r="B72" s="386" t="s">
        <v>486</v>
      </c>
      <c r="C72" s="386"/>
      <c r="D72" s="386"/>
      <c r="E72" s="386"/>
      <c r="F72" s="386"/>
      <c r="G72" s="386"/>
      <c r="H72" s="386"/>
      <c r="I72" s="386"/>
      <c r="J72" s="386"/>
      <c r="K72" s="386"/>
      <c r="L72" s="386"/>
      <c r="M72" s="386"/>
      <c r="N72" s="386"/>
      <c r="O72" s="386"/>
      <c r="P72" s="386"/>
      <c r="Q72" s="386"/>
      <c r="R72" s="386"/>
      <c r="S72" s="386"/>
      <c r="T72" s="386"/>
      <c r="U72" s="386"/>
      <c r="V72" s="386"/>
      <c r="W72" s="386"/>
      <c r="X72" s="386"/>
      <c r="Y72" s="386"/>
      <c r="Z72" s="386"/>
      <c r="AA72" s="386"/>
      <c r="AB72" s="386"/>
      <c r="AC72" s="386"/>
      <c r="AD72" s="386"/>
      <c r="AE72" s="386"/>
      <c r="AF72" s="386"/>
      <c r="AG72" s="386"/>
      <c r="AH72" s="386"/>
      <c r="AJ72" s="392"/>
      <c r="AK72" s="393"/>
      <c r="AL72" s="393"/>
      <c r="AM72" s="393"/>
      <c r="AN72" s="394"/>
      <c r="AO72" s="113"/>
    </row>
    <row r="73" spans="1:41" ht="20.25" thickTop="1" thickBot="1" x14ac:dyDescent="0.45">
      <c r="B73" s="527" t="s">
        <v>89</v>
      </c>
      <c r="C73" s="527"/>
      <c r="D73" s="527"/>
      <c r="E73" s="527"/>
      <c r="F73" s="527"/>
      <c r="G73" s="527"/>
      <c r="H73" s="527"/>
      <c r="I73" s="527"/>
      <c r="J73" s="527"/>
      <c r="K73" s="527"/>
      <c r="L73" s="527"/>
      <c r="M73" s="527"/>
      <c r="N73" s="527"/>
      <c r="O73" s="527"/>
      <c r="P73" s="527"/>
      <c r="Q73" s="527"/>
      <c r="R73" s="527"/>
      <c r="S73" s="527"/>
      <c r="T73" s="527"/>
      <c r="U73" s="527"/>
      <c r="V73" s="527"/>
      <c r="W73" s="527"/>
      <c r="X73" s="527"/>
      <c r="Y73" s="527"/>
      <c r="Z73" s="527"/>
      <c r="AA73" s="527"/>
      <c r="AB73" s="527"/>
      <c r="AC73" s="527"/>
      <c r="AD73" s="527"/>
      <c r="AE73" s="527"/>
      <c r="AF73" s="527"/>
      <c r="AG73" s="527"/>
      <c r="AH73" s="527"/>
    </row>
    <row r="74" spans="1:41" ht="30" customHeight="1" thickTop="1" x14ac:dyDescent="0.4">
      <c r="B74" s="455"/>
      <c r="C74" s="456"/>
      <c r="D74" s="456"/>
      <c r="E74" s="456"/>
      <c r="F74" s="456"/>
      <c r="G74" s="456"/>
      <c r="H74" s="456"/>
      <c r="I74" s="456"/>
      <c r="J74" s="456"/>
      <c r="K74" s="456"/>
      <c r="L74" s="456"/>
      <c r="M74" s="456"/>
      <c r="N74" s="456"/>
      <c r="O74" s="456"/>
      <c r="P74" s="456"/>
      <c r="Q74" s="456"/>
      <c r="R74" s="456"/>
      <c r="S74" s="456"/>
      <c r="T74" s="456"/>
      <c r="U74" s="456"/>
      <c r="V74" s="456"/>
      <c r="W74" s="456"/>
      <c r="X74" s="456"/>
      <c r="Y74" s="456"/>
      <c r="Z74" s="456"/>
      <c r="AA74" s="456"/>
      <c r="AB74" s="456"/>
      <c r="AC74" s="456"/>
      <c r="AD74" s="456"/>
      <c r="AE74" s="456"/>
      <c r="AF74" s="456"/>
      <c r="AG74" s="456"/>
      <c r="AH74" s="457"/>
      <c r="AI74" s="113"/>
    </row>
    <row r="75" spans="1:41" ht="30" customHeight="1" thickBot="1" x14ac:dyDescent="0.45">
      <c r="B75" s="458"/>
      <c r="C75" s="459"/>
      <c r="D75" s="459"/>
      <c r="E75" s="459"/>
      <c r="F75" s="459"/>
      <c r="G75" s="459"/>
      <c r="H75" s="459"/>
      <c r="I75" s="459"/>
      <c r="J75" s="459"/>
      <c r="K75" s="459"/>
      <c r="L75" s="459"/>
      <c r="M75" s="459"/>
      <c r="N75" s="459"/>
      <c r="O75" s="459"/>
      <c r="P75" s="459"/>
      <c r="Q75" s="459"/>
      <c r="R75" s="459"/>
      <c r="S75" s="459"/>
      <c r="T75" s="459"/>
      <c r="U75" s="459"/>
      <c r="V75" s="459"/>
      <c r="W75" s="459"/>
      <c r="X75" s="459"/>
      <c r="Y75" s="459"/>
      <c r="Z75" s="459"/>
      <c r="AA75" s="459"/>
      <c r="AB75" s="459"/>
      <c r="AC75" s="459"/>
      <c r="AD75" s="459"/>
      <c r="AE75" s="459"/>
      <c r="AF75" s="459"/>
      <c r="AG75" s="459"/>
      <c r="AH75" s="460"/>
      <c r="AI75" s="113"/>
    </row>
    <row r="76" spans="1:41" ht="17.850000000000001" customHeight="1" thickTop="1" thickBot="1" x14ac:dyDescent="0.45">
      <c r="B76" s="117"/>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3"/>
    </row>
    <row r="77" spans="1:41" ht="20.25" thickTop="1" thickBot="1" x14ac:dyDescent="0.45">
      <c r="B77" s="386" t="s">
        <v>90</v>
      </c>
      <c r="C77" s="386"/>
      <c r="D77" s="386"/>
      <c r="E77" s="386"/>
      <c r="F77" s="386"/>
      <c r="G77" s="386"/>
      <c r="H77" s="386"/>
      <c r="I77" s="386"/>
      <c r="J77" s="386"/>
      <c r="K77" s="386"/>
      <c r="L77" s="386"/>
      <c r="M77" s="386"/>
      <c r="N77" s="386"/>
      <c r="O77" s="386"/>
      <c r="P77" s="386"/>
      <c r="Q77" s="386"/>
      <c r="R77" s="386"/>
      <c r="S77" s="386"/>
      <c r="T77" s="386"/>
      <c r="U77" s="386"/>
      <c r="V77" s="386"/>
      <c r="W77" s="386"/>
      <c r="X77" s="386"/>
      <c r="Y77" s="386"/>
      <c r="Z77" s="386"/>
      <c r="AA77" s="386"/>
      <c r="AB77" s="386"/>
      <c r="AC77" s="386"/>
      <c r="AD77" s="386"/>
      <c r="AE77" s="386"/>
      <c r="AF77" s="386"/>
      <c r="AG77" s="386"/>
      <c r="AH77" s="386"/>
      <c r="AJ77" s="392"/>
      <c r="AK77" s="393"/>
      <c r="AL77" s="393"/>
      <c r="AM77" s="393"/>
      <c r="AN77" s="394"/>
      <c r="AO77" s="348"/>
    </row>
    <row r="78" spans="1:41" ht="20.25" thickTop="1" thickBot="1" x14ac:dyDescent="0.45">
      <c r="B78" s="386" t="s">
        <v>91</v>
      </c>
      <c r="C78" s="386"/>
      <c r="D78" s="386"/>
      <c r="E78" s="386"/>
      <c r="F78" s="386"/>
      <c r="G78" s="386"/>
      <c r="H78" s="386"/>
      <c r="I78" s="386"/>
      <c r="J78" s="386"/>
      <c r="K78" s="386"/>
      <c r="L78" s="386"/>
      <c r="M78" s="386"/>
      <c r="N78" s="386"/>
      <c r="O78" s="386"/>
      <c r="P78" s="386"/>
      <c r="Q78" s="386"/>
      <c r="R78" s="386"/>
      <c r="S78" s="386"/>
      <c r="T78" s="386"/>
      <c r="U78" s="386"/>
      <c r="V78" s="386"/>
      <c r="W78" s="386"/>
      <c r="X78" s="386"/>
      <c r="Y78" s="386"/>
      <c r="Z78" s="386"/>
      <c r="AA78" s="386"/>
      <c r="AB78" s="386"/>
      <c r="AC78" s="386"/>
      <c r="AD78" s="386"/>
      <c r="AE78" s="386"/>
      <c r="AF78" s="386"/>
      <c r="AG78" s="386"/>
      <c r="AH78" s="386"/>
    </row>
    <row r="79" spans="1:41" ht="30" customHeight="1" thickTop="1" x14ac:dyDescent="0.4">
      <c r="A79" s="258"/>
      <c r="B79" s="456"/>
      <c r="C79" s="456"/>
      <c r="D79" s="456"/>
      <c r="E79" s="456"/>
      <c r="F79" s="456"/>
      <c r="G79" s="456"/>
      <c r="H79" s="456"/>
      <c r="I79" s="456"/>
      <c r="J79" s="456"/>
      <c r="K79" s="456"/>
      <c r="L79" s="456"/>
      <c r="M79" s="456"/>
      <c r="N79" s="456"/>
      <c r="O79" s="456"/>
      <c r="P79" s="456"/>
      <c r="Q79" s="456"/>
      <c r="R79" s="456"/>
      <c r="S79" s="456"/>
      <c r="T79" s="456"/>
      <c r="U79" s="456"/>
      <c r="V79" s="456"/>
      <c r="W79" s="456"/>
      <c r="X79" s="456"/>
      <c r="Y79" s="456"/>
      <c r="Z79" s="456"/>
      <c r="AA79" s="456"/>
      <c r="AB79" s="456"/>
      <c r="AC79" s="456"/>
      <c r="AD79" s="456"/>
      <c r="AE79" s="456"/>
      <c r="AF79" s="456"/>
      <c r="AG79" s="456"/>
      <c r="AH79" s="457"/>
      <c r="AI79" s="113"/>
    </row>
    <row r="80" spans="1:41" ht="30" customHeight="1" thickBot="1" x14ac:dyDescent="0.45">
      <c r="A80" s="258"/>
      <c r="B80" s="484"/>
      <c r="C80" s="484"/>
      <c r="D80" s="484"/>
      <c r="E80" s="484"/>
      <c r="F80" s="484"/>
      <c r="G80" s="484"/>
      <c r="H80" s="484"/>
      <c r="I80" s="484"/>
      <c r="J80" s="484"/>
      <c r="K80" s="484"/>
      <c r="L80" s="484"/>
      <c r="M80" s="484"/>
      <c r="N80" s="484"/>
      <c r="O80" s="484"/>
      <c r="P80" s="484"/>
      <c r="Q80" s="484"/>
      <c r="R80" s="484"/>
      <c r="S80" s="484"/>
      <c r="T80" s="484"/>
      <c r="U80" s="484"/>
      <c r="V80" s="484"/>
      <c r="W80" s="484"/>
      <c r="X80" s="484"/>
      <c r="Y80" s="484"/>
      <c r="Z80" s="484"/>
      <c r="AA80" s="484"/>
      <c r="AB80" s="484"/>
      <c r="AC80" s="484"/>
      <c r="AD80" s="484"/>
      <c r="AE80" s="484"/>
      <c r="AF80" s="484"/>
      <c r="AG80" s="484"/>
      <c r="AH80" s="485"/>
      <c r="AI80" s="113"/>
      <c r="AJ80" s="118"/>
      <c r="AK80" s="118"/>
      <c r="AL80" s="118"/>
      <c r="AM80" s="118"/>
      <c r="AN80" s="118"/>
    </row>
    <row r="81" spans="1:41" ht="19.5" customHeight="1" thickTop="1" thickBot="1" x14ac:dyDescent="0.45">
      <c r="B81" s="514" t="s">
        <v>685</v>
      </c>
      <c r="C81" s="514"/>
      <c r="D81" s="514"/>
      <c r="E81" s="514"/>
      <c r="F81" s="514"/>
      <c r="G81" s="514"/>
      <c r="H81" s="514"/>
      <c r="I81" s="514"/>
      <c r="J81" s="514"/>
      <c r="K81" s="514"/>
      <c r="L81" s="514"/>
      <c r="M81" s="514"/>
      <c r="N81" s="514"/>
      <c r="O81" s="514"/>
      <c r="P81" s="514"/>
      <c r="Q81" s="514"/>
      <c r="R81" s="514"/>
      <c r="S81" s="514"/>
      <c r="T81" s="514"/>
      <c r="U81" s="514"/>
      <c r="V81" s="514"/>
      <c r="W81" s="514"/>
      <c r="X81" s="514"/>
      <c r="Y81" s="514"/>
      <c r="Z81" s="514"/>
      <c r="AA81" s="514"/>
      <c r="AB81" s="514"/>
      <c r="AC81" s="514"/>
      <c r="AD81" s="514"/>
      <c r="AE81" s="514"/>
      <c r="AF81" s="514"/>
      <c r="AG81" s="514"/>
      <c r="AH81" s="514"/>
      <c r="AI81" s="113"/>
      <c r="AJ81" s="481"/>
      <c r="AK81" s="482"/>
      <c r="AL81" s="482"/>
      <c r="AM81" s="482"/>
      <c r="AN81" s="483"/>
    </row>
    <row r="82" spans="1:41" ht="19.5" customHeight="1" thickTop="1" thickBot="1" x14ac:dyDescent="0.45">
      <c r="B82" s="461" t="s">
        <v>567</v>
      </c>
      <c r="C82" s="461"/>
      <c r="D82" s="461"/>
      <c r="E82" s="461"/>
      <c r="F82" s="461"/>
      <c r="G82" s="461"/>
      <c r="H82" s="461"/>
      <c r="I82" s="461"/>
      <c r="J82" s="461"/>
      <c r="K82" s="461"/>
      <c r="L82" s="461"/>
      <c r="M82" s="461"/>
      <c r="N82" s="461"/>
      <c r="O82" s="461"/>
      <c r="P82" s="461"/>
      <c r="Q82" s="461"/>
      <c r="R82" s="461"/>
      <c r="S82" s="461"/>
      <c r="T82" s="461"/>
      <c r="U82" s="461"/>
      <c r="V82" s="461"/>
      <c r="W82" s="461"/>
      <c r="X82" s="461"/>
      <c r="Y82" s="461"/>
      <c r="Z82" s="461"/>
      <c r="AA82" s="461"/>
      <c r="AB82" s="461"/>
      <c r="AC82" s="461"/>
      <c r="AD82" s="461"/>
      <c r="AE82" s="461"/>
      <c r="AF82" s="461"/>
      <c r="AG82" s="461"/>
      <c r="AH82" s="461"/>
      <c r="AI82" s="113"/>
      <c r="AJ82" s="114"/>
      <c r="AK82" s="114"/>
      <c r="AL82" s="114"/>
      <c r="AM82" s="114"/>
      <c r="AN82" s="114"/>
    </row>
    <row r="83" spans="1:41" ht="19.5" customHeight="1" thickTop="1" thickBot="1" x14ac:dyDescent="0.45">
      <c r="B83" s="461" t="s">
        <v>686</v>
      </c>
      <c r="C83" s="461"/>
      <c r="D83" s="461"/>
      <c r="E83" s="461"/>
      <c r="F83" s="461"/>
      <c r="G83" s="461"/>
      <c r="H83" s="461"/>
      <c r="I83" s="461"/>
      <c r="J83" s="461"/>
      <c r="K83" s="461"/>
      <c r="L83" s="461"/>
      <c r="M83" s="461"/>
      <c r="N83" s="461"/>
      <c r="O83" s="461"/>
      <c r="P83" s="461"/>
      <c r="Q83" s="461"/>
      <c r="R83" s="461"/>
      <c r="S83" s="461"/>
      <c r="T83" s="461"/>
      <c r="U83" s="461"/>
      <c r="V83" s="461"/>
      <c r="W83" s="461"/>
      <c r="X83" s="461"/>
      <c r="Y83" s="461"/>
      <c r="Z83" s="461"/>
      <c r="AA83" s="461"/>
      <c r="AB83" s="461"/>
      <c r="AC83" s="461"/>
      <c r="AD83" s="461"/>
      <c r="AE83" s="461"/>
      <c r="AF83" s="461"/>
      <c r="AG83" s="461"/>
      <c r="AH83" s="461"/>
      <c r="AI83" s="113"/>
      <c r="AJ83" s="481"/>
      <c r="AK83" s="482"/>
      <c r="AL83" s="482"/>
      <c r="AM83" s="482"/>
      <c r="AN83" s="483"/>
    </row>
    <row r="84" spans="1:41" ht="19.5" customHeight="1" thickTop="1" thickBot="1" x14ac:dyDescent="0.45">
      <c r="B84" s="461" t="s">
        <v>568</v>
      </c>
      <c r="C84" s="461"/>
      <c r="D84" s="461"/>
      <c r="E84" s="461"/>
      <c r="F84" s="461"/>
      <c r="G84" s="461"/>
      <c r="H84" s="461"/>
      <c r="I84" s="461"/>
      <c r="J84" s="461"/>
      <c r="K84" s="461"/>
      <c r="L84" s="461"/>
      <c r="M84" s="461"/>
      <c r="N84" s="461"/>
      <c r="O84" s="461"/>
      <c r="P84" s="461"/>
      <c r="Q84" s="461"/>
      <c r="R84" s="461"/>
      <c r="S84" s="461"/>
      <c r="T84" s="461"/>
      <c r="U84" s="461"/>
      <c r="V84" s="461"/>
      <c r="W84" s="461"/>
      <c r="X84" s="461"/>
      <c r="Y84" s="461"/>
      <c r="Z84" s="461"/>
      <c r="AA84" s="461"/>
      <c r="AB84" s="461"/>
      <c r="AC84" s="461"/>
      <c r="AD84" s="461"/>
      <c r="AE84" s="461"/>
      <c r="AF84" s="461"/>
      <c r="AG84" s="461"/>
      <c r="AH84" s="461"/>
      <c r="AI84" s="113"/>
      <c r="AJ84" s="481"/>
      <c r="AK84" s="482"/>
      <c r="AL84" s="482"/>
      <c r="AM84" s="482"/>
      <c r="AN84" s="483"/>
    </row>
    <row r="85" spans="1:41" ht="19.5" customHeight="1" thickTop="1" thickBot="1" x14ac:dyDescent="0.45">
      <c r="B85" s="461" t="s">
        <v>569</v>
      </c>
      <c r="C85" s="461"/>
      <c r="D85" s="461"/>
      <c r="E85" s="461"/>
      <c r="F85" s="461"/>
      <c r="G85" s="461"/>
      <c r="H85" s="461"/>
      <c r="I85" s="461"/>
      <c r="J85" s="461"/>
      <c r="K85" s="461"/>
      <c r="L85" s="461"/>
      <c r="M85" s="461"/>
      <c r="N85" s="461"/>
      <c r="O85" s="461"/>
      <c r="P85" s="461"/>
      <c r="Q85" s="461"/>
      <c r="R85" s="461"/>
      <c r="S85" s="461"/>
      <c r="T85" s="461"/>
      <c r="U85" s="461"/>
      <c r="V85" s="461"/>
      <c r="W85" s="461"/>
      <c r="X85" s="461"/>
      <c r="Y85" s="461"/>
      <c r="Z85" s="461"/>
      <c r="AA85" s="461"/>
      <c r="AB85" s="461"/>
      <c r="AC85" s="461"/>
      <c r="AD85" s="461"/>
      <c r="AE85" s="461"/>
      <c r="AF85" s="461"/>
      <c r="AG85" s="461"/>
      <c r="AH85" s="461"/>
      <c r="AI85" s="113"/>
      <c r="AJ85" s="118"/>
      <c r="AK85" s="118"/>
      <c r="AL85" s="118"/>
      <c r="AM85" s="118"/>
      <c r="AN85" s="118"/>
    </row>
    <row r="86" spans="1:41" ht="19.5" customHeight="1" thickTop="1" thickBot="1" x14ac:dyDescent="0.45">
      <c r="B86" s="461" t="s">
        <v>687</v>
      </c>
      <c r="C86" s="461"/>
      <c r="D86" s="461"/>
      <c r="E86" s="461"/>
      <c r="F86" s="461"/>
      <c r="G86" s="461"/>
      <c r="H86" s="461"/>
      <c r="I86" s="461"/>
      <c r="J86" s="461"/>
      <c r="K86" s="461"/>
      <c r="L86" s="461"/>
      <c r="M86" s="461"/>
      <c r="N86" s="461"/>
      <c r="O86" s="461"/>
      <c r="P86" s="461"/>
      <c r="Q86" s="461"/>
      <c r="R86" s="461"/>
      <c r="S86" s="461"/>
      <c r="T86" s="461"/>
      <c r="U86" s="461"/>
      <c r="V86" s="461"/>
      <c r="W86" s="461"/>
      <c r="X86" s="461"/>
      <c r="Y86" s="461"/>
      <c r="Z86" s="461"/>
      <c r="AA86" s="461"/>
      <c r="AB86" s="461"/>
      <c r="AC86" s="461"/>
      <c r="AD86" s="461"/>
      <c r="AE86" s="461"/>
      <c r="AF86" s="461"/>
      <c r="AG86" s="461"/>
      <c r="AH86" s="461"/>
      <c r="AI86" s="113"/>
      <c r="AJ86" s="481"/>
      <c r="AK86" s="482"/>
      <c r="AL86" s="482"/>
      <c r="AM86" s="482"/>
      <c r="AN86" s="483"/>
    </row>
    <row r="87" spans="1:41" ht="19.5" customHeight="1" thickTop="1" thickBot="1" x14ac:dyDescent="0.45">
      <c r="B87" s="461" t="s">
        <v>570</v>
      </c>
      <c r="C87" s="461"/>
      <c r="D87" s="461"/>
      <c r="E87" s="461"/>
      <c r="F87" s="461"/>
      <c r="G87" s="461"/>
      <c r="H87" s="461"/>
      <c r="I87" s="461"/>
      <c r="J87" s="461"/>
      <c r="K87" s="461"/>
      <c r="L87" s="461"/>
      <c r="M87" s="461"/>
      <c r="N87" s="461"/>
      <c r="O87" s="461"/>
      <c r="P87" s="461"/>
      <c r="Q87" s="461"/>
      <c r="R87" s="461"/>
      <c r="S87" s="461"/>
      <c r="T87" s="461"/>
      <c r="U87" s="461"/>
      <c r="V87" s="461"/>
      <c r="W87" s="461"/>
      <c r="X87" s="461"/>
      <c r="Y87" s="461"/>
      <c r="Z87" s="461"/>
      <c r="AA87" s="461"/>
      <c r="AB87" s="461"/>
      <c r="AC87" s="461"/>
      <c r="AD87" s="461"/>
      <c r="AE87" s="461"/>
      <c r="AF87" s="461"/>
      <c r="AG87" s="461"/>
      <c r="AH87" s="461"/>
      <c r="AI87" s="113"/>
    </row>
    <row r="88" spans="1:41" ht="30" customHeight="1" thickTop="1" x14ac:dyDescent="0.4">
      <c r="A88" s="258"/>
      <c r="B88" s="455"/>
      <c r="C88" s="456"/>
      <c r="D88" s="456"/>
      <c r="E88" s="456"/>
      <c r="F88" s="456"/>
      <c r="G88" s="456"/>
      <c r="H88" s="456"/>
      <c r="I88" s="456"/>
      <c r="J88" s="456"/>
      <c r="K88" s="456"/>
      <c r="L88" s="456"/>
      <c r="M88" s="456"/>
      <c r="N88" s="456"/>
      <c r="O88" s="456"/>
      <c r="P88" s="456"/>
      <c r="Q88" s="456"/>
      <c r="R88" s="456"/>
      <c r="S88" s="456"/>
      <c r="T88" s="456"/>
      <c r="U88" s="456"/>
      <c r="V88" s="456"/>
      <c r="W88" s="456"/>
      <c r="X88" s="456"/>
      <c r="Y88" s="456"/>
      <c r="Z88" s="456"/>
      <c r="AA88" s="456"/>
      <c r="AB88" s="456"/>
      <c r="AC88" s="456"/>
      <c r="AD88" s="456"/>
      <c r="AE88" s="456"/>
      <c r="AF88" s="456"/>
      <c r="AG88" s="456"/>
      <c r="AH88" s="457"/>
      <c r="AI88" s="113"/>
    </row>
    <row r="89" spans="1:41" ht="30" customHeight="1" thickBot="1" x14ac:dyDescent="0.45">
      <c r="A89" s="258"/>
      <c r="B89" s="458"/>
      <c r="C89" s="459"/>
      <c r="D89" s="459"/>
      <c r="E89" s="459"/>
      <c r="F89" s="459"/>
      <c r="G89" s="459"/>
      <c r="H89" s="459"/>
      <c r="I89" s="459"/>
      <c r="J89" s="459"/>
      <c r="K89" s="459"/>
      <c r="L89" s="459"/>
      <c r="M89" s="459"/>
      <c r="N89" s="459"/>
      <c r="O89" s="459"/>
      <c r="P89" s="459"/>
      <c r="Q89" s="459"/>
      <c r="R89" s="459"/>
      <c r="S89" s="459"/>
      <c r="T89" s="459"/>
      <c r="U89" s="459"/>
      <c r="V89" s="459"/>
      <c r="W89" s="459"/>
      <c r="X89" s="459"/>
      <c r="Y89" s="459"/>
      <c r="Z89" s="459"/>
      <c r="AA89" s="459"/>
      <c r="AB89" s="459"/>
      <c r="AC89" s="459"/>
      <c r="AD89" s="459"/>
      <c r="AE89" s="459"/>
      <c r="AF89" s="459"/>
      <c r="AG89" s="459"/>
      <c r="AH89" s="460"/>
      <c r="AI89" s="113"/>
    </row>
    <row r="90" spans="1:41" ht="20.25" thickTop="1" thickBot="1" x14ac:dyDescent="0.45">
      <c r="B90" s="386" t="s">
        <v>92</v>
      </c>
      <c r="C90" s="386"/>
      <c r="D90" s="386"/>
      <c r="E90" s="386"/>
      <c r="F90" s="386"/>
      <c r="G90" s="386"/>
      <c r="H90" s="386"/>
      <c r="I90" s="386"/>
      <c r="J90" s="386"/>
      <c r="K90" s="386"/>
      <c r="L90" s="386"/>
      <c r="M90" s="386"/>
      <c r="N90" s="386"/>
      <c r="O90" s="386"/>
      <c r="P90" s="386"/>
      <c r="Q90" s="386"/>
      <c r="R90" s="386"/>
      <c r="S90" s="386"/>
      <c r="T90" s="386"/>
      <c r="U90" s="386"/>
      <c r="V90" s="386"/>
      <c r="W90" s="386"/>
      <c r="X90" s="386"/>
      <c r="Y90" s="386"/>
      <c r="Z90" s="386"/>
      <c r="AA90" s="386"/>
      <c r="AB90" s="386"/>
      <c r="AC90" s="386"/>
      <c r="AD90" s="386"/>
      <c r="AE90" s="386"/>
      <c r="AF90" s="386"/>
      <c r="AG90" s="386"/>
      <c r="AH90" s="386"/>
      <c r="AJ90" s="392"/>
      <c r="AK90" s="393"/>
      <c r="AL90" s="393"/>
      <c r="AM90" s="393"/>
      <c r="AN90" s="394"/>
      <c r="AO90" s="348"/>
    </row>
    <row r="91" spans="1:41" ht="15" customHeight="1" thickTop="1" x14ac:dyDescent="0.4"/>
    <row r="92" spans="1:41" ht="19.5" thickBot="1" x14ac:dyDescent="0.45">
      <c r="A92" s="386" t="s">
        <v>433</v>
      </c>
      <c r="B92" s="386"/>
      <c r="C92" s="386"/>
      <c r="D92" s="386"/>
      <c r="E92" s="386"/>
      <c r="F92" s="386"/>
      <c r="G92" s="386"/>
      <c r="H92" s="386"/>
      <c r="I92" s="386"/>
      <c r="J92" s="386"/>
      <c r="K92" s="386"/>
      <c r="L92" s="386"/>
      <c r="M92" s="386"/>
      <c r="N92" s="386"/>
      <c r="O92" s="386"/>
      <c r="P92" s="386"/>
      <c r="Q92" s="386"/>
      <c r="R92" s="386"/>
      <c r="S92" s="386"/>
      <c r="T92" s="386"/>
      <c r="U92" s="386"/>
      <c r="V92" s="386"/>
      <c r="W92" s="386"/>
      <c r="X92" s="386"/>
      <c r="Y92" s="386"/>
      <c r="Z92" s="386"/>
      <c r="AA92" s="386"/>
      <c r="AB92" s="386"/>
      <c r="AC92" s="386"/>
      <c r="AD92" s="386"/>
      <c r="AE92" s="386"/>
      <c r="AF92" s="386"/>
      <c r="AG92" s="386"/>
      <c r="AH92" s="386"/>
    </row>
    <row r="93" spans="1:41" ht="19.5" thickTop="1" x14ac:dyDescent="0.4">
      <c r="B93" s="386" t="s">
        <v>93</v>
      </c>
      <c r="C93" s="386"/>
      <c r="D93" s="386"/>
      <c r="E93" s="386"/>
      <c r="F93" s="386"/>
      <c r="G93" s="386"/>
      <c r="H93" s="386"/>
      <c r="I93" s="386"/>
      <c r="J93" s="386"/>
      <c r="K93" s="386"/>
      <c r="L93" s="386"/>
      <c r="M93" s="386"/>
      <c r="N93" s="386"/>
      <c r="O93" s="386"/>
      <c r="P93" s="386"/>
      <c r="Q93" s="386"/>
      <c r="R93" s="386"/>
      <c r="S93" s="386"/>
      <c r="T93" s="386"/>
      <c r="U93" s="386"/>
      <c r="V93" s="386"/>
      <c r="W93" s="386"/>
      <c r="X93" s="386"/>
      <c r="Y93" s="386"/>
      <c r="Z93" s="386"/>
      <c r="AA93" s="386"/>
      <c r="AB93" s="386"/>
      <c r="AC93" s="386"/>
      <c r="AD93" s="386"/>
      <c r="AE93" s="386"/>
      <c r="AF93" s="386"/>
      <c r="AG93" s="386"/>
      <c r="AH93" s="386"/>
      <c r="AJ93" s="403"/>
      <c r="AK93" s="404"/>
      <c r="AL93" s="404"/>
      <c r="AM93" s="404"/>
      <c r="AN93" s="405"/>
      <c r="AO93" s="113"/>
    </row>
    <row r="94" spans="1:41" ht="19.5" thickBot="1" x14ac:dyDescent="0.45">
      <c r="B94" s="386" t="s">
        <v>94</v>
      </c>
      <c r="C94" s="386"/>
      <c r="D94" s="386"/>
      <c r="E94" s="386"/>
      <c r="F94" s="386"/>
      <c r="G94" s="386"/>
      <c r="H94" s="386"/>
      <c r="I94" s="386"/>
      <c r="J94" s="386"/>
      <c r="K94" s="386"/>
      <c r="L94" s="386"/>
      <c r="M94" s="386"/>
      <c r="N94" s="386"/>
      <c r="O94" s="386"/>
      <c r="P94" s="386"/>
      <c r="Q94" s="386"/>
      <c r="R94" s="386"/>
      <c r="S94" s="386"/>
      <c r="T94" s="386"/>
      <c r="U94" s="386"/>
      <c r="V94" s="386"/>
      <c r="W94" s="386"/>
      <c r="X94" s="386"/>
      <c r="Y94" s="386"/>
      <c r="Z94" s="386"/>
      <c r="AA94" s="386"/>
      <c r="AB94" s="386"/>
      <c r="AC94" s="386"/>
      <c r="AD94" s="386"/>
      <c r="AE94" s="386"/>
      <c r="AF94" s="386"/>
      <c r="AG94" s="386"/>
      <c r="AH94" s="386"/>
      <c r="AJ94" s="400"/>
      <c r="AK94" s="401"/>
      <c r="AL94" s="401"/>
      <c r="AM94" s="401"/>
      <c r="AN94" s="402"/>
      <c r="AO94" s="113"/>
    </row>
    <row r="95" spans="1:41" ht="20.25" thickTop="1" thickBot="1" x14ac:dyDescent="0.45">
      <c r="B95" s="84" t="s">
        <v>915</v>
      </c>
      <c r="AJ95" s="400"/>
      <c r="AK95" s="401"/>
      <c r="AL95" s="401"/>
      <c r="AM95" s="401"/>
      <c r="AN95" s="402"/>
      <c r="AO95" s="113"/>
    </row>
    <row r="96" spans="1:41" ht="17.25" customHeight="1" thickTop="1" thickBot="1" x14ac:dyDescent="0.45">
      <c r="B96" s="84" t="s">
        <v>891</v>
      </c>
      <c r="AJ96" s="400"/>
      <c r="AK96" s="401"/>
      <c r="AL96" s="401"/>
      <c r="AM96" s="401"/>
      <c r="AN96" s="402"/>
      <c r="AO96" s="113"/>
    </row>
    <row r="97" spans="1:41" ht="12.75" customHeight="1" thickTop="1" x14ac:dyDescent="0.4">
      <c r="AJ97" s="113"/>
      <c r="AK97" s="113"/>
      <c r="AL97" s="113"/>
      <c r="AM97" s="113"/>
      <c r="AN97" s="113"/>
      <c r="AO97" s="113"/>
    </row>
    <row r="98" spans="1:41" ht="19.5" thickBot="1" x14ac:dyDescent="0.45">
      <c r="A98" s="386" t="s">
        <v>434</v>
      </c>
      <c r="B98" s="386"/>
      <c r="C98" s="386"/>
      <c r="D98" s="386"/>
      <c r="E98" s="386"/>
      <c r="F98" s="386"/>
      <c r="G98" s="386"/>
      <c r="H98" s="386"/>
      <c r="I98" s="386"/>
      <c r="J98" s="386"/>
      <c r="K98" s="386"/>
      <c r="L98" s="386"/>
      <c r="M98" s="386"/>
      <c r="N98" s="386"/>
      <c r="O98" s="386"/>
      <c r="P98" s="386"/>
      <c r="Q98" s="386"/>
      <c r="R98" s="386"/>
      <c r="S98" s="386"/>
      <c r="T98" s="386"/>
      <c r="U98" s="386"/>
      <c r="V98" s="386"/>
      <c r="W98" s="386"/>
      <c r="X98" s="386"/>
      <c r="Y98" s="386"/>
      <c r="Z98" s="386"/>
      <c r="AA98" s="386"/>
      <c r="AB98" s="386"/>
      <c r="AC98" s="386"/>
      <c r="AD98" s="386"/>
      <c r="AE98" s="386"/>
      <c r="AF98" s="386"/>
      <c r="AG98" s="386"/>
      <c r="AH98" s="386"/>
    </row>
    <row r="99" spans="1:41" ht="20.25" thickTop="1" thickBot="1" x14ac:dyDescent="0.45">
      <c r="B99" s="95" t="s">
        <v>250</v>
      </c>
      <c r="C99" s="258"/>
      <c r="D99" s="511"/>
      <c r="E99" s="512"/>
      <c r="F99" s="513"/>
      <c r="G99" s="95" t="s">
        <v>251</v>
      </c>
      <c r="H99" s="420" t="s">
        <v>982</v>
      </c>
      <c r="I99" s="420"/>
      <c r="J99" s="420"/>
      <c r="K99" s="420"/>
      <c r="L99" s="420"/>
      <c r="M99" s="420"/>
      <c r="N99" s="420"/>
      <c r="O99" s="420"/>
      <c r="P99" s="420"/>
      <c r="Q99" s="420"/>
      <c r="R99" s="420"/>
      <c r="S99" s="420"/>
      <c r="T99" s="420"/>
      <c r="U99" s="420"/>
      <c r="V99" s="420"/>
      <c r="W99" s="420"/>
      <c r="X99" s="420"/>
      <c r="Y99" s="420"/>
      <c r="Z99" s="420"/>
      <c r="AA99" s="420"/>
      <c r="AB99" s="420"/>
      <c r="AC99" s="420"/>
      <c r="AD99" s="420"/>
      <c r="AE99" s="420"/>
      <c r="AF99" s="420"/>
      <c r="AG99" s="420"/>
      <c r="AH99" s="420"/>
      <c r="AJ99" s="493"/>
      <c r="AK99" s="494"/>
      <c r="AL99" s="494"/>
      <c r="AM99" s="494"/>
      <c r="AN99" s="245" t="s">
        <v>850</v>
      </c>
    </row>
    <row r="100" spans="1:41" ht="20.25" thickTop="1" thickBot="1" x14ac:dyDescent="0.45">
      <c r="B100" s="420" t="s">
        <v>689</v>
      </c>
      <c r="C100" s="420"/>
      <c r="D100" s="420"/>
      <c r="E100" s="420"/>
      <c r="F100" s="420"/>
      <c r="G100" s="420"/>
      <c r="H100" s="420"/>
      <c r="I100" s="420"/>
      <c r="J100" s="420"/>
      <c r="K100" s="420"/>
      <c r="L100" s="420"/>
      <c r="M100" s="420"/>
      <c r="N100" s="420"/>
      <c r="O100" s="420"/>
      <c r="P100" s="420"/>
      <c r="Q100" s="420"/>
      <c r="R100" s="420"/>
      <c r="S100" s="420"/>
      <c r="T100" s="420"/>
      <c r="U100" s="420"/>
      <c r="V100" s="420"/>
      <c r="W100" s="420"/>
      <c r="X100" s="420"/>
      <c r="Y100" s="420"/>
      <c r="Z100" s="420"/>
      <c r="AA100" s="420"/>
      <c r="AB100" s="420"/>
      <c r="AC100" s="420"/>
      <c r="AD100" s="420"/>
      <c r="AE100" s="420"/>
      <c r="AF100" s="420"/>
      <c r="AG100" s="420"/>
      <c r="AH100" s="420"/>
      <c r="AJ100" s="411"/>
      <c r="AK100" s="412"/>
      <c r="AL100" s="412"/>
      <c r="AM100" s="412"/>
      <c r="AN100" s="413"/>
    </row>
    <row r="101" spans="1:41" ht="19.5" thickTop="1" x14ac:dyDescent="0.4">
      <c r="B101" s="420" t="s">
        <v>688</v>
      </c>
      <c r="C101" s="420"/>
      <c r="D101" s="420"/>
      <c r="E101" s="420"/>
      <c r="F101" s="420"/>
      <c r="G101" s="420"/>
      <c r="H101" s="420"/>
      <c r="I101" s="420"/>
      <c r="J101" s="420"/>
      <c r="K101" s="420"/>
      <c r="L101" s="420"/>
      <c r="M101" s="420"/>
      <c r="N101" s="420"/>
      <c r="O101" s="420"/>
      <c r="P101" s="420"/>
      <c r="Q101" s="420"/>
      <c r="R101" s="420"/>
      <c r="S101" s="420"/>
      <c r="T101" s="420"/>
      <c r="U101" s="420"/>
      <c r="V101" s="420"/>
      <c r="W101" s="420"/>
      <c r="X101" s="420"/>
      <c r="Y101" s="420"/>
      <c r="Z101" s="420"/>
      <c r="AA101" s="420"/>
      <c r="AB101" s="420"/>
      <c r="AC101" s="420"/>
      <c r="AD101" s="420"/>
      <c r="AE101" s="420"/>
      <c r="AF101" s="420"/>
      <c r="AG101" s="420"/>
      <c r="AH101" s="420"/>
      <c r="AI101" s="113"/>
      <c r="AJ101" s="433"/>
      <c r="AK101" s="434"/>
      <c r="AL101" s="434"/>
      <c r="AM101" s="434"/>
      <c r="AN101" s="435"/>
    </row>
    <row r="102" spans="1:41" ht="19.5" thickBot="1" x14ac:dyDescent="0.45">
      <c r="B102" s="420" t="s">
        <v>690</v>
      </c>
      <c r="C102" s="420"/>
      <c r="D102" s="420"/>
      <c r="E102" s="420"/>
      <c r="F102" s="420"/>
      <c r="G102" s="420"/>
      <c r="H102" s="420"/>
      <c r="I102" s="420"/>
      <c r="J102" s="420"/>
      <c r="K102" s="420"/>
      <c r="L102" s="420"/>
      <c r="M102" s="420"/>
      <c r="N102" s="420"/>
      <c r="O102" s="420"/>
      <c r="P102" s="420"/>
      <c r="Q102" s="420"/>
      <c r="R102" s="420"/>
      <c r="S102" s="420"/>
      <c r="T102" s="420"/>
      <c r="U102" s="420"/>
      <c r="V102" s="420"/>
      <c r="W102" s="420"/>
      <c r="X102" s="420"/>
      <c r="Y102" s="420"/>
      <c r="Z102" s="420"/>
      <c r="AA102" s="420"/>
      <c r="AB102" s="420"/>
      <c r="AC102" s="420"/>
      <c r="AD102" s="420"/>
      <c r="AE102" s="420"/>
      <c r="AF102" s="420"/>
      <c r="AG102" s="420"/>
      <c r="AH102" s="420"/>
      <c r="AI102" s="113"/>
      <c r="AJ102" s="400"/>
      <c r="AK102" s="401"/>
      <c r="AL102" s="401"/>
      <c r="AM102" s="401"/>
      <c r="AN102" s="402"/>
    </row>
    <row r="103" spans="1:41" ht="19.5" thickTop="1" x14ac:dyDescent="0.4">
      <c r="B103" s="113"/>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row>
    <row r="104" spans="1:41" x14ac:dyDescent="0.4">
      <c r="A104" s="645" t="s">
        <v>435</v>
      </c>
      <c r="B104" s="645"/>
      <c r="C104" s="645"/>
      <c r="D104" s="645"/>
      <c r="E104" s="645"/>
      <c r="F104" s="645"/>
      <c r="G104" s="645"/>
      <c r="H104" s="645"/>
      <c r="I104" s="645"/>
      <c r="J104" s="645"/>
      <c r="K104" s="645"/>
      <c r="L104" s="645"/>
      <c r="M104" s="645"/>
      <c r="N104" s="645"/>
      <c r="O104" s="645"/>
      <c r="P104" s="645"/>
      <c r="Q104" s="645"/>
      <c r="R104" s="645"/>
      <c r="S104" s="645"/>
      <c r="T104" s="645"/>
      <c r="U104" s="645"/>
      <c r="V104" s="645"/>
      <c r="W104" s="645"/>
      <c r="X104" s="645"/>
      <c r="Y104" s="645"/>
      <c r="Z104" s="645"/>
      <c r="AA104" s="645"/>
      <c r="AB104" s="645"/>
      <c r="AC104" s="645"/>
      <c r="AD104" s="645"/>
      <c r="AE104" s="645"/>
      <c r="AF104" s="645"/>
      <c r="AG104" s="645"/>
      <c r="AH104" s="645"/>
    </row>
    <row r="105" spans="1:41" x14ac:dyDescent="0.4">
      <c r="A105" s="446" t="s">
        <v>436</v>
      </c>
      <c r="B105" s="446"/>
      <c r="C105" s="446"/>
      <c r="D105" s="446"/>
      <c r="E105" s="446"/>
      <c r="F105" s="446"/>
      <c r="G105" s="446"/>
      <c r="H105" s="446"/>
      <c r="I105" s="446"/>
      <c r="J105" s="446"/>
      <c r="K105" s="446"/>
      <c r="L105" s="446"/>
      <c r="M105" s="446"/>
      <c r="N105" s="446"/>
      <c r="O105" s="446"/>
      <c r="P105" s="446"/>
      <c r="Q105" s="446"/>
      <c r="R105" s="446"/>
      <c r="S105" s="446"/>
      <c r="T105" s="446"/>
      <c r="U105" s="446"/>
      <c r="V105" s="446"/>
      <c r="W105" s="446"/>
      <c r="X105" s="446"/>
      <c r="Y105" s="446"/>
      <c r="Z105" s="446"/>
      <c r="AA105" s="446"/>
      <c r="AB105" s="446"/>
      <c r="AC105" s="446"/>
      <c r="AD105" s="446"/>
      <c r="AE105" s="446"/>
      <c r="AF105" s="446"/>
      <c r="AG105" s="446"/>
      <c r="AH105" s="446"/>
    </row>
    <row r="106" spans="1:41" x14ac:dyDescent="0.4">
      <c r="B106" s="446" t="s">
        <v>437</v>
      </c>
      <c r="C106" s="446"/>
      <c r="D106" s="446"/>
      <c r="E106" s="446"/>
      <c r="F106" s="446"/>
      <c r="G106" s="446"/>
      <c r="H106" s="446"/>
      <c r="I106" s="446"/>
      <c r="J106" s="446"/>
      <c r="K106" s="446"/>
      <c r="L106" s="446"/>
      <c r="M106" s="446"/>
      <c r="N106" s="446"/>
      <c r="O106" s="446"/>
      <c r="P106" s="446"/>
      <c r="Q106" s="446"/>
      <c r="R106" s="446"/>
      <c r="S106" s="446"/>
      <c r="T106" s="446"/>
      <c r="U106" s="446"/>
      <c r="V106" s="446"/>
      <c r="W106" s="446"/>
      <c r="X106" s="446"/>
      <c r="Y106" s="446"/>
      <c r="Z106" s="446"/>
      <c r="AA106" s="446"/>
      <c r="AB106" s="446"/>
      <c r="AC106" s="446"/>
      <c r="AD106" s="446"/>
      <c r="AE106" s="446"/>
      <c r="AF106" s="446"/>
      <c r="AG106" s="446"/>
      <c r="AH106" s="446"/>
    </row>
    <row r="107" spans="1:41" ht="19.5" thickBot="1" x14ac:dyDescent="0.45">
      <c r="B107" s="623"/>
      <c r="C107" s="623"/>
      <c r="D107" s="623"/>
      <c r="E107" s="623"/>
      <c r="F107" s="623"/>
      <c r="G107" s="623"/>
      <c r="H107" s="495">
        <v>44652</v>
      </c>
      <c r="I107" s="496"/>
      <c r="J107" s="496"/>
      <c r="K107" s="496"/>
      <c r="L107" s="497"/>
      <c r="M107" s="495">
        <v>45017</v>
      </c>
      <c r="N107" s="496"/>
      <c r="O107" s="496"/>
      <c r="P107" s="496"/>
      <c r="Q107" s="497"/>
      <c r="R107" s="613">
        <v>45383</v>
      </c>
      <c r="S107" s="613"/>
      <c r="T107" s="613"/>
      <c r="U107" s="613"/>
      <c r="V107" s="613"/>
    </row>
    <row r="108" spans="1:41" ht="19.5" thickTop="1" x14ac:dyDescent="0.4">
      <c r="B108" s="614" t="s">
        <v>95</v>
      </c>
      <c r="C108" s="614"/>
      <c r="D108" s="614"/>
      <c r="E108" s="614"/>
      <c r="F108" s="614"/>
      <c r="G108" s="615"/>
      <c r="H108" s="609"/>
      <c r="I108" s="610"/>
      <c r="J108" s="610"/>
      <c r="K108" s="610"/>
      <c r="L108" s="610"/>
      <c r="M108" s="610"/>
      <c r="N108" s="610"/>
      <c r="O108" s="610"/>
      <c r="P108" s="610"/>
      <c r="Q108" s="610"/>
      <c r="R108" s="610"/>
      <c r="S108" s="610"/>
      <c r="T108" s="610"/>
      <c r="U108" s="610"/>
      <c r="V108" s="612"/>
    </row>
    <row r="109" spans="1:41" ht="19.5" thickBot="1" x14ac:dyDescent="0.45">
      <c r="B109" s="614" t="s">
        <v>96</v>
      </c>
      <c r="C109" s="614"/>
      <c r="D109" s="614"/>
      <c r="E109" s="614"/>
      <c r="F109" s="614"/>
      <c r="G109" s="615"/>
      <c r="H109" s="447"/>
      <c r="I109" s="448"/>
      <c r="J109" s="448"/>
      <c r="K109" s="448"/>
      <c r="L109" s="448"/>
      <c r="M109" s="448"/>
      <c r="N109" s="448"/>
      <c r="O109" s="448"/>
      <c r="P109" s="448"/>
      <c r="Q109" s="448"/>
      <c r="R109" s="448"/>
      <c r="S109" s="448"/>
      <c r="T109" s="448"/>
      <c r="U109" s="448"/>
      <c r="V109" s="611"/>
    </row>
    <row r="110" spans="1:41" ht="20.25" thickTop="1" thickBot="1" x14ac:dyDescent="0.45">
      <c r="B110" s="646" t="s">
        <v>391</v>
      </c>
      <c r="C110" s="646"/>
      <c r="D110" s="646"/>
      <c r="E110" s="646"/>
      <c r="F110" s="646"/>
      <c r="G110" s="646"/>
      <c r="H110" s="646"/>
      <c r="I110" s="646"/>
      <c r="J110" s="646"/>
      <c r="K110" s="646"/>
      <c r="L110" s="646"/>
      <c r="M110" s="646"/>
      <c r="N110" s="646"/>
      <c r="O110" s="646"/>
      <c r="P110" s="646"/>
      <c r="Q110" s="646"/>
      <c r="R110" s="646"/>
      <c r="S110" s="646"/>
      <c r="T110" s="646"/>
      <c r="U110" s="646"/>
      <c r="V110" s="646"/>
      <c r="W110" s="646"/>
      <c r="X110" s="646"/>
      <c r="Y110" s="646"/>
      <c r="Z110" s="646"/>
      <c r="AA110" s="646"/>
      <c r="AB110" s="646"/>
      <c r="AC110" s="646"/>
      <c r="AD110" s="646"/>
      <c r="AE110" s="646"/>
      <c r="AF110" s="646"/>
      <c r="AG110" s="646"/>
      <c r="AH110" s="646"/>
    </row>
    <row r="111" spans="1:41" ht="30" customHeight="1" thickTop="1" x14ac:dyDescent="0.4">
      <c r="B111" s="501"/>
      <c r="C111" s="502"/>
      <c r="D111" s="502"/>
      <c r="E111" s="502"/>
      <c r="F111" s="502"/>
      <c r="G111" s="502"/>
      <c r="H111" s="502"/>
      <c r="I111" s="502"/>
      <c r="J111" s="502"/>
      <c r="K111" s="502"/>
      <c r="L111" s="502"/>
      <c r="M111" s="502"/>
      <c r="N111" s="502"/>
      <c r="O111" s="502"/>
      <c r="P111" s="502"/>
      <c r="Q111" s="502"/>
      <c r="R111" s="502"/>
      <c r="S111" s="502"/>
      <c r="T111" s="502"/>
      <c r="U111" s="502"/>
      <c r="V111" s="502"/>
      <c r="W111" s="502"/>
      <c r="X111" s="502"/>
      <c r="Y111" s="502"/>
      <c r="Z111" s="502"/>
      <c r="AA111" s="502"/>
      <c r="AB111" s="502"/>
      <c r="AC111" s="502"/>
      <c r="AD111" s="502"/>
      <c r="AE111" s="502"/>
      <c r="AF111" s="502"/>
      <c r="AG111" s="502"/>
      <c r="AH111" s="503"/>
      <c r="AI111" s="121"/>
      <c r="AJ111" s="120"/>
      <c r="AK111" s="120"/>
      <c r="AL111" s="120"/>
      <c r="AM111" s="120"/>
      <c r="AN111" s="120"/>
      <c r="AO111" s="318"/>
    </row>
    <row r="112" spans="1:41" ht="30" customHeight="1" thickBot="1" x14ac:dyDescent="0.45">
      <c r="B112" s="504"/>
      <c r="C112" s="505"/>
      <c r="D112" s="505"/>
      <c r="E112" s="505"/>
      <c r="F112" s="505"/>
      <c r="G112" s="505"/>
      <c r="H112" s="505"/>
      <c r="I112" s="505"/>
      <c r="J112" s="505"/>
      <c r="K112" s="505"/>
      <c r="L112" s="505"/>
      <c r="M112" s="505"/>
      <c r="N112" s="505"/>
      <c r="O112" s="505"/>
      <c r="P112" s="505"/>
      <c r="Q112" s="505"/>
      <c r="R112" s="505"/>
      <c r="S112" s="505"/>
      <c r="T112" s="505"/>
      <c r="U112" s="505"/>
      <c r="V112" s="505"/>
      <c r="W112" s="505"/>
      <c r="X112" s="505"/>
      <c r="Y112" s="505"/>
      <c r="Z112" s="505"/>
      <c r="AA112" s="505"/>
      <c r="AB112" s="505"/>
      <c r="AC112" s="505"/>
      <c r="AD112" s="505"/>
      <c r="AE112" s="505"/>
      <c r="AF112" s="505"/>
      <c r="AG112" s="505"/>
      <c r="AH112" s="506"/>
      <c r="AI112" s="121"/>
      <c r="AJ112" s="120"/>
      <c r="AK112" s="120"/>
      <c r="AL112" s="120"/>
      <c r="AM112" s="120"/>
      <c r="AN112" s="120"/>
      <c r="AO112" s="318"/>
    </row>
    <row r="113" spans="1:41" ht="19.5" thickTop="1" x14ac:dyDescent="0.4">
      <c r="B113" s="120"/>
      <c r="C113" s="122"/>
    </row>
    <row r="114" spans="1:41" ht="19.5" thickBot="1" x14ac:dyDescent="0.45">
      <c r="A114" s="446" t="s">
        <v>252</v>
      </c>
      <c r="B114" s="446"/>
      <c r="C114" s="446"/>
      <c r="D114" s="446"/>
      <c r="E114" s="446"/>
      <c r="F114" s="446"/>
      <c r="G114" s="446"/>
      <c r="H114" s="446"/>
      <c r="I114" s="446"/>
      <c r="J114" s="446"/>
      <c r="K114" s="446"/>
      <c r="L114" s="446"/>
      <c r="M114" s="446"/>
      <c r="N114" s="446"/>
      <c r="O114" s="446"/>
      <c r="P114" s="446"/>
      <c r="Q114" s="446"/>
      <c r="R114" s="446"/>
      <c r="S114" s="446"/>
      <c r="T114" s="446"/>
      <c r="U114" s="446"/>
      <c r="V114" s="446"/>
      <c r="W114" s="446"/>
      <c r="X114" s="446"/>
      <c r="Y114" s="446"/>
      <c r="Z114" s="446"/>
      <c r="AA114" s="446"/>
      <c r="AB114" s="446"/>
      <c r="AC114" s="446"/>
      <c r="AD114" s="446"/>
      <c r="AE114" s="446"/>
      <c r="AF114" s="446"/>
      <c r="AG114" s="446"/>
      <c r="AH114" s="446"/>
      <c r="AO114" s="348"/>
    </row>
    <row r="115" spans="1:41" ht="20.25" thickTop="1" thickBot="1" x14ac:dyDescent="0.45">
      <c r="B115" s="446" t="s">
        <v>97</v>
      </c>
      <c r="C115" s="446"/>
      <c r="D115" s="446"/>
      <c r="E115" s="446"/>
      <c r="F115" s="446"/>
      <c r="G115" s="446"/>
      <c r="H115" s="446"/>
      <c r="I115" s="446"/>
      <c r="J115" s="446"/>
      <c r="K115" s="446"/>
      <c r="L115" s="446"/>
      <c r="M115" s="446"/>
      <c r="N115" s="446"/>
      <c r="O115" s="446"/>
      <c r="P115" s="446"/>
      <c r="Q115" s="446"/>
      <c r="R115" s="446"/>
      <c r="S115" s="446"/>
      <c r="T115" s="446"/>
      <c r="U115" s="446"/>
      <c r="V115" s="446"/>
      <c r="W115" s="446"/>
      <c r="X115" s="446"/>
      <c r="Y115" s="446"/>
      <c r="Z115" s="446"/>
      <c r="AA115" s="446"/>
      <c r="AB115" s="446"/>
      <c r="AC115" s="446"/>
      <c r="AD115" s="446"/>
      <c r="AE115" s="446"/>
      <c r="AF115" s="446"/>
      <c r="AG115" s="446"/>
      <c r="AH115" s="446"/>
      <c r="AJ115" s="403"/>
      <c r="AK115" s="404"/>
      <c r="AL115" s="404"/>
      <c r="AM115" s="404"/>
      <c r="AN115" s="405"/>
      <c r="AO115" s="113"/>
    </row>
    <row r="116" spans="1:41" ht="20.25" thickTop="1" thickBot="1" x14ac:dyDescent="0.45">
      <c r="B116" s="446" t="s">
        <v>98</v>
      </c>
      <c r="C116" s="446"/>
      <c r="D116" s="446"/>
      <c r="E116" s="446"/>
      <c r="F116" s="446"/>
      <c r="G116" s="446"/>
      <c r="H116" s="446"/>
      <c r="I116" s="446"/>
      <c r="J116" s="446"/>
      <c r="K116" s="446"/>
      <c r="L116" s="616"/>
      <c r="M116" s="618"/>
      <c r="N116" s="619"/>
      <c r="O116" s="619"/>
      <c r="P116" s="619"/>
      <c r="Q116" s="619"/>
      <c r="R116" s="619"/>
      <c r="S116" s="619"/>
      <c r="T116" s="619"/>
      <c r="U116" s="619"/>
      <c r="V116" s="619"/>
      <c r="W116" s="619"/>
      <c r="X116" s="619"/>
      <c r="Y116" s="619"/>
      <c r="Z116" s="619"/>
      <c r="AA116" s="619"/>
      <c r="AB116" s="619"/>
      <c r="AC116" s="619"/>
      <c r="AD116" s="619"/>
      <c r="AE116" s="619"/>
      <c r="AF116" s="619"/>
      <c r="AG116" s="619"/>
      <c r="AH116" s="619"/>
      <c r="AI116" s="619"/>
      <c r="AJ116" s="620"/>
      <c r="AK116" s="620"/>
      <c r="AL116" s="620"/>
      <c r="AM116" s="620"/>
      <c r="AN116" s="621"/>
      <c r="AO116" s="113"/>
    </row>
    <row r="117" spans="1:41" ht="19.5" thickTop="1" x14ac:dyDescent="0.4">
      <c r="B117" s="652" t="s">
        <v>740</v>
      </c>
      <c r="C117" s="652"/>
      <c r="D117" s="652"/>
      <c r="E117" s="652"/>
      <c r="F117" s="652"/>
      <c r="G117" s="652"/>
      <c r="H117" s="652"/>
      <c r="I117" s="652"/>
      <c r="J117" s="652"/>
      <c r="K117" s="652"/>
      <c r="L117" s="652"/>
      <c r="M117" s="652"/>
      <c r="N117" s="652"/>
      <c r="O117" s="652"/>
      <c r="P117" s="652"/>
      <c r="Q117" s="652"/>
      <c r="R117" s="652"/>
      <c r="S117" s="652"/>
      <c r="T117" s="652"/>
      <c r="U117" s="652"/>
      <c r="V117" s="652"/>
      <c r="W117" s="652"/>
      <c r="X117" s="652"/>
      <c r="Y117" s="652"/>
      <c r="Z117" s="652"/>
      <c r="AA117" s="652"/>
      <c r="AB117" s="652"/>
      <c r="AC117" s="652"/>
      <c r="AD117" s="652"/>
      <c r="AE117" s="652"/>
      <c r="AF117" s="652"/>
      <c r="AG117" s="652"/>
      <c r="AH117" s="652"/>
      <c r="AI117" s="123"/>
      <c r="AJ117" s="426"/>
      <c r="AK117" s="427"/>
      <c r="AL117" s="427"/>
      <c r="AM117" s="427"/>
      <c r="AN117" s="428"/>
      <c r="AO117" s="113"/>
    </row>
    <row r="118" spans="1:41" ht="19.5" thickBot="1" x14ac:dyDescent="0.45">
      <c r="B118" s="652" t="s">
        <v>571</v>
      </c>
      <c r="C118" s="652"/>
      <c r="D118" s="652"/>
      <c r="E118" s="652"/>
      <c r="F118" s="652"/>
      <c r="G118" s="652"/>
      <c r="H118" s="652"/>
      <c r="I118" s="652"/>
      <c r="J118" s="652"/>
      <c r="K118" s="652"/>
      <c r="L118" s="652"/>
      <c r="M118" s="652"/>
      <c r="N118" s="652"/>
      <c r="O118" s="652"/>
      <c r="P118" s="652"/>
      <c r="Q118" s="652"/>
      <c r="R118" s="652"/>
      <c r="S118" s="652"/>
      <c r="T118" s="652"/>
      <c r="U118" s="652"/>
      <c r="V118" s="652"/>
      <c r="W118" s="652"/>
      <c r="X118" s="652"/>
      <c r="Y118" s="652"/>
      <c r="Z118" s="652"/>
      <c r="AA118" s="652"/>
      <c r="AB118" s="652"/>
      <c r="AC118" s="652"/>
      <c r="AD118" s="652"/>
      <c r="AE118" s="652"/>
      <c r="AF118" s="652"/>
      <c r="AG118" s="652"/>
      <c r="AH118" s="652"/>
      <c r="AI118" s="123"/>
      <c r="AJ118" s="400"/>
      <c r="AK118" s="401"/>
      <c r="AL118" s="401"/>
      <c r="AM118" s="401"/>
      <c r="AN118" s="402"/>
      <c r="AO118" s="113"/>
    </row>
    <row r="119" spans="1:41" ht="19.5" thickTop="1" x14ac:dyDescent="0.4">
      <c r="B119" s="122"/>
      <c r="C119" s="122"/>
    </row>
    <row r="120" spans="1:41" ht="19.5" thickBot="1" x14ac:dyDescent="0.45">
      <c r="A120" s="446" t="s">
        <v>253</v>
      </c>
      <c r="B120" s="446"/>
      <c r="C120" s="446"/>
      <c r="D120" s="446"/>
      <c r="E120" s="446"/>
      <c r="F120" s="446"/>
      <c r="G120" s="446"/>
      <c r="H120" s="446"/>
      <c r="I120" s="446"/>
      <c r="J120" s="446"/>
      <c r="K120" s="446"/>
      <c r="L120" s="446"/>
      <c r="M120" s="446"/>
      <c r="N120" s="446"/>
      <c r="O120" s="446"/>
      <c r="P120" s="446"/>
      <c r="Q120" s="446"/>
      <c r="R120" s="446"/>
      <c r="S120" s="446"/>
      <c r="T120" s="446"/>
      <c r="U120" s="446"/>
      <c r="V120" s="446"/>
      <c r="W120" s="446"/>
      <c r="X120" s="446"/>
      <c r="Y120" s="446"/>
      <c r="Z120" s="446"/>
      <c r="AA120" s="446"/>
      <c r="AB120" s="446"/>
      <c r="AC120" s="446"/>
      <c r="AD120" s="446"/>
      <c r="AE120" s="446"/>
      <c r="AF120" s="446"/>
      <c r="AG120" s="446"/>
      <c r="AH120" s="446"/>
    </row>
    <row r="121" spans="1:41" ht="20.25" thickTop="1" thickBot="1" x14ac:dyDescent="0.45">
      <c r="A121" s="120"/>
      <c r="B121" s="446" t="s">
        <v>921</v>
      </c>
      <c r="C121" s="446"/>
      <c r="D121" s="446"/>
      <c r="E121" s="446"/>
      <c r="F121" s="446"/>
      <c r="G121" s="446"/>
      <c r="H121" s="446"/>
      <c r="I121" s="446"/>
      <c r="J121" s="446"/>
      <c r="K121" s="446"/>
      <c r="L121" s="446"/>
      <c r="M121" s="446"/>
      <c r="N121" s="446"/>
      <c r="O121" s="446"/>
      <c r="P121" s="446"/>
      <c r="Q121" s="446"/>
      <c r="R121" s="446"/>
      <c r="S121" s="446"/>
      <c r="T121" s="446"/>
      <c r="U121" s="446"/>
      <c r="V121" s="446"/>
      <c r="W121" s="446"/>
      <c r="X121" s="446"/>
      <c r="Y121" s="446"/>
      <c r="Z121" s="446"/>
      <c r="AA121" s="446"/>
      <c r="AB121" s="446"/>
      <c r="AC121" s="446"/>
      <c r="AD121" s="446"/>
      <c r="AE121" s="446"/>
      <c r="AF121" s="446"/>
      <c r="AG121" s="446"/>
      <c r="AH121" s="446"/>
      <c r="AI121" s="84"/>
      <c r="AJ121" s="498"/>
      <c r="AK121" s="499"/>
      <c r="AL121" s="499"/>
      <c r="AM121" s="499"/>
      <c r="AN121" s="500"/>
    </row>
    <row r="122" spans="1:41" ht="20.25" thickTop="1" thickBot="1" x14ac:dyDescent="0.45">
      <c r="A122" s="120"/>
      <c r="B122" s="446" t="s">
        <v>922</v>
      </c>
      <c r="C122" s="446"/>
      <c r="D122" s="446"/>
      <c r="E122" s="446"/>
      <c r="F122" s="446"/>
      <c r="G122" s="446"/>
      <c r="H122" s="446"/>
      <c r="I122" s="446"/>
      <c r="J122" s="446"/>
      <c r="K122" s="446"/>
      <c r="L122" s="446"/>
      <c r="M122" s="446"/>
      <c r="N122" s="446"/>
      <c r="O122" s="446"/>
      <c r="P122" s="446"/>
      <c r="Q122" s="446"/>
      <c r="R122" s="446"/>
      <c r="S122" s="446"/>
      <c r="T122" s="446"/>
      <c r="U122" s="446"/>
      <c r="V122" s="446"/>
      <c r="W122" s="446"/>
      <c r="X122" s="446"/>
      <c r="Y122" s="446"/>
      <c r="Z122" s="446"/>
      <c r="AA122" s="446"/>
      <c r="AB122" s="446"/>
      <c r="AC122" s="446"/>
      <c r="AD122" s="446"/>
      <c r="AE122" s="446"/>
      <c r="AF122" s="446"/>
      <c r="AG122" s="446"/>
      <c r="AH122" s="446"/>
      <c r="AI122" s="84"/>
      <c r="AJ122" s="84"/>
      <c r="AK122" s="84"/>
      <c r="AL122" s="84"/>
      <c r="AM122" s="84"/>
      <c r="AN122" s="84"/>
    </row>
    <row r="123" spans="1:41" ht="20.25" thickTop="1" thickBot="1" x14ac:dyDescent="0.45">
      <c r="A123" s="120"/>
      <c r="B123" s="120"/>
      <c r="C123" s="120"/>
      <c r="D123" s="120"/>
      <c r="E123" s="120"/>
      <c r="F123" s="120"/>
      <c r="G123" s="120"/>
      <c r="H123" s="266" t="s">
        <v>923</v>
      </c>
      <c r="I123" s="266"/>
      <c r="J123" s="266"/>
      <c r="K123" s="266" t="s">
        <v>924</v>
      </c>
      <c r="L123" s="84"/>
      <c r="M123" s="352"/>
      <c r="N123" s="498"/>
      <c r="O123" s="499"/>
      <c r="P123" s="499"/>
      <c r="Q123" s="499"/>
      <c r="R123" s="500"/>
      <c r="S123" s="266"/>
      <c r="T123" s="266"/>
      <c r="U123" s="266" t="s">
        <v>395</v>
      </c>
      <c r="V123" s="84"/>
      <c r="W123" s="120"/>
      <c r="X123" s="498"/>
      <c r="Y123" s="499"/>
      <c r="Z123" s="499"/>
      <c r="AA123" s="499"/>
      <c r="AB123" s="500"/>
      <c r="AC123" s="120"/>
      <c r="AD123" s="120"/>
      <c r="AE123" s="120"/>
      <c r="AF123" s="120"/>
      <c r="AG123" s="120"/>
      <c r="AH123" s="120"/>
      <c r="AI123" s="84"/>
      <c r="AJ123" s="84"/>
      <c r="AK123" s="84"/>
      <c r="AL123" s="84"/>
      <c r="AM123" s="84"/>
      <c r="AN123" s="84"/>
    </row>
    <row r="124" spans="1:41" ht="19.5" thickTop="1" x14ac:dyDescent="0.4">
      <c r="B124" s="446" t="s">
        <v>99</v>
      </c>
      <c r="C124" s="446"/>
      <c r="D124" s="446"/>
      <c r="E124" s="446"/>
      <c r="F124" s="446"/>
      <c r="G124" s="446"/>
      <c r="H124" s="446"/>
      <c r="I124" s="446"/>
      <c r="J124" s="446"/>
      <c r="K124" s="446"/>
      <c r="L124" s="446"/>
      <c r="M124" s="446"/>
      <c r="N124" s="446"/>
      <c r="O124" s="446"/>
      <c r="P124" s="446"/>
      <c r="Q124" s="446"/>
      <c r="R124" s="446"/>
      <c r="S124" s="446"/>
      <c r="T124" s="446"/>
      <c r="U124" s="446"/>
      <c r="V124" s="446"/>
      <c r="W124" s="446"/>
      <c r="X124" s="446"/>
      <c r="Y124" s="446"/>
      <c r="Z124" s="446"/>
      <c r="AA124" s="446"/>
      <c r="AB124" s="446"/>
      <c r="AC124" s="446"/>
      <c r="AD124" s="446"/>
      <c r="AE124" s="446"/>
      <c r="AF124" s="446"/>
      <c r="AG124" s="446"/>
      <c r="AH124" s="446"/>
    </row>
    <row r="125" spans="1:41" x14ac:dyDescent="0.4">
      <c r="B125" s="446" t="s">
        <v>487</v>
      </c>
      <c r="C125" s="446"/>
      <c r="D125" s="446"/>
      <c r="E125" s="446"/>
      <c r="F125" s="446"/>
      <c r="G125" s="446"/>
      <c r="H125" s="446"/>
      <c r="I125" s="446"/>
      <c r="J125" s="446"/>
      <c r="K125" s="446"/>
      <c r="L125" s="446"/>
      <c r="M125" s="446"/>
      <c r="N125" s="446"/>
      <c r="O125" s="446"/>
      <c r="P125" s="446"/>
      <c r="Q125" s="446"/>
      <c r="R125" s="446"/>
      <c r="S125" s="446"/>
      <c r="T125" s="446"/>
      <c r="U125" s="446"/>
      <c r="V125" s="446"/>
      <c r="W125" s="446"/>
      <c r="X125" s="446"/>
      <c r="Y125" s="446"/>
      <c r="Z125" s="446"/>
      <c r="AA125" s="446"/>
      <c r="AB125" s="446"/>
      <c r="AC125" s="446"/>
      <c r="AD125" s="446"/>
      <c r="AE125" s="446"/>
      <c r="AF125" s="446"/>
      <c r="AG125" s="446"/>
      <c r="AH125" s="446"/>
    </row>
    <row r="126" spans="1:41" x14ac:dyDescent="0.4">
      <c r="B126" s="95" t="s">
        <v>878</v>
      </c>
    </row>
    <row r="127" spans="1:41" ht="19.5" thickBot="1" x14ac:dyDescent="0.45">
      <c r="B127" s="266" t="s">
        <v>880</v>
      </c>
      <c r="C127" s="266"/>
      <c r="D127" s="266"/>
      <c r="E127" s="266"/>
      <c r="F127" s="266"/>
      <c r="G127" s="266"/>
      <c r="H127" s="266"/>
      <c r="I127" s="266"/>
      <c r="J127" s="266"/>
      <c r="K127" s="266"/>
      <c r="L127" s="266"/>
      <c r="M127" s="266"/>
      <c r="N127" s="266"/>
      <c r="O127" s="266"/>
      <c r="P127" s="266"/>
      <c r="Q127" s="266"/>
      <c r="R127" s="266"/>
      <c r="S127" s="266"/>
      <c r="T127" s="266"/>
      <c r="U127" s="266"/>
      <c r="V127" s="266"/>
      <c r="W127" s="266"/>
      <c r="X127" s="266"/>
      <c r="Y127" s="266"/>
      <c r="Z127" s="266"/>
      <c r="AA127" s="266"/>
      <c r="AB127" s="266"/>
      <c r="AC127" s="266"/>
      <c r="AD127" s="266"/>
      <c r="AE127" s="266"/>
      <c r="AF127" s="266"/>
      <c r="AG127" s="266"/>
      <c r="AH127" s="266"/>
      <c r="AI127" s="254"/>
      <c r="AJ127" s="254"/>
      <c r="AK127" s="254"/>
      <c r="AL127" s="254"/>
      <c r="AM127" s="254"/>
      <c r="AN127" s="254"/>
    </row>
    <row r="128" spans="1:41" ht="19.5" thickTop="1" x14ac:dyDescent="0.4">
      <c r="B128" s="446" t="s">
        <v>100</v>
      </c>
      <c r="C128" s="446"/>
      <c r="D128" s="446"/>
      <c r="E128" s="446"/>
      <c r="F128" s="446"/>
      <c r="G128" s="446"/>
      <c r="H128" s="446"/>
      <c r="I128" s="446"/>
      <c r="J128" s="446"/>
      <c r="K128" s="446"/>
      <c r="L128" s="446"/>
      <c r="M128" s="446"/>
      <c r="N128" s="446"/>
      <c r="O128" s="446"/>
      <c r="P128" s="446"/>
      <c r="Q128" s="446"/>
      <c r="R128" s="446"/>
      <c r="S128" s="446"/>
      <c r="T128" s="446"/>
      <c r="U128" s="446"/>
      <c r="V128" s="446"/>
      <c r="W128" s="446"/>
      <c r="X128" s="446"/>
      <c r="Y128" s="446"/>
      <c r="Z128" s="446"/>
      <c r="AA128" s="446"/>
      <c r="AB128" s="446"/>
      <c r="AC128" s="446"/>
      <c r="AD128" s="446"/>
      <c r="AE128" s="446"/>
      <c r="AF128" s="446"/>
      <c r="AG128" s="446"/>
      <c r="AH128" s="446"/>
      <c r="AJ128" s="403"/>
      <c r="AK128" s="404"/>
      <c r="AL128" s="404"/>
      <c r="AM128" s="404"/>
      <c r="AN128" s="405"/>
      <c r="AO128" s="113"/>
    </row>
    <row r="129" spans="2:41" ht="19.5" thickBot="1" x14ac:dyDescent="0.45">
      <c r="B129" s="446" t="s">
        <v>101</v>
      </c>
      <c r="C129" s="446"/>
      <c r="D129" s="446"/>
      <c r="E129" s="446"/>
      <c r="F129" s="446"/>
      <c r="G129" s="446"/>
      <c r="H129" s="446"/>
      <c r="I129" s="446"/>
      <c r="J129" s="446"/>
      <c r="K129" s="446"/>
      <c r="L129" s="446"/>
      <c r="M129" s="446"/>
      <c r="N129" s="446"/>
      <c r="O129" s="446"/>
      <c r="P129" s="446"/>
      <c r="Q129" s="446"/>
      <c r="R129" s="446"/>
      <c r="S129" s="446"/>
      <c r="T129" s="446"/>
      <c r="U129" s="446"/>
      <c r="V129" s="446"/>
      <c r="W129" s="446"/>
      <c r="X129" s="446"/>
      <c r="Y129" s="446"/>
      <c r="Z129" s="446"/>
      <c r="AA129" s="446"/>
      <c r="AB129" s="446"/>
      <c r="AC129" s="446"/>
      <c r="AD129" s="446"/>
      <c r="AE129" s="446"/>
      <c r="AF129" s="446"/>
      <c r="AG129" s="446"/>
      <c r="AH129" s="446"/>
      <c r="AJ129" s="400"/>
      <c r="AK129" s="401"/>
      <c r="AL129" s="401"/>
      <c r="AM129" s="401"/>
      <c r="AN129" s="402"/>
      <c r="AO129" s="113"/>
    </row>
    <row r="130" spans="2:41" ht="19.5" thickTop="1" x14ac:dyDescent="0.4">
      <c r="B130" s="446" t="s">
        <v>102</v>
      </c>
      <c r="C130" s="446"/>
      <c r="D130" s="446"/>
      <c r="E130" s="446"/>
      <c r="F130" s="446"/>
      <c r="G130" s="446"/>
      <c r="H130" s="446"/>
      <c r="I130" s="446"/>
      <c r="J130" s="446"/>
      <c r="K130" s="446"/>
      <c r="L130" s="446"/>
      <c r="M130" s="446"/>
      <c r="N130" s="446"/>
      <c r="O130" s="446"/>
      <c r="P130" s="446"/>
      <c r="Q130" s="446"/>
      <c r="R130" s="446"/>
      <c r="S130" s="446"/>
      <c r="T130" s="446"/>
      <c r="U130" s="446"/>
      <c r="V130" s="446"/>
      <c r="W130" s="446"/>
      <c r="X130" s="446"/>
      <c r="Y130" s="446"/>
      <c r="Z130" s="446"/>
      <c r="AA130" s="446"/>
      <c r="AB130" s="446"/>
      <c r="AC130" s="446"/>
      <c r="AD130" s="446"/>
      <c r="AE130" s="446"/>
      <c r="AF130" s="446"/>
      <c r="AG130" s="446"/>
      <c r="AH130" s="446"/>
    </row>
    <row r="131" spans="2:41" ht="19.5" thickBot="1" x14ac:dyDescent="0.45">
      <c r="B131" s="122"/>
      <c r="C131" s="122"/>
    </row>
    <row r="132" spans="2:41" ht="20.25" thickTop="1" thickBot="1" x14ac:dyDescent="0.45">
      <c r="B132" s="622" t="s">
        <v>488</v>
      </c>
      <c r="C132" s="622"/>
      <c r="D132" s="622"/>
      <c r="E132" s="622"/>
      <c r="F132" s="622"/>
      <c r="G132" s="622"/>
      <c r="H132" s="622"/>
      <c r="I132" s="622"/>
      <c r="J132" s="622"/>
      <c r="K132" s="622"/>
      <c r="L132" s="622"/>
      <c r="M132" s="622"/>
      <c r="N132" s="622"/>
      <c r="O132" s="622"/>
      <c r="P132" s="622"/>
      <c r="Q132" s="622"/>
      <c r="R132" s="622"/>
      <c r="S132" s="622"/>
      <c r="T132" s="622"/>
      <c r="U132" s="622"/>
      <c r="V132" s="622"/>
      <c r="W132" s="622"/>
      <c r="X132" s="622"/>
      <c r="Y132" s="622"/>
      <c r="Z132" s="622"/>
      <c r="AA132" s="622"/>
      <c r="AB132" s="622"/>
      <c r="AC132" s="622"/>
      <c r="AD132" s="622"/>
      <c r="AE132" s="622"/>
      <c r="AF132" s="622"/>
      <c r="AG132" s="622"/>
      <c r="AH132" s="622"/>
      <c r="AJ132" s="392"/>
      <c r="AK132" s="393"/>
      <c r="AL132" s="393"/>
      <c r="AM132" s="393"/>
      <c r="AN132" s="394"/>
    </row>
    <row r="133" spans="2:41" ht="19.5" thickTop="1" x14ac:dyDescent="0.4">
      <c r="B133" s="622"/>
      <c r="C133" s="622"/>
      <c r="D133" s="622"/>
      <c r="E133" s="622"/>
      <c r="F133" s="622"/>
      <c r="G133" s="622"/>
      <c r="H133" s="622"/>
      <c r="I133" s="622"/>
      <c r="J133" s="622"/>
      <c r="K133" s="622"/>
      <c r="L133" s="622"/>
      <c r="M133" s="622"/>
      <c r="N133" s="622"/>
      <c r="O133" s="622"/>
      <c r="P133" s="622"/>
      <c r="Q133" s="622"/>
      <c r="R133" s="622"/>
      <c r="S133" s="622"/>
      <c r="T133" s="622"/>
      <c r="U133" s="622"/>
      <c r="V133" s="622"/>
      <c r="W133" s="622"/>
      <c r="X133" s="622"/>
      <c r="Y133" s="622"/>
      <c r="Z133" s="622"/>
      <c r="AA133" s="622"/>
      <c r="AB133" s="622"/>
      <c r="AC133" s="622"/>
      <c r="AD133" s="622"/>
      <c r="AE133" s="622"/>
      <c r="AF133" s="622"/>
      <c r="AG133" s="622"/>
      <c r="AH133" s="622"/>
      <c r="AO133" s="353"/>
    </row>
    <row r="134" spans="2:41" x14ac:dyDescent="0.4">
      <c r="B134" s="622"/>
      <c r="C134" s="622"/>
      <c r="D134" s="622"/>
      <c r="E134" s="622"/>
      <c r="F134" s="622"/>
      <c r="G134" s="622"/>
      <c r="H134" s="622"/>
      <c r="I134" s="622"/>
      <c r="J134" s="622"/>
      <c r="K134" s="622"/>
      <c r="L134" s="622"/>
      <c r="M134" s="622"/>
      <c r="N134" s="622"/>
      <c r="O134" s="622"/>
      <c r="P134" s="622"/>
      <c r="Q134" s="622"/>
      <c r="R134" s="622"/>
      <c r="S134" s="622"/>
      <c r="T134" s="622"/>
      <c r="U134" s="622"/>
      <c r="V134" s="622"/>
      <c r="W134" s="622"/>
      <c r="X134" s="622"/>
      <c r="Y134" s="622"/>
      <c r="Z134" s="622"/>
      <c r="AA134" s="622"/>
      <c r="AB134" s="622"/>
      <c r="AC134" s="622"/>
      <c r="AD134" s="622"/>
      <c r="AE134" s="622"/>
      <c r="AF134" s="622"/>
      <c r="AG134" s="622"/>
      <c r="AH134" s="622"/>
      <c r="AO134" s="113"/>
    </row>
    <row r="135" spans="2:41" ht="19.5" thickBot="1" x14ac:dyDescent="0.45">
      <c r="B135" s="622"/>
      <c r="C135" s="622"/>
      <c r="D135" s="622"/>
      <c r="E135" s="622"/>
      <c r="F135" s="622"/>
      <c r="G135" s="622"/>
      <c r="H135" s="622"/>
      <c r="I135" s="622"/>
      <c r="J135" s="622"/>
      <c r="K135" s="622"/>
      <c r="L135" s="622"/>
      <c r="M135" s="622"/>
      <c r="N135" s="622"/>
      <c r="O135" s="622"/>
      <c r="P135" s="622"/>
      <c r="Q135" s="622"/>
      <c r="R135" s="622"/>
      <c r="S135" s="622"/>
      <c r="T135" s="622"/>
      <c r="U135" s="622"/>
      <c r="V135" s="622"/>
      <c r="W135" s="622"/>
      <c r="X135" s="622"/>
      <c r="Y135" s="622"/>
      <c r="Z135" s="622"/>
      <c r="AA135" s="622"/>
      <c r="AB135" s="622"/>
      <c r="AC135" s="622"/>
      <c r="AD135" s="622"/>
      <c r="AE135" s="622"/>
      <c r="AF135" s="622"/>
      <c r="AG135" s="622"/>
      <c r="AH135" s="622"/>
      <c r="AO135" s="348"/>
    </row>
    <row r="136" spans="2:41" ht="20.25" thickTop="1" thickBot="1" x14ac:dyDescent="0.45">
      <c r="B136" s="446" t="s">
        <v>103</v>
      </c>
      <c r="C136" s="446"/>
      <c r="D136" s="446"/>
      <c r="E136" s="446"/>
      <c r="F136" s="446"/>
      <c r="G136" s="446"/>
      <c r="H136" s="446"/>
      <c r="I136" s="446"/>
      <c r="J136" s="446"/>
      <c r="K136" s="446"/>
      <c r="L136" s="446"/>
      <c r="M136" s="446"/>
      <c r="N136" s="446"/>
      <c r="O136" s="446"/>
      <c r="P136" s="446"/>
      <c r="Q136" s="446"/>
      <c r="R136" s="446"/>
      <c r="S136" s="446"/>
      <c r="T136" s="446"/>
      <c r="U136" s="446"/>
      <c r="V136" s="446"/>
      <c r="W136" s="446"/>
      <c r="X136" s="446"/>
      <c r="Y136" s="446"/>
      <c r="Z136" s="446"/>
      <c r="AA136" s="446"/>
      <c r="AB136" s="446"/>
      <c r="AC136" s="446"/>
      <c r="AD136" s="446"/>
      <c r="AE136" s="446"/>
      <c r="AF136" s="446"/>
      <c r="AG136" s="446"/>
      <c r="AH136" s="446"/>
      <c r="AJ136" s="392"/>
      <c r="AK136" s="393"/>
      <c r="AL136" s="393"/>
      <c r="AM136" s="393"/>
      <c r="AN136" s="394"/>
      <c r="AO136" s="113"/>
    </row>
    <row r="137" spans="2:41" ht="19.5" thickTop="1" x14ac:dyDescent="0.4">
      <c r="B137" s="673" t="s">
        <v>392</v>
      </c>
      <c r="C137" s="673"/>
      <c r="D137" s="673"/>
      <c r="E137" s="673"/>
      <c r="F137" s="673"/>
      <c r="G137" s="673"/>
      <c r="H137" s="673"/>
      <c r="I137" s="673"/>
      <c r="J137" s="673"/>
      <c r="K137" s="673"/>
      <c r="L137" s="673"/>
      <c r="M137" s="673"/>
      <c r="N137" s="673"/>
      <c r="O137" s="673"/>
      <c r="P137" s="673"/>
      <c r="Q137" s="673"/>
      <c r="R137" s="673"/>
      <c r="S137" s="673"/>
      <c r="T137" s="673"/>
      <c r="U137" s="673"/>
      <c r="V137" s="673"/>
      <c r="W137" s="673"/>
      <c r="X137" s="673"/>
      <c r="Y137" s="673"/>
      <c r="Z137" s="673"/>
      <c r="AA137" s="673"/>
      <c r="AB137" s="673"/>
      <c r="AC137" s="673"/>
      <c r="AD137" s="673"/>
      <c r="AE137" s="673"/>
      <c r="AF137" s="673"/>
      <c r="AG137" s="673"/>
      <c r="AH137" s="673"/>
    </row>
    <row r="138" spans="2:41" x14ac:dyDescent="0.4">
      <c r="B138" s="446" t="s">
        <v>104</v>
      </c>
      <c r="C138" s="446"/>
      <c r="D138" s="446"/>
      <c r="E138" s="446"/>
      <c r="F138" s="446"/>
      <c r="G138" s="446"/>
      <c r="H138" s="446"/>
      <c r="I138" s="446"/>
      <c r="J138" s="446"/>
      <c r="K138" s="446"/>
      <c r="L138" s="446"/>
      <c r="M138" s="446"/>
      <c r="N138" s="446"/>
      <c r="O138" s="446"/>
      <c r="P138" s="446"/>
      <c r="Q138" s="446"/>
      <c r="R138" s="446"/>
      <c r="S138" s="446"/>
      <c r="T138" s="446"/>
      <c r="U138" s="446"/>
      <c r="V138" s="446"/>
      <c r="W138" s="446"/>
      <c r="X138" s="446"/>
      <c r="Y138" s="446"/>
      <c r="Z138" s="446"/>
      <c r="AA138" s="446"/>
      <c r="AB138" s="446"/>
      <c r="AC138" s="446"/>
      <c r="AD138" s="446"/>
      <c r="AE138" s="446"/>
      <c r="AF138" s="446"/>
      <c r="AG138" s="446"/>
      <c r="AH138" s="446"/>
      <c r="AI138" s="446"/>
      <c r="AJ138" s="446"/>
      <c r="AK138" s="446"/>
      <c r="AL138" s="446"/>
      <c r="AM138" s="446"/>
    </row>
    <row r="139" spans="2:41" ht="19.5" thickBot="1" x14ac:dyDescent="0.45">
      <c r="B139" s="122"/>
      <c r="C139" s="122"/>
      <c r="AO139" s="353"/>
    </row>
    <row r="140" spans="2:41" ht="19.5" thickTop="1" x14ac:dyDescent="0.4">
      <c r="B140" s="446" t="s">
        <v>105</v>
      </c>
      <c r="C140" s="446"/>
      <c r="D140" s="446"/>
      <c r="E140" s="446"/>
      <c r="F140" s="446"/>
      <c r="G140" s="446"/>
      <c r="H140" s="446"/>
      <c r="I140" s="446"/>
      <c r="J140" s="446"/>
      <c r="K140" s="446"/>
      <c r="L140" s="446"/>
      <c r="M140" s="446"/>
      <c r="N140" s="446"/>
      <c r="O140" s="446"/>
      <c r="P140" s="446"/>
      <c r="Q140" s="446"/>
      <c r="R140" s="446"/>
      <c r="S140" s="446"/>
      <c r="T140" s="446"/>
      <c r="U140" s="446"/>
      <c r="V140" s="446"/>
      <c r="W140" s="446"/>
      <c r="X140" s="446"/>
      <c r="Y140" s="446"/>
      <c r="Z140" s="446"/>
      <c r="AA140" s="446"/>
      <c r="AB140" s="446"/>
      <c r="AC140" s="446"/>
      <c r="AD140" s="446"/>
      <c r="AE140" s="446"/>
      <c r="AF140" s="446"/>
      <c r="AG140" s="446"/>
      <c r="AH140" s="446"/>
      <c r="AJ140" s="403"/>
      <c r="AK140" s="404"/>
      <c r="AL140" s="404"/>
      <c r="AM140" s="404"/>
      <c r="AN140" s="405"/>
      <c r="AO140" s="113"/>
    </row>
    <row r="141" spans="2:41" x14ac:dyDescent="0.4">
      <c r="B141" s="446" t="s">
        <v>106</v>
      </c>
      <c r="C141" s="446"/>
      <c r="D141" s="446"/>
      <c r="E141" s="446"/>
      <c r="F141" s="446"/>
      <c r="G141" s="446"/>
      <c r="H141" s="446"/>
      <c r="I141" s="446"/>
      <c r="J141" s="446"/>
      <c r="K141" s="446"/>
      <c r="L141" s="446"/>
      <c r="M141" s="446"/>
      <c r="N141" s="446"/>
      <c r="O141" s="446"/>
      <c r="P141" s="446"/>
      <c r="Q141" s="446"/>
      <c r="R141" s="446"/>
      <c r="S141" s="446"/>
      <c r="T141" s="446"/>
      <c r="U141" s="446"/>
      <c r="V141" s="446"/>
      <c r="W141" s="446"/>
      <c r="X141" s="446"/>
      <c r="Y141" s="446"/>
      <c r="Z141" s="446"/>
      <c r="AA141" s="446"/>
      <c r="AB141" s="446"/>
      <c r="AC141" s="446"/>
      <c r="AD141" s="446"/>
      <c r="AE141" s="446"/>
      <c r="AF141" s="446"/>
      <c r="AG141" s="446"/>
      <c r="AH141" s="446"/>
      <c r="AJ141" s="426"/>
      <c r="AK141" s="427"/>
      <c r="AL141" s="427"/>
      <c r="AM141" s="427"/>
      <c r="AN141" s="428"/>
      <c r="AO141" s="113"/>
    </row>
    <row r="142" spans="2:41" ht="19.5" customHeight="1" thickBot="1" x14ac:dyDescent="0.45">
      <c r="B142" s="622" t="s">
        <v>489</v>
      </c>
      <c r="C142" s="622"/>
      <c r="D142" s="622"/>
      <c r="E142" s="622"/>
      <c r="F142" s="622"/>
      <c r="G142" s="622"/>
      <c r="H142" s="622"/>
      <c r="I142" s="622"/>
      <c r="J142" s="622"/>
      <c r="K142" s="622"/>
      <c r="L142" s="622"/>
      <c r="M142" s="622"/>
      <c r="N142" s="622"/>
      <c r="O142" s="622"/>
      <c r="P142" s="622"/>
      <c r="Q142" s="622"/>
      <c r="R142" s="622"/>
      <c r="S142" s="622"/>
      <c r="T142" s="622"/>
      <c r="U142" s="622"/>
      <c r="V142" s="622"/>
      <c r="W142" s="622"/>
      <c r="X142" s="622"/>
      <c r="Y142" s="622"/>
      <c r="Z142" s="622"/>
      <c r="AA142" s="622"/>
      <c r="AB142" s="622"/>
      <c r="AC142" s="622"/>
      <c r="AD142" s="622"/>
      <c r="AE142" s="622"/>
      <c r="AF142" s="622"/>
      <c r="AG142" s="622"/>
      <c r="AH142" s="622"/>
      <c r="AJ142" s="400"/>
      <c r="AK142" s="401"/>
      <c r="AL142" s="401"/>
      <c r="AM142" s="401"/>
      <c r="AN142" s="402"/>
      <c r="AO142" s="113"/>
    </row>
    <row r="143" spans="2:41" ht="19.5" thickTop="1" x14ac:dyDescent="0.4">
      <c r="B143" s="622"/>
      <c r="C143" s="622"/>
      <c r="D143" s="622"/>
      <c r="E143" s="622"/>
      <c r="F143" s="622"/>
      <c r="G143" s="622"/>
      <c r="H143" s="622"/>
      <c r="I143" s="622"/>
      <c r="J143" s="622"/>
      <c r="K143" s="622"/>
      <c r="L143" s="622"/>
      <c r="M143" s="622"/>
      <c r="N143" s="622"/>
      <c r="O143" s="622"/>
      <c r="P143" s="622"/>
      <c r="Q143" s="622"/>
      <c r="R143" s="622"/>
      <c r="S143" s="622"/>
      <c r="T143" s="622"/>
      <c r="U143" s="622"/>
      <c r="V143" s="622"/>
      <c r="W143" s="622"/>
      <c r="X143" s="622"/>
      <c r="Y143" s="622"/>
      <c r="Z143" s="622"/>
      <c r="AA143" s="622"/>
      <c r="AB143" s="622"/>
      <c r="AC143" s="622"/>
      <c r="AD143" s="622"/>
      <c r="AE143" s="622"/>
      <c r="AF143" s="622"/>
      <c r="AG143" s="622"/>
      <c r="AH143" s="622"/>
    </row>
    <row r="144" spans="2:41" x14ac:dyDescent="0.4">
      <c r="B144" s="446" t="s">
        <v>107</v>
      </c>
      <c r="C144" s="446"/>
      <c r="D144" s="446"/>
      <c r="E144" s="446"/>
      <c r="F144" s="446"/>
      <c r="G144" s="446"/>
      <c r="H144" s="446"/>
      <c r="I144" s="446"/>
      <c r="J144" s="446"/>
      <c r="K144" s="446"/>
      <c r="L144" s="446"/>
      <c r="M144" s="446"/>
      <c r="N144" s="446"/>
      <c r="O144" s="446"/>
      <c r="P144" s="446"/>
      <c r="Q144" s="446"/>
      <c r="R144" s="446"/>
      <c r="S144" s="446"/>
      <c r="T144" s="446"/>
      <c r="U144" s="446"/>
      <c r="V144" s="446"/>
      <c r="W144" s="446"/>
      <c r="X144" s="446"/>
      <c r="Y144" s="446"/>
      <c r="Z144" s="446"/>
      <c r="AA144" s="446"/>
      <c r="AB144" s="446"/>
      <c r="AC144" s="446"/>
      <c r="AD144" s="446"/>
      <c r="AE144" s="446"/>
      <c r="AF144" s="446"/>
      <c r="AG144" s="446"/>
      <c r="AH144" s="446"/>
      <c r="AO144" s="353"/>
    </row>
    <row r="145" spans="1:41" ht="8.25" customHeight="1" thickBot="1" x14ac:dyDescent="0.45">
      <c r="B145" s="120"/>
      <c r="C145" s="122"/>
      <c r="AO145" s="353"/>
    </row>
    <row r="146" spans="1:41" ht="20.25" thickTop="1" thickBot="1" x14ac:dyDescent="0.45">
      <c r="B146" s="622" t="s">
        <v>490</v>
      </c>
      <c r="C146" s="622"/>
      <c r="D146" s="622"/>
      <c r="E146" s="622"/>
      <c r="F146" s="622"/>
      <c r="G146" s="622"/>
      <c r="H146" s="622"/>
      <c r="I146" s="622"/>
      <c r="J146" s="622"/>
      <c r="K146" s="622"/>
      <c r="L146" s="622"/>
      <c r="M146" s="622"/>
      <c r="N146" s="622"/>
      <c r="O146" s="622"/>
      <c r="P146" s="622"/>
      <c r="Q146" s="622"/>
      <c r="R146" s="622"/>
      <c r="S146" s="622"/>
      <c r="T146" s="622"/>
      <c r="U146" s="622"/>
      <c r="V146" s="622"/>
      <c r="W146" s="622"/>
      <c r="X146" s="622"/>
      <c r="Y146" s="622"/>
      <c r="Z146" s="622"/>
      <c r="AA146" s="622"/>
      <c r="AB146" s="622"/>
      <c r="AC146" s="622"/>
      <c r="AD146" s="622"/>
      <c r="AE146" s="622"/>
      <c r="AF146" s="622"/>
      <c r="AG146" s="622"/>
      <c r="AH146" s="622"/>
      <c r="AJ146" s="392"/>
      <c r="AK146" s="393"/>
      <c r="AL146" s="393"/>
      <c r="AM146" s="393"/>
      <c r="AN146" s="394"/>
      <c r="AO146" s="113"/>
    </row>
    <row r="147" spans="1:41" ht="20.25" thickTop="1" thickBot="1" x14ac:dyDescent="0.45">
      <c r="B147" s="622"/>
      <c r="C147" s="622"/>
      <c r="D147" s="622"/>
      <c r="E147" s="622"/>
      <c r="F147" s="622"/>
      <c r="G147" s="622"/>
      <c r="H147" s="622"/>
      <c r="I147" s="622"/>
      <c r="J147" s="622"/>
      <c r="K147" s="622"/>
      <c r="L147" s="622"/>
      <c r="M147" s="622"/>
      <c r="N147" s="622"/>
      <c r="O147" s="622"/>
      <c r="P147" s="622"/>
      <c r="Q147" s="622"/>
      <c r="R147" s="622"/>
      <c r="S147" s="622"/>
      <c r="T147" s="622"/>
      <c r="U147" s="622"/>
      <c r="V147" s="622"/>
      <c r="W147" s="622"/>
      <c r="X147" s="622"/>
      <c r="Y147" s="622"/>
      <c r="Z147" s="622"/>
      <c r="AA147" s="622"/>
      <c r="AB147" s="622"/>
      <c r="AC147" s="622"/>
      <c r="AD147" s="622"/>
      <c r="AE147" s="622"/>
      <c r="AF147" s="622"/>
      <c r="AG147" s="622"/>
      <c r="AH147" s="622"/>
      <c r="AO147" s="348"/>
    </row>
    <row r="148" spans="1:41" ht="19.5" thickTop="1" x14ac:dyDescent="0.4">
      <c r="B148" s="446" t="s">
        <v>103</v>
      </c>
      <c r="C148" s="446"/>
      <c r="D148" s="446"/>
      <c r="E148" s="446"/>
      <c r="F148" s="446"/>
      <c r="G148" s="446"/>
      <c r="H148" s="446"/>
      <c r="I148" s="446"/>
      <c r="J148" s="446"/>
      <c r="K148" s="446"/>
      <c r="L148" s="446"/>
      <c r="M148" s="446"/>
      <c r="N148" s="446"/>
      <c r="O148" s="446"/>
      <c r="P148" s="446"/>
      <c r="Q148" s="446"/>
      <c r="R148" s="446"/>
      <c r="S148" s="446"/>
      <c r="T148" s="446"/>
      <c r="U148" s="446"/>
      <c r="V148" s="446"/>
      <c r="W148" s="446"/>
      <c r="X148" s="446"/>
      <c r="Y148" s="446"/>
      <c r="Z148" s="446"/>
      <c r="AA148" s="446"/>
      <c r="AB148" s="446"/>
      <c r="AC148" s="446"/>
      <c r="AD148" s="446"/>
      <c r="AE148" s="446"/>
      <c r="AF148" s="446"/>
      <c r="AG148" s="446"/>
      <c r="AH148" s="446"/>
      <c r="AJ148" s="403"/>
      <c r="AK148" s="404"/>
      <c r="AL148" s="404"/>
      <c r="AM148" s="404"/>
      <c r="AN148" s="405"/>
      <c r="AO148" s="113"/>
    </row>
    <row r="149" spans="1:41" ht="19.5" thickBot="1" x14ac:dyDescent="0.45">
      <c r="B149" s="446" t="s">
        <v>108</v>
      </c>
      <c r="C149" s="446"/>
      <c r="D149" s="446"/>
      <c r="E149" s="446"/>
      <c r="F149" s="446"/>
      <c r="G149" s="446"/>
      <c r="H149" s="446"/>
      <c r="I149" s="446"/>
      <c r="J149" s="446"/>
      <c r="K149" s="446"/>
      <c r="L149" s="446"/>
      <c r="M149" s="446"/>
      <c r="N149" s="446"/>
      <c r="O149" s="446"/>
      <c r="P149" s="446"/>
      <c r="Q149" s="446"/>
      <c r="R149" s="446"/>
      <c r="S149" s="446"/>
      <c r="T149" s="446"/>
      <c r="U149" s="446"/>
      <c r="V149" s="446"/>
      <c r="W149" s="446"/>
      <c r="X149" s="446"/>
      <c r="Y149" s="446"/>
      <c r="Z149" s="446"/>
      <c r="AA149" s="446"/>
      <c r="AB149" s="446"/>
      <c r="AC149" s="446"/>
      <c r="AD149" s="446"/>
      <c r="AE149" s="446"/>
      <c r="AF149" s="446"/>
      <c r="AG149" s="446"/>
      <c r="AH149" s="446"/>
      <c r="AJ149" s="400"/>
      <c r="AK149" s="401"/>
      <c r="AL149" s="401"/>
      <c r="AM149" s="401"/>
      <c r="AN149" s="402"/>
      <c r="AO149" s="113"/>
    </row>
    <row r="150" spans="1:41" ht="19.5" thickTop="1" x14ac:dyDescent="0.4">
      <c r="B150" s="446" t="s">
        <v>109</v>
      </c>
      <c r="C150" s="446"/>
      <c r="D150" s="446"/>
      <c r="E150" s="446"/>
      <c r="F150" s="446"/>
      <c r="G150" s="446"/>
      <c r="H150" s="446"/>
      <c r="I150" s="446"/>
      <c r="J150" s="446"/>
      <c r="K150" s="446"/>
      <c r="L150" s="446"/>
      <c r="M150" s="446"/>
      <c r="N150" s="446"/>
      <c r="O150" s="446"/>
      <c r="P150" s="446"/>
      <c r="Q150" s="446"/>
      <c r="R150" s="446"/>
      <c r="S150" s="446"/>
      <c r="T150" s="446"/>
      <c r="U150" s="446"/>
      <c r="V150" s="446"/>
      <c r="W150" s="446"/>
      <c r="X150" s="446"/>
      <c r="Y150" s="446"/>
      <c r="Z150" s="446"/>
      <c r="AA150" s="446"/>
      <c r="AB150" s="446"/>
      <c r="AC150" s="446"/>
      <c r="AD150" s="446"/>
      <c r="AE150" s="446"/>
      <c r="AF150" s="446"/>
      <c r="AG150" s="446"/>
      <c r="AH150" s="446"/>
    </row>
    <row r="151" spans="1:41" ht="19.5" thickBot="1" x14ac:dyDescent="0.45">
      <c r="B151" s="120"/>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c r="AD151" s="120"/>
      <c r="AE151" s="120"/>
      <c r="AF151" s="120"/>
      <c r="AG151" s="120"/>
      <c r="AH151" s="120"/>
    </row>
    <row r="152" spans="1:41" ht="19.5" thickTop="1" x14ac:dyDescent="0.4">
      <c r="B152" s="95" t="s">
        <v>694</v>
      </c>
      <c r="C152" s="122"/>
      <c r="AJ152" s="403"/>
      <c r="AK152" s="404"/>
      <c r="AL152" s="404"/>
      <c r="AM152" s="404"/>
      <c r="AN152" s="405"/>
      <c r="AO152" s="348"/>
    </row>
    <row r="153" spans="1:41" ht="19.5" thickBot="1" x14ac:dyDescent="0.45">
      <c r="B153" s="446" t="s">
        <v>110</v>
      </c>
      <c r="C153" s="446"/>
      <c r="D153" s="446"/>
      <c r="E153" s="446"/>
      <c r="F153" s="446"/>
      <c r="G153" s="446"/>
      <c r="H153" s="446"/>
      <c r="I153" s="446"/>
      <c r="J153" s="446"/>
      <c r="K153" s="446"/>
      <c r="L153" s="446"/>
      <c r="M153" s="446"/>
      <c r="N153" s="446"/>
      <c r="O153" s="446"/>
      <c r="P153" s="446"/>
      <c r="Q153" s="446"/>
      <c r="R153" s="446"/>
      <c r="S153" s="446"/>
      <c r="T153" s="446"/>
      <c r="U153" s="446"/>
      <c r="V153" s="446"/>
      <c r="W153" s="446"/>
      <c r="X153" s="446"/>
      <c r="Y153" s="446"/>
      <c r="Z153" s="446"/>
      <c r="AA153" s="446"/>
      <c r="AB153" s="446"/>
      <c r="AC153" s="446"/>
      <c r="AD153" s="446"/>
      <c r="AE153" s="446"/>
      <c r="AF153" s="446"/>
      <c r="AG153" s="446"/>
      <c r="AH153" s="446"/>
      <c r="AJ153" s="411"/>
      <c r="AK153" s="412"/>
      <c r="AL153" s="412"/>
      <c r="AM153" s="412"/>
      <c r="AN153" s="413"/>
    </row>
    <row r="154" spans="1:41" ht="14.25" customHeight="1" thickTop="1" x14ac:dyDescent="0.4">
      <c r="C154" s="122"/>
      <c r="AO154" s="348"/>
    </row>
    <row r="155" spans="1:41" x14ac:dyDescent="0.4">
      <c r="A155" s="672" t="s">
        <v>972</v>
      </c>
      <c r="B155" s="672"/>
      <c r="C155" s="672"/>
      <c r="D155" s="672"/>
      <c r="E155" s="672"/>
      <c r="F155" s="672"/>
      <c r="G155" s="672"/>
      <c r="H155" s="672"/>
      <c r="I155" s="672"/>
      <c r="J155" s="672"/>
      <c r="K155" s="672"/>
      <c r="L155" s="672"/>
      <c r="M155" s="672"/>
      <c r="N155" s="672"/>
      <c r="O155" s="672"/>
      <c r="P155" s="672"/>
      <c r="Q155" s="672"/>
      <c r="R155" s="672"/>
      <c r="S155" s="672"/>
      <c r="T155" s="672"/>
      <c r="U155" s="672"/>
      <c r="V155" s="672"/>
      <c r="W155" s="672"/>
      <c r="X155" s="672"/>
      <c r="Y155" s="672"/>
      <c r="Z155" s="672"/>
      <c r="AA155" s="672"/>
      <c r="AB155" s="672"/>
      <c r="AC155" s="672"/>
      <c r="AD155" s="672"/>
      <c r="AE155" s="672"/>
      <c r="AF155" s="672"/>
      <c r="AG155" s="672"/>
      <c r="AH155" s="672"/>
    </row>
    <row r="156" spans="1:41" ht="14.25" customHeight="1" x14ac:dyDescent="0.4">
      <c r="A156" s="264"/>
      <c r="C156" s="122"/>
      <c r="Z156" s="124"/>
      <c r="AA156" s="124"/>
    </row>
    <row r="157" spans="1:41" x14ac:dyDescent="0.4">
      <c r="A157" s="446" t="s">
        <v>254</v>
      </c>
      <c r="B157" s="446"/>
      <c r="C157" s="446"/>
      <c r="D157" s="446"/>
      <c r="E157" s="446"/>
      <c r="F157" s="446"/>
      <c r="G157" s="446"/>
      <c r="H157" s="446"/>
      <c r="I157" s="446"/>
      <c r="J157" s="446"/>
      <c r="K157" s="446"/>
      <c r="L157" s="446"/>
      <c r="M157" s="446"/>
      <c r="N157" s="446"/>
      <c r="O157" s="446"/>
      <c r="P157" s="446"/>
      <c r="Q157" s="446"/>
      <c r="R157" s="446"/>
      <c r="S157" s="446"/>
      <c r="T157" s="446"/>
      <c r="U157" s="446"/>
      <c r="V157" s="446"/>
      <c r="W157" s="446"/>
      <c r="X157" s="446"/>
      <c r="Y157" s="446"/>
      <c r="Z157" s="446"/>
      <c r="AA157" s="446"/>
      <c r="AB157" s="446"/>
      <c r="AC157" s="446"/>
      <c r="AD157" s="446"/>
      <c r="AE157" s="446"/>
      <c r="AF157" s="446"/>
      <c r="AG157" s="446"/>
      <c r="AH157" s="446"/>
      <c r="AO157" s="348"/>
    </row>
    <row r="158" spans="1:41" ht="19.5" thickBot="1" x14ac:dyDescent="0.45">
      <c r="A158" s="264"/>
      <c r="B158" s="420" t="s">
        <v>983</v>
      </c>
      <c r="C158" s="420"/>
      <c r="D158" s="420"/>
      <c r="E158" s="420"/>
      <c r="F158" s="420"/>
      <c r="G158" s="420"/>
      <c r="H158" s="420"/>
      <c r="I158" s="420"/>
      <c r="J158" s="420"/>
      <c r="K158" s="420"/>
      <c r="L158" s="420"/>
      <c r="M158" s="420"/>
      <c r="N158" s="420"/>
      <c r="O158" s="420"/>
      <c r="P158" s="420"/>
      <c r="Q158" s="420"/>
      <c r="R158" s="420"/>
      <c r="S158" s="420"/>
      <c r="T158" s="420"/>
      <c r="U158" s="420"/>
      <c r="V158" s="420"/>
      <c r="W158" s="420"/>
      <c r="X158" s="420"/>
      <c r="Y158" s="420"/>
      <c r="Z158" s="420"/>
      <c r="AA158" s="420"/>
      <c r="AB158" s="420"/>
      <c r="AC158" s="420"/>
      <c r="AD158" s="420"/>
      <c r="AE158" s="420"/>
      <c r="AF158" s="420"/>
      <c r="AG158" s="420"/>
      <c r="AH158" s="420"/>
    </row>
    <row r="159" spans="1:41" ht="19.5" thickTop="1" x14ac:dyDescent="0.4">
      <c r="B159" s="446" t="s">
        <v>889</v>
      </c>
      <c r="C159" s="446"/>
      <c r="D159" s="446"/>
      <c r="E159" s="446"/>
      <c r="F159" s="446"/>
      <c r="G159" s="446"/>
      <c r="H159" s="446"/>
      <c r="I159" s="446"/>
      <c r="J159" s="446"/>
      <c r="K159" s="446"/>
      <c r="L159" s="446"/>
      <c r="M159" s="446"/>
      <c r="N159" s="446"/>
      <c r="O159" s="446"/>
      <c r="P159" s="446"/>
      <c r="Q159" s="446"/>
      <c r="R159" s="446"/>
      <c r="S159" s="446"/>
      <c r="T159" s="446"/>
      <c r="U159" s="446"/>
      <c r="V159" s="446"/>
      <c r="W159" s="446"/>
      <c r="X159" s="446"/>
      <c r="Y159" s="446"/>
      <c r="Z159" s="446"/>
      <c r="AA159" s="446"/>
      <c r="AB159" s="446"/>
      <c r="AC159" s="446"/>
      <c r="AD159" s="446"/>
      <c r="AE159" s="446"/>
      <c r="AF159" s="446"/>
      <c r="AG159" s="446"/>
      <c r="AH159" s="446"/>
      <c r="AJ159" s="403"/>
      <c r="AK159" s="404"/>
      <c r="AL159" s="404"/>
      <c r="AM159" s="404"/>
      <c r="AN159" s="405"/>
      <c r="AO159" s="113"/>
    </row>
    <row r="160" spans="1:41" x14ac:dyDescent="0.4">
      <c r="B160" s="446" t="s">
        <v>111</v>
      </c>
      <c r="C160" s="446"/>
      <c r="D160" s="446"/>
      <c r="E160" s="446"/>
      <c r="F160" s="446"/>
      <c r="G160" s="446"/>
      <c r="H160" s="446"/>
      <c r="I160" s="446"/>
      <c r="J160" s="446"/>
      <c r="K160" s="446"/>
      <c r="L160" s="446"/>
      <c r="M160" s="446"/>
      <c r="N160" s="446"/>
      <c r="O160" s="446"/>
      <c r="P160" s="446"/>
      <c r="Q160" s="446"/>
      <c r="R160" s="446"/>
      <c r="S160" s="446"/>
      <c r="T160" s="446"/>
      <c r="U160" s="446"/>
      <c r="V160" s="446"/>
      <c r="W160" s="446"/>
      <c r="X160" s="446"/>
      <c r="Y160" s="446"/>
      <c r="Z160" s="446"/>
      <c r="AA160" s="446"/>
      <c r="AB160" s="446"/>
      <c r="AC160" s="446"/>
      <c r="AD160" s="446"/>
      <c r="AE160" s="446"/>
      <c r="AF160" s="446"/>
      <c r="AG160" s="446"/>
      <c r="AH160" s="446"/>
      <c r="AJ160" s="426"/>
      <c r="AK160" s="427"/>
      <c r="AL160" s="427"/>
      <c r="AM160" s="427"/>
      <c r="AN160" s="428"/>
      <c r="AO160" s="113"/>
    </row>
    <row r="161" spans="1:41" x14ac:dyDescent="0.4">
      <c r="B161" s="446" t="s">
        <v>112</v>
      </c>
      <c r="C161" s="446"/>
      <c r="D161" s="446"/>
      <c r="E161" s="446"/>
      <c r="F161" s="446"/>
      <c r="G161" s="446"/>
      <c r="H161" s="446"/>
      <c r="I161" s="446"/>
      <c r="J161" s="446"/>
      <c r="K161" s="446"/>
      <c r="L161" s="446"/>
      <c r="M161" s="446"/>
      <c r="N161" s="446"/>
      <c r="O161" s="446"/>
      <c r="P161" s="446"/>
      <c r="Q161" s="446"/>
      <c r="R161" s="446"/>
      <c r="S161" s="446"/>
      <c r="T161" s="446"/>
      <c r="U161" s="446"/>
      <c r="V161" s="446"/>
      <c r="W161" s="446"/>
      <c r="X161" s="446"/>
      <c r="Y161" s="446"/>
      <c r="Z161" s="446"/>
      <c r="AA161" s="446"/>
      <c r="AB161" s="446"/>
      <c r="AC161" s="446"/>
      <c r="AD161" s="446"/>
      <c r="AE161" s="446"/>
      <c r="AF161" s="446"/>
      <c r="AG161" s="446"/>
      <c r="AH161" s="446"/>
      <c r="AJ161" s="426"/>
      <c r="AK161" s="427"/>
      <c r="AL161" s="427"/>
      <c r="AM161" s="427"/>
      <c r="AN161" s="428"/>
      <c r="AO161" s="113"/>
    </row>
    <row r="162" spans="1:41" x14ac:dyDescent="0.4">
      <c r="B162" s="489" t="s">
        <v>572</v>
      </c>
      <c r="C162" s="489"/>
      <c r="D162" s="489"/>
      <c r="E162" s="489"/>
      <c r="F162" s="489"/>
      <c r="G162" s="489"/>
      <c r="H162" s="489"/>
      <c r="I162" s="489"/>
      <c r="J162" s="489"/>
      <c r="K162" s="489"/>
      <c r="L162" s="489"/>
      <c r="M162" s="489"/>
      <c r="N162" s="489"/>
      <c r="O162" s="489"/>
      <c r="P162" s="489"/>
      <c r="Q162" s="489"/>
      <c r="R162" s="489"/>
      <c r="S162" s="489"/>
      <c r="T162" s="489"/>
      <c r="U162" s="489"/>
      <c r="V162" s="489"/>
      <c r="W162" s="489"/>
      <c r="X162" s="489"/>
      <c r="Y162" s="489"/>
      <c r="Z162" s="489"/>
      <c r="AA162" s="489"/>
      <c r="AB162" s="489"/>
      <c r="AC162" s="489"/>
      <c r="AD162" s="489"/>
      <c r="AE162" s="489"/>
      <c r="AF162" s="489"/>
      <c r="AG162" s="489"/>
      <c r="AH162" s="489"/>
      <c r="AJ162" s="426"/>
      <c r="AK162" s="427"/>
      <c r="AL162" s="427"/>
      <c r="AM162" s="427"/>
      <c r="AN162" s="428"/>
      <c r="AO162" s="113"/>
    </row>
    <row r="163" spans="1:41" x14ac:dyDescent="0.4">
      <c r="B163" s="489" t="s">
        <v>573</v>
      </c>
      <c r="C163" s="489"/>
      <c r="D163" s="489"/>
      <c r="E163" s="489"/>
      <c r="F163" s="489"/>
      <c r="G163" s="489"/>
      <c r="H163" s="489"/>
      <c r="I163" s="489"/>
      <c r="J163" s="489"/>
      <c r="K163" s="489"/>
      <c r="L163" s="489"/>
      <c r="M163" s="489"/>
      <c r="N163" s="489"/>
      <c r="O163" s="489"/>
      <c r="P163" s="489"/>
      <c r="Q163" s="489"/>
      <c r="R163" s="489"/>
      <c r="S163" s="489"/>
      <c r="T163" s="489"/>
      <c r="U163" s="489"/>
      <c r="V163" s="489"/>
      <c r="W163" s="489"/>
      <c r="X163" s="489"/>
      <c r="Y163" s="489"/>
      <c r="Z163" s="489"/>
      <c r="AA163" s="489"/>
      <c r="AB163" s="489"/>
      <c r="AC163" s="489"/>
      <c r="AD163" s="489"/>
      <c r="AE163" s="489"/>
      <c r="AF163" s="489"/>
      <c r="AG163" s="489"/>
      <c r="AH163" s="489"/>
      <c r="AJ163" s="426"/>
      <c r="AK163" s="427"/>
      <c r="AL163" s="427"/>
      <c r="AM163" s="427"/>
      <c r="AN163" s="428"/>
      <c r="AO163" s="113"/>
    </row>
    <row r="164" spans="1:41" x14ac:dyDescent="0.4">
      <c r="B164" s="489" t="s">
        <v>574</v>
      </c>
      <c r="C164" s="489"/>
      <c r="D164" s="489"/>
      <c r="E164" s="489"/>
      <c r="F164" s="489"/>
      <c r="G164" s="489"/>
      <c r="H164" s="489"/>
      <c r="I164" s="489"/>
      <c r="J164" s="489"/>
      <c r="K164" s="489"/>
      <c r="L164" s="489"/>
      <c r="M164" s="489"/>
      <c r="N164" s="489"/>
      <c r="O164" s="489"/>
      <c r="P164" s="489"/>
      <c r="Q164" s="489"/>
      <c r="R164" s="489"/>
      <c r="S164" s="489"/>
      <c r="T164" s="489"/>
      <c r="U164" s="489"/>
      <c r="V164" s="489"/>
      <c r="W164" s="489"/>
      <c r="X164" s="489"/>
      <c r="Y164" s="489"/>
      <c r="Z164" s="489"/>
      <c r="AA164" s="489"/>
      <c r="AB164" s="489"/>
      <c r="AC164" s="489"/>
      <c r="AD164" s="489"/>
      <c r="AE164" s="489"/>
      <c r="AF164" s="489"/>
      <c r="AG164" s="489"/>
      <c r="AH164" s="489"/>
      <c r="AJ164" s="426"/>
      <c r="AK164" s="427"/>
      <c r="AL164" s="427"/>
      <c r="AM164" s="427"/>
      <c r="AN164" s="428"/>
      <c r="AO164" s="113"/>
    </row>
    <row r="165" spans="1:41" ht="19.5" thickBot="1" x14ac:dyDescent="0.45">
      <c r="A165" s="84"/>
      <c r="B165" s="454" t="s">
        <v>113</v>
      </c>
      <c r="C165" s="454"/>
      <c r="D165" s="454"/>
      <c r="E165" s="454"/>
      <c r="F165" s="454"/>
      <c r="G165" s="454"/>
      <c r="H165" s="454"/>
      <c r="I165" s="454"/>
      <c r="J165" s="454"/>
      <c r="K165" s="454"/>
      <c r="L165" s="454"/>
      <c r="M165" s="454"/>
      <c r="N165" s="454"/>
      <c r="O165" s="454"/>
      <c r="P165" s="454"/>
      <c r="Q165" s="454"/>
      <c r="R165" s="454"/>
      <c r="S165" s="454"/>
      <c r="T165" s="454"/>
      <c r="U165" s="454"/>
      <c r="V165" s="454"/>
      <c r="W165" s="454"/>
      <c r="X165" s="454"/>
      <c r="Y165" s="454"/>
      <c r="Z165" s="454"/>
      <c r="AA165" s="454"/>
      <c r="AB165" s="454"/>
      <c r="AC165" s="454"/>
      <c r="AD165" s="454"/>
      <c r="AE165" s="454"/>
      <c r="AF165" s="454"/>
      <c r="AG165" s="454"/>
      <c r="AH165" s="454"/>
      <c r="AJ165" s="400"/>
      <c r="AK165" s="401"/>
      <c r="AL165" s="401"/>
      <c r="AM165" s="401"/>
      <c r="AN165" s="402"/>
      <c r="AO165" s="113"/>
    </row>
    <row r="166" spans="1:41" ht="20.25" thickTop="1" thickBot="1" x14ac:dyDescent="0.45">
      <c r="B166" s="674" t="s">
        <v>114</v>
      </c>
      <c r="C166" s="674"/>
      <c r="D166" s="674"/>
      <c r="E166" s="674"/>
      <c r="F166" s="674"/>
      <c r="G166" s="674"/>
      <c r="H166" s="674"/>
      <c r="I166" s="674"/>
      <c r="J166" s="674"/>
      <c r="K166" s="674"/>
      <c r="L166" s="674"/>
      <c r="M166" s="674"/>
      <c r="N166" s="674"/>
      <c r="O166" s="674"/>
      <c r="P166" s="674"/>
      <c r="Q166" s="674"/>
      <c r="R166" s="674"/>
      <c r="S166" s="674"/>
      <c r="T166" s="674"/>
      <c r="U166" s="674"/>
      <c r="V166" s="674"/>
      <c r="W166" s="674"/>
      <c r="X166" s="674"/>
      <c r="Y166" s="674"/>
      <c r="Z166" s="674"/>
      <c r="AA166" s="674"/>
      <c r="AB166" s="674"/>
      <c r="AC166" s="674"/>
      <c r="AD166" s="674"/>
      <c r="AE166" s="674"/>
      <c r="AF166" s="674"/>
      <c r="AG166" s="674"/>
      <c r="AH166" s="674"/>
    </row>
    <row r="167" spans="1:41" ht="30" customHeight="1" thickTop="1" x14ac:dyDescent="0.4">
      <c r="B167" s="501"/>
      <c r="C167" s="502"/>
      <c r="D167" s="502"/>
      <c r="E167" s="502"/>
      <c r="F167" s="502"/>
      <c r="G167" s="502"/>
      <c r="H167" s="502"/>
      <c r="I167" s="502"/>
      <c r="J167" s="502"/>
      <c r="K167" s="502"/>
      <c r="L167" s="502"/>
      <c r="M167" s="502"/>
      <c r="N167" s="502"/>
      <c r="O167" s="502"/>
      <c r="P167" s="502"/>
      <c r="Q167" s="502"/>
      <c r="R167" s="502"/>
      <c r="S167" s="502"/>
      <c r="T167" s="502"/>
      <c r="U167" s="502"/>
      <c r="V167" s="502"/>
      <c r="W167" s="502"/>
      <c r="X167" s="502"/>
      <c r="Y167" s="502"/>
      <c r="Z167" s="502"/>
      <c r="AA167" s="502"/>
      <c r="AB167" s="502"/>
      <c r="AC167" s="502"/>
      <c r="AD167" s="502"/>
      <c r="AE167" s="502"/>
      <c r="AF167" s="502"/>
      <c r="AG167" s="502"/>
      <c r="AH167" s="503"/>
      <c r="AI167" s="102"/>
    </row>
    <row r="168" spans="1:41" ht="30" customHeight="1" thickBot="1" x14ac:dyDescent="0.45">
      <c r="B168" s="504"/>
      <c r="C168" s="505"/>
      <c r="D168" s="505"/>
      <c r="E168" s="505"/>
      <c r="F168" s="505"/>
      <c r="G168" s="505"/>
      <c r="H168" s="505"/>
      <c r="I168" s="505"/>
      <c r="J168" s="505"/>
      <c r="K168" s="505"/>
      <c r="L168" s="505"/>
      <c r="M168" s="505"/>
      <c r="N168" s="505"/>
      <c r="O168" s="505"/>
      <c r="P168" s="505"/>
      <c r="Q168" s="505"/>
      <c r="R168" s="505"/>
      <c r="S168" s="505"/>
      <c r="T168" s="505"/>
      <c r="U168" s="505"/>
      <c r="V168" s="505"/>
      <c r="W168" s="505"/>
      <c r="X168" s="505"/>
      <c r="Y168" s="505"/>
      <c r="Z168" s="505"/>
      <c r="AA168" s="505"/>
      <c r="AB168" s="505"/>
      <c r="AC168" s="505"/>
      <c r="AD168" s="505"/>
      <c r="AE168" s="505"/>
      <c r="AF168" s="505"/>
      <c r="AG168" s="505"/>
      <c r="AH168" s="506"/>
      <c r="AI168" s="102"/>
    </row>
    <row r="169" spans="1:41" ht="20.25" thickTop="1" thickBot="1" x14ac:dyDescent="0.45">
      <c r="B169" s="386" t="s">
        <v>693</v>
      </c>
      <c r="C169" s="386"/>
      <c r="D169" s="386"/>
      <c r="E169" s="386"/>
      <c r="F169" s="386"/>
      <c r="G169" s="386"/>
      <c r="H169" s="386"/>
      <c r="I169" s="386"/>
      <c r="J169" s="386"/>
      <c r="K169" s="386"/>
      <c r="L169" s="386"/>
      <c r="M169" s="386"/>
      <c r="N169" s="386"/>
      <c r="O169" s="386"/>
      <c r="P169" s="386"/>
      <c r="Q169" s="386"/>
      <c r="R169" s="386"/>
      <c r="S169" s="386"/>
      <c r="T169" s="386"/>
      <c r="U169" s="386"/>
      <c r="V169" s="386"/>
      <c r="W169" s="386"/>
      <c r="X169" s="386"/>
      <c r="Y169" s="386"/>
      <c r="Z169" s="386"/>
      <c r="AA169" s="386"/>
      <c r="AB169" s="386"/>
      <c r="AC169" s="386"/>
      <c r="AD169" s="386"/>
      <c r="AE169" s="386"/>
      <c r="AF169" s="386"/>
      <c r="AG169" s="386"/>
      <c r="AH169" s="386"/>
      <c r="AJ169" s="392"/>
      <c r="AK169" s="393"/>
      <c r="AL169" s="393"/>
      <c r="AM169" s="393"/>
      <c r="AN169" s="394"/>
    </row>
    <row r="170" spans="1:41" s="107" customFormat="1" ht="17.45" customHeight="1" thickTop="1" thickBot="1" x14ac:dyDescent="0.45">
      <c r="B170" s="624" t="s">
        <v>692</v>
      </c>
      <c r="C170" s="624"/>
      <c r="D170" s="624"/>
      <c r="E170" s="624"/>
      <c r="F170" s="624"/>
      <c r="G170" s="624"/>
      <c r="H170" s="624"/>
      <c r="I170" s="624"/>
      <c r="J170" s="624"/>
      <c r="K170" s="624"/>
      <c r="L170" s="624"/>
      <c r="M170" s="624"/>
      <c r="N170" s="624"/>
      <c r="O170" s="624"/>
      <c r="P170" s="624"/>
      <c r="Q170" s="624"/>
      <c r="R170" s="624"/>
      <c r="S170" s="624"/>
      <c r="T170" s="624"/>
      <c r="U170" s="624"/>
      <c r="V170" s="624"/>
      <c r="W170" s="624"/>
      <c r="X170" s="624"/>
      <c r="Y170" s="624"/>
      <c r="Z170" s="624"/>
      <c r="AA170" s="624"/>
      <c r="AB170" s="624"/>
      <c r="AC170" s="624"/>
      <c r="AD170" s="624"/>
      <c r="AE170" s="624"/>
      <c r="AF170" s="624"/>
      <c r="AG170" s="624"/>
      <c r="AH170" s="624"/>
      <c r="AI170" s="125"/>
    </row>
    <row r="171" spans="1:41" ht="30" customHeight="1" thickTop="1" x14ac:dyDescent="0.4">
      <c r="B171" s="501"/>
      <c r="C171" s="502"/>
      <c r="D171" s="502"/>
      <c r="E171" s="502"/>
      <c r="F171" s="502"/>
      <c r="G171" s="502"/>
      <c r="H171" s="502"/>
      <c r="I171" s="502"/>
      <c r="J171" s="502"/>
      <c r="K171" s="502"/>
      <c r="L171" s="502"/>
      <c r="M171" s="502"/>
      <c r="N171" s="502"/>
      <c r="O171" s="502"/>
      <c r="P171" s="502"/>
      <c r="Q171" s="502"/>
      <c r="R171" s="502"/>
      <c r="S171" s="502"/>
      <c r="T171" s="502"/>
      <c r="U171" s="502"/>
      <c r="V171" s="502"/>
      <c r="W171" s="502"/>
      <c r="X171" s="502"/>
      <c r="Y171" s="502"/>
      <c r="Z171" s="502"/>
      <c r="AA171" s="502"/>
      <c r="AB171" s="502"/>
      <c r="AC171" s="502"/>
      <c r="AD171" s="502"/>
      <c r="AE171" s="502"/>
      <c r="AF171" s="502"/>
      <c r="AG171" s="502"/>
      <c r="AH171" s="503"/>
      <c r="AI171" s="102"/>
    </row>
    <row r="172" spans="1:41" ht="30" customHeight="1" thickBot="1" x14ac:dyDescent="0.45">
      <c r="B172" s="504"/>
      <c r="C172" s="505"/>
      <c r="D172" s="505"/>
      <c r="E172" s="505"/>
      <c r="F172" s="505"/>
      <c r="G172" s="505"/>
      <c r="H172" s="505"/>
      <c r="I172" s="505"/>
      <c r="J172" s="505"/>
      <c r="K172" s="505"/>
      <c r="L172" s="505"/>
      <c r="M172" s="505"/>
      <c r="N172" s="505"/>
      <c r="O172" s="505"/>
      <c r="P172" s="505"/>
      <c r="Q172" s="505"/>
      <c r="R172" s="505"/>
      <c r="S172" s="505"/>
      <c r="T172" s="505"/>
      <c r="U172" s="505"/>
      <c r="V172" s="505"/>
      <c r="W172" s="505"/>
      <c r="X172" s="505"/>
      <c r="Y172" s="505"/>
      <c r="Z172" s="505"/>
      <c r="AA172" s="505"/>
      <c r="AB172" s="505"/>
      <c r="AC172" s="505"/>
      <c r="AD172" s="505"/>
      <c r="AE172" s="505"/>
      <c r="AF172" s="505"/>
      <c r="AG172" s="505"/>
      <c r="AH172" s="506"/>
      <c r="AI172" s="102"/>
    </row>
    <row r="173" spans="1:41" s="107" customFormat="1" ht="14.25" customHeight="1" thickTop="1" x14ac:dyDescent="0.4">
      <c r="B173" s="123"/>
      <c r="C173" s="123"/>
      <c r="D173" s="123"/>
      <c r="E173" s="123"/>
      <c r="F173" s="123"/>
      <c r="G173" s="123"/>
      <c r="H173" s="123"/>
      <c r="I173" s="123"/>
      <c r="J173" s="123"/>
      <c r="K173" s="123"/>
      <c r="L173" s="123"/>
      <c r="M173" s="123"/>
      <c r="N173" s="123"/>
      <c r="O173" s="123"/>
      <c r="P173" s="123"/>
      <c r="Q173" s="123"/>
      <c r="R173" s="123"/>
      <c r="S173" s="123"/>
      <c r="T173" s="123"/>
      <c r="U173" s="123"/>
      <c r="V173" s="123"/>
      <c r="W173" s="123"/>
      <c r="X173" s="123"/>
      <c r="Y173" s="123"/>
      <c r="Z173" s="123"/>
      <c r="AA173" s="123"/>
      <c r="AB173" s="123"/>
      <c r="AC173" s="123"/>
      <c r="AD173" s="123"/>
      <c r="AE173" s="123"/>
      <c r="AF173" s="123"/>
      <c r="AG173" s="123"/>
      <c r="AH173" s="123"/>
      <c r="AI173" s="125"/>
    </row>
    <row r="174" spans="1:41" ht="19.5" thickBot="1" x14ac:dyDescent="0.45">
      <c r="A174" s="386" t="s">
        <v>255</v>
      </c>
      <c r="B174" s="386"/>
      <c r="C174" s="386"/>
      <c r="D174" s="386"/>
      <c r="E174" s="386"/>
      <c r="F174" s="386"/>
      <c r="G174" s="386"/>
      <c r="H174" s="386"/>
      <c r="I174" s="386"/>
      <c r="J174" s="386"/>
      <c r="K174" s="386"/>
      <c r="L174" s="386"/>
      <c r="M174" s="386"/>
      <c r="N174" s="386"/>
      <c r="O174" s="386"/>
      <c r="P174" s="386"/>
      <c r="Q174" s="386"/>
      <c r="R174" s="386"/>
      <c r="S174" s="386"/>
      <c r="T174" s="386"/>
      <c r="U174" s="386"/>
      <c r="V174" s="386"/>
      <c r="W174" s="386"/>
      <c r="X174" s="386"/>
      <c r="Y174" s="386"/>
      <c r="Z174" s="386"/>
      <c r="AA174" s="386"/>
      <c r="AB174" s="386"/>
      <c r="AC174" s="386"/>
      <c r="AD174" s="386"/>
      <c r="AE174" s="386"/>
      <c r="AF174" s="386"/>
      <c r="AG174" s="386"/>
      <c r="AH174" s="386"/>
      <c r="AO174" s="348"/>
    </row>
    <row r="175" spans="1:41" ht="19.5" thickTop="1" x14ac:dyDescent="0.4">
      <c r="B175" s="386" t="s">
        <v>115</v>
      </c>
      <c r="C175" s="386"/>
      <c r="D175" s="386"/>
      <c r="E175" s="386"/>
      <c r="F175" s="386"/>
      <c r="G175" s="386"/>
      <c r="H175" s="386"/>
      <c r="I175" s="386"/>
      <c r="J175" s="386"/>
      <c r="K175" s="386"/>
      <c r="L175" s="386"/>
      <c r="M175" s="386"/>
      <c r="N175" s="386"/>
      <c r="O175" s="386"/>
      <c r="P175" s="386"/>
      <c r="Q175" s="386"/>
      <c r="R175" s="386"/>
      <c r="S175" s="386"/>
      <c r="T175" s="386"/>
      <c r="U175" s="386"/>
      <c r="V175" s="386"/>
      <c r="W175" s="386"/>
      <c r="X175" s="386"/>
      <c r="Y175" s="386"/>
      <c r="Z175" s="386"/>
      <c r="AA175" s="386"/>
      <c r="AB175" s="386"/>
      <c r="AC175" s="386"/>
      <c r="AD175" s="386"/>
      <c r="AE175" s="386"/>
      <c r="AF175" s="386"/>
      <c r="AG175" s="386"/>
      <c r="AH175" s="386"/>
      <c r="AJ175" s="403"/>
      <c r="AK175" s="404"/>
      <c r="AL175" s="404"/>
      <c r="AM175" s="404"/>
      <c r="AN175" s="405"/>
      <c r="AO175" s="113"/>
    </row>
    <row r="176" spans="1:41" ht="19.5" thickBot="1" x14ac:dyDescent="0.45">
      <c r="B176" s="386" t="s">
        <v>116</v>
      </c>
      <c r="C176" s="386"/>
      <c r="D176" s="386"/>
      <c r="E176" s="386"/>
      <c r="F176" s="386"/>
      <c r="G176" s="386"/>
      <c r="H176" s="386"/>
      <c r="I176" s="386"/>
      <c r="J176" s="386"/>
      <c r="K176" s="386"/>
      <c r="L176" s="386"/>
      <c r="M176" s="386"/>
      <c r="N176" s="386"/>
      <c r="O176" s="386"/>
      <c r="P176" s="386"/>
      <c r="Q176" s="386"/>
      <c r="R176" s="386"/>
      <c r="S176" s="386"/>
      <c r="T176" s="386"/>
      <c r="U176" s="386"/>
      <c r="V176" s="386"/>
      <c r="W176" s="386"/>
      <c r="X176" s="386"/>
      <c r="Y176" s="386"/>
      <c r="Z176" s="386"/>
      <c r="AA176" s="386"/>
      <c r="AB176" s="386"/>
      <c r="AC176" s="386"/>
      <c r="AD176" s="386"/>
      <c r="AE176" s="386"/>
      <c r="AF176" s="386"/>
      <c r="AG176" s="386"/>
      <c r="AH176" s="386"/>
      <c r="AJ176" s="400"/>
      <c r="AK176" s="401"/>
      <c r="AL176" s="401"/>
      <c r="AM176" s="401"/>
      <c r="AN176" s="402"/>
      <c r="AO176" s="113"/>
    </row>
    <row r="177" spans="1:41" ht="20.25" thickTop="1" thickBot="1" x14ac:dyDescent="0.45">
      <c r="C177" s="95" t="s">
        <v>973</v>
      </c>
      <c r="D177" s="84"/>
      <c r="E177" s="84"/>
      <c r="F177" s="84"/>
      <c r="G177" s="84"/>
      <c r="H177" s="84"/>
      <c r="I177" s="84"/>
      <c r="J177" s="84"/>
      <c r="K177" s="84"/>
      <c r="L177" s="84"/>
      <c r="AJ177" s="625"/>
      <c r="AK177" s="625"/>
      <c r="AL177" s="625"/>
      <c r="AM177" s="625"/>
      <c r="AN177" s="625"/>
    </row>
    <row r="178" spans="1:41" ht="20.25" thickTop="1" thickBot="1" x14ac:dyDescent="0.45">
      <c r="B178" s="95" t="s">
        <v>666</v>
      </c>
      <c r="C178" s="84"/>
      <c r="D178" s="84"/>
      <c r="E178" s="84"/>
      <c r="F178" s="84"/>
      <c r="G178" s="84"/>
      <c r="H178" s="84"/>
      <c r="I178" s="84"/>
      <c r="J178" s="84"/>
      <c r="K178" s="84"/>
      <c r="L178" s="84"/>
      <c r="AD178" s="84"/>
      <c r="AE178" s="84"/>
      <c r="AF178" s="84"/>
      <c r="AG178" s="84"/>
      <c r="AH178" s="84"/>
      <c r="AJ178" s="400"/>
      <c r="AK178" s="401"/>
      <c r="AL178" s="401"/>
      <c r="AM178" s="401"/>
      <c r="AN178" s="402"/>
    </row>
    <row r="179" spans="1:41" ht="20.25" thickTop="1" thickBot="1" x14ac:dyDescent="0.45">
      <c r="B179" s="95" t="s">
        <v>667</v>
      </c>
      <c r="C179" s="84"/>
      <c r="D179" s="84"/>
      <c r="E179" s="84"/>
      <c r="F179" s="84"/>
      <c r="G179" s="84"/>
      <c r="H179" s="84"/>
      <c r="I179" s="84"/>
      <c r="J179" s="84"/>
      <c r="K179" s="84"/>
      <c r="L179" s="84"/>
      <c r="AD179" s="84"/>
      <c r="AE179" s="84"/>
      <c r="AF179" s="84"/>
      <c r="AG179" s="84"/>
      <c r="AH179" s="84"/>
      <c r="AJ179" s="126"/>
      <c r="AK179" s="126"/>
      <c r="AL179" s="126"/>
      <c r="AM179" s="126"/>
      <c r="AN179" s="126"/>
    </row>
    <row r="180" spans="1:41" ht="35.25" customHeight="1" thickTop="1" thickBot="1" x14ac:dyDescent="0.45">
      <c r="B180" s="587"/>
      <c r="C180" s="588"/>
      <c r="D180" s="588"/>
      <c r="E180" s="588"/>
      <c r="F180" s="588"/>
      <c r="G180" s="588"/>
      <c r="H180" s="588"/>
      <c r="I180" s="588"/>
      <c r="J180" s="588"/>
      <c r="K180" s="588"/>
      <c r="L180" s="588"/>
      <c r="M180" s="588"/>
      <c r="N180" s="588"/>
      <c r="O180" s="588"/>
      <c r="P180" s="588"/>
      <c r="Q180" s="588"/>
      <c r="R180" s="588"/>
      <c r="S180" s="588"/>
      <c r="T180" s="588"/>
      <c r="U180" s="588"/>
      <c r="V180" s="588"/>
      <c r="W180" s="588"/>
      <c r="X180" s="588"/>
      <c r="Y180" s="588"/>
      <c r="Z180" s="588"/>
      <c r="AA180" s="588"/>
      <c r="AB180" s="588"/>
      <c r="AC180" s="588"/>
      <c r="AD180" s="588"/>
      <c r="AE180" s="588"/>
      <c r="AF180" s="588"/>
      <c r="AG180" s="588"/>
      <c r="AH180" s="671"/>
      <c r="AJ180" s="126"/>
      <c r="AK180" s="126"/>
      <c r="AL180" s="126"/>
      <c r="AM180" s="126"/>
      <c r="AN180" s="126"/>
    </row>
    <row r="181" spans="1:41" ht="17.25" customHeight="1" thickTop="1" x14ac:dyDescent="0.4">
      <c r="D181" s="84"/>
      <c r="E181" s="84"/>
      <c r="F181" s="84"/>
      <c r="G181" s="84"/>
      <c r="H181" s="84"/>
      <c r="I181" s="84"/>
      <c r="J181" s="84"/>
      <c r="K181" s="84"/>
      <c r="L181" s="84"/>
      <c r="AJ181" s="126"/>
      <c r="AK181" s="126"/>
      <c r="AL181" s="126"/>
      <c r="AM181" s="126"/>
      <c r="AN181" s="126"/>
    </row>
    <row r="182" spans="1:41" ht="19.5" thickBot="1" x14ac:dyDescent="0.45">
      <c r="A182" s="420" t="s">
        <v>984</v>
      </c>
      <c r="B182" s="420"/>
      <c r="C182" s="420"/>
      <c r="D182" s="420"/>
      <c r="E182" s="420"/>
      <c r="F182" s="420"/>
      <c r="G182" s="420"/>
      <c r="H182" s="420"/>
      <c r="I182" s="420"/>
      <c r="J182" s="420"/>
      <c r="K182" s="420"/>
      <c r="L182" s="420"/>
      <c r="M182" s="420"/>
      <c r="N182" s="420"/>
      <c r="O182" s="420"/>
      <c r="P182" s="420"/>
      <c r="Q182" s="420"/>
      <c r="R182" s="420"/>
      <c r="S182" s="420"/>
      <c r="T182" s="420"/>
      <c r="U182" s="420"/>
      <c r="V182" s="420"/>
      <c r="W182" s="420"/>
      <c r="X182" s="420"/>
      <c r="Y182" s="420"/>
      <c r="Z182" s="420"/>
      <c r="AA182" s="420"/>
      <c r="AB182" s="95" t="s">
        <v>741</v>
      </c>
      <c r="AO182" s="348"/>
    </row>
    <row r="183" spans="1:41" ht="20.25" thickTop="1" thickBot="1" x14ac:dyDescent="0.45">
      <c r="B183" s="386" t="s">
        <v>256</v>
      </c>
      <c r="C183" s="386"/>
      <c r="D183" s="386"/>
      <c r="E183" s="386"/>
      <c r="F183" s="386"/>
      <c r="G183" s="386"/>
      <c r="H183" s="386"/>
      <c r="I183" s="386"/>
      <c r="J183" s="386"/>
      <c r="K183" s="386"/>
      <c r="L183" s="386"/>
      <c r="M183" s="386"/>
      <c r="N183" s="386"/>
      <c r="O183" s="386"/>
      <c r="P183" s="386"/>
      <c r="Q183" s="386"/>
      <c r="R183" s="386"/>
      <c r="S183" s="386"/>
      <c r="T183" s="386"/>
      <c r="U183" s="386"/>
      <c r="V183" s="386"/>
      <c r="W183" s="386"/>
      <c r="X183" s="386"/>
      <c r="Y183" s="386"/>
      <c r="Z183" s="386"/>
      <c r="AA183" s="386"/>
      <c r="AB183" s="386"/>
      <c r="AC183" s="386"/>
      <c r="AD183" s="386"/>
      <c r="AE183" s="653" t="s">
        <v>397</v>
      </c>
      <c r="AF183" s="653"/>
      <c r="AG183" s="653"/>
      <c r="AH183" s="653"/>
      <c r="AI183" s="654"/>
      <c r="AJ183" s="403"/>
      <c r="AK183" s="404"/>
      <c r="AL183" s="404"/>
      <c r="AM183" s="404"/>
      <c r="AN183" s="405"/>
      <c r="AO183" s="113"/>
    </row>
    <row r="184" spans="1:41" ht="19.5" thickTop="1" x14ac:dyDescent="0.4">
      <c r="B184" s="525" t="s">
        <v>398</v>
      </c>
      <c r="C184" s="525"/>
      <c r="D184" s="525"/>
      <c r="E184" s="525"/>
      <c r="F184" s="525"/>
      <c r="G184" s="525"/>
      <c r="H184" s="525"/>
      <c r="I184" s="525"/>
      <c r="J184" s="525"/>
      <c r="K184" s="525"/>
      <c r="L184" s="525"/>
      <c r="M184" s="525"/>
      <c r="N184" s="525"/>
      <c r="O184" s="525"/>
      <c r="P184" s="525"/>
      <c r="Q184" s="526"/>
      <c r="R184" s="486"/>
      <c r="S184" s="487"/>
      <c r="T184" s="487"/>
      <c r="U184" s="487"/>
      <c r="V184" s="487"/>
      <c r="W184" s="487"/>
      <c r="X184" s="487"/>
      <c r="Y184" s="487"/>
      <c r="Z184" s="487"/>
      <c r="AA184" s="487"/>
      <c r="AB184" s="487"/>
      <c r="AC184" s="487"/>
      <c r="AD184" s="487"/>
      <c r="AE184" s="487"/>
      <c r="AF184" s="487"/>
      <c r="AG184" s="487"/>
      <c r="AH184" s="487"/>
      <c r="AI184" s="487"/>
      <c r="AJ184" s="536"/>
      <c r="AK184" s="536"/>
      <c r="AL184" s="536"/>
      <c r="AM184" s="536"/>
      <c r="AN184" s="537"/>
      <c r="AO184" s="113"/>
    </row>
    <row r="185" spans="1:41" x14ac:dyDescent="0.4">
      <c r="B185" s="525" t="s">
        <v>399</v>
      </c>
      <c r="C185" s="525"/>
      <c r="D185" s="525"/>
      <c r="E185" s="525"/>
      <c r="F185" s="525"/>
      <c r="G185" s="525"/>
      <c r="H185" s="525"/>
      <c r="I185" s="525"/>
      <c r="J185" s="525"/>
      <c r="K185" s="525"/>
      <c r="L185" s="525"/>
      <c r="M185" s="525"/>
      <c r="N185" s="525"/>
      <c r="O185" s="525"/>
      <c r="P185" s="525"/>
      <c r="Q185" s="526"/>
      <c r="R185" s="635"/>
      <c r="S185" s="636"/>
      <c r="T185" s="636"/>
      <c r="U185" s="636"/>
      <c r="V185" s="636"/>
      <c r="W185" s="636"/>
      <c r="X185" s="636"/>
      <c r="Y185" s="636"/>
      <c r="Z185" s="636"/>
      <c r="AA185" s="636"/>
      <c r="AB185" s="636"/>
      <c r="AC185" s="636"/>
      <c r="AD185" s="636"/>
      <c r="AE185" s="636"/>
      <c r="AF185" s="636"/>
      <c r="AG185" s="636"/>
      <c r="AH185" s="636"/>
      <c r="AI185" s="636"/>
      <c r="AJ185" s="636"/>
      <c r="AK185" s="636"/>
      <c r="AL185" s="636"/>
      <c r="AM185" s="636"/>
      <c r="AN185" s="637"/>
      <c r="AO185" s="113"/>
    </row>
    <row r="186" spans="1:41" ht="19.5" thickBot="1" x14ac:dyDescent="0.45">
      <c r="B186" s="525" t="s">
        <v>774</v>
      </c>
      <c r="C186" s="525"/>
      <c r="D186" s="525"/>
      <c r="E186" s="525"/>
      <c r="F186" s="525"/>
      <c r="G186" s="525"/>
      <c r="H186" s="525"/>
      <c r="I186" s="525"/>
      <c r="J186" s="525"/>
      <c r="K186" s="525"/>
      <c r="L186" s="525"/>
      <c r="M186" s="525"/>
      <c r="N186" s="525"/>
      <c r="O186" s="525"/>
      <c r="P186" s="525"/>
      <c r="Q186" s="526"/>
      <c r="R186" s="508"/>
      <c r="S186" s="509"/>
      <c r="T186" s="509"/>
      <c r="U186" s="509"/>
      <c r="V186" s="509"/>
      <c r="W186" s="509"/>
      <c r="X186" s="509"/>
      <c r="Y186" s="509"/>
      <c r="Z186" s="509"/>
      <c r="AA186" s="509"/>
      <c r="AB186" s="509"/>
      <c r="AC186" s="509"/>
      <c r="AD186" s="509"/>
      <c r="AE186" s="509"/>
      <c r="AF186" s="509"/>
      <c r="AG186" s="509"/>
      <c r="AH186" s="509"/>
      <c r="AI186" s="509"/>
      <c r="AJ186" s="638"/>
      <c r="AK186" s="638"/>
      <c r="AL186" s="638"/>
      <c r="AM186" s="638"/>
      <c r="AN186" s="639"/>
      <c r="AO186" s="113"/>
    </row>
    <row r="187" spans="1:41" ht="20.25" thickTop="1" thickBot="1" x14ac:dyDescent="0.45">
      <c r="B187" s="420" t="s">
        <v>575</v>
      </c>
      <c r="C187" s="420"/>
      <c r="D187" s="420"/>
      <c r="E187" s="420"/>
      <c r="F187" s="420"/>
      <c r="G187" s="420"/>
      <c r="H187" s="420"/>
      <c r="I187" s="420"/>
      <c r="J187" s="420"/>
      <c r="K187" s="420"/>
      <c r="L187" s="420"/>
      <c r="M187" s="420"/>
      <c r="N187" s="420"/>
      <c r="O187" s="420"/>
      <c r="P187" s="420"/>
      <c r="Q187" s="420"/>
      <c r="R187" s="420"/>
      <c r="S187" s="420"/>
      <c r="T187" s="420"/>
      <c r="U187" s="420"/>
      <c r="V187" s="420"/>
      <c r="W187" s="420"/>
      <c r="X187" s="420"/>
      <c r="Y187" s="420"/>
      <c r="Z187" s="420"/>
      <c r="AA187" s="420"/>
      <c r="AB187" s="420"/>
      <c r="AC187" s="420"/>
      <c r="AD187" s="420"/>
      <c r="AE187" s="420"/>
      <c r="AF187" s="420"/>
      <c r="AG187" s="420"/>
      <c r="AH187" s="420"/>
      <c r="AJ187" s="400"/>
      <c r="AK187" s="401"/>
      <c r="AL187" s="401"/>
      <c r="AM187" s="401"/>
      <c r="AN187" s="402"/>
      <c r="AO187" s="113"/>
    </row>
    <row r="188" spans="1:41" ht="20.25" thickTop="1" thickBot="1" x14ac:dyDescent="0.45">
      <c r="B188" s="97" t="s">
        <v>576</v>
      </c>
      <c r="C188" s="97"/>
      <c r="D188" s="97"/>
      <c r="E188" s="97"/>
      <c r="F188" s="97"/>
      <c r="G188" s="97"/>
      <c r="H188" s="97"/>
      <c r="I188" s="97"/>
      <c r="J188" s="97"/>
      <c r="K188" s="97"/>
      <c r="L188" s="97"/>
      <c r="M188" s="97"/>
      <c r="N188" s="97"/>
      <c r="O188" s="97"/>
      <c r="P188" s="97"/>
      <c r="Q188" s="97"/>
      <c r="R188" s="97"/>
      <c r="S188" s="97"/>
      <c r="T188" s="97"/>
      <c r="U188" s="97"/>
      <c r="V188" s="97"/>
      <c r="W188" s="97"/>
      <c r="X188" s="97"/>
      <c r="Y188" s="97"/>
      <c r="Z188" s="97"/>
      <c r="AA188" s="97"/>
      <c r="AB188" s="97"/>
      <c r="AC188" s="97"/>
      <c r="AD188" s="97"/>
      <c r="AE188" s="97"/>
      <c r="AF188" s="97"/>
      <c r="AG188" s="97"/>
      <c r="AH188" s="97"/>
      <c r="AO188" s="348"/>
    </row>
    <row r="189" spans="1:41" ht="20.25" thickTop="1" thickBot="1" x14ac:dyDescent="0.45">
      <c r="A189" s="258"/>
      <c r="B189" s="594"/>
      <c r="C189" s="595"/>
      <c r="D189" s="595"/>
      <c r="E189" s="595"/>
      <c r="F189" s="595"/>
      <c r="G189" s="595"/>
      <c r="H189" s="595"/>
      <c r="I189" s="595"/>
      <c r="J189" s="595"/>
      <c r="K189" s="595"/>
      <c r="L189" s="595"/>
      <c r="M189" s="595"/>
      <c r="N189" s="595"/>
      <c r="O189" s="595"/>
      <c r="P189" s="595"/>
      <c r="Q189" s="595"/>
      <c r="R189" s="595"/>
      <c r="S189" s="595"/>
      <c r="T189" s="595"/>
      <c r="U189" s="595"/>
      <c r="V189" s="595"/>
      <c r="W189" s="595"/>
      <c r="X189" s="595"/>
      <c r="Y189" s="595"/>
      <c r="Z189" s="595"/>
      <c r="AA189" s="595"/>
      <c r="AB189" s="595"/>
      <c r="AC189" s="595"/>
      <c r="AD189" s="595"/>
      <c r="AE189" s="595"/>
      <c r="AF189" s="595"/>
      <c r="AG189" s="595"/>
      <c r="AH189" s="596"/>
      <c r="AO189" s="348"/>
    </row>
    <row r="190" spans="1:41" ht="20.25" thickTop="1" thickBot="1" x14ac:dyDescent="0.45">
      <c r="B190" s="429" t="s">
        <v>980</v>
      </c>
      <c r="C190" s="429"/>
      <c r="D190" s="429"/>
      <c r="E190" s="429"/>
      <c r="F190" s="429"/>
      <c r="G190" s="429"/>
      <c r="H190" s="429"/>
      <c r="I190" s="429"/>
      <c r="J190" s="429"/>
      <c r="K190" s="429"/>
      <c r="L190" s="429"/>
      <c r="M190" s="429"/>
      <c r="N190" s="429"/>
      <c r="O190" s="429"/>
      <c r="P190" s="429"/>
      <c r="Q190" s="429"/>
      <c r="R190" s="429"/>
      <c r="S190" s="429"/>
      <c r="T190" s="429"/>
      <c r="U190" s="429"/>
      <c r="V190" s="429"/>
      <c r="W190" s="429"/>
      <c r="X190" s="429"/>
      <c r="Y190" s="429"/>
      <c r="Z190" s="429"/>
      <c r="AA190" s="429"/>
      <c r="AB190" s="429"/>
      <c r="AC190" s="429"/>
      <c r="AD190" s="429"/>
      <c r="AE190" s="429"/>
      <c r="AF190" s="429"/>
      <c r="AG190" s="429"/>
      <c r="AH190" s="429"/>
      <c r="AO190" s="348"/>
    </row>
    <row r="191" spans="1:41" ht="20.25" thickTop="1" thickBot="1" x14ac:dyDescent="0.45">
      <c r="B191" s="429"/>
      <c r="C191" s="429"/>
      <c r="D191" s="429"/>
      <c r="E191" s="429"/>
      <c r="F191" s="429"/>
      <c r="G191" s="429"/>
      <c r="H191" s="429"/>
      <c r="I191" s="429"/>
      <c r="J191" s="429"/>
      <c r="K191" s="429"/>
      <c r="L191" s="429"/>
      <c r="M191" s="429"/>
      <c r="N191" s="429"/>
      <c r="O191" s="429"/>
      <c r="P191" s="429"/>
      <c r="Q191" s="429"/>
      <c r="R191" s="429"/>
      <c r="S191" s="429"/>
      <c r="T191" s="429"/>
      <c r="U191" s="429"/>
      <c r="V191" s="429"/>
      <c r="W191" s="429"/>
      <c r="X191" s="429"/>
      <c r="Y191" s="429"/>
      <c r="Z191" s="429"/>
      <c r="AA191" s="429"/>
      <c r="AB191" s="429"/>
      <c r="AC191" s="429"/>
      <c r="AD191" s="429"/>
      <c r="AE191" s="429"/>
      <c r="AF191" s="429"/>
      <c r="AG191" s="429"/>
      <c r="AH191" s="429"/>
      <c r="AJ191" s="626"/>
      <c r="AK191" s="627"/>
      <c r="AL191" s="627"/>
      <c r="AM191" s="627"/>
      <c r="AN191" s="628"/>
      <c r="AO191" s="113"/>
    </row>
    <row r="192" spans="1:41" ht="9.75" customHeight="1" thickTop="1" x14ac:dyDescent="0.4">
      <c r="B192" s="263"/>
      <c r="C192" s="263"/>
      <c r="D192" s="263"/>
      <c r="E192" s="263"/>
      <c r="F192" s="263"/>
      <c r="G192" s="263"/>
      <c r="H192" s="263"/>
      <c r="I192" s="263"/>
      <c r="J192" s="263"/>
      <c r="K192" s="263"/>
      <c r="L192" s="263"/>
      <c r="M192" s="263"/>
      <c r="N192" s="263"/>
      <c r="O192" s="263"/>
      <c r="P192" s="263"/>
      <c r="Q192" s="263"/>
      <c r="R192" s="263"/>
      <c r="S192" s="263"/>
      <c r="T192" s="263"/>
      <c r="U192" s="263"/>
      <c r="V192" s="263"/>
      <c r="W192" s="263"/>
      <c r="X192" s="263"/>
      <c r="Y192" s="263"/>
      <c r="Z192" s="263"/>
      <c r="AA192" s="263"/>
      <c r="AB192" s="263"/>
      <c r="AC192" s="263"/>
      <c r="AD192" s="263"/>
      <c r="AE192" s="263"/>
      <c r="AF192" s="263"/>
      <c r="AG192" s="263"/>
      <c r="AH192" s="263"/>
      <c r="AJ192" s="127"/>
      <c r="AK192" s="127"/>
      <c r="AL192" s="127"/>
      <c r="AM192" s="127"/>
      <c r="AN192" s="127"/>
      <c r="AO192" s="113"/>
    </row>
    <row r="193" spans="1:41" ht="3.75" customHeight="1" x14ac:dyDescent="0.4">
      <c r="AK193" s="113"/>
      <c r="AL193" s="113"/>
      <c r="AM193" s="113"/>
      <c r="AN193" s="113"/>
      <c r="AO193" s="113"/>
    </row>
    <row r="194" spans="1:41" ht="19.5" thickBot="1" x14ac:dyDescent="0.45">
      <c r="A194" s="386" t="s">
        <v>257</v>
      </c>
      <c r="B194" s="386"/>
      <c r="C194" s="386"/>
      <c r="D194" s="386"/>
      <c r="E194" s="386"/>
      <c r="F194" s="386"/>
      <c r="G194" s="386"/>
      <c r="H194" s="386"/>
      <c r="I194" s="386"/>
      <c r="J194" s="386"/>
      <c r="K194" s="386"/>
      <c r="L194" s="386"/>
      <c r="M194" s="386"/>
      <c r="N194" s="386"/>
      <c r="O194" s="386"/>
      <c r="P194" s="386"/>
      <c r="Q194" s="386"/>
      <c r="R194" s="386"/>
      <c r="S194" s="386"/>
      <c r="T194" s="386"/>
      <c r="U194" s="386"/>
      <c r="V194" s="386"/>
      <c r="W194" s="386"/>
      <c r="X194" s="386"/>
      <c r="Y194" s="386"/>
      <c r="Z194" s="386"/>
      <c r="AA194" s="386"/>
      <c r="AB194" s="386"/>
      <c r="AC194" s="386"/>
      <c r="AD194" s="386"/>
      <c r="AE194" s="386"/>
      <c r="AF194" s="386"/>
      <c r="AG194" s="386"/>
      <c r="AH194" s="386"/>
    </row>
    <row r="195" spans="1:41" ht="19.5" thickTop="1" x14ac:dyDescent="0.4">
      <c r="B195" s="386" t="s">
        <v>117</v>
      </c>
      <c r="C195" s="386"/>
      <c r="D195" s="386"/>
      <c r="E195" s="386"/>
      <c r="F195" s="386"/>
      <c r="G195" s="386"/>
      <c r="H195" s="386"/>
      <c r="I195" s="386"/>
      <c r="J195" s="386"/>
      <c r="K195" s="386"/>
      <c r="L195" s="386"/>
      <c r="M195" s="386"/>
      <c r="N195" s="386"/>
      <c r="O195" s="386"/>
      <c r="P195" s="386"/>
      <c r="Q195" s="386"/>
      <c r="R195" s="386"/>
      <c r="S195" s="386"/>
      <c r="T195" s="386"/>
      <c r="U195" s="386"/>
      <c r="V195" s="386"/>
      <c r="W195" s="386"/>
      <c r="X195" s="386"/>
      <c r="Y195" s="386"/>
      <c r="Z195" s="386"/>
      <c r="AA195" s="386"/>
      <c r="AB195" s="386"/>
      <c r="AC195" s="386"/>
      <c r="AD195" s="386"/>
      <c r="AE195" s="386"/>
      <c r="AF195" s="386"/>
      <c r="AG195" s="386"/>
      <c r="AH195" s="386"/>
      <c r="AJ195" s="403"/>
      <c r="AK195" s="404"/>
      <c r="AL195" s="404"/>
      <c r="AM195" s="404"/>
      <c r="AN195" s="405"/>
    </row>
    <row r="196" spans="1:41" ht="19.5" thickBot="1" x14ac:dyDescent="0.45">
      <c r="B196" s="386" t="s">
        <v>118</v>
      </c>
      <c r="C196" s="386"/>
      <c r="D196" s="386"/>
      <c r="E196" s="386"/>
      <c r="F196" s="386"/>
      <c r="G196" s="386"/>
      <c r="H196" s="386"/>
      <c r="I196" s="386"/>
      <c r="J196" s="386"/>
      <c r="K196" s="386"/>
      <c r="L196" s="386"/>
      <c r="M196" s="386"/>
      <c r="N196" s="386"/>
      <c r="O196" s="386"/>
      <c r="P196" s="386"/>
      <c r="Q196" s="386"/>
      <c r="R196" s="386"/>
      <c r="S196" s="386"/>
      <c r="T196" s="386"/>
      <c r="U196" s="386"/>
      <c r="V196" s="386"/>
      <c r="W196" s="386"/>
      <c r="X196" s="386"/>
      <c r="Y196" s="386"/>
      <c r="Z196" s="386"/>
      <c r="AA196" s="386"/>
      <c r="AB196" s="386"/>
      <c r="AC196" s="386"/>
      <c r="AD196" s="386"/>
      <c r="AE196" s="386"/>
      <c r="AF196" s="386"/>
      <c r="AG196" s="386"/>
      <c r="AH196" s="386"/>
      <c r="AJ196" s="400"/>
      <c r="AK196" s="401"/>
      <c r="AL196" s="401"/>
      <c r="AM196" s="401"/>
      <c r="AN196" s="402"/>
    </row>
    <row r="197" spans="1:41" ht="19.5" thickTop="1" x14ac:dyDescent="0.4">
      <c r="B197" s="525" t="s">
        <v>400</v>
      </c>
      <c r="C197" s="525"/>
      <c r="D197" s="525"/>
      <c r="E197" s="525"/>
      <c r="F197" s="525"/>
      <c r="G197" s="525"/>
      <c r="H197" s="525"/>
      <c r="I197" s="525"/>
      <c r="J197" s="525"/>
      <c r="K197" s="525"/>
      <c r="L197" s="525"/>
      <c r="M197" s="525"/>
      <c r="N197" s="525"/>
      <c r="O197" s="525"/>
      <c r="P197" s="525"/>
      <c r="Q197" s="526"/>
      <c r="R197" s="486"/>
      <c r="S197" s="487"/>
      <c r="T197" s="487"/>
      <c r="U197" s="487"/>
      <c r="V197" s="487"/>
      <c r="W197" s="487"/>
      <c r="X197" s="487"/>
      <c r="Y197" s="487"/>
      <c r="Z197" s="487"/>
      <c r="AA197" s="487"/>
      <c r="AB197" s="487"/>
      <c r="AC197" s="487"/>
      <c r="AD197" s="487"/>
      <c r="AE197" s="487"/>
      <c r="AF197" s="487"/>
      <c r="AG197" s="487"/>
      <c r="AH197" s="488"/>
    </row>
    <row r="198" spans="1:41" ht="19.5" thickBot="1" x14ac:dyDescent="0.45">
      <c r="B198" s="525" t="s">
        <v>401</v>
      </c>
      <c r="C198" s="525"/>
      <c r="D198" s="525"/>
      <c r="E198" s="525"/>
      <c r="F198" s="525"/>
      <c r="G198" s="525"/>
      <c r="H198" s="525"/>
      <c r="I198" s="525"/>
      <c r="J198" s="525"/>
      <c r="K198" s="525"/>
      <c r="L198" s="525"/>
      <c r="M198" s="525"/>
      <c r="N198" s="525"/>
      <c r="O198" s="525"/>
      <c r="P198" s="525"/>
      <c r="Q198" s="526"/>
      <c r="R198" s="508"/>
      <c r="S198" s="509"/>
      <c r="T198" s="509"/>
      <c r="U198" s="509"/>
      <c r="V198" s="509"/>
      <c r="W198" s="509"/>
      <c r="X198" s="509"/>
      <c r="Y198" s="509"/>
      <c r="Z198" s="509"/>
      <c r="AA198" s="509"/>
      <c r="AB198" s="509"/>
      <c r="AC198" s="509"/>
      <c r="AD198" s="509"/>
      <c r="AE198" s="509"/>
      <c r="AF198" s="509"/>
      <c r="AG198" s="509"/>
      <c r="AH198" s="510"/>
    </row>
    <row r="199" spans="1:41" ht="19.5" thickTop="1" x14ac:dyDescent="0.4">
      <c r="B199" s="386" t="s">
        <v>119</v>
      </c>
      <c r="C199" s="386"/>
      <c r="D199" s="386"/>
      <c r="E199" s="386"/>
      <c r="F199" s="386"/>
      <c r="G199" s="386"/>
      <c r="H199" s="386"/>
      <c r="I199" s="386"/>
      <c r="J199" s="386"/>
      <c r="K199" s="386"/>
      <c r="L199" s="386"/>
      <c r="M199" s="386"/>
      <c r="N199" s="386"/>
      <c r="O199" s="386"/>
      <c r="P199" s="386"/>
      <c r="Q199" s="386"/>
      <c r="R199" s="386"/>
      <c r="S199" s="386"/>
      <c r="T199" s="386"/>
      <c r="U199" s="386"/>
      <c r="V199" s="386"/>
      <c r="W199" s="386"/>
      <c r="X199" s="386"/>
      <c r="Y199" s="386"/>
      <c r="Z199" s="386"/>
      <c r="AA199" s="386"/>
      <c r="AB199" s="386"/>
      <c r="AC199" s="386"/>
      <c r="AD199" s="386"/>
      <c r="AE199" s="386"/>
      <c r="AF199" s="386"/>
      <c r="AG199" s="386"/>
      <c r="AH199" s="386"/>
      <c r="AJ199" s="433"/>
      <c r="AK199" s="434"/>
      <c r="AL199" s="434"/>
      <c r="AM199" s="434"/>
      <c r="AN199" s="435"/>
      <c r="AO199" s="113"/>
    </row>
    <row r="200" spans="1:41" x14ac:dyDescent="0.4">
      <c r="B200" s="386" t="s">
        <v>120</v>
      </c>
      <c r="C200" s="386"/>
      <c r="D200" s="386"/>
      <c r="E200" s="386"/>
      <c r="F200" s="386"/>
      <c r="G200" s="386"/>
      <c r="H200" s="386"/>
      <c r="I200" s="386"/>
      <c r="J200" s="386"/>
      <c r="K200" s="386"/>
      <c r="L200" s="386"/>
      <c r="M200" s="386"/>
      <c r="N200" s="386"/>
      <c r="O200" s="386"/>
      <c r="P200" s="386"/>
      <c r="Q200" s="386"/>
      <c r="R200" s="386"/>
      <c r="S200" s="386"/>
      <c r="T200" s="386"/>
      <c r="U200" s="386"/>
      <c r="V200" s="386"/>
      <c r="W200" s="386"/>
      <c r="X200" s="386"/>
      <c r="Y200" s="386"/>
      <c r="Z200" s="386"/>
      <c r="AA200" s="386"/>
      <c r="AB200" s="386"/>
      <c r="AC200" s="386"/>
      <c r="AD200" s="386"/>
      <c r="AE200" s="386"/>
      <c r="AF200" s="386"/>
      <c r="AG200" s="386"/>
      <c r="AH200" s="386"/>
      <c r="AJ200" s="407"/>
      <c r="AK200" s="408"/>
      <c r="AL200" s="408"/>
      <c r="AM200" s="408"/>
      <c r="AN200" s="409"/>
      <c r="AO200" s="113"/>
    </row>
    <row r="201" spans="1:41" ht="19.5" thickBot="1" x14ac:dyDescent="0.45">
      <c r="B201" s="429" t="s">
        <v>504</v>
      </c>
      <c r="C201" s="429"/>
      <c r="D201" s="429"/>
      <c r="E201" s="429"/>
      <c r="F201" s="429"/>
      <c r="G201" s="429"/>
      <c r="H201" s="429"/>
      <c r="I201" s="429"/>
      <c r="J201" s="429"/>
      <c r="K201" s="429"/>
      <c r="L201" s="429"/>
      <c r="M201" s="429"/>
      <c r="N201" s="429"/>
      <c r="O201" s="429"/>
      <c r="P201" s="429"/>
      <c r="Q201" s="429"/>
      <c r="R201" s="429"/>
      <c r="S201" s="429"/>
      <c r="T201" s="429"/>
      <c r="U201" s="429"/>
      <c r="V201" s="429"/>
      <c r="W201" s="429"/>
      <c r="X201" s="429"/>
      <c r="Y201" s="429"/>
      <c r="Z201" s="429"/>
      <c r="AA201" s="429"/>
      <c r="AB201" s="429"/>
      <c r="AC201" s="429"/>
      <c r="AD201" s="429"/>
      <c r="AE201" s="429"/>
      <c r="AF201" s="429"/>
      <c r="AG201" s="429"/>
      <c r="AH201" s="429"/>
      <c r="AJ201" s="400"/>
      <c r="AK201" s="401"/>
      <c r="AL201" s="401"/>
      <c r="AM201" s="401"/>
      <c r="AN201" s="402"/>
      <c r="AO201" s="113"/>
    </row>
    <row r="202" spans="1:41" ht="20.25" thickTop="1" thickBot="1" x14ac:dyDescent="0.45">
      <c r="B202" s="429"/>
      <c r="C202" s="429"/>
      <c r="D202" s="429"/>
      <c r="E202" s="429"/>
      <c r="F202" s="429"/>
      <c r="G202" s="429"/>
      <c r="H202" s="429"/>
      <c r="I202" s="429"/>
      <c r="J202" s="429"/>
      <c r="K202" s="429"/>
      <c r="L202" s="429"/>
      <c r="M202" s="429"/>
      <c r="N202" s="429"/>
      <c r="O202" s="429"/>
      <c r="P202" s="429"/>
      <c r="Q202" s="429"/>
      <c r="R202" s="429"/>
      <c r="S202" s="429"/>
      <c r="T202" s="429"/>
      <c r="U202" s="429"/>
      <c r="V202" s="429"/>
      <c r="W202" s="429"/>
      <c r="X202" s="429"/>
      <c r="Y202" s="429"/>
      <c r="Z202" s="429"/>
      <c r="AA202" s="429"/>
      <c r="AB202" s="429"/>
      <c r="AC202" s="429"/>
      <c r="AD202" s="429"/>
      <c r="AE202" s="429"/>
      <c r="AF202" s="429"/>
      <c r="AG202" s="429"/>
      <c r="AH202" s="429"/>
      <c r="AO202" s="348"/>
    </row>
    <row r="203" spans="1:41" ht="19.5" thickTop="1" x14ac:dyDescent="0.4">
      <c r="B203" s="386" t="s">
        <v>121</v>
      </c>
      <c r="C203" s="386"/>
      <c r="D203" s="386"/>
      <c r="E203" s="386"/>
      <c r="F203" s="386"/>
      <c r="G203" s="386"/>
      <c r="H203" s="386"/>
      <c r="I203" s="386"/>
      <c r="J203" s="386"/>
      <c r="K203" s="386"/>
      <c r="L203" s="386"/>
      <c r="M203" s="386"/>
      <c r="N203" s="386"/>
      <c r="O203" s="386"/>
      <c r="P203" s="386"/>
      <c r="Q203" s="386"/>
      <c r="R203" s="386"/>
      <c r="S203" s="386"/>
      <c r="T203" s="386"/>
      <c r="U203" s="386"/>
      <c r="V203" s="386"/>
      <c r="W203" s="386"/>
      <c r="X203" s="386"/>
      <c r="Y203" s="386"/>
      <c r="Z203" s="386"/>
      <c r="AA203" s="386"/>
      <c r="AB203" s="386"/>
      <c r="AC203" s="386"/>
      <c r="AD203" s="386"/>
      <c r="AE203" s="386"/>
      <c r="AF203" s="386"/>
      <c r="AG203" s="386"/>
      <c r="AH203" s="386"/>
      <c r="AJ203" s="403"/>
      <c r="AK203" s="404"/>
      <c r="AL203" s="404"/>
      <c r="AM203" s="404"/>
      <c r="AN203" s="405"/>
      <c r="AO203" s="113"/>
    </row>
    <row r="204" spans="1:41" ht="19.5" thickBot="1" x14ac:dyDescent="0.45">
      <c r="B204" s="386" t="s">
        <v>122</v>
      </c>
      <c r="C204" s="386"/>
      <c r="D204" s="386"/>
      <c r="E204" s="386"/>
      <c r="F204" s="386"/>
      <c r="G204" s="386"/>
      <c r="H204" s="386"/>
      <c r="I204" s="386"/>
      <c r="J204" s="386"/>
      <c r="K204" s="386"/>
      <c r="L204" s="386"/>
      <c r="M204" s="386"/>
      <c r="N204" s="386"/>
      <c r="O204" s="386"/>
      <c r="P204" s="386"/>
      <c r="Q204" s="386"/>
      <c r="R204" s="386"/>
      <c r="S204" s="386"/>
      <c r="T204" s="386"/>
      <c r="U204" s="386"/>
      <c r="V204" s="386"/>
      <c r="W204" s="386"/>
      <c r="X204" s="386"/>
      <c r="Y204" s="386"/>
      <c r="Z204" s="386"/>
      <c r="AA204" s="386"/>
      <c r="AB204" s="386"/>
      <c r="AC204" s="386"/>
      <c r="AD204" s="386"/>
      <c r="AE204" s="386"/>
      <c r="AF204" s="386"/>
      <c r="AG204" s="386"/>
      <c r="AH204" s="386"/>
      <c r="AJ204" s="400"/>
      <c r="AK204" s="401"/>
      <c r="AL204" s="401"/>
      <c r="AM204" s="401"/>
      <c r="AN204" s="402"/>
      <c r="AO204" s="113"/>
    </row>
    <row r="205" spans="1:41" ht="20.25" thickTop="1" thickBot="1" x14ac:dyDescent="0.45">
      <c r="B205" s="386" t="s">
        <v>985</v>
      </c>
      <c r="C205" s="386"/>
      <c r="D205" s="386"/>
      <c r="E205" s="386"/>
      <c r="F205" s="386"/>
      <c r="G205" s="386"/>
      <c r="H205" s="386"/>
      <c r="I205" s="386"/>
      <c r="J205" s="386"/>
      <c r="K205" s="386"/>
      <c r="L205" s="386"/>
      <c r="M205" s="386"/>
      <c r="N205" s="386"/>
      <c r="O205" s="386"/>
      <c r="P205" s="386"/>
      <c r="Q205" s="386"/>
      <c r="R205" s="386"/>
      <c r="S205" s="386"/>
      <c r="T205" s="386"/>
      <c r="U205" s="386"/>
      <c r="V205" s="386"/>
      <c r="W205" s="386"/>
      <c r="X205" s="386"/>
      <c r="Y205" s="386"/>
      <c r="Z205" s="386"/>
      <c r="AA205" s="386"/>
      <c r="AB205" s="386"/>
      <c r="AC205" s="386"/>
      <c r="AD205" s="386"/>
      <c r="AE205" s="386"/>
      <c r="AF205" s="386"/>
      <c r="AG205" s="386"/>
      <c r="AH205" s="386"/>
    </row>
    <row r="206" spans="1:41" ht="19.5" thickTop="1" x14ac:dyDescent="0.4">
      <c r="B206" s="386" t="s">
        <v>258</v>
      </c>
      <c r="C206" s="386"/>
      <c r="D206" s="386"/>
      <c r="E206" s="386"/>
      <c r="F206" s="386"/>
      <c r="G206" s="386"/>
      <c r="H206" s="386"/>
      <c r="I206" s="386"/>
      <c r="J206" s="386"/>
      <c r="K206" s="386"/>
      <c r="L206" s="386"/>
      <c r="M206" s="386"/>
      <c r="N206" s="386"/>
      <c r="O206" s="386"/>
      <c r="P206" s="386"/>
      <c r="Q206" s="604"/>
      <c r="R206" s="422"/>
      <c r="S206" s="423"/>
      <c r="T206" s="423"/>
      <c r="U206" s="424"/>
      <c r="V206" s="95" t="s">
        <v>266</v>
      </c>
    </row>
    <row r="207" spans="1:41" x14ac:dyDescent="0.4">
      <c r="B207" s="386" t="s">
        <v>259</v>
      </c>
      <c r="C207" s="386"/>
      <c r="D207" s="386"/>
      <c r="E207" s="386"/>
      <c r="F207" s="386"/>
      <c r="G207" s="386"/>
      <c r="H207" s="386"/>
      <c r="I207" s="386"/>
      <c r="J207" s="386"/>
      <c r="K207" s="386"/>
      <c r="L207" s="386"/>
      <c r="M207" s="386"/>
      <c r="N207" s="386"/>
      <c r="O207" s="386"/>
      <c r="P207" s="386"/>
      <c r="Q207" s="604"/>
      <c r="R207" s="477"/>
      <c r="S207" s="478"/>
      <c r="T207" s="478"/>
      <c r="U207" s="479"/>
      <c r="V207" s="95" t="s">
        <v>266</v>
      </c>
    </row>
    <row r="208" spans="1:41" x14ac:dyDescent="0.4">
      <c r="B208" s="386" t="s">
        <v>260</v>
      </c>
      <c r="C208" s="386"/>
      <c r="D208" s="386"/>
      <c r="E208" s="386"/>
      <c r="F208" s="386"/>
      <c r="G208" s="386"/>
      <c r="H208" s="386"/>
      <c r="I208" s="386"/>
      <c r="J208" s="386"/>
      <c r="K208" s="386"/>
      <c r="L208" s="386"/>
      <c r="M208" s="386"/>
      <c r="N208" s="386"/>
      <c r="O208" s="386"/>
      <c r="P208" s="386"/>
      <c r="Q208" s="604"/>
      <c r="R208" s="477"/>
      <c r="S208" s="478"/>
      <c r="T208" s="478"/>
      <c r="U208" s="479"/>
      <c r="V208" s="95" t="s">
        <v>266</v>
      </c>
    </row>
    <row r="209" spans="1:41" ht="19.5" thickBot="1" x14ac:dyDescent="0.45">
      <c r="B209" s="386" t="s">
        <v>261</v>
      </c>
      <c r="C209" s="386"/>
      <c r="D209" s="386"/>
      <c r="E209" s="386"/>
      <c r="F209" s="386"/>
      <c r="G209" s="386"/>
      <c r="H209" s="386"/>
      <c r="I209" s="386"/>
      <c r="J209" s="386"/>
      <c r="K209" s="386"/>
      <c r="L209" s="386"/>
      <c r="M209" s="386"/>
      <c r="N209" s="386"/>
      <c r="O209" s="386"/>
      <c r="P209" s="386"/>
      <c r="Q209" s="604"/>
      <c r="R209" s="477"/>
      <c r="S209" s="478"/>
      <c r="T209" s="478"/>
      <c r="U209" s="479"/>
      <c r="V209" s="95" t="s">
        <v>266</v>
      </c>
    </row>
    <row r="210" spans="1:41" ht="20.25" thickTop="1" thickBot="1" x14ac:dyDescent="0.45">
      <c r="B210" s="386" t="s">
        <v>123</v>
      </c>
      <c r="C210" s="386"/>
      <c r="D210" s="386"/>
      <c r="E210" s="386"/>
      <c r="F210" s="386"/>
      <c r="G210" s="386"/>
      <c r="H210" s="386"/>
      <c r="I210" s="386"/>
      <c r="J210" s="386"/>
      <c r="K210" s="386"/>
      <c r="L210" s="386"/>
      <c r="M210" s="386"/>
      <c r="N210" s="386"/>
      <c r="O210" s="386"/>
      <c r="P210" s="386"/>
      <c r="Q210" s="604"/>
      <c r="R210" s="663"/>
      <c r="S210" s="650"/>
      <c r="T210" s="650"/>
      <c r="U210" s="650"/>
      <c r="V210" s="606"/>
      <c r="W210" s="606"/>
      <c r="X210" s="606"/>
      <c r="Y210" s="606"/>
      <c r="Z210" s="606"/>
      <c r="AA210" s="606"/>
      <c r="AB210" s="606"/>
      <c r="AC210" s="606"/>
      <c r="AD210" s="606"/>
      <c r="AE210" s="606"/>
      <c r="AF210" s="606"/>
      <c r="AG210" s="606"/>
      <c r="AH210" s="606"/>
      <c r="AI210" s="606"/>
      <c r="AJ210" s="606"/>
      <c r="AK210" s="606"/>
      <c r="AL210" s="606"/>
      <c r="AM210" s="606"/>
      <c r="AN210" s="664"/>
      <c r="AO210" s="113"/>
    </row>
    <row r="211" spans="1:41" ht="19.5" thickTop="1" x14ac:dyDescent="0.4"/>
    <row r="212" spans="1:41" ht="19.5" thickBot="1" x14ac:dyDescent="0.45">
      <c r="A212" s="386" t="s">
        <v>262</v>
      </c>
      <c r="B212" s="386"/>
      <c r="C212" s="386"/>
      <c r="D212" s="386"/>
      <c r="E212" s="386"/>
      <c r="F212" s="386"/>
      <c r="G212" s="386"/>
      <c r="H212" s="386"/>
      <c r="I212" s="386"/>
      <c r="J212" s="386"/>
      <c r="K212" s="386"/>
      <c r="L212" s="386"/>
      <c r="M212" s="386"/>
      <c r="N212" s="386"/>
      <c r="O212" s="386"/>
      <c r="P212" s="386"/>
      <c r="Q212" s="386"/>
      <c r="R212" s="386"/>
      <c r="S212" s="386"/>
      <c r="T212" s="386"/>
      <c r="U212" s="386"/>
      <c r="V212" s="386"/>
      <c r="W212" s="386"/>
      <c r="X212" s="386"/>
      <c r="Y212" s="386"/>
      <c r="Z212" s="386"/>
      <c r="AA212" s="386"/>
      <c r="AB212" s="386"/>
      <c r="AC212" s="386"/>
      <c r="AD212" s="386"/>
      <c r="AE212" s="386"/>
      <c r="AF212" s="386"/>
      <c r="AG212" s="386"/>
      <c r="AH212" s="386"/>
    </row>
    <row r="213" spans="1:41" ht="20.25" thickTop="1" thickBot="1" x14ac:dyDescent="0.45">
      <c r="B213" s="95" t="s">
        <v>892</v>
      </c>
      <c r="AJ213" s="626"/>
      <c r="AK213" s="627"/>
      <c r="AL213" s="627"/>
      <c r="AM213" s="627"/>
      <c r="AN213" s="628"/>
    </row>
    <row r="214" spans="1:41" ht="19.5" thickTop="1" x14ac:dyDescent="0.4">
      <c r="B214" s="386" t="s">
        <v>931</v>
      </c>
      <c r="C214" s="386"/>
      <c r="D214" s="386"/>
      <c r="E214" s="386"/>
      <c r="F214" s="386"/>
      <c r="G214" s="386"/>
      <c r="H214" s="386"/>
      <c r="I214" s="386"/>
      <c r="J214" s="386"/>
      <c r="K214" s="386"/>
      <c r="L214" s="386"/>
      <c r="M214" s="386"/>
      <c r="N214" s="386"/>
      <c r="O214" s="386"/>
      <c r="P214" s="386"/>
      <c r="Q214" s="386"/>
      <c r="R214" s="386"/>
      <c r="S214" s="386"/>
      <c r="T214" s="386"/>
      <c r="U214" s="386"/>
      <c r="V214" s="386"/>
      <c r="W214" s="386"/>
      <c r="X214" s="386"/>
      <c r="Y214" s="386"/>
      <c r="Z214" s="386"/>
      <c r="AA214" s="386"/>
      <c r="AB214" s="386"/>
      <c r="AC214" s="386"/>
      <c r="AD214" s="386"/>
      <c r="AE214" s="386"/>
      <c r="AF214" s="386"/>
      <c r="AG214" s="386"/>
      <c r="AH214" s="386"/>
    </row>
    <row r="215" spans="1:41" ht="19.5" thickBot="1" x14ac:dyDescent="0.45">
      <c r="B215" s="386" t="s">
        <v>124</v>
      </c>
      <c r="C215" s="386"/>
      <c r="D215" s="386"/>
      <c r="E215" s="386"/>
      <c r="F215" s="386"/>
      <c r="G215" s="386"/>
      <c r="H215" s="386"/>
      <c r="I215" s="386"/>
      <c r="J215" s="386"/>
      <c r="K215" s="386"/>
      <c r="L215" s="386"/>
      <c r="M215" s="386"/>
      <c r="N215" s="386"/>
      <c r="O215" s="386"/>
      <c r="P215" s="386"/>
      <c r="Q215" s="386"/>
      <c r="R215" s="386"/>
      <c r="S215" s="386"/>
      <c r="T215" s="386"/>
      <c r="U215" s="386"/>
      <c r="V215" s="386"/>
      <c r="W215" s="386"/>
      <c r="X215" s="386"/>
      <c r="Y215" s="386"/>
      <c r="Z215" s="386"/>
      <c r="AA215" s="386"/>
      <c r="AB215" s="386"/>
      <c r="AC215" s="386"/>
      <c r="AD215" s="386"/>
      <c r="AE215" s="386"/>
      <c r="AF215" s="386"/>
      <c r="AG215" s="386"/>
      <c r="AH215" s="386"/>
    </row>
    <row r="216" spans="1:41" ht="50.1" customHeight="1" thickTop="1" x14ac:dyDescent="0.4">
      <c r="B216" s="455"/>
      <c r="C216" s="456"/>
      <c r="D216" s="456"/>
      <c r="E216" s="456"/>
      <c r="F216" s="456"/>
      <c r="G216" s="456"/>
      <c r="H216" s="456"/>
      <c r="I216" s="456"/>
      <c r="J216" s="456"/>
      <c r="K216" s="456"/>
      <c r="L216" s="456"/>
      <c r="M216" s="456"/>
      <c r="N216" s="456"/>
      <c r="O216" s="456"/>
      <c r="P216" s="456"/>
      <c r="Q216" s="456"/>
      <c r="R216" s="456"/>
      <c r="S216" s="456"/>
      <c r="T216" s="456"/>
      <c r="U216" s="456"/>
      <c r="V216" s="456"/>
      <c r="W216" s="456"/>
      <c r="X216" s="456"/>
      <c r="Y216" s="456"/>
      <c r="Z216" s="456"/>
      <c r="AA216" s="456"/>
      <c r="AB216" s="456"/>
      <c r="AC216" s="456"/>
      <c r="AD216" s="456"/>
      <c r="AE216" s="456"/>
      <c r="AF216" s="456"/>
      <c r="AG216" s="456"/>
      <c r="AH216" s="456"/>
      <c r="AI216" s="456"/>
      <c r="AJ216" s="456"/>
      <c r="AK216" s="456"/>
      <c r="AL216" s="456"/>
      <c r="AM216" s="456"/>
      <c r="AN216" s="457"/>
    </row>
    <row r="217" spans="1:41" ht="45" customHeight="1" thickBot="1" x14ac:dyDescent="0.45">
      <c r="B217" s="458"/>
      <c r="C217" s="459"/>
      <c r="D217" s="459"/>
      <c r="E217" s="459"/>
      <c r="F217" s="459"/>
      <c r="G217" s="459"/>
      <c r="H217" s="459"/>
      <c r="I217" s="459"/>
      <c r="J217" s="459"/>
      <c r="K217" s="459"/>
      <c r="L217" s="459"/>
      <c r="M217" s="459"/>
      <c r="N217" s="459"/>
      <c r="O217" s="459"/>
      <c r="P217" s="459"/>
      <c r="Q217" s="459"/>
      <c r="R217" s="459"/>
      <c r="S217" s="459"/>
      <c r="T217" s="459"/>
      <c r="U217" s="459"/>
      <c r="V217" s="459"/>
      <c r="W217" s="459"/>
      <c r="X217" s="459"/>
      <c r="Y217" s="459"/>
      <c r="Z217" s="459"/>
      <c r="AA217" s="459"/>
      <c r="AB217" s="459"/>
      <c r="AC217" s="459"/>
      <c r="AD217" s="459"/>
      <c r="AE217" s="459"/>
      <c r="AF217" s="459"/>
      <c r="AG217" s="459"/>
      <c r="AH217" s="459"/>
      <c r="AI217" s="459"/>
      <c r="AJ217" s="484"/>
      <c r="AK217" s="484"/>
      <c r="AL217" s="484"/>
      <c r="AM217" s="484"/>
      <c r="AN217" s="485"/>
    </row>
    <row r="218" spans="1:41" ht="20.25" thickTop="1" thickBot="1" x14ac:dyDescent="0.45">
      <c r="B218" s="95" t="s">
        <v>872</v>
      </c>
      <c r="AJ218" s="400"/>
      <c r="AK218" s="401"/>
      <c r="AL218" s="401"/>
      <c r="AM218" s="401"/>
      <c r="AN218" s="402"/>
    </row>
    <row r="219" spans="1:41" ht="20.25" thickTop="1" thickBot="1" x14ac:dyDescent="0.45">
      <c r="B219" s="420" t="s">
        <v>871</v>
      </c>
      <c r="C219" s="420"/>
      <c r="D219" s="420"/>
      <c r="E219" s="420"/>
      <c r="F219" s="420"/>
      <c r="G219" s="420"/>
      <c r="H219" s="420"/>
      <c r="I219" s="420"/>
      <c r="J219" s="420"/>
      <c r="K219" s="420"/>
      <c r="L219" s="420"/>
      <c r="M219" s="420"/>
      <c r="N219" s="420"/>
      <c r="O219" s="420"/>
      <c r="P219" s="420"/>
      <c r="Q219" s="420"/>
      <c r="R219" s="420"/>
      <c r="S219" s="420"/>
      <c r="T219" s="420"/>
      <c r="U219" s="420"/>
      <c r="V219" s="420"/>
      <c r="W219" s="420"/>
      <c r="X219" s="420"/>
      <c r="Y219" s="420"/>
      <c r="Z219" s="420"/>
      <c r="AA219" s="420"/>
      <c r="AB219" s="420"/>
      <c r="AC219" s="420"/>
      <c r="AD219" s="420"/>
      <c r="AE219" s="420"/>
      <c r="AF219" s="420"/>
      <c r="AG219" s="420"/>
      <c r="AH219" s="420"/>
      <c r="AI219" s="420"/>
    </row>
    <row r="220" spans="1:41" ht="20.25" thickTop="1" thickBot="1" x14ac:dyDescent="0.45">
      <c r="B220" s="617" t="s">
        <v>937</v>
      </c>
      <c r="C220" s="617"/>
      <c r="D220" s="617"/>
      <c r="E220" s="617"/>
      <c r="F220" s="617"/>
      <c r="G220" s="617"/>
      <c r="H220" s="617"/>
      <c r="I220" s="617"/>
      <c r="J220" s="617"/>
      <c r="K220" s="617"/>
      <c r="L220" s="617"/>
      <c r="M220" s="617"/>
      <c r="N220" s="617"/>
      <c r="O220" s="617"/>
      <c r="P220" s="617"/>
      <c r="Q220" s="617"/>
      <c r="R220" s="617"/>
      <c r="S220" s="617"/>
      <c r="T220" s="617"/>
      <c r="U220" s="617"/>
      <c r="V220" s="617"/>
      <c r="W220" s="617"/>
      <c r="X220" s="617"/>
      <c r="Y220" s="617"/>
      <c r="Z220" s="617"/>
      <c r="AA220" s="617"/>
      <c r="AB220" s="617"/>
      <c r="AC220" s="617"/>
      <c r="AD220" s="617"/>
      <c r="AE220" s="617"/>
      <c r="AF220" s="617"/>
      <c r="AG220" s="617"/>
      <c r="AH220" s="617"/>
      <c r="AJ220" s="392"/>
      <c r="AK220" s="393"/>
      <c r="AL220" s="393"/>
      <c r="AM220" s="393"/>
      <c r="AN220" s="394"/>
    </row>
    <row r="221" spans="1:41" ht="19.5" thickTop="1" x14ac:dyDescent="0.4">
      <c r="B221" s="617"/>
      <c r="C221" s="617"/>
      <c r="D221" s="617"/>
      <c r="E221" s="617"/>
      <c r="F221" s="617"/>
      <c r="G221" s="617"/>
      <c r="H221" s="617"/>
      <c r="I221" s="617"/>
      <c r="J221" s="617"/>
      <c r="K221" s="617"/>
      <c r="L221" s="617"/>
      <c r="M221" s="617"/>
      <c r="N221" s="617"/>
      <c r="O221" s="617"/>
      <c r="P221" s="617"/>
      <c r="Q221" s="617"/>
      <c r="R221" s="617"/>
      <c r="S221" s="617"/>
      <c r="T221" s="617"/>
      <c r="U221" s="617"/>
      <c r="V221" s="617"/>
      <c r="W221" s="617"/>
      <c r="X221" s="617"/>
      <c r="Y221" s="617"/>
      <c r="Z221" s="617"/>
      <c r="AA221" s="617"/>
      <c r="AB221" s="617"/>
      <c r="AC221" s="617"/>
      <c r="AD221" s="617"/>
      <c r="AE221" s="617"/>
      <c r="AF221" s="617"/>
      <c r="AG221" s="617"/>
      <c r="AH221" s="617"/>
    </row>
    <row r="222" spans="1:41" x14ac:dyDescent="0.4">
      <c r="B222" s="322"/>
      <c r="C222" s="322"/>
      <c r="D222" s="322"/>
      <c r="E222" s="322"/>
      <c r="F222" s="322"/>
      <c r="G222" s="322"/>
      <c r="H222" s="322"/>
      <c r="I222" s="322"/>
      <c r="J222" s="322"/>
      <c r="K222" s="322"/>
      <c r="L222" s="322"/>
      <c r="M222" s="322"/>
      <c r="N222" s="322"/>
      <c r="O222" s="322"/>
      <c r="P222" s="322"/>
      <c r="Q222" s="322"/>
      <c r="R222" s="322"/>
      <c r="S222" s="322"/>
      <c r="T222" s="322"/>
      <c r="U222" s="322"/>
      <c r="V222" s="322"/>
      <c r="W222" s="322"/>
      <c r="X222" s="322"/>
      <c r="Y222" s="322"/>
      <c r="Z222" s="322"/>
      <c r="AA222" s="322"/>
      <c r="AB222" s="322"/>
      <c r="AC222" s="322"/>
      <c r="AD222" s="322"/>
      <c r="AE222" s="322"/>
      <c r="AF222" s="322"/>
      <c r="AG222" s="322"/>
      <c r="AH222" s="322"/>
    </row>
    <row r="223" spans="1:41" ht="19.5" thickBot="1" x14ac:dyDescent="0.45">
      <c r="A223" s="386" t="s">
        <v>263</v>
      </c>
      <c r="B223" s="386"/>
      <c r="C223" s="386"/>
      <c r="D223" s="386"/>
      <c r="E223" s="386"/>
      <c r="F223" s="386"/>
      <c r="G223" s="386"/>
      <c r="H223" s="386"/>
      <c r="I223" s="386"/>
      <c r="J223" s="386"/>
      <c r="K223" s="386"/>
      <c r="L223" s="386"/>
      <c r="M223" s="386"/>
      <c r="N223" s="386"/>
      <c r="O223" s="386"/>
      <c r="P223" s="386"/>
      <c r="Q223" s="386"/>
      <c r="R223" s="386"/>
      <c r="S223" s="386"/>
      <c r="T223" s="386"/>
      <c r="U223" s="386"/>
      <c r="V223" s="386"/>
      <c r="W223" s="386"/>
      <c r="X223" s="386"/>
      <c r="Y223" s="386"/>
      <c r="Z223" s="386"/>
      <c r="AA223" s="386"/>
      <c r="AB223" s="386"/>
      <c r="AC223" s="386"/>
      <c r="AD223" s="386"/>
      <c r="AE223" s="386"/>
      <c r="AF223" s="386"/>
      <c r="AG223" s="386"/>
      <c r="AH223" s="386"/>
    </row>
    <row r="224" spans="1:41" ht="20.25" thickTop="1" thickBot="1" x14ac:dyDescent="0.45">
      <c r="B224" s="429" t="s">
        <v>819</v>
      </c>
      <c r="C224" s="429"/>
      <c r="D224" s="429"/>
      <c r="E224" s="429"/>
      <c r="F224" s="429"/>
      <c r="G224" s="429"/>
      <c r="H224" s="429"/>
      <c r="I224" s="429"/>
      <c r="J224" s="429"/>
      <c r="K224" s="429"/>
      <c r="L224" s="429"/>
      <c r="M224" s="429"/>
      <c r="N224" s="429"/>
      <c r="O224" s="429"/>
      <c r="P224" s="429"/>
      <c r="Q224" s="429"/>
      <c r="R224" s="429"/>
      <c r="S224" s="429"/>
      <c r="T224" s="429"/>
      <c r="U224" s="429"/>
      <c r="V224" s="429"/>
      <c r="W224" s="429"/>
      <c r="X224" s="429"/>
      <c r="Y224" s="429"/>
      <c r="Z224" s="429"/>
      <c r="AA224" s="429"/>
      <c r="AB224" s="429"/>
      <c r="AC224" s="429"/>
      <c r="AD224" s="429"/>
      <c r="AE224" s="429"/>
      <c r="AF224" s="429"/>
      <c r="AG224" s="429"/>
      <c r="AH224" s="429"/>
      <c r="AJ224" s="392"/>
      <c r="AK224" s="393"/>
      <c r="AL224" s="393"/>
      <c r="AM224" s="393"/>
      <c r="AN224" s="394"/>
      <c r="AO224" s="348"/>
    </row>
    <row r="225" spans="1:42" ht="19.5" thickTop="1" x14ac:dyDescent="0.4">
      <c r="B225" s="429"/>
      <c r="C225" s="429"/>
      <c r="D225" s="429"/>
      <c r="E225" s="429"/>
      <c r="F225" s="429"/>
      <c r="G225" s="429"/>
      <c r="H225" s="429"/>
      <c r="I225" s="429"/>
      <c r="J225" s="429"/>
      <c r="K225" s="429"/>
      <c r="L225" s="429"/>
      <c r="M225" s="429"/>
      <c r="N225" s="429"/>
      <c r="O225" s="429"/>
      <c r="P225" s="429"/>
      <c r="Q225" s="429"/>
      <c r="R225" s="429"/>
      <c r="S225" s="429"/>
      <c r="T225" s="429"/>
      <c r="U225" s="429"/>
      <c r="V225" s="429"/>
      <c r="W225" s="429"/>
      <c r="X225" s="429"/>
      <c r="Y225" s="429"/>
      <c r="Z225" s="429"/>
      <c r="AA225" s="429"/>
      <c r="AB225" s="429"/>
      <c r="AC225" s="429"/>
      <c r="AD225" s="429"/>
      <c r="AE225" s="429"/>
      <c r="AF225" s="429"/>
      <c r="AG225" s="429"/>
      <c r="AH225" s="429"/>
      <c r="AO225" s="113"/>
    </row>
    <row r="226" spans="1:42" x14ac:dyDescent="0.4">
      <c r="B226" s="386" t="s">
        <v>125</v>
      </c>
      <c r="C226" s="386"/>
      <c r="D226" s="386"/>
      <c r="E226" s="386"/>
      <c r="F226" s="386"/>
      <c r="G226" s="386"/>
      <c r="H226" s="386"/>
      <c r="I226" s="386"/>
      <c r="J226" s="386"/>
      <c r="K226" s="386"/>
      <c r="L226" s="386"/>
      <c r="M226" s="386"/>
      <c r="N226" s="386"/>
      <c r="O226" s="386"/>
      <c r="P226" s="386"/>
      <c r="Q226" s="386"/>
      <c r="R226" s="386"/>
      <c r="S226" s="386"/>
      <c r="T226" s="386"/>
      <c r="U226" s="386"/>
      <c r="V226" s="386"/>
      <c r="W226" s="386"/>
      <c r="X226" s="386"/>
      <c r="Y226" s="386"/>
      <c r="Z226" s="386"/>
      <c r="AA226" s="386"/>
      <c r="AB226" s="386"/>
      <c r="AC226" s="386"/>
      <c r="AD226" s="386"/>
      <c r="AE226" s="386"/>
      <c r="AF226" s="386"/>
      <c r="AG226" s="386"/>
      <c r="AH226" s="386"/>
    </row>
    <row r="227" spans="1:42" ht="19.5" thickBot="1" x14ac:dyDescent="0.45">
      <c r="B227" s="386" t="s">
        <v>124</v>
      </c>
      <c r="C227" s="386"/>
      <c r="D227" s="386"/>
      <c r="E227" s="386"/>
      <c r="F227" s="386"/>
      <c r="G227" s="386"/>
      <c r="H227" s="386"/>
      <c r="I227" s="386"/>
      <c r="J227" s="386"/>
      <c r="K227" s="386"/>
      <c r="L227" s="386"/>
      <c r="M227" s="386"/>
      <c r="N227" s="386"/>
      <c r="O227" s="386"/>
      <c r="P227" s="386"/>
      <c r="Q227" s="386"/>
      <c r="R227" s="386"/>
      <c r="S227" s="386"/>
      <c r="T227" s="386"/>
      <c r="U227" s="386"/>
      <c r="V227" s="386"/>
      <c r="W227" s="386"/>
      <c r="X227" s="386"/>
      <c r="Y227" s="386"/>
      <c r="Z227" s="386"/>
      <c r="AA227" s="386"/>
      <c r="AB227" s="386"/>
      <c r="AC227" s="386"/>
      <c r="AD227" s="386"/>
      <c r="AE227" s="386"/>
      <c r="AF227" s="386"/>
      <c r="AG227" s="386"/>
      <c r="AH227" s="386"/>
    </row>
    <row r="228" spans="1:42" ht="45" customHeight="1" thickTop="1" x14ac:dyDescent="0.4">
      <c r="B228" s="455"/>
      <c r="C228" s="456"/>
      <c r="D228" s="456"/>
      <c r="E228" s="456"/>
      <c r="F228" s="456"/>
      <c r="G228" s="456"/>
      <c r="H228" s="456"/>
      <c r="I228" s="456"/>
      <c r="J228" s="456"/>
      <c r="K228" s="456"/>
      <c r="L228" s="456"/>
      <c r="M228" s="456"/>
      <c r="N228" s="456"/>
      <c r="O228" s="456"/>
      <c r="P228" s="456"/>
      <c r="Q228" s="456"/>
      <c r="R228" s="456"/>
      <c r="S228" s="456"/>
      <c r="T228" s="456"/>
      <c r="U228" s="456"/>
      <c r="V228" s="456"/>
      <c r="W228" s="456"/>
      <c r="X228" s="456"/>
      <c r="Y228" s="456"/>
      <c r="Z228" s="456"/>
      <c r="AA228" s="456"/>
      <c r="AB228" s="456"/>
      <c r="AC228" s="456"/>
      <c r="AD228" s="456"/>
      <c r="AE228" s="456"/>
      <c r="AF228" s="456"/>
      <c r="AG228" s="456"/>
      <c r="AH228" s="456"/>
      <c r="AI228" s="456"/>
      <c r="AJ228" s="456"/>
      <c r="AK228" s="456"/>
      <c r="AL228" s="456"/>
      <c r="AM228" s="456"/>
      <c r="AN228" s="457"/>
    </row>
    <row r="229" spans="1:42" ht="45" customHeight="1" thickBot="1" x14ac:dyDescent="0.45">
      <c r="B229" s="458"/>
      <c r="C229" s="459"/>
      <c r="D229" s="459"/>
      <c r="E229" s="459"/>
      <c r="F229" s="459"/>
      <c r="G229" s="459"/>
      <c r="H229" s="459"/>
      <c r="I229" s="459"/>
      <c r="J229" s="459"/>
      <c r="K229" s="459"/>
      <c r="L229" s="459"/>
      <c r="M229" s="459"/>
      <c r="N229" s="459"/>
      <c r="O229" s="459"/>
      <c r="P229" s="459"/>
      <c r="Q229" s="459"/>
      <c r="R229" s="459"/>
      <c r="S229" s="459"/>
      <c r="T229" s="459"/>
      <c r="U229" s="459"/>
      <c r="V229" s="459"/>
      <c r="W229" s="459"/>
      <c r="X229" s="459"/>
      <c r="Y229" s="459"/>
      <c r="Z229" s="459"/>
      <c r="AA229" s="459"/>
      <c r="AB229" s="459"/>
      <c r="AC229" s="459"/>
      <c r="AD229" s="459"/>
      <c r="AE229" s="459"/>
      <c r="AF229" s="459"/>
      <c r="AG229" s="459"/>
      <c r="AH229" s="459"/>
      <c r="AI229" s="459"/>
      <c r="AJ229" s="459"/>
      <c r="AK229" s="459"/>
      <c r="AL229" s="459"/>
      <c r="AM229" s="459"/>
      <c r="AN229" s="460"/>
    </row>
    <row r="230" spans="1:42" ht="18.75" customHeight="1" thickTop="1" thickBot="1" x14ac:dyDescent="0.45">
      <c r="B230" s="702" t="s">
        <v>671</v>
      </c>
      <c r="C230" s="702"/>
      <c r="D230" s="702"/>
      <c r="E230" s="702"/>
      <c r="F230" s="702"/>
      <c r="G230" s="702"/>
      <c r="H230" s="702"/>
      <c r="I230" s="702"/>
      <c r="J230" s="702"/>
      <c r="K230" s="702"/>
      <c r="L230" s="702"/>
      <c r="M230" s="702"/>
      <c r="N230" s="702"/>
      <c r="O230" s="702"/>
      <c r="P230" s="702"/>
      <c r="Q230" s="702"/>
      <c r="R230" s="702"/>
      <c r="S230" s="702"/>
      <c r="T230" s="702"/>
      <c r="U230" s="702"/>
      <c r="V230" s="702"/>
      <c r="W230" s="702"/>
      <c r="X230" s="702"/>
      <c r="Y230" s="702"/>
      <c r="Z230" s="702"/>
      <c r="AA230" s="702"/>
      <c r="AB230" s="702"/>
      <c r="AC230" s="702"/>
      <c r="AD230" s="702"/>
      <c r="AE230" s="702"/>
      <c r="AF230" s="702"/>
      <c r="AG230" s="128"/>
      <c r="AH230" s="128"/>
      <c r="AI230" s="128"/>
      <c r="AJ230" s="392"/>
      <c r="AK230" s="393"/>
      <c r="AL230" s="393"/>
      <c r="AM230" s="393"/>
      <c r="AN230" s="394"/>
    </row>
    <row r="231" spans="1:42" ht="17.25" customHeight="1" thickTop="1" x14ac:dyDescent="0.4"/>
    <row r="232" spans="1:42" ht="19.5" thickBot="1" x14ac:dyDescent="0.45">
      <c r="A232" s="386" t="s">
        <v>264</v>
      </c>
      <c r="B232" s="386"/>
      <c r="C232" s="386"/>
      <c r="D232" s="386"/>
      <c r="E232" s="386"/>
      <c r="F232" s="386"/>
      <c r="G232" s="386"/>
      <c r="H232" s="386"/>
      <c r="I232" s="386"/>
      <c r="J232" s="386"/>
      <c r="K232" s="386"/>
      <c r="L232" s="386"/>
      <c r="M232" s="386"/>
      <c r="N232" s="386"/>
      <c r="O232" s="386"/>
      <c r="P232" s="386"/>
      <c r="Q232" s="386"/>
      <c r="R232" s="386"/>
      <c r="S232" s="386"/>
      <c r="T232" s="386"/>
      <c r="U232" s="386"/>
      <c r="V232" s="386"/>
      <c r="W232" s="386"/>
      <c r="X232" s="386"/>
      <c r="Y232" s="386"/>
      <c r="Z232" s="386"/>
      <c r="AA232" s="386"/>
      <c r="AB232" s="386"/>
      <c r="AC232" s="386"/>
      <c r="AD232" s="386"/>
      <c r="AE232" s="386"/>
      <c r="AF232" s="386"/>
      <c r="AG232" s="386"/>
      <c r="AH232" s="386"/>
      <c r="AO232" s="348"/>
    </row>
    <row r="233" spans="1:42" ht="19.5" thickTop="1" x14ac:dyDescent="0.4">
      <c r="B233" s="386" t="s">
        <v>126</v>
      </c>
      <c r="C233" s="386"/>
      <c r="D233" s="386"/>
      <c r="E233" s="386"/>
      <c r="F233" s="386"/>
      <c r="G233" s="386"/>
      <c r="H233" s="386"/>
      <c r="I233" s="386"/>
      <c r="J233" s="386"/>
      <c r="K233" s="386"/>
      <c r="L233" s="386"/>
      <c r="M233" s="386"/>
      <c r="N233" s="386"/>
      <c r="O233" s="386"/>
      <c r="P233" s="386"/>
      <c r="Q233" s="386"/>
      <c r="R233" s="386"/>
      <c r="S233" s="386"/>
      <c r="T233" s="386"/>
      <c r="U233" s="386"/>
      <c r="V233" s="386"/>
      <c r="W233" s="386"/>
      <c r="X233" s="386"/>
      <c r="Y233" s="386"/>
      <c r="Z233" s="386"/>
      <c r="AA233" s="386"/>
      <c r="AB233" s="386"/>
      <c r="AC233" s="386"/>
      <c r="AD233" s="386"/>
      <c r="AE233" s="386"/>
      <c r="AF233" s="386"/>
      <c r="AG233" s="386"/>
      <c r="AH233" s="386"/>
      <c r="AJ233" s="403"/>
      <c r="AK233" s="404"/>
      <c r="AL233" s="404"/>
      <c r="AM233" s="404"/>
      <c r="AN233" s="405"/>
      <c r="AO233" s="113"/>
    </row>
    <row r="234" spans="1:42" x14ac:dyDescent="0.4">
      <c r="B234" s="386" t="s">
        <v>127</v>
      </c>
      <c r="C234" s="386"/>
      <c r="D234" s="386"/>
      <c r="E234" s="386"/>
      <c r="F234" s="386"/>
      <c r="G234" s="386"/>
      <c r="H234" s="386"/>
      <c r="I234" s="386"/>
      <c r="J234" s="386"/>
      <c r="K234" s="386"/>
      <c r="L234" s="386"/>
      <c r="M234" s="386"/>
      <c r="N234" s="386"/>
      <c r="O234" s="386"/>
      <c r="P234" s="386"/>
      <c r="Q234" s="386"/>
      <c r="R234" s="386"/>
      <c r="S234" s="386"/>
      <c r="T234" s="386"/>
      <c r="U234" s="386"/>
      <c r="V234" s="386"/>
      <c r="W234" s="386"/>
      <c r="X234" s="386"/>
      <c r="Y234" s="386"/>
      <c r="Z234" s="386"/>
      <c r="AA234" s="386"/>
      <c r="AB234" s="386"/>
      <c r="AC234" s="386"/>
      <c r="AD234" s="386"/>
      <c r="AE234" s="386"/>
      <c r="AF234" s="386"/>
      <c r="AG234" s="386"/>
      <c r="AH234" s="386"/>
      <c r="AJ234" s="426"/>
      <c r="AK234" s="427"/>
      <c r="AL234" s="427"/>
      <c r="AM234" s="427"/>
      <c r="AN234" s="428"/>
      <c r="AO234" s="113"/>
    </row>
    <row r="235" spans="1:42" ht="19.5" thickBot="1" x14ac:dyDescent="0.45">
      <c r="B235" s="386" t="s">
        <v>561</v>
      </c>
      <c r="C235" s="386"/>
      <c r="D235" s="386"/>
      <c r="E235" s="386"/>
      <c r="F235" s="386"/>
      <c r="G235" s="386"/>
      <c r="H235" s="386"/>
      <c r="I235" s="386"/>
      <c r="J235" s="386"/>
      <c r="K235" s="386"/>
      <c r="L235" s="386"/>
      <c r="M235" s="386"/>
      <c r="N235" s="386"/>
      <c r="O235" s="386"/>
      <c r="P235" s="386"/>
      <c r="Q235" s="386"/>
      <c r="R235" s="386"/>
      <c r="S235" s="386"/>
      <c r="T235" s="386"/>
      <c r="U235" s="386"/>
      <c r="V235" s="386"/>
      <c r="W235" s="386"/>
      <c r="X235" s="386"/>
      <c r="Y235" s="386"/>
      <c r="Z235" s="386"/>
      <c r="AA235" s="386"/>
      <c r="AB235" s="386"/>
      <c r="AC235" s="386"/>
      <c r="AD235" s="386"/>
      <c r="AE235" s="386"/>
      <c r="AF235" s="386"/>
      <c r="AG235" s="386"/>
      <c r="AH235" s="386"/>
      <c r="AJ235" s="400"/>
      <c r="AK235" s="401"/>
      <c r="AL235" s="401"/>
      <c r="AM235" s="401"/>
      <c r="AN235" s="402"/>
      <c r="AO235" s="113"/>
    </row>
    <row r="236" spans="1:42" ht="16.5" customHeight="1" thickTop="1" x14ac:dyDescent="0.4"/>
    <row r="237" spans="1:42" ht="19.5" x14ac:dyDescent="0.4">
      <c r="A237" s="430" t="s">
        <v>128</v>
      </c>
      <c r="B237" s="430"/>
      <c r="C237" s="430"/>
      <c r="D237" s="430"/>
      <c r="E237" s="430"/>
      <c r="F237" s="430"/>
      <c r="G237" s="430"/>
      <c r="H237" s="430"/>
      <c r="I237" s="430"/>
      <c r="J237" s="430"/>
      <c r="K237" s="430"/>
      <c r="L237" s="430"/>
      <c r="M237" s="430"/>
      <c r="N237" s="430"/>
      <c r="O237" s="430"/>
      <c r="P237" s="430"/>
      <c r="Q237" s="430"/>
      <c r="R237" s="430"/>
      <c r="S237" s="430"/>
      <c r="T237" s="430"/>
      <c r="U237" s="430"/>
      <c r="V237" s="430"/>
      <c r="W237" s="430"/>
      <c r="X237" s="430"/>
      <c r="Y237" s="430"/>
      <c r="Z237" s="430"/>
      <c r="AA237" s="430"/>
      <c r="AB237" s="430"/>
      <c r="AC237" s="430"/>
      <c r="AD237" s="430"/>
      <c r="AE237" s="430"/>
      <c r="AF237" s="430"/>
      <c r="AG237" s="430"/>
      <c r="AH237" s="430"/>
    </row>
    <row r="238" spans="1:42" s="84" customFormat="1" x14ac:dyDescent="0.4">
      <c r="A238" s="634" t="s">
        <v>974</v>
      </c>
      <c r="B238" s="634"/>
      <c r="C238" s="634"/>
      <c r="D238" s="634"/>
      <c r="E238" s="634"/>
      <c r="F238" s="634"/>
      <c r="G238" s="634"/>
      <c r="H238" s="634"/>
      <c r="I238" s="634"/>
      <c r="J238" s="634"/>
      <c r="K238" s="634"/>
      <c r="L238" s="634"/>
      <c r="M238" s="634"/>
      <c r="N238" s="634"/>
      <c r="O238" s="634"/>
      <c r="P238" s="634"/>
      <c r="Q238" s="634"/>
      <c r="R238" s="634"/>
      <c r="S238" s="634"/>
      <c r="T238" s="634"/>
      <c r="U238" s="634"/>
      <c r="V238" s="634"/>
      <c r="W238" s="634"/>
      <c r="X238" s="634"/>
      <c r="Y238" s="634"/>
      <c r="Z238" s="634"/>
      <c r="AA238" s="634"/>
      <c r="AB238" s="634"/>
      <c r="AC238" s="634"/>
      <c r="AD238" s="634"/>
      <c r="AE238" s="634"/>
      <c r="AF238" s="634"/>
      <c r="AG238" s="634"/>
      <c r="AH238" s="634"/>
      <c r="AO238" s="95"/>
      <c r="AP238" s="95"/>
    </row>
    <row r="239" spans="1:42" ht="19.5" thickBot="1" x14ac:dyDescent="0.45">
      <c r="A239" s="386" t="s">
        <v>742</v>
      </c>
      <c r="B239" s="386"/>
      <c r="C239" s="386"/>
      <c r="D239" s="386"/>
      <c r="E239" s="386"/>
      <c r="F239" s="386"/>
      <c r="G239" s="386"/>
      <c r="H239" s="386"/>
      <c r="I239" s="386"/>
      <c r="J239" s="386"/>
      <c r="K239" s="386"/>
      <c r="L239" s="386"/>
      <c r="M239" s="386"/>
      <c r="N239" s="386"/>
      <c r="O239" s="386"/>
      <c r="P239" s="386"/>
      <c r="Q239" s="386"/>
      <c r="R239" s="386"/>
      <c r="S239" s="386"/>
      <c r="T239" s="386"/>
      <c r="U239" s="386"/>
      <c r="V239" s="386"/>
      <c r="W239" s="386"/>
      <c r="X239" s="386"/>
      <c r="Y239" s="386"/>
      <c r="Z239" s="386"/>
      <c r="AA239" s="386"/>
      <c r="AB239" s="386"/>
      <c r="AC239" s="386"/>
      <c r="AD239" s="386"/>
      <c r="AE239" s="386"/>
      <c r="AF239" s="386"/>
      <c r="AG239" s="386"/>
      <c r="AH239" s="386"/>
    </row>
    <row r="240" spans="1:42" ht="19.5" thickTop="1" x14ac:dyDescent="0.4">
      <c r="B240" s="386" t="s">
        <v>743</v>
      </c>
      <c r="C240" s="386"/>
      <c r="D240" s="386"/>
      <c r="E240" s="386"/>
      <c r="F240" s="386"/>
      <c r="G240" s="386"/>
      <c r="H240" s="386"/>
      <c r="I240" s="386"/>
      <c r="J240" s="386"/>
      <c r="K240" s="386"/>
      <c r="L240" s="386"/>
      <c r="M240" s="386"/>
      <c r="N240" s="386"/>
      <c r="O240" s="386"/>
      <c r="P240" s="386"/>
      <c r="Q240" s="386"/>
      <c r="R240" s="386"/>
      <c r="S240" s="386"/>
      <c r="T240" s="386"/>
      <c r="U240" s="386"/>
      <c r="V240" s="386"/>
      <c r="W240" s="386"/>
      <c r="X240" s="386"/>
      <c r="Y240" s="386"/>
      <c r="Z240" s="386"/>
      <c r="AA240" s="386"/>
      <c r="AB240" s="386"/>
      <c r="AC240" s="386"/>
      <c r="AD240" s="386"/>
      <c r="AE240" s="386"/>
      <c r="AF240" s="386"/>
      <c r="AG240" s="386"/>
      <c r="AH240" s="386"/>
      <c r="AJ240" s="464"/>
      <c r="AK240" s="464"/>
      <c r="AL240" s="464"/>
      <c r="AM240" s="464"/>
      <c r="AN240" s="464"/>
    </row>
    <row r="241" spans="1:40" ht="24" customHeight="1" thickBot="1" x14ac:dyDescent="0.45">
      <c r="B241" s="420" t="s">
        <v>578</v>
      </c>
      <c r="C241" s="420"/>
      <c r="D241" s="420"/>
      <c r="E241" s="420"/>
      <c r="F241" s="420"/>
      <c r="G241" s="420"/>
      <c r="H241" s="420"/>
      <c r="I241" s="420"/>
      <c r="J241" s="420"/>
      <c r="K241" s="420"/>
      <c r="L241" s="420"/>
      <c r="M241" s="420"/>
      <c r="N241" s="420"/>
      <c r="O241" s="420"/>
      <c r="P241" s="420"/>
      <c r="Q241" s="420"/>
      <c r="R241" s="420"/>
      <c r="S241" s="420"/>
      <c r="T241" s="420"/>
      <c r="U241" s="420"/>
      <c r="V241" s="420"/>
      <c r="W241" s="420"/>
      <c r="X241" s="420"/>
      <c r="Y241" s="420"/>
      <c r="Z241" s="420"/>
      <c r="AA241" s="420"/>
      <c r="AB241" s="420"/>
      <c r="AC241" s="420"/>
      <c r="AD241" s="420"/>
      <c r="AE241" s="420"/>
      <c r="AF241" s="420"/>
      <c r="AG241" s="420"/>
      <c r="AH241" s="420"/>
      <c r="AJ241" s="693"/>
      <c r="AK241" s="693"/>
      <c r="AL241" s="693"/>
      <c r="AM241" s="693"/>
      <c r="AN241" s="693"/>
    </row>
    <row r="242" spans="1:40" ht="19.5" thickTop="1" x14ac:dyDescent="0.4">
      <c r="B242" s="578" t="s">
        <v>577</v>
      </c>
      <c r="C242" s="578"/>
      <c r="D242" s="578"/>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row>
    <row r="243" spans="1:40" ht="19.5" thickBot="1" x14ac:dyDescent="0.45">
      <c r="B243" s="384" t="s">
        <v>129</v>
      </c>
      <c r="C243" s="425"/>
      <c r="D243" s="425"/>
      <c r="E243" s="385"/>
      <c r="F243" s="384" t="s">
        <v>402</v>
      </c>
      <c r="G243" s="451"/>
      <c r="H243" s="425"/>
      <c r="I243" s="425"/>
      <c r="J243" s="425"/>
      <c r="K243" s="451"/>
      <c r="L243" s="451"/>
      <c r="M243" s="425"/>
      <c r="N243" s="425"/>
      <c r="O243" s="451"/>
      <c r="P243" s="425"/>
      <c r="Q243" s="425"/>
      <c r="R243" s="425"/>
      <c r="S243" s="425"/>
      <c r="T243" s="425"/>
      <c r="U243" s="451"/>
      <c r="V243" s="425"/>
      <c r="W243" s="425"/>
      <c r="X243" s="425"/>
      <c r="Y243" s="425"/>
      <c r="Z243" s="425"/>
      <c r="AA243" s="451"/>
      <c r="AB243" s="425"/>
      <c r="AC243" s="425"/>
      <c r="AD243" s="425"/>
      <c r="AE243" s="425"/>
      <c r="AF243" s="425"/>
      <c r="AG243" s="425"/>
      <c r="AH243" s="425"/>
      <c r="AI243" s="425"/>
      <c r="AJ243" s="425"/>
      <c r="AK243" s="425"/>
      <c r="AL243" s="425"/>
      <c r="AM243" s="425"/>
      <c r="AN243" s="385"/>
    </row>
    <row r="244" spans="1:40" ht="20.25" thickTop="1" thickBot="1" x14ac:dyDescent="0.45">
      <c r="B244" s="384" t="s">
        <v>130</v>
      </c>
      <c r="C244" s="425"/>
      <c r="D244" s="425"/>
      <c r="E244" s="425"/>
      <c r="F244" s="129"/>
      <c r="G244" s="130" t="s">
        <v>419</v>
      </c>
      <c r="H244" s="685" t="s">
        <v>403</v>
      </c>
      <c r="I244" s="686"/>
      <c r="J244" s="687"/>
      <c r="K244" s="696"/>
      <c r="L244" s="697"/>
      <c r="M244" s="685" t="s">
        <v>404</v>
      </c>
      <c r="N244" s="687"/>
      <c r="O244" s="130" t="s">
        <v>419</v>
      </c>
      <c r="P244" s="632" t="s">
        <v>405</v>
      </c>
      <c r="Q244" s="436"/>
      <c r="R244" s="436"/>
      <c r="S244" s="436"/>
      <c r="T244" s="649"/>
      <c r="U244" s="131" t="s">
        <v>419</v>
      </c>
      <c r="V244" s="632" t="s">
        <v>406</v>
      </c>
      <c r="W244" s="436"/>
      <c r="X244" s="436"/>
      <c r="Y244" s="436"/>
      <c r="Z244" s="649"/>
      <c r="AA244" s="131" t="s">
        <v>419</v>
      </c>
      <c r="AB244" s="632" t="s">
        <v>509</v>
      </c>
      <c r="AC244" s="436"/>
      <c r="AD244" s="436"/>
      <c r="AE244" s="436"/>
      <c r="AF244" s="436"/>
      <c r="AG244" s="436"/>
      <c r="AH244" s="436"/>
      <c r="AI244" s="436"/>
      <c r="AJ244" s="436"/>
      <c r="AK244" s="436"/>
      <c r="AL244" s="436"/>
      <c r="AM244" s="436"/>
      <c r="AN244" s="633"/>
    </row>
    <row r="245" spans="1:40" ht="20.25" thickTop="1" thickBot="1" x14ac:dyDescent="0.45">
      <c r="B245" s="450" t="s">
        <v>265</v>
      </c>
      <c r="C245" s="451"/>
      <c r="D245" s="451"/>
      <c r="E245" s="452"/>
      <c r="F245" s="129"/>
      <c r="G245" s="132" t="s">
        <v>419</v>
      </c>
      <c r="H245" s="535" t="s">
        <v>505</v>
      </c>
      <c r="I245" s="420"/>
      <c r="J245" s="420"/>
      <c r="K245" s="420"/>
      <c r="L245" s="420"/>
      <c r="M245" s="420"/>
      <c r="N245" s="261" t="s">
        <v>506</v>
      </c>
      <c r="O245" s="133" t="s">
        <v>419</v>
      </c>
      <c r="P245" s="632" t="s">
        <v>407</v>
      </c>
      <c r="Q245" s="436"/>
      <c r="R245" s="649"/>
      <c r="S245" s="134" t="s">
        <v>419</v>
      </c>
      <c r="T245" s="688" t="s">
        <v>408</v>
      </c>
      <c r="U245" s="689"/>
      <c r="V245" s="690"/>
      <c r="W245" s="134" t="s">
        <v>419</v>
      </c>
      <c r="X245" s="694" t="s">
        <v>508</v>
      </c>
      <c r="Y245" s="695"/>
      <c r="Z245" s="695"/>
      <c r="AA245" s="695"/>
      <c r="AB245" s="261" t="s">
        <v>507</v>
      </c>
      <c r="AC245" s="134" t="s">
        <v>419</v>
      </c>
      <c r="AD245" s="632" t="s">
        <v>409</v>
      </c>
      <c r="AE245" s="436"/>
      <c r="AF245" s="436"/>
      <c r="AG245" s="436"/>
      <c r="AH245" s="436"/>
      <c r="AI245" s="436"/>
      <c r="AJ245" s="436"/>
      <c r="AK245" s="436"/>
      <c r="AL245" s="436"/>
      <c r="AM245" s="436"/>
      <c r="AN245" s="633"/>
    </row>
    <row r="246" spans="1:40" ht="20.25" thickTop="1" thickBot="1" x14ac:dyDescent="0.45">
      <c r="B246" s="563"/>
      <c r="C246" s="644"/>
      <c r="D246" s="644"/>
      <c r="E246" s="564"/>
      <c r="F246" s="135"/>
      <c r="G246" s="136" t="s">
        <v>419</v>
      </c>
      <c r="H246" s="629" t="s">
        <v>410</v>
      </c>
      <c r="I246" s="630"/>
      <c r="J246" s="643"/>
      <c r="K246" s="134" t="s">
        <v>419</v>
      </c>
      <c r="L246" s="660" t="s">
        <v>411</v>
      </c>
      <c r="M246" s="420"/>
      <c r="N246" s="661"/>
      <c r="O246" s="662"/>
      <c r="P246" s="134" t="s">
        <v>419</v>
      </c>
      <c r="Q246" s="660" t="s">
        <v>412</v>
      </c>
      <c r="R246" s="420"/>
      <c r="S246" s="661"/>
      <c r="T246" s="662"/>
      <c r="U246" s="134" t="s">
        <v>419</v>
      </c>
      <c r="V246" s="535" t="s">
        <v>413</v>
      </c>
      <c r="W246" s="661"/>
      <c r="X246" s="661"/>
      <c r="Y246" s="662"/>
      <c r="Z246" s="134" t="s">
        <v>419</v>
      </c>
      <c r="AA246" s="535" t="s">
        <v>343</v>
      </c>
      <c r="AB246" s="630"/>
      <c r="AC246" s="630"/>
      <c r="AD246" s="265" t="s">
        <v>511</v>
      </c>
      <c r="AE246" s="605"/>
      <c r="AF246" s="606"/>
      <c r="AG246" s="606"/>
      <c r="AH246" s="606"/>
      <c r="AI246" s="606"/>
      <c r="AJ246" s="606"/>
      <c r="AK246" s="606"/>
      <c r="AL246" s="606"/>
      <c r="AM246" s="664"/>
      <c r="AN246" s="137" t="s">
        <v>510</v>
      </c>
    </row>
    <row r="247" spans="1:40" ht="20.25" thickTop="1" thickBot="1" x14ac:dyDescent="0.45">
      <c r="B247" s="384" t="s">
        <v>131</v>
      </c>
      <c r="C247" s="425"/>
      <c r="D247" s="425"/>
      <c r="E247" s="385"/>
      <c r="F247" s="138"/>
      <c r="G247" s="133" t="s">
        <v>419</v>
      </c>
      <c r="H247" s="629" t="s">
        <v>414</v>
      </c>
      <c r="I247" s="630"/>
      <c r="J247" s="630"/>
      <c r="K247" s="630"/>
      <c r="L247" s="643"/>
      <c r="M247" s="134" t="s">
        <v>419</v>
      </c>
      <c r="N247" s="629" t="s">
        <v>415</v>
      </c>
      <c r="O247" s="630"/>
      <c r="P247" s="630"/>
      <c r="Q247" s="643"/>
      <c r="R247" s="134" t="s">
        <v>419</v>
      </c>
      <c r="S247" s="629" t="s">
        <v>416</v>
      </c>
      <c r="T247" s="630"/>
      <c r="U247" s="643"/>
      <c r="V247" s="134" t="s">
        <v>419</v>
      </c>
      <c r="W247" s="629" t="s">
        <v>417</v>
      </c>
      <c r="X247" s="630"/>
      <c r="Y247" s="630"/>
      <c r="Z247" s="643"/>
      <c r="AA247" s="134" t="s">
        <v>419</v>
      </c>
      <c r="AB247" s="629" t="s">
        <v>418</v>
      </c>
      <c r="AC247" s="630"/>
      <c r="AD247" s="630"/>
      <c r="AE247" s="630"/>
      <c r="AF247" s="630"/>
      <c r="AG247" s="630"/>
      <c r="AH247" s="630"/>
      <c r="AI247" s="630"/>
      <c r="AJ247" s="630"/>
      <c r="AK247" s="630"/>
      <c r="AL247" s="630"/>
      <c r="AM247" s="630"/>
      <c r="AN247" s="631"/>
    </row>
    <row r="248" spans="1:40" ht="19.5" thickTop="1" x14ac:dyDescent="0.4">
      <c r="B248" s="254"/>
      <c r="C248" s="254"/>
      <c r="D248" s="254"/>
      <c r="E248" s="254"/>
      <c r="F248" s="254"/>
      <c r="G248" s="254"/>
      <c r="H248" s="254"/>
      <c r="I248" s="254"/>
      <c r="J248" s="254"/>
      <c r="K248" s="254"/>
      <c r="L248" s="254"/>
      <c r="M248" s="254"/>
      <c r="N248" s="254"/>
      <c r="O248" s="254"/>
      <c r="P248" s="254"/>
      <c r="Q248" s="254"/>
      <c r="R248" s="254"/>
      <c r="S248" s="254"/>
      <c r="T248" s="254"/>
      <c r="U248" s="254"/>
      <c r="V248" s="254"/>
      <c r="W248" s="254"/>
      <c r="X248" s="254"/>
      <c r="Y248" s="254"/>
      <c r="Z248" s="254"/>
      <c r="AA248" s="254"/>
      <c r="AB248" s="254"/>
      <c r="AC248" s="254"/>
      <c r="AD248" s="254"/>
      <c r="AE248" s="254"/>
      <c r="AF248" s="254"/>
      <c r="AG248" s="254"/>
      <c r="AH248" s="254"/>
    </row>
    <row r="249" spans="1:40" x14ac:dyDescent="0.4">
      <c r="B249" s="254" t="s">
        <v>775</v>
      </c>
      <c r="C249" s="254"/>
      <c r="D249" s="254"/>
      <c r="E249" s="254"/>
      <c r="F249" s="254"/>
      <c r="G249" s="254"/>
      <c r="H249" s="254"/>
      <c r="I249" s="254"/>
      <c r="J249" s="254"/>
      <c r="K249" s="254"/>
      <c r="L249" s="254"/>
      <c r="M249" s="254"/>
      <c r="N249" s="254"/>
      <c r="O249" s="254"/>
      <c r="P249" s="254"/>
      <c r="Q249" s="254"/>
      <c r="R249" s="254"/>
      <c r="S249" s="254"/>
      <c r="T249" s="254"/>
      <c r="U249" s="254"/>
      <c r="V249" s="254"/>
      <c r="W249" s="254"/>
      <c r="X249" s="254"/>
      <c r="Y249" s="254"/>
      <c r="Z249" s="254"/>
      <c r="AA249" s="254"/>
      <c r="AB249" s="254"/>
      <c r="AC249" s="254"/>
      <c r="AD249" s="254"/>
      <c r="AE249" s="254"/>
      <c r="AF249" s="254"/>
      <c r="AG249" s="254"/>
      <c r="AH249" s="254"/>
      <c r="AI249" s="84"/>
      <c r="AJ249" s="84"/>
      <c r="AK249" s="84"/>
      <c r="AL249" s="84"/>
      <c r="AM249" s="84"/>
      <c r="AN249" s="84"/>
    </row>
    <row r="250" spans="1:40" ht="19.5" thickBot="1" x14ac:dyDescent="0.45">
      <c r="B250" s="387" t="s">
        <v>745</v>
      </c>
      <c r="C250" s="387"/>
      <c r="D250" s="387"/>
      <c r="E250" s="387"/>
      <c r="F250" s="387"/>
      <c r="G250" s="387"/>
      <c r="H250" s="387"/>
      <c r="I250" s="387"/>
      <c r="J250" s="387"/>
      <c r="K250" s="387"/>
      <c r="L250" s="387"/>
      <c r="M250" s="389" t="s">
        <v>746</v>
      </c>
      <c r="N250" s="389"/>
      <c r="O250" s="389"/>
      <c r="P250" s="389"/>
      <c r="Q250" s="389"/>
      <c r="R250" s="389"/>
      <c r="S250" s="389"/>
      <c r="T250" s="389"/>
      <c r="U250" s="389"/>
      <c r="V250" s="389"/>
      <c r="W250" s="389"/>
      <c r="X250" s="389"/>
      <c r="Y250" s="389" t="s">
        <v>747</v>
      </c>
      <c r="Z250" s="389"/>
      <c r="AA250" s="389"/>
      <c r="AB250" s="389"/>
      <c r="AC250" s="389"/>
      <c r="AD250" s="389" t="s">
        <v>744</v>
      </c>
      <c r="AE250" s="389"/>
      <c r="AF250" s="389"/>
      <c r="AG250" s="389"/>
      <c r="AH250" s="389"/>
      <c r="AI250" s="389"/>
      <c r="AJ250" s="389"/>
      <c r="AK250" s="389"/>
      <c r="AL250" s="389"/>
      <c r="AM250" s="389"/>
      <c r="AN250" s="389"/>
    </row>
    <row r="251" spans="1:40" ht="19.5" thickTop="1" x14ac:dyDescent="0.4">
      <c r="B251" s="361" t="s">
        <v>776</v>
      </c>
      <c r="C251" s="361"/>
      <c r="D251" s="361"/>
      <c r="E251" s="361"/>
      <c r="F251" s="361"/>
      <c r="G251" s="361"/>
      <c r="H251" s="361"/>
      <c r="I251" s="361"/>
      <c r="J251" s="361"/>
      <c r="K251" s="361"/>
      <c r="L251" s="466"/>
      <c r="M251" s="288"/>
      <c r="N251" s="284"/>
      <c r="O251" s="449" t="s">
        <v>851</v>
      </c>
      <c r="P251" s="449"/>
      <c r="Q251" s="285"/>
      <c r="R251" s="284" t="s">
        <v>852</v>
      </c>
      <c r="S251" s="285"/>
      <c r="T251" s="284" t="s">
        <v>854</v>
      </c>
      <c r="U251" s="285"/>
      <c r="V251" s="284" t="s">
        <v>853</v>
      </c>
      <c r="W251" s="284"/>
      <c r="X251" s="289"/>
      <c r="Y251" s="465"/>
      <c r="Z251" s="465"/>
      <c r="AA251" s="465"/>
      <c r="AB251" s="465"/>
      <c r="AC251" s="465"/>
      <c r="AD251" s="469"/>
      <c r="AE251" s="469"/>
      <c r="AF251" s="469"/>
      <c r="AG251" s="469"/>
      <c r="AH251" s="469"/>
      <c r="AI251" s="469"/>
      <c r="AJ251" s="469"/>
      <c r="AK251" s="469"/>
      <c r="AL251" s="469"/>
      <c r="AM251" s="469"/>
      <c r="AN251" s="470"/>
    </row>
    <row r="252" spans="1:40" x14ac:dyDescent="0.4">
      <c r="B252" s="361" t="s">
        <v>749</v>
      </c>
      <c r="C252" s="361"/>
      <c r="D252" s="361"/>
      <c r="E252" s="361"/>
      <c r="F252" s="361"/>
      <c r="G252" s="361"/>
      <c r="H252" s="361"/>
      <c r="I252" s="361"/>
      <c r="J252" s="361"/>
      <c r="K252" s="361"/>
      <c r="L252" s="466"/>
      <c r="M252" s="282"/>
      <c r="N252" s="292"/>
      <c r="O252" s="648" t="s">
        <v>851</v>
      </c>
      <c r="P252" s="648"/>
      <c r="Q252" s="293"/>
      <c r="R252" s="292" t="s">
        <v>852</v>
      </c>
      <c r="S252" s="293"/>
      <c r="T252" s="292" t="s">
        <v>854</v>
      </c>
      <c r="U252" s="293"/>
      <c r="V252" s="292" t="s">
        <v>853</v>
      </c>
      <c r="W252" s="292"/>
      <c r="X252" s="283"/>
      <c r="Y252" s="467"/>
      <c r="Z252" s="467"/>
      <c r="AA252" s="467"/>
      <c r="AB252" s="467"/>
      <c r="AC252" s="467"/>
      <c r="AD252" s="657"/>
      <c r="AE252" s="657"/>
      <c r="AF252" s="657"/>
      <c r="AG252" s="657"/>
      <c r="AH252" s="657"/>
      <c r="AI252" s="657"/>
      <c r="AJ252" s="657"/>
      <c r="AK252" s="657"/>
      <c r="AL252" s="657"/>
      <c r="AM252" s="657"/>
      <c r="AN252" s="658"/>
    </row>
    <row r="253" spans="1:40" ht="19.5" thickBot="1" x14ac:dyDescent="0.45">
      <c r="B253" s="361" t="s">
        <v>750</v>
      </c>
      <c r="C253" s="361"/>
      <c r="D253" s="361"/>
      <c r="E253" s="361"/>
      <c r="F253" s="361"/>
      <c r="G253" s="361"/>
      <c r="H253" s="361"/>
      <c r="I253" s="361"/>
      <c r="J253" s="361"/>
      <c r="K253" s="361"/>
      <c r="L253" s="466"/>
      <c r="M253" s="290"/>
      <c r="N253" s="286"/>
      <c r="O253" s="647" t="s">
        <v>851</v>
      </c>
      <c r="P253" s="647"/>
      <c r="Q253" s="287"/>
      <c r="R253" s="286" t="s">
        <v>852</v>
      </c>
      <c r="S253" s="287"/>
      <c r="T253" s="286" t="s">
        <v>854</v>
      </c>
      <c r="U253" s="287"/>
      <c r="V253" s="286" t="s">
        <v>853</v>
      </c>
      <c r="W253" s="286"/>
      <c r="X253" s="291"/>
      <c r="Y253" s="468"/>
      <c r="Z253" s="468"/>
      <c r="AA253" s="468"/>
      <c r="AB253" s="468"/>
      <c r="AC253" s="468"/>
      <c r="AD253" s="691"/>
      <c r="AE253" s="691"/>
      <c r="AF253" s="691"/>
      <c r="AG253" s="691"/>
      <c r="AH253" s="691"/>
      <c r="AI253" s="691"/>
      <c r="AJ253" s="691"/>
      <c r="AK253" s="691"/>
      <c r="AL253" s="691"/>
      <c r="AM253" s="691"/>
      <c r="AN253" s="692"/>
    </row>
    <row r="254" spans="1:40" ht="19.5" thickTop="1" x14ac:dyDescent="0.4"/>
    <row r="255" spans="1:40" x14ac:dyDescent="0.4">
      <c r="A255" s="386" t="s">
        <v>748</v>
      </c>
      <c r="B255" s="386"/>
      <c r="C255" s="386"/>
      <c r="D255" s="386"/>
      <c r="E255" s="386"/>
      <c r="F255" s="386"/>
      <c r="G255" s="386"/>
      <c r="H255" s="386"/>
      <c r="I255" s="386"/>
      <c r="J255" s="386"/>
      <c r="K255" s="386"/>
      <c r="L255" s="386"/>
      <c r="M255" s="386"/>
      <c r="N255" s="386"/>
      <c r="O255" s="386"/>
      <c r="P255" s="386"/>
      <c r="Q255" s="386"/>
      <c r="R255" s="386"/>
      <c r="S255" s="386"/>
      <c r="T255" s="386"/>
      <c r="U255" s="386"/>
      <c r="V255" s="386"/>
      <c r="W255" s="386"/>
      <c r="X255" s="386"/>
      <c r="Y255" s="386"/>
      <c r="Z255" s="386"/>
      <c r="AA255" s="386"/>
      <c r="AB255" s="386"/>
      <c r="AC255" s="386"/>
      <c r="AD255" s="386"/>
      <c r="AE255" s="386"/>
      <c r="AF255" s="386"/>
      <c r="AG255" s="386"/>
      <c r="AH255" s="386"/>
    </row>
    <row r="256" spans="1:40" ht="19.5" thickBot="1" x14ac:dyDescent="0.45">
      <c r="B256" s="420" t="s">
        <v>695</v>
      </c>
      <c r="C256" s="420"/>
      <c r="D256" s="420"/>
      <c r="E256" s="420"/>
      <c r="F256" s="420"/>
      <c r="G256" s="420"/>
      <c r="H256" s="420"/>
      <c r="I256" s="420"/>
      <c r="J256" s="420"/>
      <c r="K256" s="420"/>
      <c r="L256" s="420"/>
      <c r="M256" s="420"/>
      <c r="N256" s="420"/>
      <c r="O256" s="420"/>
      <c r="P256" s="420"/>
      <c r="Q256" s="420"/>
      <c r="R256" s="420"/>
      <c r="S256" s="420"/>
      <c r="T256" s="420"/>
      <c r="U256" s="420"/>
      <c r="V256" s="420"/>
      <c r="W256" s="420"/>
      <c r="X256" s="420"/>
      <c r="Y256" s="420"/>
      <c r="Z256" s="420"/>
      <c r="AA256" s="420"/>
      <c r="AB256" s="420"/>
      <c r="AC256" s="420"/>
      <c r="AD256" s="420"/>
      <c r="AE256" s="420"/>
      <c r="AF256" s="420"/>
      <c r="AG256" s="420"/>
      <c r="AH256" s="420"/>
      <c r="AJ256" s="118"/>
      <c r="AK256" s="118"/>
      <c r="AL256" s="118"/>
      <c r="AM256" s="118"/>
      <c r="AN256" s="118"/>
    </row>
    <row r="257" spans="2:41" ht="19.5" thickTop="1" x14ac:dyDescent="0.4">
      <c r="B257" s="420" t="s">
        <v>696</v>
      </c>
      <c r="C257" s="420"/>
      <c r="D257" s="420"/>
      <c r="E257" s="420"/>
      <c r="F257" s="420"/>
      <c r="G257" s="420"/>
      <c r="H257" s="420"/>
      <c r="I257" s="420"/>
      <c r="J257" s="420"/>
      <c r="K257" s="420"/>
      <c r="L257" s="420"/>
      <c r="M257" s="420"/>
      <c r="N257" s="420"/>
      <c r="O257" s="420"/>
      <c r="P257" s="420"/>
      <c r="Q257" s="420"/>
      <c r="R257" s="420"/>
      <c r="S257" s="420"/>
      <c r="T257" s="420"/>
      <c r="U257" s="420"/>
      <c r="V257" s="420"/>
      <c r="W257" s="420"/>
      <c r="X257" s="420"/>
      <c r="Y257" s="420"/>
      <c r="Z257" s="420"/>
      <c r="AA257" s="420"/>
      <c r="AB257" s="420"/>
      <c r="AC257" s="420"/>
      <c r="AD257" s="420"/>
      <c r="AE257" s="420"/>
      <c r="AF257" s="420"/>
      <c r="AG257" s="420"/>
      <c r="AH257" s="420"/>
      <c r="AJ257" s="528"/>
      <c r="AK257" s="529"/>
      <c r="AL257" s="529"/>
      <c r="AM257" s="529"/>
      <c r="AN257" s="530"/>
    </row>
    <row r="258" spans="2:41" x14ac:dyDescent="0.4">
      <c r="B258" s="420" t="s">
        <v>862</v>
      </c>
      <c r="C258" s="420"/>
      <c r="D258" s="420"/>
      <c r="E258" s="420"/>
      <c r="F258" s="420"/>
      <c r="G258" s="420"/>
      <c r="H258" s="420"/>
      <c r="I258" s="420"/>
      <c r="J258" s="420"/>
      <c r="K258" s="420"/>
      <c r="L258" s="420"/>
      <c r="M258" s="420"/>
      <c r="N258" s="420"/>
      <c r="O258" s="420"/>
      <c r="P258" s="420"/>
      <c r="Q258" s="420"/>
      <c r="R258" s="420"/>
      <c r="S258" s="420"/>
      <c r="T258" s="420"/>
      <c r="U258" s="420"/>
      <c r="V258" s="420"/>
      <c r="W258" s="420"/>
      <c r="X258" s="420"/>
      <c r="Y258" s="420"/>
      <c r="Z258" s="420"/>
      <c r="AA258" s="420"/>
      <c r="AB258" s="420"/>
      <c r="AC258" s="420"/>
      <c r="AD258" s="420"/>
      <c r="AE258" s="420"/>
      <c r="AF258" s="420"/>
      <c r="AG258" s="420"/>
      <c r="AH258" s="420"/>
      <c r="AJ258" s="426"/>
      <c r="AK258" s="427"/>
      <c r="AL258" s="427"/>
      <c r="AM258" s="427"/>
      <c r="AN258" s="428"/>
    </row>
    <row r="259" spans="2:41" x14ac:dyDescent="0.4">
      <c r="B259" s="420" t="s">
        <v>697</v>
      </c>
      <c r="C259" s="420"/>
      <c r="D259" s="420"/>
      <c r="E259" s="420"/>
      <c r="F259" s="420"/>
      <c r="G259" s="420"/>
      <c r="H259" s="420"/>
      <c r="I259" s="420"/>
      <c r="J259" s="420"/>
      <c r="K259" s="420"/>
      <c r="L259" s="420"/>
      <c r="M259" s="420"/>
      <c r="N259" s="420"/>
      <c r="O259" s="420"/>
      <c r="P259" s="420"/>
      <c r="Q259" s="420"/>
      <c r="R259" s="420"/>
      <c r="S259" s="420"/>
      <c r="T259" s="420"/>
      <c r="U259" s="420"/>
      <c r="V259" s="420"/>
      <c r="W259" s="420"/>
      <c r="X259" s="420"/>
      <c r="Y259" s="420"/>
      <c r="Z259" s="420"/>
      <c r="AA259" s="420"/>
      <c r="AB259" s="420"/>
      <c r="AC259" s="420"/>
      <c r="AD259" s="420"/>
      <c r="AE259" s="420"/>
      <c r="AF259" s="420"/>
      <c r="AG259" s="420"/>
      <c r="AH259" s="420"/>
      <c r="AJ259" s="426"/>
      <c r="AK259" s="427"/>
      <c r="AL259" s="427"/>
      <c r="AM259" s="427"/>
      <c r="AN259" s="428"/>
    </row>
    <row r="260" spans="2:41" x14ac:dyDescent="0.4">
      <c r="B260" s="420" t="s">
        <v>698</v>
      </c>
      <c r="C260" s="420"/>
      <c r="D260" s="420"/>
      <c r="E260" s="420"/>
      <c r="F260" s="420"/>
      <c r="G260" s="420"/>
      <c r="H260" s="420"/>
      <c r="I260" s="420"/>
      <c r="J260" s="420"/>
      <c r="K260" s="420"/>
      <c r="L260" s="420"/>
      <c r="M260" s="420"/>
      <c r="N260" s="420"/>
      <c r="O260" s="420"/>
      <c r="P260" s="420"/>
      <c r="Q260" s="420"/>
      <c r="R260" s="420"/>
      <c r="S260" s="420"/>
      <c r="T260" s="420"/>
      <c r="U260" s="420"/>
      <c r="V260" s="420"/>
      <c r="W260" s="420"/>
      <c r="X260" s="420"/>
      <c r="Y260" s="420"/>
      <c r="Z260" s="420"/>
      <c r="AA260" s="420"/>
      <c r="AB260" s="420"/>
      <c r="AC260" s="420"/>
      <c r="AD260" s="420"/>
      <c r="AE260" s="420"/>
      <c r="AF260" s="420"/>
      <c r="AG260" s="420"/>
      <c r="AH260" s="420"/>
      <c r="AJ260" s="426"/>
      <c r="AK260" s="427"/>
      <c r="AL260" s="427"/>
      <c r="AM260" s="427"/>
      <c r="AN260" s="428"/>
    </row>
    <row r="261" spans="2:41" ht="19.5" thickBot="1" x14ac:dyDescent="0.45">
      <c r="B261" s="420" t="s">
        <v>807</v>
      </c>
      <c r="C261" s="420"/>
      <c r="D261" s="420"/>
      <c r="E261" s="420"/>
      <c r="F261" s="420"/>
      <c r="G261" s="420"/>
      <c r="H261" s="420"/>
      <c r="I261" s="420"/>
      <c r="J261" s="420"/>
      <c r="K261" s="420"/>
      <c r="L261" s="420"/>
      <c r="M261" s="420"/>
      <c r="N261" s="420"/>
      <c r="O261" s="420"/>
      <c r="P261" s="420"/>
      <c r="Q261" s="420"/>
      <c r="R261" s="420"/>
      <c r="S261" s="420"/>
      <c r="T261" s="420"/>
      <c r="U261" s="420"/>
      <c r="V261" s="420"/>
      <c r="W261" s="420"/>
      <c r="X261" s="420"/>
      <c r="Y261" s="420"/>
      <c r="Z261" s="420"/>
      <c r="AA261" s="420"/>
      <c r="AB261" s="420"/>
      <c r="AC261" s="420"/>
      <c r="AD261" s="420"/>
      <c r="AE261" s="420"/>
      <c r="AF261" s="420"/>
      <c r="AG261" s="420"/>
      <c r="AH261" s="420"/>
      <c r="AJ261" s="400"/>
      <c r="AK261" s="401"/>
      <c r="AL261" s="401"/>
      <c r="AM261" s="401"/>
      <c r="AN261" s="402"/>
    </row>
    <row r="262" spans="2:41" ht="19.5" thickTop="1" x14ac:dyDescent="0.4"/>
    <row r="263" spans="2:41" ht="19.5" thickBot="1" x14ac:dyDescent="0.45">
      <c r="B263" s="386" t="s">
        <v>132</v>
      </c>
      <c r="C263" s="386"/>
      <c r="D263" s="386"/>
      <c r="E263" s="386"/>
      <c r="F263" s="386"/>
      <c r="G263" s="386"/>
      <c r="H263" s="386"/>
      <c r="I263" s="386"/>
      <c r="J263" s="386"/>
      <c r="K263" s="386"/>
      <c r="L263" s="386"/>
      <c r="M263" s="386"/>
      <c r="N263" s="386"/>
      <c r="O263" s="386"/>
      <c r="P263" s="386"/>
      <c r="Q263" s="386"/>
      <c r="R263" s="386"/>
      <c r="S263" s="386"/>
      <c r="T263" s="386"/>
      <c r="U263" s="386"/>
      <c r="V263" s="386"/>
      <c r="W263" s="386"/>
      <c r="X263" s="386"/>
      <c r="Y263" s="386"/>
      <c r="Z263" s="386"/>
      <c r="AA263" s="386"/>
      <c r="AB263" s="386"/>
      <c r="AC263" s="386"/>
      <c r="AD263" s="386"/>
      <c r="AE263" s="386"/>
      <c r="AF263" s="386"/>
      <c r="AG263" s="386"/>
      <c r="AH263" s="386"/>
      <c r="AO263" s="348"/>
    </row>
    <row r="264" spans="2:41" ht="19.5" thickTop="1" x14ac:dyDescent="0.4">
      <c r="B264" s="386" t="s">
        <v>133</v>
      </c>
      <c r="C264" s="386"/>
      <c r="D264" s="386"/>
      <c r="E264" s="386"/>
      <c r="F264" s="386"/>
      <c r="G264" s="386"/>
      <c r="H264" s="386"/>
      <c r="I264" s="386"/>
      <c r="J264" s="386"/>
      <c r="K264" s="386"/>
      <c r="L264" s="386"/>
      <c r="M264" s="386"/>
      <c r="N264" s="386"/>
      <c r="O264" s="386"/>
      <c r="P264" s="386"/>
      <c r="Q264" s="386"/>
      <c r="R264" s="386"/>
      <c r="S264" s="386"/>
      <c r="T264" s="386"/>
      <c r="U264" s="386"/>
      <c r="V264" s="386"/>
      <c r="W264" s="386"/>
      <c r="X264" s="386"/>
      <c r="Y264" s="386"/>
      <c r="Z264" s="386"/>
      <c r="AA264" s="386"/>
      <c r="AB264" s="386"/>
      <c r="AC264" s="386"/>
      <c r="AD264" s="386"/>
      <c r="AE264" s="386"/>
      <c r="AF264" s="386"/>
      <c r="AG264" s="386"/>
      <c r="AH264" s="386"/>
      <c r="AJ264" s="403"/>
      <c r="AK264" s="404"/>
      <c r="AL264" s="404"/>
      <c r="AM264" s="404"/>
      <c r="AN264" s="405"/>
      <c r="AO264" s="113"/>
    </row>
    <row r="265" spans="2:41" x14ac:dyDescent="0.4">
      <c r="B265" s="386" t="s">
        <v>134</v>
      </c>
      <c r="C265" s="386"/>
      <c r="D265" s="386"/>
      <c r="E265" s="386"/>
      <c r="F265" s="386"/>
      <c r="G265" s="386"/>
      <c r="H265" s="386"/>
      <c r="I265" s="386"/>
      <c r="J265" s="386"/>
      <c r="K265" s="386"/>
      <c r="L265" s="386"/>
      <c r="M265" s="386"/>
      <c r="N265" s="386"/>
      <c r="O265" s="386"/>
      <c r="P265" s="386"/>
      <c r="Q265" s="386"/>
      <c r="R265" s="386"/>
      <c r="S265" s="386"/>
      <c r="T265" s="386"/>
      <c r="U265" s="386"/>
      <c r="V265" s="386"/>
      <c r="W265" s="386"/>
      <c r="X265" s="386"/>
      <c r="Y265" s="386"/>
      <c r="Z265" s="386"/>
      <c r="AA265" s="386"/>
      <c r="AB265" s="386"/>
      <c r="AC265" s="386"/>
      <c r="AD265" s="386"/>
      <c r="AE265" s="386"/>
      <c r="AF265" s="386"/>
      <c r="AG265" s="386"/>
      <c r="AH265" s="386"/>
      <c r="AJ265" s="426"/>
      <c r="AK265" s="427"/>
      <c r="AL265" s="427"/>
      <c r="AM265" s="427"/>
      <c r="AN265" s="428"/>
      <c r="AO265" s="113"/>
    </row>
    <row r="266" spans="2:41" ht="19.5" thickBot="1" x14ac:dyDescent="0.45">
      <c r="B266" s="420" t="s">
        <v>579</v>
      </c>
      <c r="C266" s="420"/>
      <c r="D266" s="420"/>
      <c r="E266" s="420"/>
      <c r="F266" s="420"/>
      <c r="G266" s="420"/>
      <c r="H266" s="420"/>
      <c r="I266" s="420"/>
      <c r="J266" s="420"/>
      <c r="K266" s="420"/>
      <c r="L266" s="420"/>
      <c r="M266" s="420"/>
      <c r="N266" s="420"/>
      <c r="O266" s="420"/>
      <c r="P266" s="420"/>
      <c r="Q266" s="420"/>
      <c r="R266" s="420"/>
      <c r="S266" s="420"/>
      <c r="T266" s="420"/>
      <c r="U266" s="420"/>
      <c r="V266" s="420"/>
      <c r="W266" s="420"/>
      <c r="X266" s="420"/>
      <c r="Y266" s="420"/>
      <c r="Z266" s="420"/>
      <c r="AA266" s="420"/>
      <c r="AB266" s="420"/>
      <c r="AC266" s="420"/>
      <c r="AD266" s="420"/>
      <c r="AE266" s="420"/>
      <c r="AF266" s="420"/>
      <c r="AG266" s="420"/>
      <c r="AH266" s="420"/>
      <c r="AI266" s="258"/>
      <c r="AJ266" s="519"/>
      <c r="AK266" s="519"/>
      <c r="AL266" s="519"/>
      <c r="AM266" s="519"/>
      <c r="AN266" s="520"/>
      <c r="AO266" s="113"/>
    </row>
    <row r="267" spans="2:41" ht="39" customHeight="1" thickTop="1" thickBot="1" x14ac:dyDescent="0.45">
      <c r="B267" s="95" t="s">
        <v>751</v>
      </c>
      <c r="P267" s="605"/>
      <c r="Q267" s="606"/>
      <c r="R267" s="606"/>
      <c r="S267" s="606"/>
      <c r="T267" s="606"/>
      <c r="U267" s="606"/>
      <c r="V267" s="606"/>
      <c r="W267" s="606"/>
      <c r="X267" s="606"/>
      <c r="Y267" s="606"/>
      <c r="Z267" s="606"/>
      <c r="AA267" s="606"/>
      <c r="AB267" s="606"/>
      <c r="AC267" s="606"/>
      <c r="AD267" s="606"/>
      <c r="AE267" s="606"/>
      <c r="AF267" s="606"/>
      <c r="AG267" s="606"/>
      <c r="AH267" s="606"/>
      <c r="AI267" s="606"/>
      <c r="AJ267" s="606"/>
      <c r="AK267" s="606"/>
      <c r="AL267" s="606"/>
      <c r="AM267" s="606"/>
      <c r="AN267" s="664"/>
      <c r="AO267" s="113"/>
    </row>
    <row r="268" spans="2:41" s="107" customFormat="1" ht="17.45" customHeight="1" thickTop="1" x14ac:dyDescent="0.4">
      <c r="P268" s="123"/>
      <c r="Q268" s="123"/>
      <c r="R268" s="123"/>
      <c r="S268" s="123"/>
      <c r="T268" s="123"/>
      <c r="U268" s="123"/>
      <c r="V268" s="123"/>
      <c r="W268" s="123"/>
      <c r="X268" s="123"/>
      <c r="Y268" s="123"/>
      <c r="Z268" s="123"/>
      <c r="AA268" s="123"/>
      <c r="AB268" s="123"/>
      <c r="AC268" s="123"/>
      <c r="AD268" s="123"/>
      <c r="AE268" s="123"/>
      <c r="AF268" s="123"/>
      <c r="AG268" s="123"/>
      <c r="AH268" s="123"/>
      <c r="AI268" s="123"/>
      <c r="AJ268" s="123"/>
      <c r="AK268" s="123"/>
      <c r="AL268" s="123"/>
      <c r="AM268" s="123"/>
      <c r="AN268" s="123"/>
      <c r="AO268" s="139"/>
    </row>
    <row r="269" spans="2:41" s="107" customFormat="1" ht="19.5" customHeight="1" thickBot="1" x14ac:dyDescent="0.45">
      <c r="B269" s="420" t="s">
        <v>580</v>
      </c>
      <c r="C269" s="420"/>
      <c r="D269" s="420"/>
      <c r="E269" s="420"/>
      <c r="F269" s="420"/>
      <c r="G269" s="420"/>
      <c r="H269" s="420"/>
      <c r="I269" s="420"/>
      <c r="J269" s="420"/>
      <c r="K269" s="420"/>
      <c r="L269" s="420"/>
      <c r="M269" s="420"/>
      <c r="N269" s="420"/>
      <c r="O269" s="420"/>
      <c r="P269" s="420"/>
      <c r="Q269" s="420"/>
      <c r="R269" s="420"/>
      <c r="S269" s="420"/>
      <c r="T269" s="420"/>
      <c r="U269" s="420"/>
      <c r="V269" s="420"/>
      <c r="W269" s="420"/>
      <c r="X269" s="420"/>
      <c r="Y269" s="420"/>
      <c r="Z269" s="420"/>
      <c r="AA269" s="420"/>
      <c r="AB269" s="420"/>
      <c r="AC269" s="420"/>
      <c r="AD269" s="420"/>
      <c r="AE269" s="420"/>
      <c r="AF269" s="420"/>
      <c r="AG269" s="420"/>
      <c r="AH269" s="420"/>
      <c r="AI269" s="100"/>
      <c r="AJ269" s="101"/>
      <c r="AK269" s="101"/>
      <c r="AL269" s="101"/>
      <c r="AM269" s="101"/>
      <c r="AN269" s="101"/>
      <c r="AO269" s="354"/>
    </row>
    <row r="270" spans="2:41" ht="19.5" thickTop="1" x14ac:dyDescent="0.4">
      <c r="B270" s="420" t="s">
        <v>581</v>
      </c>
      <c r="C270" s="420"/>
      <c r="D270" s="420"/>
      <c r="E270" s="420"/>
      <c r="F270" s="420"/>
      <c r="G270" s="420"/>
      <c r="H270" s="420"/>
      <c r="I270" s="420"/>
      <c r="J270" s="420"/>
      <c r="K270" s="420"/>
      <c r="L270" s="420"/>
      <c r="M270" s="420"/>
      <c r="N270" s="420"/>
      <c r="O270" s="420"/>
      <c r="P270" s="420"/>
      <c r="Q270" s="420"/>
      <c r="R270" s="420"/>
      <c r="S270" s="420"/>
      <c r="T270" s="420"/>
      <c r="U270" s="420"/>
      <c r="V270" s="420"/>
      <c r="W270" s="420"/>
      <c r="X270" s="420"/>
      <c r="Y270" s="420"/>
      <c r="Z270" s="420"/>
      <c r="AA270" s="420"/>
      <c r="AB270" s="420"/>
      <c r="AC270" s="420"/>
      <c r="AD270" s="420"/>
      <c r="AE270" s="420"/>
      <c r="AF270" s="420"/>
      <c r="AG270" s="420"/>
      <c r="AH270" s="420"/>
      <c r="AI270" s="102"/>
      <c r="AJ270" s="640"/>
      <c r="AK270" s="641"/>
      <c r="AL270" s="641"/>
      <c r="AM270" s="641"/>
      <c r="AN270" s="642"/>
      <c r="AO270" s="348"/>
    </row>
    <row r="271" spans="2:41" ht="19.5" thickBot="1" x14ac:dyDescent="0.45">
      <c r="B271" s="420" t="s">
        <v>582</v>
      </c>
      <c r="C271" s="420"/>
      <c r="D271" s="420"/>
      <c r="E271" s="420"/>
      <c r="F271" s="420"/>
      <c r="G271" s="420"/>
      <c r="H271" s="420"/>
      <c r="I271" s="420"/>
      <c r="J271" s="420"/>
      <c r="K271" s="420"/>
      <c r="L271" s="420"/>
      <c r="M271" s="420"/>
      <c r="N271" s="420"/>
      <c r="O271" s="420"/>
      <c r="P271" s="420"/>
      <c r="Q271" s="420"/>
      <c r="R271" s="420"/>
      <c r="S271" s="420"/>
      <c r="T271" s="420"/>
      <c r="U271" s="420"/>
      <c r="V271" s="420"/>
      <c r="W271" s="420"/>
      <c r="X271" s="420"/>
      <c r="Y271" s="420"/>
      <c r="Z271" s="420"/>
      <c r="AA271" s="420"/>
      <c r="AB271" s="420"/>
      <c r="AC271" s="420"/>
      <c r="AD271" s="420"/>
      <c r="AE271" s="420"/>
      <c r="AF271" s="420"/>
      <c r="AG271" s="420"/>
      <c r="AH271" s="420"/>
      <c r="AI271" s="102"/>
      <c r="AJ271" s="532"/>
      <c r="AK271" s="533"/>
      <c r="AL271" s="533"/>
      <c r="AM271" s="533"/>
      <c r="AN271" s="534"/>
      <c r="AO271" s="348"/>
    </row>
    <row r="272" spans="2:41" ht="39" customHeight="1" thickTop="1" thickBot="1" x14ac:dyDescent="0.45">
      <c r="B272" s="454" t="s">
        <v>583</v>
      </c>
      <c r="C272" s="454"/>
      <c r="D272" s="454"/>
      <c r="E272" s="454"/>
      <c r="F272" s="454"/>
      <c r="G272" s="454"/>
      <c r="H272" s="454"/>
      <c r="I272" s="454"/>
      <c r="J272" s="454"/>
      <c r="K272" s="551"/>
      <c r="L272" s="698"/>
      <c r="M272" s="699"/>
      <c r="N272" s="699"/>
      <c r="O272" s="699"/>
      <c r="P272" s="699"/>
      <c r="Q272" s="699"/>
      <c r="R272" s="699"/>
      <c r="S272" s="699"/>
      <c r="T272" s="699"/>
      <c r="U272" s="699"/>
      <c r="V272" s="699"/>
      <c r="W272" s="699"/>
      <c r="X272" s="699"/>
      <c r="Y272" s="699"/>
      <c r="Z272" s="699"/>
      <c r="AA272" s="699"/>
      <c r="AB272" s="699"/>
      <c r="AC272" s="699"/>
      <c r="AD272" s="699"/>
      <c r="AE272" s="699"/>
      <c r="AF272" s="699"/>
      <c r="AG272" s="699"/>
      <c r="AH272" s="699"/>
      <c r="AI272" s="699"/>
      <c r="AJ272" s="700"/>
      <c r="AK272" s="700"/>
      <c r="AL272" s="700"/>
      <c r="AM272" s="700"/>
      <c r="AN272" s="701"/>
      <c r="AO272" s="348"/>
    </row>
    <row r="273" spans="2:41" s="107" customFormat="1" ht="19.5" customHeight="1" thickTop="1" thickBot="1" x14ac:dyDescent="0.45">
      <c r="C273" s="108"/>
      <c r="D273" s="108"/>
      <c r="E273" s="108"/>
      <c r="F273" s="108"/>
      <c r="G273" s="108"/>
      <c r="H273" s="108"/>
      <c r="I273" s="108"/>
      <c r="J273" s="108"/>
      <c r="K273" s="108"/>
      <c r="L273" s="123"/>
      <c r="M273" s="123"/>
      <c r="N273" s="123"/>
      <c r="O273" s="123"/>
      <c r="P273" s="123"/>
      <c r="Q273" s="123"/>
      <c r="R273" s="123"/>
      <c r="S273" s="123"/>
      <c r="T273" s="123"/>
      <c r="U273" s="123"/>
      <c r="V273" s="123"/>
      <c r="W273" s="123"/>
      <c r="X273" s="123"/>
      <c r="Y273" s="123"/>
      <c r="Z273" s="123"/>
      <c r="AA273" s="123"/>
      <c r="AB273" s="123"/>
      <c r="AC273" s="123"/>
      <c r="AD273" s="123"/>
      <c r="AE273" s="123"/>
      <c r="AF273" s="123"/>
      <c r="AG273" s="123"/>
      <c r="AH273" s="123"/>
      <c r="AI273" s="140"/>
      <c r="AJ273" s="123"/>
      <c r="AK273" s="123"/>
      <c r="AL273" s="123"/>
      <c r="AM273" s="123"/>
      <c r="AN273" s="141"/>
      <c r="AO273" s="354"/>
    </row>
    <row r="274" spans="2:41" ht="19.5" thickTop="1" x14ac:dyDescent="0.4">
      <c r="B274" s="386" t="s">
        <v>136</v>
      </c>
      <c r="C274" s="386"/>
      <c r="D274" s="386"/>
      <c r="E274" s="386"/>
      <c r="F274" s="386"/>
      <c r="G274" s="386"/>
      <c r="H274" s="386"/>
      <c r="I274" s="386"/>
      <c r="J274" s="386"/>
      <c r="K274" s="386"/>
      <c r="L274" s="386"/>
      <c r="M274" s="386"/>
      <c r="N274" s="386"/>
      <c r="O274" s="386"/>
      <c r="P274" s="386"/>
      <c r="Q274" s="386"/>
      <c r="R274" s="386"/>
      <c r="S274" s="386"/>
      <c r="T274" s="386"/>
      <c r="U274" s="386"/>
      <c r="V274" s="386"/>
      <c r="W274" s="386"/>
      <c r="X274" s="386"/>
      <c r="Y274" s="386"/>
      <c r="Z274" s="386"/>
      <c r="AA274" s="386"/>
      <c r="AB274" s="386"/>
      <c r="AC274" s="386"/>
      <c r="AD274" s="386"/>
      <c r="AE274" s="386"/>
      <c r="AF274" s="386"/>
      <c r="AG274" s="386"/>
      <c r="AH274" s="386"/>
      <c r="AI274" s="258"/>
      <c r="AJ274" s="659"/>
      <c r="AK274" s="404"/>
      <c r="AL274" s="404"/>
      <c r="AM274" s="404"/>
      <c r="AN274" s="405"/>
      <c r="AO274" s="113"/>
    </row>
    <row r="275" spans="2:41" x14ac:dyDescent="0.4">
      <c r="B275" s="420" t="s">
        <v>584</v>
      </c>
      <c r="C275" s="420"/>
      <c r="D275" s="420"/>
      <c r="E275" s="420"/>
      <c r="F275" s="420"/>
      <c r="G275" s="420"/>
      <c r="H275" s="420"/>
      <c r="I275" s="420"/>
      <c r="J275" s="420"/>
      <c r="K275" s="420"/>
      <c r="L275" s="420"/>
      <c r="M275" s="420"/>
      <c r="N275" s="420"/>
      <c r="O275" s="420"/>
      <c r="P275" s="420"/>
      <c r="Q275" s="420"/>
      <c r="R275" s="420"/>
      <c r="S275" s="420"/>
      <c r="T275" s="420"/>
      <c r="U275" s="420"/>
      <c r="V275" s="420"/>
      <c r="W275" s="420"/>
      <c r="X275" s="420"/>
      <c r="Y275" s="420"/>
      <c r="Z275" s="420"/>
      <c r="AA275" s="420"/>
      <c r="AB275" s="420"/>
      <c r="AC275" s="420"/>
      <c r="AD275" s="420"/>
      <c r="AE275" s="420"/>
      <c r="AF275" s="420"/>
      <c r="AG275" s="420"/>
      <c r="AH275" s="420"/>
      <c r="AI275" s="258"/>
      <c r="AJ275" s="518"/>
      <c r="AK275" s="519"/>
      <c r="AL275" s="519"/>
      <c r="AM275" s="519"/>
      <c r="AN275" s="520"/>
      <c r="AO275" s="113"/>
    </row>
    <row r="276" spans="2:41" x14ac:dyDescent="0.4">
      <c r="B276" s="420" t="s">
        <v>585</v>
      </c>
      <c r="C276" s="420"/>
      <c r="D276" s="420"/>
      <c r="E276" s="420"/>
      <c r="F276" s="420"/>
      <c r="G276" s="420"/>
      <c r="H276" s="420"/>
      <c r="I276" s="420"/>
      <c r="J276" s="420"/>
      <c r="K276" s="420"/>
      <c r="L276" s="420"/>
      <c r="M276" s="420"/>
      <c r="N276" s="420"/>
      <c r="O276" s="420"/>
      <c r="P276" s="420"/>
      <c r="Q276" s="420"/>
      <c r="R276" s="420"/>
      <c r="S276" s="420"/>
      <c r="T276" s="420"/>
      <c r="U276" s="420"/>
      <c r="V276" s="420"/>
      <c r="W276" s="420"/>
      <c r="X276" s="420"/>
      <c r="Y276" s="420"/>
      <c r="Z276" s="420"/>
      <c r="AA276" s="420"/>
      <c r="AB276" s="420"/>
      <c r="AC276" s="420"/>
      <c r="AD276" s="420"/>
      <c r="AE276" s="420"/>
      <c r="AF276" s="420"/>
      <c r="AG276" s="420"/>
      <c r="AH276" s="420"/>
      <c r="AJ276" s="426"/>
      <c r="AK276" s="427"/>
      <c r="AL276" s="427"/>
      <c r="AM276" s="427"/>
      <c r="AN276" s="428"/>
      <c r="AO276" s="113"/>
    </row>
    <row r="277" spans="2:41" x14ac:dyDescent="0.4">
      <c r="B277" s="454" t="s">
        <v>512</v>
      </c>
      <c r="C277" s="454"/>
      <c r="D277" s="454"/>
      <c r="E277" s="454"/>
      <c r="F277" s="454"/>
      <c r="G277" s="454"/>
      <c r="H277" s="454"/>
      <c r="I277" s="454"/>
      <c r="J277" s="454"/>
      <c r="K277" s="454"/>
      <c r="L277" s="454"/>
      <c r="M277" s="454"/>
      <c r="N277" s="454"/>
      <c r="O277" s="454"/>
      <c r="P277" s="454"/>
      <c r="Q277" s="454"/>
      <c r="R277" s="454"/>
      <c r="S277" s="454"/>
      <c r="T277" s="454"/>
      <c r="U277" s="454"/>
      <c r="V277" s="454"/>
      <c r="W277" s="454"/>
      <c r="X277" s="454"/>
      <c r="Y277" s="454"/>
      <c r="Z277" s="454"/>
      <c r="AA277" s="454"/>
      <c r="AB277" s="454"/>
      <c r="AC277" s="454"/>
      <c r="AD277" s="454"/>
      <c r="AE277" s="454"/>
      <c r="AF277" s="454"/>
      <c r="AG277" s="454"/>
      <c r="AH277" s="454"/>
      <c r="AJ277" s="426"/>
      <c r="AK277" s="427"/>
      <c r="AL277" s="427"/>
      <c r="AM277" s="427"/>
      <c r="AN277" s="428"/>
      <c r="AO277" s="113"/>
    </row>
    <row r="278" spans="2:41" ht="19.5" thickBot="1" x14ac:dyDescent="0.45">
      <c r="B278" s="420" t="s">
        <v>699</v>
      </c>
      <c r="C278" s="420"/>
      <c r="D278" s="420"/>
      <c r="E278" s="420"/>
      <c r="F278" s="420"/>
      <c r="G278" s="420"/>
      <c r="H278" s="420"/>
      <c r="I278" s="420"/>
      <c r="J278" s="420"/>
      <c r="K278" s="420"/>
      <c r="L278" s="420"/>
      <c r="M278" s="420"/>
      <c r="N278" s="420"/>
      <c r="O278" s="420"/>
      <c r="P278" s="420"/>
      <c r="Q278" s="420"/>
      <c r="R278" s="420"/>
      <c r="S278" s="420"/>
      <c r="T278" s="420"/>
      <c r="U278" s="420"/>
      <c r="V278" s="420"/>
      <c r="W278" s="420"/>
      <c r="X278" s="420"/>
      <c r="Y278" s="420"/>
      <c r="Z278" s="420"/>
      <c r="AA278" s="420"/>
      <c r="AB278" s="420"/>
      <c r="AC278" s="420"/>
      <c r="AD278" s="420"/>
      <c r="AE278" s="420"/>
      <c r="AF278" s="420"/>
      <c r="AG278" s="420"/>
      <c r="AH278" s="420"/>
      <c r="AI278" s="258"/>
      <c r="AJ278" s="481"/>
      <c r="AK278" s="482"/>
      <c r="AL278" s="482"/>
      <c r="AM278" s="482"/>
      <c r="AN278" s="483"/>
      <c r="AO278" s="113"/>
    </row>
    <row r="279" spans="2:41" ht="20.25" thickTop="1" thickBot="1" x14ac:dyDescent="0.45">
      <c r="B279" s="454" t="s">
        <v>826</v>
      </c>
      <c r="C279" s="454"/>
      <c r="D279" s="454"/>
      <c r="E279" s="454"/>
      <c r="F279" s="454"/>
      <c r="G279" s="454"/>
      <c r="H279" s="454"/>
      <c r="I279" s="454"/>
      <c r="J279" s="454"/>
      <c r="K279" s="454"/>
      <c r="L279" s="454"/>
      <c r="M279" s="454"/>
      <c r="N279" s="454"/>
      <c r="O279" s="454"/>
      <c r="P279" s="454"/>
      <c r="Q279" s="454"/>
      <c r="R279" s="454"/>
      <c r="S279" s="454"/>
      <c r="T279" s="454"/>
      <c r="U279" s="454"/>
      <c r="V279" s="454"/>
      <c r="W279" s="454"/>
      <c r="X279" s="454"/>
      <c r="Y279" s="454"/>
      <c r="Z279" s="454"/>
      <c r="AA279" s="454"/>
      <c r="AB279" s="454"/>
      <c r="AC279" s="454"/>
      <c r="AD279" s="454"/>
      <c r="AE279" s="454"/>
      <c r="AF279" s="454"/>
      <c r="AG279" s="454"/>
      <c r="AH279" s="454"/>
      <c r="AO279" s="348"/>
    </row>
    <row r="280" spans="2:41" ht="39" customHeight="1" thickTop="1" thickBot="1" x14ac:dyDescent="0.45">
      <c r="B280" s="594"/>
      <c r="C280" s="595"/>
      <c r="D280" s="595"/>
      <c r="E280" s="595"/>
      <c r="F280" s="595"/>
      <c r="G280" s="595"/>
      <c r="H280" s="595"/>
      <c r="I280" s="595"/>
      <c r="J280" s="595"/>
      <c r="K280" s="595"/>
      <c r="L280" s="595"/>
      <c r="M280" s="595"/>
      <c r="N280" s="595"/>
      <c r="O280" s="595"/>
      <c r="P280" s="595"/>
      <c r="Q280" s="595"/>
      <c r="R280" s="595"/>
      <c r="S280" s="595"/>
      <c r="T280" s="595"/>
      <c r="U280" s="595"/>
      <c r="V280" s="595"/>
      <c r="W280" s="595"/>
      <c r="X280" s="595"/>
      <c r="Y280" s="595"/>
      <c r="Z280" s="595"/>
      <c r="AA280" s="595"/>
      <c r="AB280" s="595"/>
      <c r="AC280" s="595"/>
      <c r="AD280" s="595"/>
      <c r="AE280" s="595"/>
      <c r="AF280" s="595"/>
      <c r="AG280" s="595"/>
      <c r="AH280" s="595"/>
      <c r="AI280" s="595"/>
      <c r="AJ280" s="595"/>
      <c r="AK280" s="595"/>
      <c r="AL280" s="595"/>
      <c r="AM280" s="595"/>
      <c r="AN280" s="596"/>
      <c r="AO280" s="348"/>
    </row>
    <row r="281" spans="2:41" s="107" customFormat="1" ht="17.45" customHeight="1" thickTop="1" thickBot="1" x14ac:dyDescent="0.45">
      <c r="B281" s="139"/>
      <c r="C281" s="139"/>
      <c r="D281" s="139"/>
      <c r="E281" s="139"/>
      <c r="F281" s="139"/>
      <c r="G281" s="139"/>
      <c r="H281" s="139"/>
      <c r="I281" s="139"/>
      <c r="J281" s="139"/>
      <c r="K281" s="139"/>
      <c r="L281" s="139"/>
      <c r="M281" s="139"/>
      <c r="N281" s="139"/>
      <c r="O281" s="139"/>
      <c r="P281" s="139"/>
      <c r="Q281" s="139"/>
      <c r="R281" s="139"/>
      <c r="S281" s="139"/>
      <c r="T281" s="139"/>
      <c r="U281" s="139"/>
      <c r="V281" s="139"/>
      <c r="W281" s="139"/>
      <c r="X281" s="139"/>
      <c r="Y281" s="139"/>
      <c r="Z281" s="139"/>
      <c r="AA281" s="139"/>
      <c r="AB281" s="139"/>
      <c r="AC281" s="139"/>
      <c r="AD281" s="139"/>
      <c r="AE281" s="139"/>
      <c r="AF281" s="139"/>
      <c r="AG281" s="139"/>
      <c r="AH281" s="139"/>
      <c r="AI281" s="139"/>
      <c r="AJ281" s="142"/>
      <c r="AK281" s="142"/>
      <c r="AL281" s="142"/>
      <c r="AM281" s="142"/>
      <c r="AN281" s="142"/>
      <c r="AO281" s="354"/>
    </row>
    <row r="282" spans="2:41" ht="19.5" thickTop="1" x14ac:dyDescent="0.4">
      <c r="B282" s="84" t="s">
        <v>916</v>
      </c>
      <c r="C282" s="84"/>
      <c r="D282" s="84"/>
      <c r="E282" s="84"/>
      <c r="F282" s="84"/>
      <c r="G282" s="84"/>
      <c r="H282" s="84"/>
      <c r="I282" s="84"/>
      <c r="J282" s="84"/>
      <c r="K282" s="84"/>
      <c r="L282" s="84"/>
      <c r="M282" s="84"/>
      <c r="N282" s="84"/>
      <c r="O282" s="84"/>
      <c r="P282" s="84"/>
      <c r="Q282" s="84"/>
      <c r="R282" s="84"/>
      <c r="S282" s="84"/>
      <c r="T282" s="84"/>
      <c r="U282" s="84"/>
      <c r="V282" s="84"/>
      <c r="W282" s="84"/>
      <c r="X282" s="84"/>
      <c r="Y282" s="84"/>
      <c r="Z282" s="84"/>
      <c r="AA282" s="84"/>
      <c r="AB282" s="84"/>
      <c r="AC282" s="84"/>
      <c r="AD282" s="84"/>
      <c r="AE282" s="84"/>
      <c r="AF282" s="84"/>
      <c r="AG282" s="84"/>
      <c r="AH282" s="84"/>
      <c r="AJ282" s="422"/>
      <c r="AK282" s="423"/>
      <c r="AL282" s="423"/>
      <c r="AM282" s="423"/>
      <c r="AN282" s="424"/>
      <c r="AO282" s="348"/>
    </row>
    <row r="283" spans="2:41" x14ac:dyDescent="0.4">
      <c r="B283" s="454" t="s">
        <v>513</v>
      </c>
      <c r="C283" s="454"/>
      <c r="D283" s="454"/>
      <c r="E283" s="454"/>
      <c r="F283" s="454"/>
      <c r="G283" s="454"/>
      <c r="H283" s="454"/>
      <c r="I283" s="454"/>
      <c r="J283" s="454"/>
      <c r="K283" s="454"/>
      <c r="L283" s="454"/>
      <c r="M283" s="454"/>
      <c r="N283" s="454"/>
      <c r="O283" s="454"/>
      <c r="P283" s="454"/>
      <c r="Q283" s="454"/>
      <c r="R283" s="454"/>
      <c r="S283" s="454"/>
      <c r="T283" s="454"/>
      <c r="U283" s="454"/>
      <c r="V283" s="454"/>
      <c r="W283" s="454"/>
      <c r="X283" s="454"/>
      <c r="Y283" s="454"/>
      <c r="Z283" s="454"/>
      <c r="AA283" s="454"/>
      <c r="AB283" s="454"/>
      <c r="AC283" s="454"/>
      <c r="AD283" s="454"/>
      <c r="AE283" s="454"/>
      <c r="AF283" s="454"/>
      <c r="AG283" s="454"/>
      <c r="AH283" s="454"/>
      <c r="AJ283" s="528"/>
      <c r="AK283" s="529"/>
      <c r="AL283" s="529"/>
      <c r="AM283" s="529"/>
      <c r="AN283" s="530"/>
      <c r="AO283" s="113"/>
    </row>
    <row r="284" spans="2:41" x14ac:dyDescent="0.4">
      <c r="B284" s="454" t="s">
        <v>885</v>
      </c>
      <c r="C284" s="454"/>
      <c r="D284" s="454"/>
      <c r="E284" s="454"/>
      <c r="F284" s="454"/>
      <c r="G284" s="454"/>
      <c r="H284" s="454"/>
      <c r="I284" s="454"/>
      <c r="J284" s="454"/>
      <c r="K284" s="454"/>
      <c r="L284" s="454"/>
      <c r="M284" s="454"/>
      <c r="N284" s="454"/>
      <c r="O284" s="454"/>
      <c r="P284" s="454"/>
      <c r="Q284" s="454"/>
      <c r="R284" s="454"/>
      <c r="S284" s="454"/>
      <c r="T284" s="454"/>
      <c r="U284" s="454"/>
      <c r="V284" s="454"/>
      <c r="W284" s="454"/>
      <c r="X284" s="454"/>
      <c r="Y284" s="454"/>
      <c r="Z284" s="454"/>
      <c r="AA284" s="454"/>
      <c r="AB284" s="454"/>
      <c r="AC284" s="454"/>
      <c r="AD284" s="454"/>
      <c r="AE284" s="454"/>
      <c r="AF284" s="454"/>
      <c r="AG284" s="454"/>
      <c r="AH284" s="454"/>
      <c r="AJ284" s="407"/>
      <c r="AK284" s="408"/>
      <c r="AL284" s="408"/>
      <c r="AM284" s="408"/>
      <c r="AN284" s="409"/>
      <c r="AO284" s="113"/>
    </row>
    <row r="285" spans="2:41" x14ac:dyDescent="0.4">
      <c r="B285" s="84" t="s">
        <v>884</v>
      </c>
      <c r="C285" s="84"/>
      <c r="D285" s="84"/>
      <c r="E285" s="84"/>
      <c r="F285" s="84"/>
      <c r="G285" s="84"/>
      <c r="H285" s="84"/>
      <c r="I285" s="84"/>
      <c r="J285" s="84"/>
      <c r="K285" s="84"/>
      <c r="L285" s="84"/>
      <c r="M285" s="84"/>
      <c r="N285" s="84"/>
      <c r="O285" s="84"/>
      <c r="P285" s="84"/>
      <c r="Q285" s="84"/>
      <c r="R285" s="84"/>
      <c r="S285" s="84"/>
      <c r="T285" s="84"/>
      <c r="U285" s="84"/>
      <c r="V285" s="84"/>
      <c r="W285" s="84"/>
      <c r="X285" s="84"/>
      <c r="Y285" s="84"/>
      <c r="Z285" s="84"/>
      <c r="AA285" s="84"/>
      <c r="AB285" s="84"/>
      <c r="AC285" s="84"/>
      <c r="AD285" s="84"/>
      <c r="AE285" s="84"/>
      <c r="AF285" s="84"/>
      <c r="AG285" s="84"/>
      <c r="AH285" s="84"/>
      <c r="AJ285" s="426"/>
      <c r="AK285" s="427"/>
      <c r="AL285" s="427"/>
      <c r="AM285" s="427"/>
      <c r="AN285" s="428"/>
      <c r="AO285" s="113"/>
    </row>
    <row r="286" spans="2:41" x14ac:dyDescent="0.4">
      <c r="B286" s="454" t="s">
        <v>917</v>
      </c>
      <c r="C286" s="454"/>
      <c r="D286" s="454"/>
      <c r="E286" s="454"/>
      <c r="F286" s="454"/>
      <c r="G286" s="454"/>
      <c r="H286" s="454"/>
      <c r="I286" s="454"/>
      <c r="J286" s="454"/>
      <c r="K286" s="454"/>
      <c r="L286" s="454"/>
      <c r="M286" s="454"/>
      <c r="N286" s="454"/>
      <c r="O286" s="454"/>
      <c r="P286" s="454"/>
      <c r="Q286" s="454"/>
      <c r="R286" s="454"/>
      <c r="S286" s="454"/>
      <c r="T286" s="454"/>
      <c r="U286" s="454"/>
      <c r="V286" s="454"/>
      <c r="W286" s="454"/>
      <c r="X286" s="454"/>
      <c r="Y286" s="454"/>
      <c r="Z286" s="454"/>
      <c r="AA286" s="454"/>
      <c r="AB286" s="454"/>
      <c r="AC286" s="454"/>
      <c r="AD286" s="454"/>
      <c r="AE286" s="454"/>
      <c r="AF286" s="454"/>
      <c r="AG286" s="454"/>
      <c r="AH286" s="454"/>
      <c r="AJ286" s="528"/>
      <c r="AK286" s="529"/>
      <c r="AL286" s="529"/>
      <c r="AM286" s="529"/>
      <c r="AN286" s="530"/>
      <c r="AO286" s="113"/>
    </row>
    <row r="287" spans="2:41" x14ac:dyDescent="0.4">
      <c r="B287" s="454" t="s">
        <v>918</v>
      </c>
      <c r="C287" s="454"/>
      <c r="D287" s="454"/>
      <c r="E287" s="454"/>
      <c r="F287" s="454"/>
      <c r="G287" s="454"/>
      <c r="H287" s="454"/>
      <c r="I287" s="454"/>
      <c r="J287" s="454"/>
      <c r="K287" s="454"/>
      <c r="L287" s="454"/>
      <c r="M287" s="454"/>
      <c r="N287" s="454"/>
      <c r="O287" s="454"/>
      <c r="P287" s="454"/>
      <c r="Q287" s="454"/>
      <c r="R287" s="454"/>
      <c r="S287" s="454"/>
      <c r="T287" s="454"/>
      <c r="U287" s="454"/>
      <c r="V287" s="454"/>
      <c r="W287" s="454"/>
      <c r="X287" s="454"/>
      <c r="Y287" s="454"/>
      <c r="Z287" s="454"/>
      <c r="AA287" s="454"/>
      <c r="AB287" s="454"/>
      <c r="AC287" s="454"/>
      <c r="AD287" s="454"/>
      <c r="AE287" s="454"/>
      <c r="AF287" s="454"/>
      <c r="AG287" s="454"/>
      <c r="AH287" s="454"/>
      <c r="AJ287" s="407"/>
      <c r="AK287" s="408"/>
      <c r="AL287" s="408"/>
      <c r="AM287" s="408"/>
      <c r="AN287" s="409"/>
      <c r="AO287" s="113"/>
    </row>
    <row r="288" spans="2:41" ht="19.5" thickBot="1" x14ac:dyDescent="0.45">
      <c r="B288" s="531" t="s">
        <v>883</v>
      </c>
      <c r="C288" s="531"/>
      <c r="D288" s="531"/>
      <c r="E288" s="531"/>
      <c r="F288" s="531"/>
      <c r="G288" s="531"/>
      <c r="H288" s="531"/>
      <c r="I288" s="531"/>
      <c r="J288" s="531"/>
      <c r="K288" s="531"/>
      <c r="L288" s="531"/>
      <c r="M288" s="531"/>
      <c r="N288" s="531"/>
      <c r="O288" s="531"/>
      <c r="P288" s="531"/>
      <c r="Q288" s="531"/>
      <c r="R288" s="531"/>
      <c r="S288" s="531"/>
      <c r="T288" s="531"/>
      <c r="U288" s="531"/>
      <c r="V288" s="531"/>
      <c r="W288" s="531"/>
      <c r="X288" s="531"/>
      <c r="Y288" s="531"/>
      <c r="Z288" s="531"/>
      <c r="AA288" s="531"/>
      <c r="AB288" s="531"/>
      <c r="AC288" s="531"/>
      <c r="AD288" s="531"/>
      <c r="AE288" s="531"/>
      <c r="AF288" s="531"/>
      <c r="AG288" s="531"/>
      <c r="AH288" s="531"/>
      <c r="AJ288" s="477"/>
      <c r="AK288" s="478"/>
      <c r="AL288" s="478"/>
      <c r="AM288" s="478"/>
      <c r="AN288" s="479"/>
      <c r="AO288" s="113"/>
    </row>
    <row r="289" spans="1:41" ht="20.25" thickTop="1" thickBot="1" x14ac:dyDescent="0.45">
      <c r="B289" s="386" t="s">
        <v>135</v>
      </c>
      <c r="C289" s="386"/>
      <c r="D289" s="386"/>
      <c r="E289" s="386"/>
      <c r="F289" s="386"/>
      <c r="G289" s="386"/>
      <c r="H289" s="386"/>
      <c r="I289" s="386"/>
      <c r="J289" s="386"/>
      <c r="K289" s="604"/>
      <c r="L289" s="605"/>
      <c r="M289" s="606"/>
      <c r="N289" s="606"/>
      <c r="O289" s="606"/>
      <c r="P289" s="606"/>
      <c r="Q289" s="606"/>
      <c r="R289" s="606"/>
      <c r="S289" s="606"/>
      <c r="T289" s="606"/>
      <c r="U289" s="606"/>
      <c r="V289" s="606"/>
      <c r="W289" s="606"/>
      <c r="X289" s="606"/>
      <c r="Y289" s="606"/>
      <c r="Z289" s="606"/>
      <c r="AA289" s="606"/>
      <c r="AB289" s="606"/>
      <c r="AC289" s="606"/>
      <c r="AD289" s="606"/>
      <c r="AE289" s="606"/>
      <c r="AF289" s="606"/>
      <c r="AG289" s="606"/>
      <c r="AH289" s="606"/>
      <c r="AI289" s="606"/>
      <c r="AJ289" s="650"/>
      <c r="AK289" s="650"/>
      <c r="AL289" s="650"/>
      <c r="AM289" s="650"/>
      <c r="AN289" s="651"/>
      <c r="AO289" s="113"/>
    </row>
    <row r="290" spans="1:41" ht="10.5" customHeight="1" thickTop="1" x14ac:dyDescent="0.4"/>
    <row r="291" spans="1:41" ht="19.5" thickBot="1" x14ac:dyDescent="0.45">
      <c r="A291" s="386" t="s">
        <v>897</v>
      </c>
      <c r="B291" s="386"/>
      <c r="C291" s="386"/>
      <c r="D291" s="386"/>
      <c r="E291" s="386"/>
      <c r="F291" s="386"/>
      <c r="G291" s="386"/>
      <c r="H291" s="386"/>
      <c r="I291" s="386"/>
      <c r="J291" s="386"/>
      <c r="K291" s="386"/>
      <c r="L291" s="386"/>
      <c r="M291" s="386"/>
      <c r="N291" s="386"/>
      <c r="O291" s="386"/>
      <c r="P291" s="386"/>
      <c r="Q291" s="386"/>
      <c r="R291" s="386"/>
      <c r="S291" s="386"/>
      <c r="T291" s="386"/>
      <c r="U291" s="386"/>
      <c r="V291" s="386"/>
      <c r="W291" s="386"/>
      <c r="X291" s="386"/>
      <c r="Y291" s="386"/>
      <c r="Z291" s="386"/>
      <c r="AA291" s="386"/>
      <c r="AB291" s="386"/>
      <c r="AC291" s="386"/>
      <c r="AD291" s="386"/>
      <c r="AE291" s="386"/>
      <c r="AF291" s="386"/>
      <c r="AG291" s="386"/>
      <c r="AH291" s="386"/>
    </row>
    <row r="292" spans="1:41" ht="19.5" thickTop="1" x14ac:dyDescent="0.4">
      <c r="B292" s="420" t="s">
        <v>598</v>
      </c>
      <c r="C292" s="420"/>
      <c r="D292" s="420"/>
      <c r="E292" s="420"/>
      <c r="F292" s="420"/>
      <c r="G292" s="420"/>
      <c r="H292" s="420"/>
      <c r="I292" s="420"/>
      <c r="J292" s="420"/>
      <c r="K292" s="420"/>
      <c r="L292" s="420"/>
      <c r="M292" s="420"/>
      <c r="N292" s="420"/>
      <c r="O292" s="420"/>
      <c r="P292" s="420"/>
      <c r="Q292" s="420"/>
      <c r="R292" s="420"/>
      <c r="S292" s="420"/>
      <c r="T292" s="420"/>
      <c r="U292" s="420"/>
      <c r="V292" s="420"/>
      <c r="W292" s="420"/>
      <c r="X292" s="420"/>
      <c r="Y292" s="420"/>
      <c r="Z292" s="420"/>
      <c r="AA292" s="420"/>
      <c r="AB292" s="420"/>
      <c r="AC292" s="420"/>
      <c r="AD292" s="420"/>
      <c r="AE292" s="420"/>
      <c r="AF292" s="420"/>
      <c r="AG292" s="420"/>
      <c r="AH292" s="420"/>
      <c r="AJ292" s="403"/>
      <c r="AK292" s="404"/>
      <c r="AL292" s="404"/>
      <c r="AM292" s="404"/>
      <c r="AN292" s="405"/>
    </row>
    <row r="293" spans="1:41" x14ac:dyDescent="0.4">
      <c r="B293" s="97" t="s">
        <v>704</v>
      </c>
      <c r="C293" s="97"/>
      <c r="D293" s="97"/>
      <c r="E293" s="97"/>
      <c r="F293" s="97"/>
      <c r="G293" s="97"/>
      <c r="H293" s="97"/>
      <c r="I293" s="97"/>
      <c r="J293" s="97"/>
      <c r="K293" s="97"/>
      <c r="L293" s="97"/>
      <c r="M293" s="97"/>
      <c r="N293" s="97"/>
      <c r="O293" s="97"/>
      <c r="P293" s="97"/>
      <c r="Q293" s="97"/>
      <c r="R293" s="97"/>
      <c r="S293" s="97"/>
      <c r="T293" s="97"/>
      <c r="U293" s="97"/>
      <c r="V293" s="97"/>
      <c r="W293" s="97"/>
      <c r="X293" s="97"/>
      <c r="Y293" s="97"/>
      <c r="Z293" s="97"/>
      <c r="AA293" s="97"/>
      <c r="AB293" s="97"/>
      <c r="AC293" s="97"/>
      <c r="AD293" s="97"/>
      <c r="AE293" s="97"/>
      <c r="AF293" s="97"/>
      <c r="AG293" s="97"/>
      <c r="AH293" s="97"/>
      <c r="AI293" s="84"/>
      <c r="AJ293" s="426"/>
      <c r="AK293" s="427"/>
      <c r="AL293" s="427"/>
      <c r="AM293" s="427"/>
      <c r="AN293" s="428"/>
    </row>
    <row r="294" spans="1:41" ht="40.5" customHeight="1" x14ac:dyDescent="0.4">
      <c r="B294" s="507" t="s">
        <v>986</v>
      </c>
      <c r="C294" s="507"/>
      <c r="D294" s="507"/>
      <c r="E294" s="507"/>
      <c r="F294" s="507"/>
      <c r="G294" s="507"/>
      <c r="H294" s="507"/>
      <c r="I294" s="507"/>
      <c r="J294" s="507"/>
      <c r="K294" s="507"/>
      <c r="L294" s="507"/>
      <c r="M294" s="507"/>
      <c r="N294" s="507"/>
      <c r="O294" s="507"/>
      <c r="P294" s="507"/>
      <c r="Q294" s="507"/>
      <c r="R294" s="507"/>
      <c r="S294" s="507"/>
      <c r="T294" s="507"/>
      <c r="U294" s="507"/>
      <c r="V294" s="507"/>
      <c r="W294" s="507"/>
      <c r="X294" s="507"/>
      <c r="Y294" s="507"/>
      <c r="Z294" s="507"/>
      <c r="AA294" s="507"/>
      <c r="AB294" s="507"/>
      <c r="AC294" s="507"/>
      <c r="AD294" s="507"/>
      <c r="AE294" s="507"/>
      <c r="AF294" s="507"/>
      <c r="AG294" s="507"/>
      <c r="AH294" s="84"/>
      <c r="AJ294" s="490"/>
      <c r="AK294" s="491"/>
      <c r="AL294" s="491"/>
      <c r="AM294" s="491"/>
      <c r="AN294" s="492"/>
    </row>
    <row r="295" spans="1:41" x14ac:dyDescent="0.4">
      <c r="B295" s="420" t="s">
        <v>599</v>
      </c>
      <c r="C295" s="420"/>
      <c r="D295" s="420"/>
      <c r="E295" s="420"/>
      <c r="F295" s="420"/>
      <c r="G295" s="420"/>
      <c r="H295" s="420"/>
      <c r="I295" s="420"/>
      <c r="J295" s="420"/>
      <c r="K295" s="420"/>
      <c r="L295" s="420"/>
      <c r="M295" s="420"/>
      <c r="N295" s="420"/>
      <c r="O295" s="420"/>
      <c r="P295" s="420"/>
      <c r="Q295" s="420"/>
      <c r="R295" s="420"/>
      <c r="S295" s="420"/>
      <c r="T295" s="420"/>
      <c r="U295" s="420"/>
      <c r="V295" s="420"/>
      <c r="W295" s="420"/>
      <c r="X295" s="420"/>
      <c r="Y295" s="420"/>
      <c r="Z295" s="420"/>
      <c r="AA295" s="420"/>
      <c r="AB295" s="420"/>
      <c r="AC295" s="420"/>
      <c r="AD295" s="420"/>
      <c r="AE295" s="420"/>
      <c r="AF295" s="420"/>
      <c r="AG295" s="420"/>
      <c r="AH295" s="420"/>
      <c r="AJ295" s="407"/>
      <c r="AK295" s="408"/>
      <c r="AL295" s="408"/>
      <c r="AM295" s="408"/>
      <c r="AN295" s="409"/>
    </row>
    <row r="296" spans="1:41" ht="19.5" thickBot="1" x14ac:dyDescent="0.45">
      <c r="B296" s="429" t="s">
        <v>526</v>
      </c>
      <c r="C296" s="429"/>
      <c r="D296" s="429"/>
      <c r="E296" s="429"/>
      <c r="F296" s="429"/>
      <c r="G296" s="429"/>
      <c r="H296" s="429"/>
      <c r="I296" s="429"/>
      <c r="J296" s="429"/>
      <c r="K296" s="429"/>
      <c r="L296" s="429"/>
      <c r="M296" s="429"/>
      <c r="N296" s="429"/>
      <c r="O296" s="429"/>
      <c r="P296" s="429"/>
      <c r="Q296" s="429"/>
      <c r="R296" s="429"/>
      <c r="S296" s="429"/>
      <c r="T296" s="429"/>
      <c r="U296" s="429"/>
      <c r="V296" s="429"/>
      <c r="W296" s="429"/>
      <c r="X296" s="429"/>
      <c r="Y296" s="429"/>
      <c r="Z296" s="429"/>
      <c r="AA296" s="429"/>
      <c r="AB296" s="429"/>
      <c r="AC296" s="429"/>
      <c r="AD296" s="429"/>
      <c r="AE296" s="429"/>
      <c r="AF296" s="429"/>
      <c r="AG296" s="429"/>
      <c r="AH296" s="429"/>
      <c r="AJ296" s="400"/>
      <c r="AK296" s="401"/>
      <c r="AL296" s="401"/>
      <c r="AM296" s="401"/>
      <c r="AN296" s="402"/>
      <c r="AO296" s="348"/>
    </row>
    <row r="297" spans="1:41" ht="16.5" customHeight="1" thickTop="1" thickBot="1" x14ac:dyDescent="0.45">
      <c r="B297" s="420" t="s">
        <v>868</v>
      </c>
      <c r="C297" s="420"/>
      <c r="D297" s="420"/>
      <c r="E297" s="420"/>
      <c r="F297" s="420"/>
      <c r="G297" s="420"/>
      <c r="H297" s="420"/>
      <c r="I297" s="420"/>
      <c r="J297" s="420"/>
      <c r="K297" s="420"/>
      <c r="L297" s="420"/>
      <c r="M297" s="420"/>
      <c r="N297" s="420"/>
      <c r="O297" s="420"/>
      <c r="P297" s="420"/>
      <c r="Q297" s="420"/>
      <c r="R297" s="420"/>
      <c r="S297" s="420"/>
      <c r="T297" s="420"/>
      <c r="U297" s="420"/>
      <c r="V297" s="420"/>
      <c r="W297" s="420"/>
      <c r="X297" s="420"/>
      <c r="Y297" s="420"/>
      <c r="Z297" s="420"/>
      <c r="AA297" s="420"/>
      <c r="AB297" s="420"/>
      <c r="AC297" s="420"/>
      <c r="AD297" s="420"/>
      <c r="AE297" s="420"/>
      <c r="AF297" s="420"/>
      <c r="AG297" s="420"/>
      <c r="AH297" s="420"/>
      <c r="AJ297" s="392"/>
      <c r="AK297" s="393"/>
      <c r="AL297" s="393"/>
      <c r="AM297" s="393"/>
      <c r="AN297" s="394"/>
      <c r="AO297" s="113"/>
    </row>
    <row r="298" spans="1:41" ht="16.5" customHeight="1" thickTop="1" thickBot="1" x14ac:dyDescent="0.45">
      <c r="B298" s="254" t="s">
        <v>869</v>
      </c>
      <c r="C298" s="259"/>
      <c r="D298" s="259"/>
      <c r="E298" s="259"/>
      <c r="F298" s="259"/>
      <c r="G298" s="259"/>
      <c r="H298" s="259"/>
      <c r="I298" s="259"/>
      <c r="J298" s="259"/>
      <c r="K298" s="259"/>
      <c r="L298" s="259"/>
      <c r="M298" s="259"/>
      <c r="N298" s="259"/>
      <c r="O298" s="259"/>
      <c r="P298" s="259"/>
      <c r="Q298" s="259"/>
      <c r="R298" s="259"/>
      <c r="S298" s="259"/>
      <c r="T298" s="259"/>
      <c r="U298" s="259"/>
      <c r="V298" s="259"/>
      <c r="W298" s="259"/>
      <c r="X298" s="259"/>
      <c r="Y298" s="259"/>
      <c r="Z298" s="259"/>
      <c r="AA298" s="259"/>
      <c r="AB298" s="259"/>
      <c r="AC298" s="259"/>
      <c r="AD298" s="259"/>
      <c r="AE298" s="259"/>
      <c r="AF298" s="259"/>
      <c r="AG298" s="259"/>
      <c r="AH298" s="259"/>
      <c r="AO298" s="113"/>
    </row>
    <row r="299" spans="1:41" ht="19.5" thickTop="1" x14ac:dyDescent="0.4">
      <c r="B299" s="507" t="s">
        <v>600</v>
      </c>
      <c r="C299" s="507"/>
      <c r="D299" s="507"/>
      <c r="E299" s="507"/>
      <c r="F299" s="507"/>
      <c r="G299" s="507"/>
      <c r="H299" s="507"/>
      <c r="I299" s="507"/>
      <c r="J299" s="507"/>
      <c r="K299" s="507"/>
      <c r="L299" s="507"/>
      <c r="M299" s="507"/>
      <c r="N299" s="507"/>
      <c r="O299" s="507"/>
      <c r="P299" s="507"/>
      <c r="Q299" s="507"/>
      <c r="R299" s="507"/>
      <c r="S299" s="507"/>
      <c r="T299" s="507"/>
      <c r="U299" s="507"/>
      <c r="V299" s="507"/>
      <c r="W299" s="507"/>
      <c r="X299" s="507"/>
      <c r="Y299" s="507"/>
      <c r="Z299" s="507"/>
      <c r="AA299" s="507"/>
      <c r="AB299" s="507"/>
      <c r="AC299" s="507"/>
      <c r="AD299" s="507"/>
      <c r="AE299" s="507"/>
      <c r="AF299" s="507"/>
      <c r="AG299" s="507"/>
      <c r="AH299" s="507"/>
      <c r="AJ299" s="403"/>
      <c r="AK299" s="404"/>
      <c r="AL299" s="404"/>
      <c r="AM299" s="404"/>
      <c r="AN299" s="405"/>
      <c r="AO299" s="113"/>
    </row>
    <row r="300" spans="1:41" x14ac:dyDescent="0.4">
      <c r="B300" s="507" t="s">
        <v>864</v>
      </c>
      <c r="C300" s="507"/>
      <c r="D300" s="507"/>
      <c r="E300" s="507"/>
      <c r="F300" s="507"/>
      <c r="G300" s="507"/>
      <c r="H300" s="507"/>
      <c r="I300" s="507"/>
      <c r="J300" s="507"/>
      <c r="K300" s="507"/>
      <c r="L300" s="507"/>
      <c r="M300" s="507"/>
      <c r="N300" s="507"/>
      <c r="O300" s="507"/>
      <c r="P300" s="507"/>
      <c r="Q300" s="507"/>
      <c r="R300" s="507"/>
      <c r="S300" s="507"/>
      <c r="T300" s="507"/>
      <c r="U300" s="507"/>
      <c r="V300" s="507"/>
      <c r="W300" s="507"/>
      <c r="X300" s="507"/>
      <c r="Y300" s="507"/>
      <c r="Z300" s="507"/>
      <c r="AA300" s="507"/>
      <c r="AB300" s="507"/>
      <c r="AC300" s="507"/>
      <c r="AD300" s="507"/>
      <c r="AE300" s="507"/>
      <c r="AF300" s="507"/>
      <c r="AG300" s="507"/>
      <c r="AH300" s="507"/>
      <c r="AJ300" s="528"/>
      <c r="AK300" s="529"/>
      <c r="AL300" s="529"/>
      <c r="AM300" s="529"/>
      <c r="AN300" s="530"/>
      <c r="AO300" s="113"/>
    </row>
    <row r="301" spans="1:41" x14ac:dyDescent="0.4">
      <c r="B301" s="507" t="s">
        <v>705</v>
      </c>
      <c r="C301" s="507"/>
      <c r="D301" s="507"/>
      <c r="E301" s="507"/>
      <c r="F301" s="507"/>
      <c r="G301" s="507"/>
      <c r="H301" s="507"/>
      <c r="I301" s="507"/>
      <c r="J301" s="507"/>
      <c r="K301" s="507"/>
      <c r="L301" s="507"/>
      <c r="M301" s="507"/>
      <c r="N301" s="507"/>
      <c r="O301" s="507"/>
      <c r="P301" s="507"/>
      <c r="Q301" s="507"/>
      <c r="R301" s="507"/>
      <c r="S301" s="507"/>
      <c r="T301" s="507"/>
      <c r="U301" s="507"/>
      <c r="V301" s="507"/>
      <c r="W301" s="507"/>
      <c r="X301" s="507"/>
      <c r="Y301" s="507"/>
      <c r="Z301" s="507"/>
      <c r="AA301" s="507"/>
      <c r="AB301" s="507"/>
      <c r="AC301" s="507"/>
      <c r="AD301" s="507"/>
      <c r="AE301" s="507"/>
      <c r="AF301" s="507"/>
      <c r="AG301" s="507"/>
      <c r="AH301" s="507"/>
      <c r="AJ301" s="490"/>
      <c r="AK301" s="491"/>
      <c r="AL301" s="491"/>
      <c r="AM301" s="491"/>
      <c r="AN301" s="492"/>
      <c r="AO301" s="350"/>
    </row>
    <row r="302" spans="1:41" ht="19.5" thickBot="1" x14ac:dyDescent="0.45">
      <c r="B302" s="386" t="s">
        <v>160</v>
      </c>
      <c r="C302" s="386"/>
      <c r="D302" s="386"/>
      <c r="E302" s="386"/>
      <c r="F302" s="386"/>
      <c r="G302" s="386"/>
      <c r="H302" s="386"/>
      <c r="I302" s="386"/>
      <c r="J302" s="386"/>
      <c r="K302" s="386"/>
      <c r="L302" s="386"/>
      <c r="M302" s="386"/>
      <c r="N302" s="386"/>
      <c r="O302" s="386"/>
      <c r="P302" s="386"/>
      <c r="Q302" s="386"/>
      <c r="R302" s="386"/>
      <c r="S302" s="386"/>
      <c r="T302" s="386"/>
      <c r="U302" s="386"/>
      <c r="V302" s="386"/>
      <c r="W302" s="386"/>
      <c r="X302" s="386"/>
      <c r="Y302" s="386"/>
      <c r="Z302" s="386"/>
      <c r="AA302" s="386"/>
      <c r="AB302" s="386"/>
      <c r="AC302" s="386"/>
      <c r="AD302" s="386"/>
      <c r="AE302" s="386"/>
      <c r="AF302" s="386"/>
      <c r="AG302" s="386"/>
      <c r="AH302" s="386"/>
      <c r="AJ302" s="400"/>
      <c r="AK302" s="401"/>
      <c r="AL302" s="401"/>
      <c r="AM302" s="401"/>
      <c r="AN302" s="402"/>
      <c r="AO302" s="113"/>
    </row>
    <row r="303" spans="1:41" ht="20.25" thickTop="1" thickBot="1" x14ac:dyDescent="0.45">
      <c r="B303" s="97" t="s">
        <v>886</v>
      </c>
      <c r="C303" s="262"/>
      <c r="D303" s="262"/>
      <c r="E303" s="262"/>
      <c r="F303" s="320"/>
      <c r="G303" s="316"/>
      <c r="H303" s="316"/>
      <c r="I303" s="316"/>
      <c r="J303" s="317"/>
      <c r="K303" s="317"/>
      <c r="L303" s="317"/>
      <c r="M303" s="317"/>
      <c r="N303" s="317"/>
      <c r="O303" s="317"/>
      <c r="P303" s="317"/>
      <c r="Q303" s="317"/>
      <c r="R303" s="317"/>
      <c r="S303" s="317"/>
      <c r="T303" s="317"/>
      <c r="U303" s="317"/>
      <c r="V303" s="317"/>
      <c r="W303" s="317"/>
      <c r="X303" s="317"/>
      <c r="Y303" s="317"/>
      <c r="Z303" s="317"/>
      <c r="AA303" s="317"/>
      <c r="AB303" s="317"/>
      <c r="AC303" s="317"/>
      <c r="AD303" s="317"/>
      <c r="AE303" s="317"/>
      <c r="AF303" s="317"/>
      <c r="AG303" s="317"/>
      <c r="AH303" s="317"/>
      <c r="AI303" s="317"/>
      <c r="AJ303" s="126"/>
      <c r="AK303" s="126"/>
      <c r="AL303" s="126"/>
      <c r="AM303" s="126"/>
      <c r="AN303" s="126"/>
      <c r="AO303" s="113"/>
    </row>
    <row r="304" spans="1:41" ht="19.5" thickTop="1" x14ac:dyDescent="0.4">
      <c r="B304" s="84"/>
      <c r="C304" s="97" t="s">
        <v>887</v>
      </c>
      <c r="D304" s="262"/>
      <c r="E304" s="262"/>
      <c r="F304" s="320"/>
      <c r="G304" s="316"/>
      <c r="H304" s="316"/>
      <c r="I304" s="316"/>
      <c r="J304" s="317"/>
      <c r="K304" s="317"/>
      <c r="L304" s="317"/>
      <c r="M304" s="317"/>
      <c r="N304" s="317"/>
      <c r="O304" s="317"/>
      <c r="P304" s="317"/>
      <c r="Q304" s="317"/>
      <c r="R304" s="317"/>
      <c r="S304" s="317"/>
      <c r="T304" s="317"/>
      <c r="U304" s="317"/>
      <c r="V304" s="317"/>
      <c r="W304" s="317"/>
      <c r="X304" s="317"/>
      <c r="Y304" s="317"/>
      <c r="Z304" s="317"/>
      <c r="AA304" s="317"/>
      <c r="AB304" s="317"/>
      <c r="AC304" s="317"/>
      <c r="AD304" s="317"/>
      <c r="AE304" s="317"/>
      <c r="AF304" s="317"/>
      <c r="AG304" s="317"/>
      <c r="AH304" s="317"/>
      <c r="AI304" s="317"/>
      <c r="AJ304" s="403"/>
      <c r="AK304" s="404"/>
      <c r="AL304" s="404"/>
      <c r="AM304" s="404"/>
      <c r="AN304" s="405"/>
      <c r="AO304" s="113"/>
    </row>
    <row r="305" spans="1:41" ht="18" customHeight="1" thickBot="1" x14ac:dyDescent="0.45">
      <c r="B305" s="84"/>
      <c r="C305" s="84" t="s">
        <v>888</v>
      </c>
      <c r="D305" s="103"/>
      <c r="E305" s="103"/>
      <c r="F305" s="321"/>
      <c r="G305" s="319"/>
      <c r="H305" s="319"/>
      <c r="I305" s="319"/>
      <c r="J305" s="317"/>
      <c r="K305" s="317"/>
      <c r="L305" s="317"/>
      <c r="M305" s="317"/>
      <c r="N305" s="317"/>
      <c r="O305" s="317"/>
      <c r="P305" s="317"/>
      <c r="Q305" s="317"/>
      <c r="R305" s="317"/>
      <c r="S305" s="317"/>
      <c r="T305" s="317"/>
      <c r="U305" s="317"/>
      <c r="V305" s="317"/>
      <c r="W305" s="317"/>
      <c r="X305" s="317"/>
      <c r="Y305" s="317"/>
      <c r="Z305" s="317"/>
      <c r="AA305" s="317"/>
      <c r="AB305" s="317"/>
      <c r="AC305" s="317"/>
      <c r="AD305" s="317"/>
      <c r="AE305" s="317"/>
      <c r="AF305" s="317"/>
      <c r="AG305" s="317"/>
      <c r="AH305" s="317"/>
      <c r="AI305" s="317"/>
      <c r="AJ305" s="400"/>
      <c r="AK305" s="401"/>
      <c r="AL305" s="401"/>
      <c r="AM305" s="401"/>
      <c r="AN305" s="402"/>
      <c r="AO305" s="113"/>
    </row>
    <row r="306" spans="1:41" ht="19.5" thickTop="1" x14ac:dyDescent="0.4"/>
    <row r="307" spans="1:41" ht="19.5" thickBot="1" x14ac:dyDescent="0.45">
      <c r="A307" s="454" t="s">
        <v>919</v>
      </c>
      <c r="B307" s="454"/>
      <c r="C307" s="454"/>
      <c r="D307" s="454"/>
      <c r="E307" s="454"/>
      <c r="F307" s="454"/>
      <c r="G307" s="454"/>
      <c r="H307" s="454"/>
      <c r="I307" s="454"/>
      <c r="J307" s="454"/>
      <c r="K307" s="454"/>
      <c r="L307" s="454"/>
      <c r="M307" s="454"/>
      <c r="N307" s="454"/>
      <c r="O307" s="454"/>
      <c r="P307" s="454"/>
      <c r="Q307" s="454"/>
      <c r="R307" s="454"/>
      <c r="S307" s="454"/>
      <c r="T307" s="454"/>
      <c r="U307" s="454"/>
      <c r="V307" s="454"/>
      <c r="W307" s="454"/>
      <c r="X307" s="454"/>
      <c r="Y307" s="454"/>
      <c r="Z307" s="454"/>
      <c r="AA307" s="454"/>
      <c r="AB307" s="454"/>
      <c r="AC307" s="454"/>
      <c r="AD307" s="454"/>
      <c r="AE307" s="454"/>
      <c r="AF307" s="454"/>
      <c r="AG307" s="454"/>
      <c r="AH307" s="454"/>
    </row>
    <row r="308" spans="1:41" ht="19.5" thickTop="1" x14ac:dyDescent="0.4">
      <c r="B308" s="386" t="s">
        <v>987</v>
      </c>
      <c r="C308" s="386"/>
      <c r="D308" s="386"/>
      <c r="E308" s="386"/>
      <c r="F308" s="386"/>
      <c r="G308" s="386"/>
      <c r="H308" s="386"/>
      <c r="I308" s="386"/>
      <c r="J308" s="386"/>
      <c r="K308" s="386"/>
      <c r="L308" s="386"/>
      <c r="M308" s="386"/>
      <c r="N308" s="386"/>
      <c r="O308" s="386"/>
      <c r="P308" s="386"/>
      <c r="Q308" s="386"/>
      <c r="R308" s="386"/>
      <c r="S308" s="386"/>
      <c r="T308" s="386"/>
      <c r="U308" s="386"/>
      <c r="V308" s="386"/>
      <c r="W308" s="386"/>
      <c r="X308" s="386"/>
      <c r="Y308" s="386"/>
      <c r="Z308" s="386"/>
      <c r="AA308" s="386"/>
      <c r="AB308" s="386"/>
      <c r="AC308" s="386"/>
      <c r="AD308" s="386"/>
      <c r="AE308" s="386"/>
      <c r="AF308" s="386"/>
      <c r="AG308" s="386"/>
      <c r="AH308" s="386"/>
      <c r="AJ308" s="422"/>
      <c r="AK308" s="423"/>
      <c r="AL308" s="423"/>
      <c r="AM308" s="424"/>
      <c r="AN308" s="95" t="s">
        <v>266</v>
      </c>
    </row>
    <row r="309" spans="1:41" ht="19.5" thickBot="1" x14ac:dyDescent="0.45">
      <c r="B309" s="386" t="s">
        <v>988</v>
      </c>
      <c r="C309" s="386"/>
      <c r="D309" s="386"/>
      <c r="E309" s="386"/>
      <c r="F309" s="386"/>
      <c r="G309" s="386"/>
      <c r="H309" s="386"/>
      <c r="I309" s="386"/>
      <c r="J309" s="386"/>
      <c r="K309" s="386"/>
      <c r="L309" s="386"/>
      <c r="M309" s="386"/>
      <c r="N309" s="386"/>
      <c r="O309" s="386"/>
      <c r="P309" s="386"/>
      <c r="Q309" s="386"/>
      <c r="R309" s="386"/>
      <c r="S309" s="386"/>
      <c r="T309" s="386"/>
      <c r="U309" s="386"/>
      <c r="V309" s="386"/>
      <c r="W309" s="386"/>
      <c r="X309" s="386"/>
      <c r="Y309" s="386"/>
      <c r="Z309" s="386"/>
      <c r="AA309" s="386"/>
      <c r="AB309" s="386"/>
      <c r="AC309" s="386"/>
      <c r="AD309" s="386"/>
      <c r="AE309" s="386"/>
      <c r="AF309" s="386"/>
      <c r="AG309" s="386"/>
      <c r="AH309" s="386"/>
      <c r="AJ309" s="474"/>
      <c r="AK309" s="475"/>
      <c r="AL309" s="475"/>
      <c r="AM309" s="476"/>
      <c r="AN309" s="95" t="s">
        <v>266</v>
      </c>
    </row>
    <row r="310" spans="1:41" ht="20.25" thickTop="1" thickBot="1" x14ac:dyDescent="0.45">
      <c r="B310" s="420" t="s">
        <v>752</v>
      </c>
      <c r="C310" s="420"/>
      <c r="D310" s="420"/>
      <c r="E310" s="420"/>
      <c r="F310" s="420"/>
      <c r="G310" s="420"/>
      <c r="H310" s="420"/>
      <c r="I310" s="420"/>
      <c r="J310" s="420"/>
      <c r="K310" s="420"/>
      <c r="L310" s="420"/>
      <c r="M310" s="420"/>
      <c r="N310" s="420"/>
      <c r="O310" s="420"/>
      <c r="P310" s="420"/>
      <c r="Q310" s="420"/>
      <c r="R310" s="420"/>
      <c r="S310" s="420"/>
      <c r="T310" s="420"/>
      <c r="U310" s="420"/>
      <c r="V310" s="420"/>
      <c r="W310" s="420"/>
      <c r="X310" s="420"/>
      <c r="Y310" s="420"/>
      <c r="Z310" s="420"/>
      <c r="AA310" s="420"/>
      <c r="AB310" s="420"/>
      <c r="AC310" s="420"/>
      <c r="AD310" s="420"/>
      <c r="AE310" s="420"/>
      <c r="AF310" s="420"/>
      <c r="AG310" s="420"/>
      <c r="AH310" s="84"/>
    </row>
    <row r="311" spans="1:41" ht="20.25" thickTop="1" thickBot="1" x14ac:dyDescent="0.45">
      <c r="B311" s="420" t="s">
        <v>700</v>
      </c>
      <c r="C311" s="420"/>
      <c r="D311" s="420"/>
      <c r="E311" s="420"/>
      <c r="F311" s="420"/>
      <c r="G311" s="420"/>
      <c r="H311" s="420"/>
      <c r="I311" s="420"/>
      <c r="J311" s="420"/>
      <c r="K311" s="420"/>
      <c r="L311" s="420"/>
      <c r="M311" s="420"/>
      <c r="N311" s="420"/>
      <c r="O311" s="420"/>
      <c r="P311" s="420"/>
      <c r="Q311" s="420"/>
      <c r="R311" s="420"/>
      <c r="S311" s="420"/>
      <c r="T311" s="420"/>
      <c r="U311" s="420"/>
      <c r="V311" s="420"/>
      <c r="W311" s="420"/>
      <c r="X311" s="420"/>
      <c r="Y311" s="420"/>
      <c r="Z311" s="420"/>
      <c r="AA311" s="420"/>
      <c r="AB311" s="420"/>
      <c r="AC311" s="420"/>
      <c r="AD311" s="420"/>
      <c r="AE311" s="420"/>
      <c r="AF311" s="420"/>
      <c r="AG311" s="420"/>
      <c r="AH311" s="420"/>
      <c r="AJ311" s="392"/>
      <c r="AK311" s="393"/>
      <c r="AL311" s="393"/>
      <c r="AM311" s="393"/>
      <c r="AN311" s="394"/>
    </row>
    <row r="312" spans="1:41" ht="20.25" thickTop="1" thickBot="1" x14ac:dyDescent="0.45">
      <c r="B312" s="429" t="s">
        <v>514</v>
      </c>
      <c r="C312" s="429"/>
      <c r="D312" s="429"/>
      <c r="E312" s="429"/>
      <c r="F312" s="429"/>
      <c r="G312" s="429"/>
      <c r="H312" s="429"/>
      <c r="I312" s="429"/>
      <c r="J312" s="429"/>
      <c r="K312" s="429"/>
      <c r="L312" s="429"/>
      <c r="M312" s="429"/>
      <c r="N312" s="429"/>
      <c r="O312" s="429"/>
      <c r="P312" s="429"/>
      <c r="Q312" s="429"/>
      <c r="R312" s="429"/>
      <c r="S312" s="429"/>
      <c r="T312" s="429"/>
      <c r="U312" s="429"/>
      <c r="V312" s="429"/>
      <c r="W312" s="429"/>
      <c r="X312" s="429"/>
      <c r="Y312" s="429"/>
      <c r="Z312" s="429"/>
      <c r="AA312" s="429"/>
      <c r="AB312" s="429"/>
      <c r="AC312" s="429"/>
      <c r="AD312" s="429"/>
      <c r="AE312" s="429"/>
      <c r="AF312" s="429"/>
      <c r="AG312" s="429"/>
      <c r="AH312" s="429"/>
      <c r="AO312" s="348"/>
    </row>
    <row r="313" spans="1:41" ht="20.25" thickTop="1" thickBot="1" x14ac:dyDescent="0.45">
      <c r="B313" s="429"/>
      <c r="C313" s="429"/>
      <c r="D313" s="429"/>
      <c r="E313" s="429"/>
      <c r="F313" s="429"/>
      <c r="G313" s="429"/>
      <c r="H313" s="429"/>
      <c r="I313" s="429"/>
      <c r="J313" s="429"/>
      <c r="K313" s="429"/>
      <c r="L313" s="429"/>
      <c r="M313" s="429"/>
      <c r="N313" s="429"/>
      <c r="O313" s="429"/>
      <c r="P313" s="429"/>
      <c r="Q313" s="429"/>
      <c r="R313" s="429"/>
      <c r="S313" s="429"/>
      <c r="T313" s="429"/>
      <c r="U313" s="429"/>
      <c r="V313" s="429"/>
      <c r="W313" s="429"/>
      <c r="X313" s="429"/>
      <c r="Y313" s="429"/>
      <c r="Z313" s="429"/>
      <c r="AA313" s="429"/>
      <c r="AB313" s="429"/>
      <c r="AC313" s="429"/>
      <c r="AD313" s="429"/>
      <c r="AE313" s="429"/>
      <c r="AF313" s="429"/>
      <c r="AG313" s="429"/>
      <c r="AH313" s="429"/>
      <c r="AJ313" s="392"/>
      <c r="AK313" s="393"/>
      <c r="AL313" s="393"/>
      <c r="AM313" s="393"/>
      <c r="AN313" s="394"/>
      <c r="AO313" s="113"/>
    </row>
    <row r="314" spans="1:41" ht="20.25" thickTop="1" thickBot="1" x14ac:dyDescent="0.45">
      <c r="B314" s="386" t="s">
        <v>267</v>
      </c>
      <c r="C314" s="386"/>
      <c r="D314" s="386"/>
      <c r="E314" s="386"/>
      <c r="F314" s="386"/>
      <c r="G314" s="386"/>
      <c r="H314" s="386"/>
      <c r="I314" s="386"/>
      <c r="J314" s="386"/>
      <c r="K314" s="386"/>
      <c r="L314" s="386"/>
      <c r="M314" s="386"/>
      <c r="N314" s="386"/>
      <c r="O314" s="386"/>
      <c r="P314" s="386"/>
      <c r="Q314" s="386"/>
      <c r="R314" s="386"/>
      <c r="S314" s="386"/>
      <c r="T314" s="386"/>
      <c r="U314" s="386"/>
      <c r="V314" s="386"/>
      <c r="W314" s="386"/>
      <c r="X314" s="386"/>
      <c r="Y314" s="386"/>
      <c r="Z314" s="386"/>
      <c r="AA314" s="386"/>
      <c r="AB314" s="386"/>
      <c r="AC314" s="386"/>
      <c r="AD314" s="386"/>
      <c r="AE314" s="386"/>
      <c r="AF314" s="386"/>
      <c r="AG314" s="386"/>
      <c r="AH314" s="386"/>
      <c r="AO314" s="348"/>
    </row>
    <row r="315" spans="1:41" ht="19.5" thickTop="1" x14ac:dyDescent="0.4">
      <c r="B315" s="386" t="s">
        <v>138</v>
      </c>
      <c r="C315" s="386"/>
      <c r="D315" s="386"/>
      <c r="E315" s="386"/>
      <c r="F315" s="386"/>
      <c r="G315" s="386"/>
      <c r="H315" s="386"/>
      <c r="I315" s="386"/>
      <c r="J315" s="386"/>
      <c r="K315" s="386"/>
      <c r="L315" s="386"/>
      <c r="M315" s="386"/>
      <c r="N315" s="386"/>
      <c r="O315" s="386"/>
      <c r="P315" s="386"/>
      <c r="Q315" s="386"/>
      <c r="R315" s="386"/>
      <c r="S315" s="386"/>
      <c r="T315" s="386"/>
      <c r="U315" s="386"/>
      <c r="V315" s="386"/>
      <c r="W315" s="386"/>
      <c r="X315" s="386"/>
      <c r="Y315" s="386"/>
      <c r="Z315" s="386"/>
      <c r="AA315" s="386"/>
      <c r="AB315" s="386"/>
      <c r="AC315" s="386"/>
      <c r="AD315" s="386"/>
      <c r="AE315" s="386"/>
      <c r="AF315" s="386"/>
      <c r="AG315" s="386"/>
      <c r="AH315" s="386"/>
      <c r="AJ315" s="403"/>
      <c r="AK315" s="404"/>
      <c r="AL315" s="404"/>
      <c r="AM315" s="404"/>
      <c r="AN315" s="405"/>
      <c r="AO315" s="113"/>
    </row>
    <row r="316" spans="1:41" x14ac:dyDescent="0.4">
      <c r="B316" s="386" t="s">
        <v>139</v>
      </c>
      <c r="C316" s="386"/>
      <c r="D316" s="386"/>
      <c r="E316" s="386"/>
      <c r="F316" s="386"/>
      <c r="G316" s="386"/>
      <c r="H316" s="386"/>
      <c r="I316" s="386"/>
      <c r="J316" s="386"/>
      <c r="K316" s="386"/>
      <c r="L316" s="386"/>
      <c r="M316" s="386"/>
      <c r="N316" s="386"/>
      <c r="O316" s="386"/>
      <c r="P316" s="386"/>
      <c r="Q316" s="386"/>
      <c r="R316" s="386"/>
      <c r="S316" s="386"/>
      <c r="T316" s="386"/>
      <c r="U316" s="386"/>
      <c r="V316" s="386"/>
      <c r="W316" s="386"/>
      <c r="X316" s="386"/>
      <c r="Y316" s="386"/>
      <c r="Z316" s="386"/>
      <c r="AA316" s="386"/>
      <c r="AB316" s="386"/>
      <c r="AC316" s="386"/>
      <c r="AD316" s="386"/>
      <c r="AE316" s="386"/>
      <c r="AF316" s="386"/>
      <c r="AG316" s="386"/>
      <c r="AH316" s="386"/>
      <c r="AJ316" s="426"/>
      <c r="AK316" s="427"/>
      <c r="AL316" s="427"/>
      <c r="AM316" s="427"/>
      <c r="AN316" s="428"/>
      <c r="AO316" s="113"/>
    </row>
    <row r="317" spans="1:41" ht="19.5" thickBot="1" x14ac:dyDescent="0.45">
      <c r="B317" s="429" t="s">
        <v>515</v>
      </c>
      <c r="C317" s="429"/>
      <c r="D317" s="429"/>
      <c r="E317" s="429"/>
      <c r="F317" s="429"/>
      <c r="G317" s="429"/>
      <c r="H317" s="429"/>
      <c r="I317" s="429"/>
      <c r="J317" s="429"/>
      <c r="K317" s="429"/>
      <c r="L317" s="429"/>
      <c r="M317" s="429"/>
      <c r="N317" s="429"/>
      <c r="O317" s="429"/>
      <c r="P317" s="429"/>
      <c r="Q317" s="429"/>
      <c r="R317" s="429"/>
      <c r="S317" s="429"/>
      <c r="T317" s="429"/>
      <c r="U317" s="429"/>
      <c r="V317" s="429"/>
      <c r="W317" s="429"/>
      <c r="X317" s="429"/>
      <c r="Y317" s="429"/>
      <c r="Z317" s="429"/>
      <c r="AA317" s="429"/>
      <c r="AB317" s="429"/>
      <c r="AC317" s="429"/>
      <c r="AD317" s="429"/>
      <c r="AE317" s="429"/>
      <c r="AF317" s="429"/>
      <c r="AG317" s="429"/>
      <c r="AH317" s="429"/>
      <c r="AJ317" s="400"/>
      <c r="AK317" s="401"/>
      <c r="AL317" s="401"/>
      <c r="AM317" s="401"/>
      <c r="AN317" s="402"/>
      <c r="AO317" s="113"/>
    </row>
    <row r="318" spans="1:41" ht="20.25" thickTop="1" thickBot="1" x14ac:dyDescent="0.45">
      <c r="B318" s="429"/>
      <c r="C318" s="429"/>
      <c r="D318" s="429"/>
      <c r="E318" s="429"/>
      <c r="F318" s="429"/>
      <c r="G318" s="429"/>
      <c r="H318" s="429"/>
      <c r="I318" s="429"/>
      <c r="J318" s="429"/>
      <c r="K318" s="429"/>
      <c r="L318" s="429"/>
      <c r="M318" s="429"/>
      <c r="N318" s="429"/>
      <c r="O318" s="429"/>
      <c r="P318" s="429"/>
      <c r="Q318" s="429"/>
      <c r="R318" s="429"/>
      <c r="S318" s="429"/>
      <c r="T318" s="429"/>
      <c r="U318" s="429"/>
      <c r="V318" s="429"/>
      <c r="W318" s="429"/>
      <c r="X318" s="429"/>
      <c r="Y318" s="429"/>
      <c r="Z318" s="429"/>
      <c r="AA318" s="429"/>
      <c r="AB318" s="429"/>
      <c r="AC318" s="429"/>
      <c r="AD318" s="429"/>
      <c r="AE318" s="429"/>
      <c r="AF318" s="429"/>
      <c r="AG318" s="429"/>
      <c r="AH318" s="429"/>
      <c r="AO318" s="348"/>
    </row>
    <row r="319" spans="1:41" ht="19.5" thickTop="1" x14ac:dyDescent="0.4">
      <c r="B319" s="507" t="s">
        <v>586</v>
      </c>
      <c r="C319" s="507"/>
      <c r="D319" s="507"/>
      <c r="E319" s="507"/>
      <c r="F319" s="507"/>
      <c r="G319" s="507"/>
      <c r="H319" s="507"/>
      <c r="I319" s="507"/>
      <c r="J319" s="507"/>
      <c r="K319" s="507"/>
      <c r="L319" s="507"/>
      <c r="M319" s="507"/>
      <c r="N319" s="507"/>
      <c r="O319" s="507"/>
      <c r="P319" s="507"/>
      <c r="Q319" s="507"/>
      <c r="R319" s="507"/>
      <c r="S319" s="507"/>
      <c r="T319" s="507"/>
      <c r="U319" s="507"/>
      <c r="V319" s="507"/>
      <c r="W319" s="507"/>
      <c r="X319" s="507"/>
      <c r="Y319" s="507"/>
      <c r="Z319" s="507"/>
      <c r="AA319" s="507"/>
      <c r="AB319" s="507"/>
      <c r="AC319" s="507"/>
      <c r="AD319" s="507"/>
      <c r="AE319" s="507"/>
      <c r="AF319" s="507"/>
      <c r="AG319" s="507"/>
      <c r="AH319" s="507"/>
      <c r="AJ319" s="403"/>
      <c r="AK319" s="404"/>
      <c r="AL319" s="404"/>
      <c r="AM319" s="404"/>
      <c r="AN319" s="405"/>
      <c r="AO319" s="348"/>
    </row>
    <row r="320" spans="1:41" x14ac:dyDescent="0.4">
      <c r="B320" s="386" t="s">
        <v>664</v>
      </c>
      <c r="C320" s="386"/>
      <c r="D320" s="386"/>
      <c r="E320" s="386"/>
      <c r="F320" s="386"/>
      <c r="G320" s="386"/>
      <c r="H320" s="386"/>
      <c r="I320" s="386"/>
      <c r="J320" s="386"/>
      <c r="K320" s="386"/>
      <c r="L320" s="386"/>
      <c r="M320" s="386"/>
      <c r="N320" s="386"/>
      <c r="O320" s="386"/>
      <c r="P320" s="386"/>
      <c r="Q320" s="386"/>
      <c r="R320" s="386"/>
      <c r="S320" s="386"/>
      <c r="T320" s="386"/>
      <c r="U320" s="386"/>
      <c r="V320" s="386"/>
      <c r="W320" s="386"/>
      <c r="X320" s="386"/>
      <c r="Y320" s="386"/>
      <c r="Z320" s="386"/>
      <c r="AA320" s="386"/>
      <c r="AB320" s="386"/>
      <c r="AC320" s="386"/>
      <c r="AD320" s="386"/>
      <c r="AE320" s="386"/>
      <c r="AF320" s="386"/>
      <c r="AG320" s="386"/>
      <c r="AH320" s="386"/>
      <c r="AJ320" s="528"/>
      <c r="AK320" s="529"/>
      <c r="AL320" s="529"/>
      <c r="AM320" s="529"/>
      <c r="AN320" s="530"/>
      <c r="AO320" s="113"/>
    </row>
    <row r="321" spans="1:41" ht="19.5" thickBot="1" x14ac:dyDescent="0.45">
      <c r="B321" s="386" t="s">
        <v>140</v>
      </c>
      <c r="C321" s="386"/>
      <c r="D321" s="386"/>
      <c r="E321" s="386"/>
      <c r="F321" s="386"/>
      <c r="G321" s="386"/>
      <c r="H321" s="386"/>
      <c r="I321" s="386"/>
      <c r="J321" s="386"/>
      <c r="K321" s="386"/>
      <c r="L321" s="386"/>
      <c r="M321" s="386"/>
      <c r="N321" s="386"/>
      <c r="O321" s="386"/>
      <c r="P321" s="386"/>
      <c r="Q321" s="386"/>
      <c r="R321" s="386"/>
      <c r="S321" s="386"/>
      <c r="T321" s="386"/>
      <c r="U321" s="386"/>
      <c r="V321" s="386"/>
      <c r="W321" s="386"/>
      <c r="X321" s="386"/>
      <c r="Y321" s="386"/>
      <c r="Z321" s="386"/>
      <c r="AA321" s="386"/>
      <c r="AB321" s="386"/>
      <c r="AC321" s="386"/>
      <c r="AD321" s="386"/>
      <c r="AE321" s="386"/>
      <c r="AF321" s="386"/>
      <c r="AG321" s="386"/>
      <c r="AH321" s="386"/>
      <c r="AJ321" s="426"/>
      <c r="AK321" s="427"/>
      <c r="AL321" s="427"/>
      <c r="AM321" s="427"/>
      <c r="AN321" s="428"/>
      <c r="AO321" s="113"/>
    </row>
    <row r="322" spans="1:41" ht="19.5" thickTop="1" x14ac:dyDescent="0.4">
      <c r="B322" s="525" t="s">
        <v>420</v>
      </c>
      <c r="C322" s="525"/>
      <c r="D322" s="525"/>
      <c r="E322" s="525"/>
      <c r="F322" s="525"/>
      <c r="G322" s="525"/>
      <c r="H322" s="525"/>
      <c r="I322" s="525"/>
      <c r="J322" s="525"/>
      <c r="K322" s="525"/>
      <c r="L322" s="526"/>
      <c r="M322" s="486"/>
      <c r="N322" s="487"/>
      <c r="O322" s="487"/>
      <c r="P322" s="487"/>
      <c r="Q322" s="487"/>
      <c r="R322" s="487"/>
      <c r="S322" s="487"/>
      <c r="T322" s="487"/>
      <c r="U322" s="487"/>
      <c r="V322" s="487"/>
      <c r="W322" s="487"/>
      <c r="X322" s="487"/>
      <c r="Y322" s="487"/>
      <c r="Z322" s="487"/>
      <c r="AA322" s="487"/>
      <c r="AB322" s="487"/>
      <c r="AC322" s="487"/>
      <c r="AD322" s="487"/>
      <c r="AE322" s="487"/>
      <c r="AF322" s="487"/>
      <c r="AG322" s="487"/>
      <c r="AH322" s="487"/>
      <c r="AI322" s="487"/>
      <c r="AJ322" s="536"/>
      <c r="AK322" s="536"/>
      <c r="AL322" s="536"/>
      <c r="AM322" s="536"/>
      <c r="AN322" s="537"/>
      <c r="AO322" s="113"/>
    </row>
    <row r="323" spans="1:41" ht="19.5" thickBot="1" x14ac:dyDescent="0.45">
      <c r="B323" s="525" t="s">
        <v>421</v>
      </c>
      <c r="C323" s="525"/>
      <c r="D323" s="525"/>
      <c r="E323" s="525"/>
      <c r="F323" s="525"/>
      <c r="G323" s="525"/>
      <c r="H323" s="525"/>
      <c r="I323" s="525"/>
      <c r="J323" s="525"/>
      <c r="K323" s="525"/>
      <c r="L323" s="526"/>
      <c r="M323" s="508"/>
      <c r="N323" s="509"/>
      <c r="O323" s="509"/>
      <c r="P323" s="509"/>
      <c r="Q323" s="509"/>
      <c r="R323" s="509"/>
      <c r="S323" s="509"/>
      <c r="T323" s="509"/>
      <c r="U323" s="509"/>
      <c r="V323" s="509"/>
      <c r="W323" s="509"/>
      <c r="X323" s="509"/>
      <c r="Y323" s="509"/>
      <c r="Z323" s="509"/>
      <c r="AA323" s="509"/>
      <c r="AB323" s="509"/>
      <c r="AC323" s="509"/>
      <c r="AD323" s="509"/>
      <c r="AE323" s="509"/>
      <c r="AF323" s="509"/>
      <c r="AG323" s="509"/>
      <c r="AH323" s="509"/>
      <c r="AI323" s="509"/>
      <c r="AJ323" s="509"/>
      <c r="AK323" s="509"/>
      <c r="AL323" s="509"/>
      <c r="AM323" s="509"/>
      <c r="AN323" s="510"/>
      <c r="AO323" s="113"/>
    </row>
    <row r="324" spans="1:41" ht="19.5" thickTop="1" x14ac:dyDescent="0.4"/>
    <row r="325" spans="1:41" ht="19.5" thickBot="1" x14ac:dyDescent="0.45">
      <c r="A325" s="454" t="s">
        <v>989</v>
      </c>
      <c r="B325" s="454"/>
      <c r="C325" s="454"/>
      <c r="D325" s="454"/>
      <c r="E325" s="454"/>
      <c r="F325" s="454"/>
      <c r="G325" s="454"/>
      <c r="H325" s="454"/>
      <c r="I325" s="454"/>
      <c r="J325" s="454"/>
      <c r="K325" s="454"/>
      <c r="L325" s="454"/>
      <c r="M325" s="454"/>
      <c r="N325" s="454"/>
      <c r="O325" s="454"/>
      <c r="P325" s="454"/>
      <c r="Q325" s="454"/>
      <c r="R325" s="454"/>
      <c r="S325" s="454"/>
      <c r="T325" s="454"/>
      <c r="U325" s="454"/>
      <c r="V325" s="454"/>
      <c r="W325" s="454"/>
      <c r="X325" s="454"/>
      <c r="Y325" s="454"/>
      <c r="Z325" s="454"/>
      <c r="AA325" s="454"/>
      <c r="AB325" s="454"/>
      <c r="AC325" s="454"/>
      <c r="AD325" s="454"/>
      <c r="AE325" s="454"/>
      <c r="AF325" s="454"/>
      <c r="AG325" s="454"/>
      <c r="AH325" s="454"/>
    </row>
    <row r="326" spans="1:41" ht="20.25" thickTop="1" thickBot="1" x14ac:dyDescent="0.45">
      <c r="B326" s="386" t="s">
        <v>269</v>
      </c>
      <c r="C326" s="386"/>
      <c r="D326" s="386"/>
      <c r="E326" s="386"/>
      <c r="F326" s="604"/>
      <c r="G326" s="511"/>
      <c r="H326" s="512"/>
      <c r="I326" s="513"/>
      <c r="J326" s="603" t="s">
        <v>268</v>
      </c>
      <c r="K326" s="386"/>
      <c r="L326" s="386"/>
      <c r="M326" s="386"/>
      <c r="N326" s="386"/>
      <c r="O326" s="386" t="s">
        <v>317</v>
      </c>
      <c r="P326" s="386"/>
      <c r="Q326" s="386"/>
      <c r="R326" s="386"/>
      <c r="S326" s="386"/>
      <c r="T326" s="386"/>
      <c r="U326" s="386"/>
      <c r="V326" s="386"/>
      <c r="W326" s="386"/>
      <c r="X326" s="386"/>
      <c r="Y326" s="386"/>
      <c r="Z326" s="604"/>
      <c r="AA326" s="511"/>
      <c r="AB326" s="512"/>
      <c r="AC326" s="513"/>
      <c r="AD326" s="603" t="s">
        <v>268</v>
      </c>
      <c r="AE326" s="386"/>
      <c r="AF326" s="386"/>
      <c r="AG326" s="386"/>
      <c r="AH326" s="386"/>
      <c r="AO326" s="348"/>
    </row>
    <row r="327" spans="1:41" ht="20.25" thickTop="1" thickBot="1" x14ac:dyDescent="0.45">
      <c r="B327" s="386" t="s">
        <v>142</v>
      </c>
      <c r="C327" s="386"/>
      <c r="D327" s="386"/>
      <c r="E327" s="386"/>
      <c r="F327" s="386"/>
      <c r="G327" s="386"/>
      <c r="H327" s="386"/>
      <c r="I327" s="386"/>
      <c r="J327" s="386"/>
      <c r="K327" s="386"/>
      <c r="L327" s="386"/>
      <c r="M327" s="386"/>
      <c r="N327" s="386"/>
      <c r="O327" s="386"/>
      <c r="P327" s="386"/>
      <c r="Q327" s="386"/>
      <c r="R327" s="386"/>
      <c r="S327" s="386"/>
      <c r="T327" s="386"/>
      <c r="U327" s="386"/>
      <c r="V327" s="386"/>
      <c r="W327" s="386"/>
      <c r="X327" s="386"/>
      <c r="Y327" s="386"/>
      <c r="Z327" s="386"/>
      <c r="AA327" s="386"/>
      <c r="AB327" s="386"/>
      <c r="AC327" s="386"/>
      <c r="AD327" s="386"/>
      <c r="AE327" s="386"/>
      <c r="AF327" s="386"/>
      <c r="AG327" s="386"/>
      <c r="AH327" s="386"/>
      <c r="AJ327" s="392"/>
      <c r="AK327" s="393"/>
      <c r="AL327" s="393"/>
      <c r="AM327" s="393"/>
      <c r="AN327" s="394"/>
      <c r="AO327" s="113"/>
    </row>
    <row r="328" spans="1:41" ht="20.25" thickTop="1" thickBot="1" x14ac:dyDescent="0.45">
      <c r="B328" s="386" t="s">
        <v>141</v>
      </c>
      <c r="C328" s="386"/>
      <c r="D328" s="386"/>
      <c r="E328" s="386"/>
      <c r="F328" s="386"/>
      <c r="G328" s="386"/>
      <c r="H328" s="386"/>
      <c r="I328" s="386"/>
      <c r="J328" s="386"/>
      <c r="K328" s="386"/>
      <c r="L328" s="386"/>
      <c r="M328" s="386"/>
      <c r="N328" s="386"/>
      <c r="O328" s="386"/>
      <c r="P328" s="386"/>
      <c r="Q328" s="386"/>
      <c r="R328" s="386"/>
      <c r="S328" s="386"/>
      <c r="T328" s="386"/>
      <c r="U328" s="386"/>
      <c r="V328" s="386"/>
      <c r="W328" s="386"/>
      <c r="X328" s="386"/>
      <c r="Y328" s="386"/>
      <c r="Z328" s="386"/>
      <c r="AA328" s="386"/>
      <c r="AB328" s="386"/>
      <c r="AC328" s="386"/>
      <c r="AD328" s="386"/>
      <c r="AE328" s="386"/>
      <c r="AF328" s="386"/>
      <c r="AG328" s="386"/>
      <c r="AH328" s="386"/>
      <c r="AJ328" s="400"/>
      <c r="AK328" s="401"/>
      <c r="AL328" s="401"/>
      <c r="AM328" s="401"/>
      <c r="AN328" s="402"/>
      <c r="AO328" s="113"/>
    </row>
    <row r="329" spans="1:41" ht="19.5" customHeight="1" thickTop="1" thickBot="1" x14ac:dyDescent="0.45">
      <c r="B329" s="525" t="s">
        <v>273</v>
      </c>
      <c r="C329" s="525"/>
      <c r="D329" s="525"/>
      <c r="E329" s="525"/>
      <c r="F329" s="525"/>
      <c r="G329" s="525"/>
      <c r="H329" s="525"/>
      <c r="I329" s="525"/>
      <c r="J329" s="526"/>
      <c r="K329" s="511"/>
      <c r="L329" s="512"/>
      <c r="M329" s="513"/>
      <c r="N329" s="535" t="s">
        <v>270</v>
      </c>
      <c r="O329" s="675"/>
      <c r="P329" s="511"/>
      <c r="Q329" s="512"/>
      <c r="R329" s="513"/>
      <c r="S329" s="535" t="s">
        <v>422</v>
      </c>
      <c r="T329" s="675"/>
      <c r="U329" s="511"/>
      <c r="V329" s="512"/>
      <c r="W329" s="513"/>
      <c r="X329" s="535" t="s">
        <v>271</v>
      </c>
      <c r="Y329" s="420"/>
      <c r="Z329" s="420"/>
      <c r="AA329" s="420"/>
      <c r="AB329" s="420"/>
      <c r="AC329" s="420"/>
      <c r="AD329" s="420"/>
      <c r="AE329" s="420"/>
      <c r="AF329" s="420"/>
      <c r="AG329" s="420"/>
      <c r="AH329" s="420"/>
    </row>
    <row r="330" spans="1:41" ht="20.25" thickTop="1" thickBot="1" x14ac:dyDescent="0.45">
      <c r="B330" s="386" t="s">
        <v>143</v>
      </c>
      <c r="C330" s="386"/>
      <c r="D330" s="386"/>
      <c r="E330" s="386"/>
      <c r="F330" s="386"/>
      <c r="G330" s="386"/>
      <c r="H330" s="386"/>
      <c r="I330" s="386"/>
      <c r="J330" s="386"/>
      <c r="K330" s="386"/>
      <c r="L330" s="386"/>
      <c r="M330" s="386"/>
      <c r="N330" s="386"/>
      <c r="O330" s="386"/>
      <c r="P330" s="386"/>
      <c r="Q330" s="386"/>
      <c r="R330" s="386"/>
      <c r="S330" s="386"/>
      <c r="T330" s="386"/>
      <c r="U330" s="386"/>
      <c r="V330" s="386"/>
      <c r="W330" s="386"/>
      <c r="X330" s="386"/>
      <c r="Y330" s="386"/>
      <c r="Z330" s="386"/>
      <c r="AA330" s="386"/>
      <c r="AB330" s="386"/>
      <c r="AC330" s="386"/>
      <c r="AD330" s="386"/>
      <c r="AE330" s="386"/>
      <c r="AF330" s="386"/>
      <c r="AG330" s="386"/>
      <c r="AH330" s="386"/>
      <c r="AJ330" s="392"/>
      <c r="AK330" s="393"/>
      <c r="AL330" s="393"/>
      <c r="AM330" s="393"/>
      <c r="AN330" s="394"/>
      <c r="AO330" s="113"/>
    </row>
    <row r="331" spans="1:41" ht="18.75" customHeight="1" thickTop="1" thickBot="1" x14ac:dyDescent="0.45">
      <c r="C331" s="525" t="s">
        <v>272</v>
      </c>
      <c r="D331" s="525"/>
      <c r="E331" s="525"/>
      <c r="F331" s="525"/>
      <c r="G331" s="525"/>
      <c r="H331" s="525"/>
      <c r="I331" s="525"/>
      <c r="J331" s="526"/>
      <c r="K331" s="511"/>
      <c r="L331" s="512"/>
      <c r="M331" s="513"/>
      <c r="N331" s="535" t="s">
        <v>270</v>
      </c>
      <c r="O331" s="675"/>
      <c r="P331" s="511"/>
      <c r="Q331" s="512"/>
      <c r="R331" s="513"/>
      <c r="S331" s="535" t="s">
        <v>422</v>
      </c>
      <c r="T331" s="675"/>
      <c r="U331" s="511"/>
      <c r="V331" s="512"/>
      <c r="W331" s="513"/>
      <c r="X331" s="535" t="s">
        <v>271</v>
      </c>
      <c r="Y331" s="420"/>
      <c r="Z331" s="420"/>
      <c r="AA331" s="420"/>
      <c r="AB331" s="420"/>
      <c r="AC331" s="420"/>
      <c r="AD331" s="420"/>
      <c r="AE331" s="420"/>
      <c r="AF331" s="420"/>
      <c r="AG331" s="420"/>
      <c r="AH331" s="420"/>
      <c r="AO331" s="348"/>
    </row>
    <row r="332" spans="1:41" ht="19.5" thickTop="1" x14ac:dyDescent="0.4">
      <c r="B332" s="386" t="s">
        <v>144</v>
      </c>
      <c r="C332" s="386"/>
      <c r="D332" s="386"/>
      <c r="E332" s="386"/>
      <c r="F332" s="386"/>
      <c r="G332" s="386"/>
      <c r="H332" s="386"/>
      <c r="I332" s="386"/>
      <c r="J332" s="386"/>
      <c r="K332" s="386"/>
      <c r="L332" s="386"/>
      <c r="M332" s="386"/>
      <c r="N332" s="386"/>
      <c r="O332" s="386"/>
      <c r="P332" s="386"/>
      <c r="Q332" s="386"/>
      <c r="R332" s="386"/>
      <c r="S332" s="386"/>
      <c r="T332" s="386"/>
      <c r="U332" s="386"/>
      <c r="V332" s="386"/>
      <c r="W332" s="386"/>
      <c r="X332" s="386"/>
      <c r="Y332" s="386"/>
      <c r="Z332" s="386"/>
      <c r="AA332" s="386"/>
      <c r="AB332" s="386"/>
      <c r="AC332" s="386"/>
      <c r="AD332" s="386"/>
      <c r="AE332" s="386"/>
      <c r="AF332" s="386"/>
      <c r="AG332" s="386"/>
      <c r="AH332" s="386"/>
      <c r="AJ332" s="403"/>
      <c r="AK332" s="404"/>
      <c r="AL332" s="404"/>
      <c r="AM332" s="404"/>
      <c r="AN332" s="405"/>
      <c r="AO332" s="113"/>
    </row>
    <row r="333" spans="1:41" ht="19.5" thickBot="1" x14ac:dyDescent="0.45">
      <c r="B333" s="386" t="s">
        <v>145</v>
      </c>
      <c r="C333" s="386"/>
      <c r="D333" s="386"/>
      <c r="E333" s="386"/>
      <c r="F333" s="386"/>
      <c r="G333" s="386"/>
      <c r="H333" s="386"/>
      <c r="I333" s="386"/>
      <c r="J333" s="386"/>
      <c r="K333" s="386"/>
      <c r="L333" s="386"/>
      <c r="M333" s="386"/>
      <c r="N333" s="386"/>
      <c r="O333" s="386"/>
      <c r="P333" s="386"/>
      <c r="Q333" s="386"/>
      <c r="R333" s="386"/>
      <c r="S333" s="386"/>
      <c r="T333" s="386"/>
      <c r="U333" s="386"/>
      <c r="V333" s="386"/>
      <c r="W333" s="386"/>
      <c r="X333" s="386"/>
      <c r="Y333" s="386"/>
      <c r="Z333" s="386"/>
      <c r="AA333" s="386"/>
      <c r="AB333" s="386"/>
      <c r="AC333" s="386"/>
      <c r="AD333" s="386"/>
      <c r="AE333" s="386"/>
      <c r="AF333" s="386"/>
      <c r="AG333" s="386"/>
      <c r="AH333" s="386"/>
      <c r="AJ333" s="400"/>
      <c r="AK333" s="401"/>
      <c r="AL333" s="401"/>
      <c r="AM333" s="401"/>
      <c r="AN333" s="402"/>
      <c r="AO333" s="113"/>
    </row>
    <row r="334" spans="1:41" ht="18.75" customHeight="1" thickTop="1" thickBot="1" x14ac:dyDescent="0.45">
      <c r="C334" s="525" t="s">
        <v>516</v>
      </c>
      <c r="D334" s="525"/>
      <c r="E334" s="525"/>
      <c r="F334" s="525"/>
      <c r="G334" s="525"/>
      <c r="H334" s="525"/>
      <c r="I334" s="525"/>
      <c r="J334" s="526"/>
      <c r="K334" s="705"/>
      <c r="L334" s="706"/>
      <c r="M334" s="706"/>
      <c r="N334" s="606"/>
      <c r="O334" s="606"/>
      <c r="P334" s="706"/>
      <c r="Q334" s="706"/>
      <c r="R334" s="706"/>
      <c r="S334" s="606"/>
      <c r="T334" s="606"/>
      <c r="U334" s="706"/>
      <c r="V334" s="706"/>
      <c r="W334" s="707"/>
    </row>
    <row r="335" spans="1:41" ht="18.75" customHeight="1" thickTop="1" thickBot="1" x14ac:dyDescent="0.45">
      <c r="C335" s="525" t="s">
        <v>274</v>
      </c>
      <c r="D335" s="525"/>
      <c r="E335" s="525"/>
      <c r="F335" s="525"/>
      <c r="G335" s="525"/>
      <c r="H335" s="525"/>
      <c r="I335" s="525"/>
      <c r="J335" s="526"/>
      <c r="K335" s="474"/>
      <c r="L335" s="475"/>
      <c r="M335" s="476"/>
      <c r="N335" s="676" t="s">
        <v>270</v>
      </c>
      <c r="O335" s="677"/>
      <c r="P335" s="474"/>
      <c r="Q335" s="475"/>
      <c r="R335" s="476"/>
      <c r="S335" s="676" t="s">
        <v>422</v>
      </c>
      <c r="T335" s="677"/>
      <c r="U335" s="474"/>
      <c r="V335" s="475"/>
      <c r="W335" s="476"/>
      <c r="X335" s="603" t="s">
        <v>271</v>
      </c>
      <c r="Y335" s="386"/>
      <c r="Z335" s="386"/>
      <c r="AA335" s="386"/>
      <c r="AB335" s="386"/>
      <c r="AC335" s="386"/>
      <c r="AD335" s="386"/>
      <c r="AE335" s="386"/>
      <c r="AF335" s="386"/>
      <c r="AG335" s="386"/>
      <c r="AH335" s="386"/>
      <c r="AO335" s="348"/>
    </row>
    <row r="336" spans="1:41" ht="20.25" thickTop="1" thickBot="1" x14ac:dyDescent="0.45">
      <c r="B336" s="386" t="s">
        <v>146</v>
      </c>
      <c r="C336" s="386"/>
      <c r="D336" s="386"/>
      <c r="E336" s="386"/>
      <c r="F336" s="386"/>
      <c r="G336" s="386"/>
      <c r="H336" s="386"/>
      <c r="I336" s="386"/>
      <c r="J336" s="386"/>
      <c r="K336" s="386"/>
      <c r="L336" s="386"/>
      <c r="M336" s="386"/>
      <c r="N336" s="386"/>
      <c r="O336" s="386"/>
      <c r="P336" s="386"/>
      <c r="Q336" s="386"/>
      <c r="R336" s="386"/>
      <c r="S336" s="386"/>
      <c r="T336" s="386"/>
      <c r="U336" s="386"/>
      <c r="V336" s="386"/>
      <c r="W336" s="386"/>
      <c r="X336" s="386"/>
      <c r="Y336" s="386"/>
      <c r="Z336" s="386"/>
      <c r="AA336" s="386"/>
      <c r="AB336" s="386"/>
      <c r="AC336" s="386"/>
      <c r="AD336" s="386"/>
      <c r="AE336" s="386"/>
      <c r="AF336" s="386"/>
      <c r="AG336" s="386"/>
      <c r="AH336" s="386"/>
      <c r="AJ336" s="392"/>
      <c r="AK336" s="393"/>
      <c r="AL336" s="393"/>
      <c r="AM336" s="393"/>
      <c r="AN336" s="394"/>
      <c r="AO336" s="113"/>
    </row>
    <row r="337" spans="1:41" ht="18.75" customHeight="1" thickTop="1" thickBot="1" x14ac:dyDescent="0.45">
      <c r="C337" s="386" t="s">
        <v>423</v>
      </c>
      <c r="D337" s="386"/>
      <c r="E337" s="386"/>
      <c r="F337" s="386"/>
      <c r="G337" s="386"/>
      <c r="H337" s="386"/>
      <c r="I337" s="386"/>
      <c r="J337" s="604"/>
      <c r="K337" s="511"/>
      <c r="L337" s="512"/>
      <c r="M337" s="513"/>
      <c r="N337" s="709" t="s">
        <v>270</v>
      </c>
      <c r="O337" s="710"/>
      <c r="P337" s="511"/>
      <c r="Q337" s="512"/>
      <c r="R337" s="513"/>
      <c r="S337" s="709" t="s">
        <v>422</v>
      </c>
      <c r="T337" s="710"/>
      <c r="U337" s="511"/>
      <c r="V337" s="512"/>
      <c r="W337" s="513"/>
      <c r="X337" s="603" t="s">
        <v>271</v>
      </c>
      <c r="Y337" s="386"/>
      <c r="Z337" s="386"/>
      <c r="AA337" s="386"/>
      <c r="AB337" s="386"/>
      <c r="AC337" s="386"/>
      <c r="AD337" s="386"/>
      <c r="AE337" s="386"/>
      <c r="AF337" s="386"/>
      <c r="AG337" s="386"/>
      <c r="AH337" s="386"/>
    </row>
    <row r="338" spans="1:41" ht="20.25" thickTop="1" thickBot="1" x14ac:dyDescent="0.45">
      <c r="B338" s="386" t="s">
        <v>791</v>
      </c>
      <c r="C338" s="386"/>
      <c r="D338" s="386"/>
      <c r="E338" s="386"/>
      <c r="F338" s="386"/>
      <c r="G338" s="386"/>
      <c r="H338" s="386"/>
      <c r="I338" s="386"/>
      <c r="J338" s="386"/>
      <c r="K338" s="386"/>
      <c r="L338" s="386"/>
      <c r="M338" s="386"/>
      <c r="N338" s="386"/>
      <c r="O338" s="386"/>
      <c r="P338" s="386"/>
      <c r="Q338" s="386"/>
      <c r="R338" s="386"/>
      <c r="S338" s="386"/>
      <c r="T338" s="386"/>
      <c r="U338" s="386"/>
      <c r="V338" s="386"/>
      <c r="W338" s="386"/>
      <c r="X338" s="386"/>
      <c r="Y338" s="386"/>
      <c r="Z338" s="386"/>
      <c r="AA338" s="386"/>
      <c r="AB338" s="386"/>
      <c r="AC338" s="386"/>
      <c r="AD338" s="386"/>
      <c r="AE338" s="386"/>
      <c r="AF338" s="386"/>
      <c r="AG338" s="386"/>
      <c r="AH338" s="386"/>
      <c r="AJ338" s="118"/>
      <c r="AK338" s="118"/>
      <c r="AL338" s="118"/>
      <c r="AM338" s="118"/>
      <c r="AN338" s="118"/>
      <c r="AO338" s="348"/>
    </row>
    <row r="339" spans="1:41" ht="19.5" thickTop="1" x14ac:dyDescent="0.4">
      <c r="B339" s="386" t="s">
        <v>517</v>
      </c>
      <c r="C339" s="386"/>
      <c r="D339" s="386"/>
      <c r="E339" s="386"/>
      <c r="F339" s="386"/>
      <c r="G339" s="386"/>
      <c r="H339" s="386"/>
      <c r="I339" s="386"/>
      <c r="J339" s="386"/>
      <c r="K339" s="386"/>
      <c r="L339" s="386"/>
      <c r="M339" s="386"/>
      <c r="N339" s="386"/>
      <c r="O339" s="386"/>
      <c r="P339" s="386"/>
      <c r="Q339" s="386"/>
      <c r="R339" s="386"/>
      <c r="S339" s="386"/>
      <c r="T339" s="386"/>
      <c r="U339" s="386"/>
      <c r="V339" s="386"/>
      <c r="W339" s="386"/>
      <c r="X339" s="386"/>
      <c r="Y339" s="386"/>
      <c r="Z339" s="386"/>
      <c r="AA339" s="386"/>
      <c r="AB339" s="386"/>
      <c r="AC339" s="386"/>
      <c r="AD339" s="386"/>
      <c r="AE339" s="386"/>
      <c r="AF339" s="386"/>
      <c r="AG339" s="386"/>
      <c r="AH339" s="386"/>
      <c r="AJ339" s="490"/>
      <c r="AK339" s="491"/>
      <c r="AL339" s="491"/>
      <c r="AM339" s="491"/>
      <c r="AN339" s="492"/>
      <c r="AO339" s="113"/>
    </row>
    <row r="340" spans="1:41" x14ac:dyDescent="0.4">
      <c r="B340" s="420" t="s">
        <v>753</v>
      </c>
      <c r="C340" s="420"/>
      <c r="D340" s="420"/>
      <c r="E340" s="420"/>
      <c r="F340" s="420"/>
      <c r="G340" s="420"/>
      <c r="H340" s="420"/>
      <c r="I340" s="420"/>
      <c r="J340" s="420"/>
      <c r="K340" s="420"/>
      <c r="L340" s="420"/>
      <c r="M340" s="420"/>
      <c r="N340" s="420"/>
      <c r="O340" s="420"/>
      <c r="P340" s="420"/>
      <c r="Q340" s="420"/>
      <c r="R340" s="420"/>
      <c r="S340" s="420"/>
      <c r="T340" s="420"/>
      <c r="U340" s="420"/>
      <c r="V340" s="420"/>
      <c r="W340" s="420"/>
      <c r="X340" s="420"/>
      <c r="Y340" s="420"/>
      <c r="Z340" s="420"/>
      <c r="AA340" s="420"/>
      <c r="AB340" s="420"/>
      <c r="AC340" s="420"/>
      <c r="AD340" s="420"/>
      <c r="AE340" s="420"/>
      <c r="AF340" s="420"/>
      <c r="AG340" s="420"/>
      <c r="AH340" s="420"/>
      <c r="AJ340" s="477"/>
      <c r="AK340" s="478"/>
      <c r="AL340" s="478"/>
      <c r="AM340" s="478"/>
      <c r="AN340" s="479"/>
      <c r="AO340" s="113"/>
    </row>
    <row r="341" spans="1:41" x14ac:dyDescent="0.4">
      <c r="B341" s="420" t="s">
        <v>754</v>
      </c>
      <c r="C341" s="420"/>
      <c r="D341" s="420"/>
      <c r="E341" s="420"/>
      <c r="F341" s="420"/>
      <c r="G341" s="420"/>
      <c r="H341" s="420"/>
      <c r="I341" s="420"/>
      <c r="J341" s="420"/>
      <c r="K341" s="420"/>
      <c r="L341" s="420"/>
      <c r="M341" s="420"/>
      <c r="N341" s="420"/>
      <c r="O341" s="420"/>
      <c r="P341" s="420"/>
      <c r="Q341" s="420"/>
      <c r="R341" s="420"/>
      <c r="S341" s="420"/>
      <c r="T341" s="420"/>
      <c r="U341" s="420"/>
      <c r="V341" s="420"/>
      <c r="W341" s="420"/>
      <c r="X341" s="420"/>
      <c r="Y341" s="420"/>
      <c r="Z341" s="420"/>
      <c r="AA341" s="420"/>
      <c r="AB341" s="420"/>
      <c r="AC341" s="420"/>
      <c r="AD341" s="420"/>
      <c r="AE341" s="420"/>
      <c r="AF341" s="420"/>
      <c r="AG341" s="420"/>
      <c r="AH341" s="420"/>
      <c r="AJ341" s="490"/>
      <c r="AK341" s="491"/>
      <c r="AL341" s="491"/>
      <c r="AM341" s="491"/>
      <c r="AN341" s="492"/>
      <c r="AO341" s="113"/>
    </row>
    <row r="342" spans="1:41" x14ac:dyDescent="0.4">
      <c r="A342" s="84"/>
      <c r="B342" s="454" t="s">
        <v>518</v>
      </c>
      <c r="C342" s="454"/>
      <c r="D342" s="454"/>
      <c r="E342" s="454"/>
      <c r="F342" s="454"/>
      <c r="G342" s="454"/>
      <c r="H342" s="454"/>
      <c r="I342" s="454"/>
      <c r="J342" s="454"/>
      <c r="K342" s="454"/>
      <c r="L342" s="454"/>
      <c r="M342" s="454"/>
      <c r="N342" s="454"/>
      <c r="O342" s="454"/>
      <c r="P342" s="454"/>
      <c r="Q342" s="454"/>
      <c r="R342" s="454"/>
      <c r="S342" s="454"/>
      <c r="T342" s="454"/>
      <c r="U342" s="454"/>
      <c r="V342" s="454"/>
      <c r="W342" s="454"/>
      <c r="X342" s="454"/>
      <c r="Y342" s="454"/>
      <c r="Z342" s="454"/>
      <c r="AA342" s="454"/>
      <c r="AB342" s="454"/>
      <c r="AC342" s="454"/>
      <c r="AD342" s="454"/>
      <c r="AE342" s="454"/>
      <c r="AF342" s="454"/>
      <c r="AG342" s="454"/>
      <c r="AH342" s="454"/>
      <c r="AJ342" s="407"/>
      <c r="AK342" s="408"/>
      <c r="AL342" s="408"/>
      <c r="AM342" s="408"/>
      <c r="AN342" s="409"/>
      <c r="AO342" s="113"/>
    </row>
    <row r="343" spans="1:41" x14ac:dyDescent="0.4">
      <c r="B343" s="420" t="s">
        <v>755</v>
      </c>
      <c r="C343" s="420"/>
      <c r="D343" s="420"/>
      <c r="E343" s="420"/>
      <c r="F343" s="420"/>
      <c r="G343" s="420"/>
      <c r="H343" s="420"/>
      <c r="I343" s="420"/>
      <c r="J343" s="420"/>
      <c r="K343" s="420"/>
      <c r="L343" s="420"/>
      <c r="M343" s="420"/>
      <c r="N343" s="420"/>
      <c r="O343" s="420"/>
      <c r="P343" s="420"/>
      <c r="Q343" s="420"/>
      <c r="R343" s="420"/>
      <c r="S343" s="420"/>
      <c r="T343" s="420"/>
      <c r="U343" s="420"/>
      <c r="V343" s="420"/>
      <c r="W343" s="420"/>
      <c r="X343" s="420"/>
      <c r="Y343" s="420"/>
      <c r="Z343" s="420"/>
      <c r="AA343" s="420"/>
      <c r="AB343" s="420"/>
      <c r="AC343" s="420"/>
      <c r="AD343" s="420"/>
      <c r="AE343" s="420"/>
      <c r="AF343" s="420"/>
      <c r="AG343" s="420"/>
      <c r="AH343" s="420"/>
      <c r="AJ343" s="407"/>
      <c r="AK343" s="408"/>
      <c r="AL343" s="408"/>
      <c r="AM343" s="408"/>
      <c r="AN343" s="409"/>
      <c r="AO343" s="113"/>
    </row>
    <row r="344" spans="1:41" x14ac:dyDescent="0.4">
      <c r="B344" s="406" t="s">
        <v>756</v>
      </c>
      <c r="C344" s="406"/>
      <c r="D344" s="406"/>
      <c r="E344" s="406"/>
      <c r="F344" s="406"/>
      <c r="G344" s="406"/>
      <c r="H344" s="406"/>
      <c r="I344" s="406"/>
      <c r="J344" s="406"/>
      <c r="K344" s="406"/>
      <c r="L344" s="406"/>
      <c r="M344" s="406"/>
      <c r="N344" s="406"/>
      <c r="O344" s="406"/>
      <c r="P344" s="406"/>
      <c r="Q344" s="406"/>
      <c r="R344" s="406"/>
      <c r="S344" s="406"/>
      <c r="T344" s="406"/>
      <c r="U344" s="406"/>
      <c r="V344" s="406"/>
      <c r="W344" s="406"/>
      <c r="X344" s="406"/>
      <c r="Y344" s="406"/>
      <c r="Z344" s="406"/>
      <c r="AA344" s="406"/>
      <c r="AB344" s="406"/>
      <c r="AC344" s="406"/>
      <c r="AD344" s="406"/>
      <c r="AE344" s="406"/>
      <c r="AF344" s="406"/>
      <c r="AG344" s="406"/>
      <c r="AH344" s="406"/>
      <c r="AJ344" s="407"/>
      <c r="AK344" s="408"/>
      <c r="AL344" s="408"/>
      <c r="AM344" s="408"/>
      <c r="AN344" s="409"/>
      <c r="AO344" s="113"/>
    </row>
    <row r="345" spans="1:41" x14ac:dyDescent="0.4">
      <c r="A345" s="84"/>
      <c r="B345" s="454" t="s">
        <v>701</v>
      </c>
      <c r="C345" s="454"/>
      <c r="D345" s="454"/>
      <c r="E345" s="454"/>
      <c r="F345" s="454"/>
      <c r="G345" s="454"/>
      <c r="H345" s="454"/>
      <c r="I345" s="454"/>
      <c r="J345" s="454"/>
      <c r="K345" s="454"/>
      <c r="L345" s="454"/>
      <c r="M345" s="454"/>
      <c r="N345" s="454"/>
      <c r="O345" s="454"/>
      <c r="P345" s="454"/>
      <c r="Q345" s="454"/>
      <c r="R345" s="454"/>
      <c r="S345" s="454"/>
      <c r="T345" s="454"/>
      <c r="U345" s="454"/>
      <c r="V345" s="454"/>
      <c r="W345" s="454"/>
      <c r="X345" s="454"/>
      <c r="Y345" s="454"/>
      <c r="Z345" s="454"/>
      <c r="AA345" s="454"/>
      <c r="AB345" s="454"/>
      <c r="AC345" s="454"/>
      <c r="AD345" s="454"/>
      <c r="AE345" s="454"/>
      <c r="AF345" s="454"/>
      <c r="AG345" s="454"/>
      <c r="AH345" s="454"/>
      <c r="AJ345" s="722"/>
      <c r="AK345" s="723"/>
      <c r="AL345" s="723"/>
      <c r="AM345" s="723"/>
      <c r="AN345" s="724"/>
      <c r="AO345" s="348"/>
    </row>
    <row r="346" spans="1:41" ht="19.5" thickBot="1" x14ac:dyDescent="0.45">
      <c r="A346" s="84"/>
      <c r="B346" s="417" t="s">
        <v>792</v>
      </c>
      <c r="C346" s="417"/>
      <c r="D346" s="417"/>
      <c r="E346" s="417"/>
      <c r="F346" s="417"/>
      <c r="G346" s="417"/>
      <c r="H346" s="417"/>
      <c r="I346" s="417"/>
      <c r="J346" s="417"/>
      <c r="K346" s="417"/>
      <c r="L346" s="417"/>
      <c r="M346" s="417"/>
      <c r="N346" s="417"/>
      <c r="O346" s="417"/>
      <c r="P346" s="417"/>
      <c r="Q346" s="417"/>
      <c r="R346" s="417"/>
      <c r="S346" s="417"/>
      <c r="T346" s="417"/>
      <c r="U346" s="417"/>
      <c r="V346" s="417"/>
      <c r="W346" s="417"/>
      <c r="X346" s="417"/>
      <c r="Y346" s="417"/>
      <c r="Z346" s="417"/>
      <c r="AA346" s="417"/>
      <c r="AB346" s="417"/>
      <c r="AC346" s="417"/>
      <c r="AD346" s="417"/>
      <c r="AE346" s="417"/>
      <c r="AF346" s="417"/>
      <c r="AG346" s="417"/>
      <c r="AH346" s="417"/>
      <c r="AI346" s="84"/>
      <c r="AJ346" s="474"/>
      <c r="AK346" s="475"/>
      <c r="AL346" s="475"/>
      <c r="AM346" s="475"/>
      <c r="AN346" s="476"/>
      <c r="AO346" s="113"/>
    </row>
    <row r="347" spans="1:41" ht="20.25" thickTop="1" thickBot="1" x14ac:dyDescent="0.45">
      <c r="A347" s="84"/>
      <c r="B347" s="417"/>
      <c r="C347" s="417"/>
      <c r="D347" s="417"/>
      <c r="E347" s="417"/>
      <c r="F347" s="417"/>
      <c r="G347" s="417"/>
      <c r="H347" s="417"/>
      <c r="I347" s="417"/>
      <c r="J347" s="417"/>
      <c r="K347" s="417"/>
      <c r="L347" s="417"/>
      <c r="M347" s="417"/>
      <c r="N347" s="417"/>
      <c r="O347" s="417"/>
      <c r="P347" s="417"/>
      <c r="Q347" s="417"/>
      <c r="R347" s="417"/>
      <c r="S347" s="417"/>
      <c r="T347" s="417"/>
      <c r="U347" s="417"/>
      <c r="V347" s="417"/>
      <c r="W347" s="417"/>
      <c r="X347" s="417"/>
      <c r="Y347" s="417"/>
      <c r="Z347" s="417"/>
      <c r="AA347" s="417"/>
      <c r="AB347" s="417"/>
      <c r="AC347" s="417"/>
      <c r="AD347" s="417"/>
      <c r="AE347" s="417"/>
      <c r="AF347" s="417"/>
      <c r="AG347" s="417"/>
      <c r="AH347" s="417"/>
      <c r="AI347" s="84"/>
      <c r="AJ347" s="114"/>
      <c r="AK347" s="114"/>
      <c r="AL347" s="114"/>
      <c r="AM347" s="114"/>
      <c r="AN347" s="114"/>
      <c r="AO347" s="113"/>
    </row>
    <row r="348" spans="1:41" ht="19.5" thickTop="1" x14ac:dyDescent="0.4">
      <c r="B348" s="417" t="s">
        <v>793</v>
      </c>
      <c r="C348" s="417"/>
      <c r="D348" s="417"/>
      <c r="E348" s="417"/>
      <c r="F348" s="417"/>
      <c r="G348" s="417"/>
      <c r="H348" s="417"/>
      <c r="I348" s="417"/>
      <c r="J348" s="417"/>
      <c r="K348" s="417"/>
      <c r="L348" s="417"/>
      <c r="M348" s="417"/>
      <c r="N348" s="417"/>
      <c r="O348" s="417"/>
      <c r="P348" s="417"/>
      <c r="Q348" s="417"/>
      <c r="R348" s="417"/>
      <c r="S348" s="417"/>
      <c r="T348" s="417"/>
      <c r="U348" s="417"/>
      <c r="V348" s="417"/>
      <c r="W348" s="417"/>
      <c r="X348" s="417"/>
      <c r="Y348" s="417"/>
      <c r="Z348" s="417"/>
      <c r="AA348" s="417"/>
      <c r="AB348" s="417"/>
      <c r="AC348" s="417"/>
      <c r="AD348" s="417"/>
      <c r="AE348" s="417"/>
      <c r="AF348" s="417"/>
      <c r="AG348" s="417"/>
      <c r="AH348" s="417"/>
      <c r="AI348" s="84"/>
      <c r="AJ348" s="528"/>
      <c r="AK348" s="529"/>
      <c r="AL348" s="529"/>
      <c r="AM348" s="529"/>
      <c r="AN348" s="530"/>
      <c r="AO348" s="113"/>
    </row>
    <row r="349" spans="1:41" x14ac:dyDescent="0.4">
      <c r="B349" s="417" t="s">
        <v>757</v>
      </c>
      <c r="C349" s="417"/>
      <c r="D349" s="417"/>
      <c r="E349" s="417"/>
      <c r="F349" s="417"/>
      <c r="G349" s="417"/>
      <c r="H349" s="417"/>
      <c r="I349" s="417"/>
      <c r="J349" s="417"/>
      <c r="K349" s="417"/>
      <c r="L349" s="417"/>
      <c r="M349" s="417"/>
      <c r="N349" s="417"/>
      <c r="O349" s="417"/>
      <c r="P349" s="417"/>
      <c r="Q349" s="417"/>
      <c r="R349" s="417"/>
      <c r="S349" s="417"/>
      <c r="T349" s="417"/>
      <c r="U349" s="417"/>
      <c r="V349" s="417"/>
      <c r="W349" s="417"/>
      <c r="X349" s="417"/>
      <c r="Y349" s="417"/>
      <c r="Z349" s="417"/>
      <c r="AA349" s="417"/>
      <c r="AB349" s="417"/>
      <c r="AC349" s="417"/>
      <c r="AD349" s="417"/>
      <c r="AE349" s="417"/>
      <c r="AF349" s="417"/>
      <c r="AG349" s="417"/>
      <c r="AH349" s="417"/>
      <c r="AI349" s="84"/>
      <c r="AJ349" s="426"/>
      <c r="AK349" s="427"/>
      <c r="AL349" s="427"/>
      <c r="AM349" s="427"/>
      <c r="AN349" s="428"/>
      <c r="AO349" s="113"/>
    </row>
    <row r="350" spans="1:41" ht="19.5" thickBot="1" x14ac:dyDescent="0.45">
      <c r="B350" s="417" t="s">
        <v>758</v>
      </c>
      <c r="C350" s="417"/>
      <c r="D350" s="417"/>
      <c r="E350" s="417"/>
      <c r="F350" s="417"/>
      <c r="G350" s="417"/>
      <c r="H350" s="417"/>
      <c r="I350" s="417"/>
      <c r="J350" s="417"/>
      <c r="K350" s="417"/>
      <c r="L350" s="417"/>
      <c r="M350" s="417"/>
      <c r="N350" s="417"/>
      <c r="O350" s="417"/>
      <c r="P350" s="417"/>
      <c r="Q350" s="417"/>
      <c r="R350" s="417"/>
      <c r="S350" s="417"/>
      <c r="T350" s="417"/>
      <c r="U350" s="417"/>
      <c r="V350" s="417"/>
      <c r="W350" s="417"/>
      <c r="X350" s="417"/>
      <c r="Y350" s="417"/>
      <c r="Z350" s="417"/>
      <c r="AA350" s="417"/>
      <c r="AB350" s="417"/>
      <c r="AC350" s="417"/>
      <c r="AD350" s="417"/>
      <c r="AE350" s="417"/>
      <c r="AF350" s="417"/>
      <c r="AG350" s="417"/>
      <c r="AH350" s="417"/>
      <c r="AI350" s="84"/>
      <c r="AJ350" s="426"/>
      <c r="AK350" s="427"/>
      <c r="AL350" s="427"/>
      <c r="AM350" s="427"/>
      <c r="AN350" s="428"/>
      <c r="AO350" s="113"/>
    </row>
    <row r="351" spans="1:41" ht="17.850000000000001" customHeight="1" thickTop="1" thickBot="1" x14ac:dyDescent="0.45">
      <c r="B351" s="417" t="s">
        <v>759</v>
      </c>
      <c r="C351" s="417"/>
      <c r="D351" s="417"/>
      <c r="E351" s="417"/>
      <c r="F351" s="417"/>
      <c r="G351" s="498"/>
      <c r="H351" s="499"/>
      <c r="I351" s="499"/>
      <c r="J351" s="499"/>
      <c r="K351" s="500"/>
      <c r="L351" s="262"/>
      <c r="M351" s="262"/>
      <c r="N351" s="103"/>
      <c r="O351" s="417" t="s">
        <v>760</v>
      </c>
      <c r="P351" s="417"/>
      <c r="Q351" s="417"/>
      <c r="R351" s="708"/>
      <c r="S351" s="498"/>
      <c r="T351" s="499"/>
      <c r="U351" s="499"/>
      <c r="V351" s="499"/>
      <c r="W351" s="500"/>
      <c r="X351" s="262"/>
      <c r="Y351" s="262"/>
      <c r="Z351" s="262"/>
      <c r="AA351" s="262"/>
      <c r="AB351" s="262"/>
      <c r="AC351" s="262"/>
      <c r="AD351" s="684" t="s">
        <v>777</v>
      </c>
      <c r="AE351" s="684"/>
      <c r="AF351" s="684"/>
      <c r="AG351" s="684"/>
      <c r="AH351" s="684"/>
      <c r="AI351" s="103"/>
      <c r="AJ351" s="407"/>
      <c r="AK351" s="408"/>
      <c r="AL351" s="408"/>
      <c r="AM351" s="408"/>
      <c r="AN351" s="409"/>
      <c r="AO351" s="113"/>
    </row>
    <row r="352" spans="1:41" ht="19.5" thickTop="1" x14ac:dyDescent="0.4">
      <c r="B352" s="417" t="s">
        <v>761</v>
      </c>
      <c r="C352" s="417"/>
      <c r="D352" s="417"/>
      <c r="E352" s="417"/>
      <c r="F352" s="417"/>
      <c r="G352" s="417"/>
      <c r="H352" s="417"/>
      <c r="I352" s="417"/>
      <c r="J352" s="417"/>
      <c r="K352" s="417"/>
      <c r="L352" s="417"/>
      <c r="M352" s="417"/>
      <c r="N352" s="417"/>
      <c r="O352" s="417"/>
      <c r="P352" s="417"/>
      <c r="Q352" s="417"/>
      <c r="R352" s="417"/>
      <c r="S352" s="417"/>
      <c r="T352" s="417"/>
      <c r="U352" s="417"/>
      <c r="V352" s="417"/>
      <c r="W352" s="417"/>
      <c r="X352" s="417"/>
      <c r="Y352" s="417"/>
      <c r="Z352" s="417"/>
      <c r="AA352" s="417"/>
      <c r="AB352" s="417"/>
      <c r="AC352" s="417"/>
      <c r="AD352" s="417"/>
      <c r="AE352" s="417"/>
      <c r="AF352" s="417"/>
      <c r="AG352" s="417"/>
      <c r="AH352" s="417"/>
      <c r="AI352" s="84"/>
      <c r="AJ352" s="407"/>
      <c r="AK352" s="408"/>
      <c r="AL352" s="408"/>
      <c r="AM352" s="408"/>
      <c r="AN352" s="409"/>
      <c r="AO352" s="113"/>
    </row>
    <row r="353" spans="1:41" x14ac:dyDescent="0.4">
      <c r="B353" s="417" t="s">
        <v>762</v>
      </c>
      <c r="C353" s="417"/>
      <c r="D353" s="417"/>
      <c r="E353" s="417"/>
      <c r="F353" s="417"/>
      <c r="G353" s="417"/>
      <c r="H353" s="417"/>
      <c r="I353" s="417"/>
      <c r="J353" s="417"/>
      <c r="K353" s="417"/>
      <c r="L353" s="417"/>
      <c r="M353" s="417"/>
      <c r="N353" s="417"/>
      <c r="O353" s="417"/>
      <c r="P353" s="417"/>
      <c r="Q353" s="417"/>
      <c r="R353" s="417"/>
      <c r="S353" s="417"/>
      <c r="T353" s="417"/>
      <c r="U353" s="417"/>
      <c r="V353" s="417"/>
      <c r="W353" s="417"/>
      <c r="X353" s="417"/>
      <c r="Y353" s="417"/>
      <c r="Z353" s="417"/>
      <c r="AA353" s="417"/>
      <c r="AB353" s="417"/>
      <c r="AC353" s="417"/>
      <c r="AD353" s="417"/>
      <c r="AE353" s="417"/>
      <c r="AF353" s="417"/>
      <c r="AG353" s="417"/>
      <c r="AH353" s="417"/>
      <c r="AI353" s="84"/>
      <c r="AJ353" s="426"/>
      <c r="AK353" s="427"/>
      <c r="AL353" s="427"/>
      <c r="AM353" s="427"/>
      <c r="AN353" s="428"/>
      <c r="AO353" s="113"/>
    </row>
    <row r="354" spans="1:41" x14ac:dyDescent="0.4">
      <c r="B354" s="417" t="s">
        <v>763</v>
      </c>
      <c r="C354" s="417"/>
      <c r="D354" s="417"/>
      <c r="E354" s="417"/>
      <c r="F354" s="417"/>
      <c r="G354" s="417"/>
      <c r="H354" s="417"/>
      <c r="I354" s="417"/>
      <c r="J354" s="417"/>
      <c r="K354" s="417"/>
      <c r="L354" s="417"/>
      <c r="M354" s="417"/>
      <c r="N354" s="417"/>
      <c r="O354" s="417"/>
      <c r="P354" s="417"/>
      <c r="Q354" s="417"/>
      <c r="R354" s="417"/>
      <c r="S354" s="417"/>
      <c r="T354" s="417"/>
      <c r="U354" s="417"/>
      <c r="V354" s="417"/>
      <c r="W354" s="417"/>
      <c r="X354" s="417"/>
      <c r="Y354" s="417"/>
      <c r="Z354" s="417"/>
      <c r="AA354" s="417"/>
      <c r="AB354" s="417"/>
      <c r="AC354" s="417"/>
      <c r="AD354" s="417"/>
      <c r="AE354" s="417"/>
      <c r="AF354" s="417"/>
      <c r="AG354" s="417"/>
      <c r="AH354" s="417"/>
      <c r="AI354" s="84"/>
      <c r="AJ354" s="426"/>
      <c r="AK354" s="427"/>
      <c r="AL354" s="427"/>
      <c r="AM354" s="427"/>
      <c r="AN354" s="428"/>
      <c r="AO354" s="113"/>
    </row>
    <row r="355" spans="1:41" ht="19.5" thickBot="1" x14ac:dyDescent="0.45">
      <c r="B355" s="386" t="s">
        <v>881</v>
      </c>
      <c r="C355" s="386"/>
      <c r="D355" s="386"/>
      <c r="E355" s="386"/>
      <c r="F355" s="386"/>
      <c r="G355" s="386"/>
      <c r="H355" s="386"/>
      <c r="I355" s="386"/>
      <c r="J355" s="386"/>
      <c r="K355" s="386"/>
      <c r="L355" s="386"/>
      <c r="M355" s="386"/>
      <c r="N355" s="386"/>
      <c r="O355" s="386"/>
      <c r="P355" s="386"/>
      <c r="Q355" s="386"/>
      <c r="R355" s="386"/>
      <c r="S355" s="386"/>
      <c r="T355" s="386"/>
      <c r="U355" s="386"/>
      <c r="V355" s="386"/>
      <c r="W355" s="386"/>
      <c r="X355" s="386"/>
      <c r="Y355" s="386"/>
      <c r="Z355" s="386"/>
      <c r="AA355" s="386"/>
      <c r="AB355" s="386"/>
      <c r="AC355" s="386"/>
      <c r="AD355" s="386"/>
      <c r="AE355" s="386"/>
      <c r="AF355" s="386"/>
      <c r="AG355" s="386"/>
      <c r="AH355" s="386"/>
      <c r="AJ355" s="490"/>
      <c r="AK355" s="491"/>
      <c r="AL355" s="491"/>
      <c r="AM355" s="491"/>
      <c r="AN355" s="492"/>
      <c r="AO355" s="113"/>
    </row>
    <row r="356" spans="1:41" ht="19.5" thickBot="1" x14ac:dyDescent="0.45">
      <c r="B356" s="95" t="s">
        <v>873</v>
      </c>
      <c r="AJ356" s="521"/>
      <c r="AK356" s="521"/>
      <c r="AL356" s="521"/>
      <c r="AM356" s="521"/>
      <c r="AN356" s="521"/>
      <c r="AO356" s="113"/>
    </row>
    <row r="357" spans="1:41" x14ac:dyDescent="0.4">
      <c r="B357" s="95" t="s">
        <v>870</v>
      </c>
      <c r="AJ357" s="522"/>
      <c r="AK357" s="523"/>
      <c r="AL357" s="523"/>
      <c r="AM357" s="523"/>
      <c r="AN357" s="524"/>
      <c r="AO357" s="113"/>
    </row>
    <row r="358" spans="1:41" x14ac:dyDescent="0.4">
      <c r="B358" s="386" t="s">
        <v>147</v>
      </c>
      <c r="C358" s="386"/>
      <c r="D358" s="386"/>
      <c r="E358" s="386"/>
      <c r="F358" s="386"/>
      <c r="G358" s="386"/>
      <c r="H358" s="386"/>
      <c r="I358" s="386"/>
      <c r="J358" s="386"/>
      <c r="K358" s="386"/>
      <c r="L358" s="386"/>
      <c r="M358" s="386"/>
      <c r="N358" s="386"/>
      <c r="O358" s="386"/>
      <c r="P358" s="386"/>
      <c r="Q358" s="386"/>
      <c r="R358" s="386"/>
      <c r="S358" s="386"/>
      <c r="T358" s="386"/>
      <c r="U358" s="386"/>
      <c r="V358" s="386"/>
      <c r="W358" s="386"/>
      <c r="X358" s="386"/>
      <c r="Y358" s="386"/>
      <c r="Z358" s="386"/>
      <c r="AA358" s="386"/>
      <c r="AB358" s="386"/>
      <c r="AC358" s="386"/>
      <c r="AD358" s="386"/>
      <c r="AE358" s="386"/>
      <c r="AF358" s="386"/>
      <c r="AG358" s="386"/>
      <c r="AH358" s="386"/>
      <c r="AJ358" s="669"/>
      <c r="AK358" s="545"/>
      <c r="AL358" s="545"/>
      <c r="AM358" s="545"/>
      <c r="AN358" s="670"/>
      <c r="AO358" s="113"/>
    </row>
    <row r="359" spans="1:41" x14ac:dyDescent="0.4">
      <c r="B359" s="406" t="s">
        <v>920</v>
      </c>
      <c r="C359" s="406"/>
      <c r="D359" s="406"/>
      <c r="E359" s="406"/>
      <c r="F359" s="406"/>
      <c r="G359" s="406"/>
      <c r="H359" s="406"/>
      <c r="I359" s="406"/>
      <c r="J359" s="406"/>
      <c r="K359" s="406"/>
      <c r="L359" s="406"/>
      <c r="M359" s="406"/>
      <c r="N359" s="406"/>
      <c r="O359" s="406"/>
      <c r="P359" s="406"/>
      <c r="Q359" s="406"/>
      <c r="R359" s="406"/>
      <c r="S359" s="406"/>
      <c r="T359" s="406"/>
      <c r="U359" s="406"/>
      <c r="V359" s="406"/>
      <c r="W359" s="406"/>
      <c r="X359" s="406"/>
      <c r="Y359" s="406"/>
      <c r="Z359" s="406"/>
      <c r="AA359" s="406"/>
      <c r="AB359" s="406"/>
      <c r="AC359" s="406"/>
      <c r="AD359" s="406"/>
      <c r="AE359" s="406"/>
      <c r="AF359" s="406"/>
      <c r="AJ359" s="669"/>
      <c r="AK359" s="545"/>
      <c r="AL359" s="545"/>
      <c r="AM359" s="545"/>
      <c r="AN359" s="670"/>
      <c r="AO359" s="113"/>
    </row>
    <row r="360" spans="1:41" ht="18.75" customHeight="1" thickBot="1" x14ac:dyDescent="0.45">
      <c r="B360" s="84" t="s">
        <v>894</v>
      </c>
      <c r="C360" s="84"/>
      <c r="D360" s="84"/>
      <c r="E360" s="84"/>
      <c r="F360" s="84"/>
      <c r="G360" s="84"/>
      <c r="H360" s="84"/>
      <c r="I360" s="84"/>
      <c r="J360" s="84"/>
      <c r="K360" s="84"/>
      <c r="L360" s="84"/>
      <c r="M360" s="84"/>
      <c r="N360" s="84"/>
      <c r="O360" s="84"/>
      <c r="P360" s="84"/>
      <c r="Q360" s="84"/>
      <c r="R360" s="84"/>
      <c r="S360" s="84"/>
      <c r="T360" s="84"/>
      <c r="U360" s="84"/>
      <c r="V360" s="84"/>
      <c r="W360" s="84"/>
      <c r="X360" s="84"/>
      <c r="Y360" s="84"/>
      <c r="Z360" s="84"/>
      <c r="AA360" s="84"/>
      <c r="AB360" s="84"/>
      <c r="AC360" s="84"/>
      <c r="AD360" s="84"/>
      <c r="AE360" s="84"/>
      <c r="AF360" s="84"/>
      <c r="AJ360" s="678"/>
      <c r="AK360" s="679"/>
      <c r="AL360" s="679"/>
      <c r="AM360" s="679"/>
      <c r="AN360" s="680"/>
    </row>
    <row r="361" spans="1:41" ht="15.75" customHeight="1" thickBot="1" x14ac:dyDescent="0.45">
      <c r="B361" s="84" t="s">
        <v>895</v>
      </c>
      <c r="C361" s="84"/>
      <c r="D361" s="84"/>
      <c r="E361" s="84"/>
      <c r="F361" s="84"/>
      <c r="G361" s="84"/>
      <c r="H361" s="84"/>
      <c r="I361" s="84"/>
      <c r="J361" s="84"/>
      <c r="K361" s="84"/>
      <c r="L361" s="84"/>
      <c r="M361" s="84"/>
      <c r="N361" s="84"/>
      <c r="O361" s="84"/>
      <c r="P361" s="84"/>
      <c r="Q361" s="84"/>
      <c r="R361" s="84"/>
      <c r="S361" s="84"/>
      <c r="T361" s="84"/>
      <c r="U361" s="84"/>
      <c r="V361" s="84"/>
      <c r="W361" s="84"/>
      <c r="X361" s="84"/>
      <c r="Y361" s="84"/>
      <c r="Z361" s="84"/>
      <c r="AA361" s="84"/>
      <c r="AB361" s="84"/>
      <c r="AC361" s="84"/>
      <c r="AD361" s="84"/>
      <c r="AE361" s="84"/>
      <c r="AF361" s="84"/>
      <c r="AJ361" s="678"/>
      <c r="AK361" s="679"/>
      <c r="AL361" s="679"/>
      <c r="AM361" s="679"/>
      <c r="AN361" s="680"/>
    </row>
    <row r="362" spans="1:41" ht="15.75" customHeight="1" x14ac:dyDescent="0.4">
      <c r="B362" s="84"/>
    </row>
    <row r="363" spans="1:41" ht="18.75" customHeight="1" thickBot="1" x14ac:dyDescent="0.45">
      <c r="A363" s="406" t="s">
        <v>896</v>
      </c>
      <c r="B363" s="406"/>
      <c r="C363" s="406"/>
      <c r="D363" s="406"/>
      <c r="E363" s="406"/>
      <c r="F363" s="406"/>
      <c r="G363" s="406"/>
      <c r="H363" s="406"/>
      <c r="I363" s="406"/>
      <c r="J363" s="406"/>
      <c r="K363" s="406"/>
      <c r="L363" s="406"/>
      <c r="M363" s="406"/>
      <c r="N363" s="406"/>
      <c r="O363" s="406"/>
      <c r="P363" s="406"/>
      <c r="Q363" s="406"/>
      <c r="R363" s="406"/>
      <c r="S363" s="406"/>
      <c r="T363" s="406"/>
      <c r="U363" s="406"/>
      <c r="V363" s="406"/>
      <c r="W363" s="406"/>
      <c r="X363" s="406"/>
      <c r="Y363" s="406"/>
      <c r="Z363" s="406"/>
      <c r="AA363" s="406"/>
      <c r="AB363" s="406"/>
      <c r="AC363" s="406"/>
      <c r="AD363" s="406"/>
      <c r="AE363" s="406"/>
      <c r="AF363" s="406"/>
      <c r="AG363" s="406"/>
      <c r="AH363" s="406"/>
      <c r="AI363" s="406"/>
    </row>
    <row r="364" spans="1:41" ht="18.75" customHeight="1" thickTop="1" thickBot="1" x14ac:dyDescent="0.45">
      <c r="A364" s="84"/>
      <c r="B364" s="84" t="s">
        <v>898</v>
      </c>
      <c r="C364" s="84"/>
      <c r="D364" s="84"/>
      <c r="E364" s="84"/>
      <c r="F364" s="84"/>
      <c r="G364" s="84"/>
      <c r="H364" s="84"/>
      <c r="I364" s="84"/>
      <c r="J364" s="84"/>
      <c r="K364" s="84"/>
      <c r="L364" s="84"/>
      <c r="M364" s="84"/>
      <c r="N364" s="84"/>
      <c r="O364" s="84"/>
      <c r="P364" s="84"/>
      <c r="Q364" s="84"/>
      <c r="R364" s="84"/>
      <c r="S364" s="84"/>
      <c r="T364" s="84"/>
      <c r="U364" s="84"/>
      <c r="V364" s="84"/>
      <c r="W364" s="84"/>
      <c r="X364" s="84"/>
      <c r="Y364" s="84"/>
      <c r="Z364" s="84"/>
      <c r="AA364" s="84"/>
      <c r="AB364" s="84"/>
      <c r="AC364" s="84"/>
      <c r="AD364" s="84"/>
      <c r="AE364" s="84"/>
      <c r="AF364" s="84"/>
      <c r="AG364" s="84"/>
      <c r="AH364" s="84"/>
      <c r="AI364" s="84"/>
      <c r="AJ364" s="392"/>
      <c r="AK364" s="393"/>
      <c r="AL364" s="393"/>
      <c r="AM364" s="393"/>
      <c r="AN364" s="394"/>
    </row>
    <row r="365" spans="1:41" ht="20.25" thickTop="1" thickBot="1" x14ac:dyDescent="0.45">
      <c r="A365" s="84"/>
      <c r="B365" s="84" t="s">
        <v>899</v>
      </c>
      <c r="C365" s="84"/>
      <c r="D365" s="84"/>
      <c r="E365" s="84"/>
      <c r="F365" s="84"/>
      <c r="G365" s="84"/>
      <c r="H365" s="84"/>
      <c r="I365" s="84"/>
      <c r="J365" s="84"/>
      <c r="K365" s="84"/>
      <c r="L365" s="84"/>
      <c r="M365" s="84"/>
      <c r="N365" s="84"/>
      <c r="O365" s="84"/>
      <c r="P365" s="84"/>
      <c r="Q365" s="84"/>
      <c r="R365" s="84"/>
      <c r="S365" s="84"/>
      <c r="T365" s="84"/>
      <c r="U365" s="84"/>
      <c r="V365" s="84"/>
      <c r="W365" s="84"/>
      <c r="X365" s="84"/>
      <c r="Y365" s="84"/>
      <c r="Z365" s="84"/>
      <c r="AA365" s="84"/>
      <c r="AB365" s="84"/>
      <c r="AC365" s="84"/>
      <c r="AD365" s="84"/>
      <c r="AE365" s="84"/>
      <c r="AF365" s="84"/>
      <c r="AG365" s="84"/>
      <c r="AH365" s="84"/>
      <c r="AI365" s="84"/>
    </row>
    <row r="366" spans="1:41" ht="18.75" customHeight="1" thickTop="1" x14ac:dyDescent="0.4">
      <c r="A366" s="84"/>
      <c r="B366" s="84" t="s">
        <v>900</v>
      </c>
      <c r="C366" s="84"/>
      <c r="D366" s="84"/>
      <c r="E366" s="84"/>
      <c r="F366" s="84"/>
      <c r="G366" s="84"/>
      <c r="H366" s="84"/>
      <c r="I366" s="84"/>
      <c r="J366" s="84"/>
      <c r="K366" s="84"/>
      <c r="L366" s="84"/>
      <c r="M366" s="84"/>
      <c r="N366" s="84"/>
      <c r="O366" s="84"/>
      <c r="P366" s="84"/>
      <c r="Q366" s="84"/>
      <c r="R366" s="84"/>
      <c r="S366" s="84"/>
      <c r="T366" s="84"/>
      <c r="U366" s="84"/>
      <c r="V366" s="84"/>
      <c r="W366" s="84"/>
      <c r="X366" s="84"/>
      <c r="Y366" s="84"/>
      <c r="Z366" s="84"/>
      <c r="AA366" s="84"/>
      <c r="AB366" s="84"/>
      <c r="AC366" s="84"/>
      <c r="AD366" s="84"/>
      <c r="AE366" s="84"/>
      <c r="AF366" s="84"/>
      <c r="AG366" s="84"/>
      <c r="AH366" s="84"/>
      <c r="AI366" s="84"/>
      <c r="AJ366" s="403"/>
      <c r="AK366" s="404"/>
      <c r="AL366" s="404"/>
      <c r="AM366" s="404"/>
      <c r="AN366" s="405"/>
    </row>
    <row r="367" spans="1:41" ht="18.75" customHeight="1" x14ac:dyDescent="0.4">
      <c r="A367" s="84"/>
      <c r="B367" s="84"/>
      <c r="C367" s="84" t="s">
        <v>901</v>
      </c>
      <c r="D367" s="84"/>
      <c r="E367" s="84"/>
      <c r="F367" s="84"/>
      <c r="G367" s="84"/>
      <c r="H367" s="84"/>
      <c r="I367" s="84"/>
      <c r="J367" s="84"/>
      <c r="K367" s="84"/>
      <c r="L367" s="84"/>
      <c r="M367" s="84"/>
      <c r="N367" s="84"/>
      <c r="O367" s="84"/>
      <c r="P367" s="84"/>
      <c r="Q367" s="84"/>
      <c r="R367" s="84"/>
      <c r="S367" s="84"/>
      <c r="T367" s="84"/>
      <c r="U367" s="84"/>
      <c r="V367" s="84"/>
      <c r="W367" s="84"/>
      <c r="X367" s="84"/>
      <c r="Y367" s="84"/>
      <c r="Z367" s="84"/>
      <c r="AA367" s="84"/>
      <c r="AB367" s="84"/>
      <c r="AC367" s="84"/>
      <c r="AD367" s="84"/>
      <c r="AE367" s="84"/>
      <c r="AF367" s="84"/>
      <c r="AG367" s="84"/>
      <c r="AH367" s="84"/>
      <c r="AI367" s="84"/>
      <c r="AJ367" s="490"/>
      <c r="AK367" s="491"/>
      <c r="AL367" s="491"/>
      <c r="AM367" s="491"/>
      <c r="AN367" s="492"/>
    </row>
    <row r="368" spans="1:41" ht="18.75" customHeight="1" x14ac:dyDescent="0.4">
      <c r="A368" s="84"/>
      <c r="B368" s="84" t="s">
        <v>902</v>
      </c>
      <c r="C368" s="84"/>
      <c r="D368" s="84"/>
      <c r="E368" s="84"/>
      <c r="F368" s="84"/>
      <c r="G368" s="84"/>
      <c r="H368" s="84"/>
      <c r="I368" s="84"/>
      <c r="J368" s="84"/>
      <c r="K368" s="84"/>
      <c r="L368" s="84"/>
      <c r="M368" s="84"/>
      <c r="N368" s="84"/>
      <c r="O368" s="84"/>
      <c r="P368" s="84"/>
      <c r="Q368" s="84"/>
      <c r="R368" s="84"/>
      <c r="S368" s="84"/>
      <c r="T368" s="84"/>
      <c r="U368" s="84"/>
      <c r="V368" s="84"/>
      <c r="W368" s="84"/>
      <c r="X368" s="84"/>
      <c r="Y368" s="84"/>
      <c r="Z368" s="84"/>
      <c r="AA368" s="84"/>
      <c r="AB368" s="84"/>
      <c r="AC368" s="84"/>
      <c r="AD368" s="84"/>
      <c r="AE368" s="84"/>
      <c r="AF368" s="84"/>
      <c r="AG368" s="84"/>
      <c r="AH368" s="84"/>
      <c r="AI368" s="84"/>
      <c r="AJ368" s="407"/>
      <c r="AK368" s="408"/>
      <c r="AL368" s="408"/>
      <c r="AM368" s="408"/>
      <c r="AN368" s="409"/>
    </row>
    <row r="369" spans="1:41" ht="18.75" customHeight="1" x14ac:dyDescent="0.4">
      <c r="A369" s="84"/>
      <c r="B369" s="84" t="s">
        <v>903</v>
      </c>
      <c r="C369" s="84"/>
      <c r="D369" s="84"/>
      <c r="E369" s="84"/>
      <c r="F369" s="84"/>
      <c r="G369" s="84"/>
      <c r="H369" s="84"/>
      <c r="I369" s="84"/>
      <c r="J369" s="84"/>
      <c r="K369" s="84"/>
      <c r="L369" s="84"/>
      <c r="M369" s="84"/>
      <c r="N369" s="84"/>
      <c r="O369" s="84"/>
      <c r="P369" s="84"/>
      <c r="Q369" s="84"/>
      <c r="R369" s="84"/>
      <c r="S369" s="84"/>
      <c r="T369" s="84"/>
      <c r="U369" s="84"/>
      <c r="V369" s="84"/>
      <c r="W369" s="84"/>
      <c r="X369" s="84"/>
      <c r="Y369" s="84"/>
      <c r="Z369" s="84"/>
      <c r="AA369" s="84"/>
      <c r="AB369" s="84"/>
      <c r="AC369" s="84"/>
      <c r="AD369" s="84"/>
      <c r="AE369" s="84"/>
      <c r="AF369" s="84"/>
      <c r="AG369" s="84"/>
      <c r="AH369" s="84"/>
      <c r="AI369" s="84"/>
      <c r="AJ369" s="407"/>
      <c r="AK369" s="408"/>
      <c r="AL369" s="408"/>
      <c r="AM369" s="408"/>
      <c r="AN369" s="409"/>
    </row>
    <row r="370" spans="1:41" ht="18.75" customHeight="1" x14ac:dyDescent="0.4">
      <c r="A370" s="84"/>
      <c r="B370" s="84" t="s">
        <v>904</v>
      </c>
      <c r="C370" s="84"/>
      <c r="D370" s="84"/>
      <c r="E370" s="84"/>
      <c r="F370" s="84"/>
      <c r="G370" s="84"/>
      <c r="H370" s="84"/>
      <c r="I370" s="84"/>
      <c r="J370" s="84"/>
      <c r="K370" s="84"/>
      <c r="L370" s="84"/>
      <c r="M370" s="84"/>
      <c r="N370" s="84"/>
      <c r="O370" s="84"/>
      <c r="P370" s="84"/>
      <c r="Q370" s="84"/>
      <c r="R370" s="84"/>
      <c r="S370" s="84"/>
      <c r="T370" s="84"/>
      <c r="U370" s="84"/>
      <c r="V370" s="84"/>
      <c r="W370" s="84"/>
      <c r="X370" s="84"/>
      <c r="Y370" s="84"/>
      <c r="Z370" s="84"/>
      <c r="AA370" s="84"/>
      <c r="AB370" s="84"/>
      <c r="AC370" s="84"/>
      <c r="AD370" s="84"/>
      <c r="AE370" s="84"/>
      <c r="AF370" s="84"/>
      <c r="AG370" s="84"/>
      <c r="AH370" s="84"/>
      <c r="AI370" s="84"/>
      <c r="AJ370" s="407"/>
      <c r="AK370" s="408"/>
      <c r="AL370" s="408"/>
      <c r="AM370" s="408"/>
      <c r="AN370" s="409"/>
    </row>
    <row r="371" spans="1:41" ht="18.75" customHeight="1" x14ac:dyDescent="0.4">
      <c r="A371" s="84"/>
      <c r="B371" s="84" t="s">
        <v>905</v>
      </c>
      <c r="C371" s="84"/>
      <c r="D371" s="84"/>
      <c r="E371" s="84"/>
      <c r="F371" s="84"/>
      <c r="G371" s="84"/>
      <c r="H371" s="84"/>
      <c r="I371" s="84"/>
      <c r="J371" s="84"/>
      <c r="K371" s="84"/>
      <c r="L371" s="84"/>
      <c r="M371" s="84"/>
      <c r="N371" s="84"/>
      <c r="O371" s="84"/>
      <c r="P371" s="84"/>
      <c r="Q371" s="84"/>
      <c r="R371" s="84"/>
      <c r="S371" s="84"/>
      <c r="T371" s="84"/>
      <c r="U371" s="84"/>
      <c r="V371" s="84"/>
      <c r="W371" s="84"/>
      <c r="X371" s="84"/>
      <c r="Y371" s="84"/>
      <c r="Z371" s="84"/>
      <c r="AA371" s="84"/>
      <c r="AB371" s="84"/>
      <c r="AC371" s="84"/>
      <c r="AD371" s="84"/>
      <c r="AE371" s="84"/>
      <c r="AF371" s="84"/>
      <c r="AG371" s="84"/>
      <c r="AH371" s="84"/>
      <c r="AI371" s="84"/>
      <c r="AJ371" s="407"/>
      <c r="AK371" s="408"/>
      <c r="AL371" s="408"/>
      <c r="AM371" s="408"/>
      <c r="AN371" s="409"/>
    </row>
    <row r="372" spans="1:41" ht="18.75" customHeight="1" thickBot="1" x14ac:dyDescent="0.45">
      <c r="A372" s="84"/>
      <c r="B372" s="84" t="s">
        <v>906</v>
      </c>
      <c r="C372" s="84"/>
      <c r="D372" s="84"/>
      <c r="E372" s="84"/>
      <c r="F372" s="84"/>
      <c r="G372" s="84"/>
      <c r="H372" s="84"/>
      <c r="I372" s="84"/>
      <c r="J372" s="84"/>
      <c r="K372" s="84"/>
      <c r="L372" s="84"/>
      <c r="M372" s="84"/>
      <c r="N372" s="84"/>
      <c r="O372" s="84"/>
      <c r="P372" s="84"/>
      <c r="Q372" s="84"/>
      <c r="R372" s="84"/>
      <c r="S372" s="84"/>
      <c r="T372" s="84"/>
      <c r="U372" s="84"/>
      <c r="V372" s="84"/>
      <c r="W372" s="84"/>
      <c r="X372" s="84"/>
      <c r="Y372" s="84"/>
      <c r="Z372" s="84"/>
      <c r="AA372" s="84"/>
      <c r="AB372" s="84"/>
      <c r="AC372" s="84"/>
      <c r="AD372" s="84"/>
      <c r="AE372" s="84"/>
      <c r="AF372" s="84"/>
      <c r="AG372" s="84"/>
      <c r="AH372" s="84"/>
      <c r="AI372" s="84"/>
      <c r="AJ372" s="681"/>
      <c r="AK372" s="682"/>
      <c r="AL372" s="682"/>
      <c r="AM372" s="682"/>
      <c r="AN372" s="683"/>
    </row>
    <row r="373" spans="1:41" ht="19.5" customHeight="1" thickBot="1" x14ac:dyDescent="0.45">
      <c r="A373" s="84"/>
      <c r="B373" s="84" t="s">
        <v>907</v>
      </c>
      <c r="C373" s="84"/>
      <c r="D373" s="84"/>
      <c r="E373" s="84"/>
      <c r="F373" s="84"/>
      <c r="G373" s="84"/>
      <c r="H373" s="84"/>
      <c r="I373" s="84"/>
      <c r="J373" s="84"/>
      <c r="K373" s="84"/>
      <c r="L373" s="84"/>
      <c r="M373" s="84"/>
      <c r="N373" s="84"/>
      <c r="O373" s="84"/>
      <c r="P373" s="84"/>
      <c r="Q373" s="84"/>
      <c r="R373" s="84"/>
      <c r="S373" s="84"/>
      <c r="T373" s="84"/>
      <c r="U373" s="84"/>
      <c r="V373" s="84"/>
      <c r="W373" s="84"/>
      <c r="X373" s="84"/>
      <c r="Y373" s="84"/>
      <c r="Z373" s="84"/>
      <c r="AA373" s="84"/>
      <c r="AB373" s="84"/>
      <c r="AC373" s="84"/>
      <c r="AD373" s="84"/>
      <c r="AE373" s="84"/>
      <c r="AF373" s="84"/>
      <c r="AG373" s="84"/>
      <c r="AH373" s="84"/>
      <c r="AI373" s="84"/>
      <c r="AJ373" s="681"/>
      <c r="AK373" s="682"/>
      <c r="AL373" s="682"/>
      <c r="AM373" s="682"/>
      <c r="AN373" s="683"/>
    </row>
    <row r="374" spans="1:41" ht="19.5" customHeight="1" x14ac:dyDescent="0.4">
      <c r="A374" s="84"/>
      <c r="B374" s="84"/>
      <c r="C374" s="84"/>
      <c r="D374" s="84"/>
      <c r="E374" s="84"/>
      <c r="F374" s="84"/>
      <c r="G374" s="84"/>
      <c r="H374" s="84"/>
      <c r="I374" s="84"/>
      <c r="J374" s="84"/>
      <c r="K374" s="84"/>
      <c r="L374" s="84"/>
      <c r="M374" s="84"/>
      <c r="N374" s="84"/>
      <c r="O374" s="84"/>
      <c r="P374" s="84"/>
      <c r="Q374" s="84"/>
      <c r="R374" s="84"/>
      <c r="S374" s="84"/>
      <c r="T374" s="84"/>
      <c r="U374" s="84"/>
      <c r="V374" s="84"/>
      <c r="W374" s="84"/>
      <c r="X374" s="84"/>
      <c r="Y374" s="84"/>
      <c r="Z374" s="84"/>
      <c r="AA374" s="84"/>
      <c r="AB374" s="84"/>
      <c r="AC374" s="84"/>
      <c r="AD374" s="84"/>
      <c r="AE374" s="84"/>
      <c r="AF374" s="84"/>
      <c r="AG374" s="84"/>
      <c r="AH374" s="84"/>
      <c r="AI374" s="84"/>
      <c r="AJ374" s="126"/>
      <c r="AK374" s="126"/>
      <c r="AL374" s="126"/>
      <c r="AM374" s="126"/>
      <c r="AN374" s="126"/>
    </row>
    <row r="375" spans="1:41" ht="19.5" customHeight="1" thickBot="1" x14ac:dyDescent="0.45">
      <c r="A375" s="406" t="s">
        <v>908</v>
      </c>
      <c r="B375" s="406"/>
      <c r="C375" s="406"/>
      <c r="D375" s="406"/>
      <c r="E375" s="406"/>
      <c r="F375" s="406"/>
      <c r="G375" s="406"/>
      <c r="H375" s="406"/>
      <c r="I375" s="406"/>
      <c r="J375" s="406"/>
      <c r="K375" s="406"/>
      <c r="L375" s="406"/>
      <c r="M375" s="406"/>
      <c r="N375" s="406"/>
      <c r="O375" s="406"/>
      <c r="P375" s="406"/>
      <c r="Q375" s="406"/>
      <c r="R375" s="406"/>
      <c r="S375" s="406"/>
      <c r="T375" s="406"/>
      <c r="U375" s="406"/>
      <c r="V375" s="406"/>
      <c r="W375" s="406"/>
      <c r="X375" s="406"/>
      <c r="Y375" s="406"/>
      <c r="Z375" s="406"/>
      <c r="AA375" s="406"/>
      <c r="AB375" s="406"/>
      <c r="AC375" s="406"/>
      <c r="AD375" s="406"/>
      <c r="AE375" s="406"/>
      <c r="AF375" s="406"/>
      <c r="AG375" s="406"/>
      <c r="AH375" s="84"/>
      <c r="AI375" s="84"/>
      <c r="AJ375" s="126"/>
      <c r="AK375" s="126"/>
      <c r="AL375" s="126"/>
      <c r="AM375" s="126"/>
      <c r="AN375" s="126"/>
    </row>
    <row r="376" spans="1:41" ht="19.5" customHeight="1" thickTop="1" x14ac:dyDescent="0.4">
      <c r="A376" s="84"/>
      <c r="B376" s="84" t="s">
        <v>909</v>
      </c>
      <c r="C376" s="84"/>
      <c r="D376" s="84"/>
      <c r="E376" s="84"/>
      <c r="F376" s="84"/>
      <c r="G376" s="84"/>
      <c r="H376" s="84"/>
      <c r="I376" s="84"/>
      <c r="J376" s="84"/>
      <c r="K376" s="84"/>
      <c r="L376" s="84"/>
      <c r="M376" s="84"/>
      <c r="N376" s="84"/>
      <c r="O376" s="84"/>
      <c r="P376" s="84"/>
      <c r="Q376" s="84"/>
      <c r="R376" s="84"/>
      <c r="S376" s="84"/>
      <c r="T376" s="84"/>
      <c r="U376" s="84"/>
      <c r="V376" s="84"/>
      <c r="W376" s="84"/>
      <c r="X376" s="84"/>
      <c r="Y376" s="84"/>
      <c r="Z376" s="84"/>
      <c r="AA376" s="84"/>
      <c r="AB376" s="84"/>
      <c r="AC376" s="84"/>
      <c r="AD376" s="84"/>
      <c r="AE376" s="84"/>
      <c r="AF376" s="84"/>
      <c r="AG376" s="84"/>
      <c r="AH376" s="84"/>
      <c r="AI376" s="84"/>
      <c r="AJ376" s="433"/>
      <c r="AK376" s="434"/>
      <c r="AL376" s="434"/>
      <c r="AM376" s="434"/>
      <c r="AN376" s="435"/>
    </row>
    <row r="377" spans="1:41" ht="19.5" customHeight="1" x14ac:dyDescent="0.4">
      <c r="A377" s="84"/>
      <c r="B377" s="84"/>
      <c r="C377" s="84" t="s">
        <v>910</v>
      </c>
      <c r="D377" s="84"/>
      <c r="E377" s="84"/>
      <c r="F377" s="84"/>
      <c r="G377" s="84"/>
      <c r="H377" s="84"/>
      <c r="I377" s="84"/>
      <c r="J377" s="84"/>
      <c r="K377" s="84"/>
      <c r="L377" s="84"/>
      <c r="M377" s="84"/>
      <c r="N377" s="84"/>
      <c r="O377" s="84"/>
      <c r="P377" s="84"/>
      <c r="Q377" s="84"/>
      <c r="R377" s="84"/>
      <c r="S377" s="84"/>
      <c r="T377" s="84"/>
      <c r="U377" s="84"/>
      <c r="V377" s="84"/>
      <c r="W377" s="84"/>
      <c r="X377" s="84"/>
      <c r="Y377" s="84"/>
      <c r="Z377" s="84"/>
      <c r="AA377" s="84"/>
      <c r="AB377" s="84"/>
      <c r="AC377" s="84"/>
      <c r="AD377" s="84"/>
      <c r="AE377" s="84"/>
      <c r="AF377" s="84"/>
      <c r="AG377" s="84"/>
      <c r="AH377" s="84"/>
      <c r="AI377" s="84"/>
      <c r="AJ377" s="407"/>
      <c r="AK377" s="408"/>
      <c r="AL377" s="408"/>
      <c r="AM377" s="408"/>
      <c r="AN377" s="409"/>
    </row>
    <row r="378" spans="1:41" ht="19.5" customHeight="1" x14ac:dyDescent="0.4">
      <c r="A378" s="84"/>
      <c r="B378" s="84"/>
      <c r="C378" s="84"/>
      <c r="D378" s="84" t="s">
        <v>911</v>
      </c>
      <c r="E378" s="84"/>
      <c r="F378" s="84"/>
      <c r="G378" s="84"/>
      <c r="H378" s="84"/>
      <c r="I378" s="84"/>
      <c r="J378" s="84"/>
      <c r="K378" s="84"/>
      <c r="L378" s="84"/>
      <c r="M378" s="84"/>
      <c r="N378" s="84"/>
      <c r="O378" s="84"/>
      <c r="P378" s="84"/>
      <c r="Q378" s="84"/>
      <c r="R378" s="84"/>
      <c r="S378" s="84"/>
      <c r="T378" s="84"/>
      <c r="U378" s="84"/>
      <c r="V378" s="84"/>
      <c r="W378" s="84"/>
      <c r="X378" s="84"/>
      <c r="Y378" s="84"/>
      <c r="Z378" s="84"/>
      <c r="AA378" s="84"/>
      <c r="AB378" s="84"/>
      <c r="AC378" s="84"/>
      <c r="AD378" s="84"/>
      <c r="AE378" s="84"/>
      <c r="AF378" s="84"/>
      <c r="AG378" s="84"/>
      <c r="AH378" s="84"/>
      <c r="AI378" s="84"/>
      <c r="AJ378" s="426"/>
      <c r="AK378" s="427"/>
      <c r="AL378" s="427"/>
      <c r="AM378" s="427"/>
      <c r="AN378" s="428"/>
    </row>
    <row r="379" spans="1:41" ht="19.5" customHeight="1" x14ac:dyDescent="0.4">
      <c r="A379" s="84"/>
      <c r="B379" s="84" t="s">
        <v>912</v>
      </c>
      <c r="C379" s="84"/>
      <c r="D379" s="84"/>
      <c r="E379" s="84"/>
      <c r="F379" s="84"/>
      <c r="G379" s="84"/>
      <c r="H379" s="84"/>
      <c r="I379" s="84"/>
      <c r="J379" s="84"/>
      <c r="K379" s="84"/>
      <c r="L379" s="84"/>
      <c r="M379" s="84"/>
      <c r="N379" s="84"/>
      <c r="O379" s="84"/>
      <c r="P379" s="84"/>
      <c r="Q379" s="84"/>
      <c r="R379" s="84"/>
      <c r="S379" s="84"/>
      <c r="T379" s="84"/>
      <c r="U379" s="84"/>
      <c r="V379" s="84"/>
      <c r="W379" s="84"/>
      <c r="X379" s="84"/>
      <c r="Y379" s="84"/>
      <c r="Z379" s="84"/>
      <c r="AA379" s="84"/>
      <c r="AB379" s="84"/>
      <c r="AC379" s="84"/>
      <c r="AD379" s="84"/>
      <c r="AE379" s="84"/>
      <c r="AF379" s="84"/>
      <c r="AG379" s="84"/>
      <c r="AH379" s="84"/>
      <c r="AI379" s="84"/>
      <c r="AJ379" s="426"/>
      <c r="AK379" s="427"/>
      <c r="AL379" s="427"/>
      <c r="AM379" s="427"/>
      <c r="AN379" s="428"/>
    </row>
    <row r="380" spans="1:41" ht="19.5" customHeight="1" thickBot="1" x14ac:dyDescent="0.45">
      <c r="A380" s="84"/>
      <c r="B380" s="84"/>
      <c r="C380" s="84" t="s">
        <v>910</v>
      </c>
      <c r="D380" s="84"/>
      <c r="E380" s="84"/>
      <c r="F380" s="84"/>
      <c r="G380" s="84"/>
      <c r="H380" s="84"/>
      <c r="I380" s="84"/>
      <c r="J380" s="84"/>
      <c r="K380" s="84"/>
      <c r="L380" s="84"/>
      <c r="M380" s="84"/>
      <c r="N380" s="84"/>
      <c r="O380" s="84"/>
      <c r="P380" s="84"/>
      <c r="Q380" s="84"/>
      <c r="R380" s="84"/>
      <c r="S380" s="84"/>
      <c r="T380" s="84"/>
      <c r="U380" s="84"/>
      <c r="V380" s="84"/>
      <c r="W380" s="84"/>
      <c r="X380" s="84"/>
      <c r="Y380" s="84"/>
      <c r="Z380" s="84"/>
      <c r="AA380" s="84"/>
      <c r="AB380" s="84"/>
      <c r="AC380" s="84"/>
      <c r="AD380" s="84"/>
      <c r="AE380" s="84"/>
      <c r="AF380" s="84"/>
      <c r="AG380" s="84"/>
      <c r="AH380" s="84"/>
      <c r="AI380" s="84"/>
      <c r="AJ380" s="411"/>
      <c r="AK380" s="412"/>
      <c r="AL380" s="412"/>
      <c r="AM380" s="412"/>
      <c r="AN380" s="413"/>
    </row>
    <row r="381" spans="1:41" ht="19.5" customHeight="1" thickTop="1" x14ac:dyDescent="0.4"/>
    <row r="382" spans="1:41" ht="19.5" x14ac:dyDescent="0.4">
      <c r="A382" s="430" t="s">
        <v>148</v>
      </c>
      <c r="B382" s="430"/>
      <c r="C382" s="430"/>
      <c r="D382" s="430"/>
      <c r="E382" s="430"/>
      <c r="F382" s="430"/>
      <c r="G382" s="430"/>
      <c r="H382" s="430"/>
      <c r="I382" s="430"/>
      <c r="J382" s="430"/>
      <c r="K382" s="430"/>
      <c r="L382" s="430"/>
      <c r="M382" s="430"/>
      <c r="N382" s="430"/>
      <c r="O382" s="430"/>
      <c r="P382" s="430"/>
      <c r="Q382" s="430"/>
      <c r="R382" s="430"/>
      <c r="S382" s="430"/>
      <c r="T382" s="430"/>
      <c r="U382" s="430"/>
      <c r="V382" s="430"/>
      <c r="W382" s="430"/>
      <c r="X382" s="430"/>
      <c r="Y382" s="430"/>
      <c r="Z382" s="430"/>
      <c r="AA382" s="430"/>
      <c r="AB382" s="430"/>
      <c r="AC382" s="430"/>
      <c r="AD382" s="430"/>
      <c r="AE382" s="430"/>
      <c r="AF382" s="430"/>
      <c r="AG382" s="430"/>
      <c r="AH382" s="430"/>
    </row>
    <row r="383" spans="1:41" ht="19.5" thickBot="1" x14ac:dyDescent="0.45">
      <c r="A383" s="386" t="s">
        <v>275</v>
      </c>
      <c r="B383" s="386"/>
      <c r="C383" s="386"/>
      <c r="D383" s="386"/>
      <c r="E383" s="386"/>
      <c r="F383" s="386"/>
      <c r="G383" s="386"/>
      <c r="H383" s="386"/>
      <c r="I383" s="386"/>
      <c r="J383" s="386"/>
      <c r="K383" s="386"/>
      <c r="L383" s="386"/>
      <c r="M383" s="386"/>
      <c r="N383" s="386"/>
      <c r="O383" s="386"/>
      <c r="P383" s="386"/>
      <c r="Q383" s="386"/>
      <c r="R383" s="386"/>
      <c r="S383" s="386"/>
      <c r="T383" s="386"/>
      <c r="U383" s="386"/>
      <c r="V383" s="386"/>
      <c r="W383" s="386"/>
      <c r="X383" s="386"/>
      <c r="Y383" s="386"/>
      <c r="Z383" s="386"/>
      <c r="AA383" s="386"/>
      <c r="AB383" s="386"/>
      <c r="AC383" s="386"/>
      <c r="AD383" s="386"/>
      <c r="AE383" s="386"/>
      <c r="AF383" s="386"/>
      <c r="AG383" s="386"/>
      <c r="AH383" s="386"/>
      <c r="AO383" s="348"/>
    </row>
    <row r="384" spans="1:41" ht="20.25" thickTop="1" thickBot="1" x14ac:dyDescent="0.45">
      <c r="B384" s="386" t="s">
        <v>863</v>
      </c>
      <c r="C384" s="386"/>
      <c r="D384" s="386"/>
      <c r="E384" s="386"/>
      <c r="F384" s="386"/>
      <c r="G384" s="386"/>
      <c r="H384" s="386"/>
      <c r="I384" s="386"/>
      <c r="J384" s="386"/>
      <c r="K384" s="386"/>
      <c r="L384" s="386"/>
      <c r="M384" s="386"/>
      <c r="N384" s="386"/>
      <c r="O384" s="386"/>
      <c r="P384" s="386"/>
      <c r="Q384" s="386"/>
      <c r="R384" s="386"/>
      <c r="S384" s="386"/>
      <c r="T384" s="386"/>
      <c r="U384" s="386"/>
      <c r="V384" s="386"/>
      <c r="W384" s="386"/>
      <c r="X384" s="386"/>
      <c r="Y384" s="386"/>
      <c r="Z384" s="386"/>
      <c r="AA384" s="386"/>
      <c r="AB384" s="386"/>
      <c r="AC384" s="386"/>
      <c r="AD384" s="386"/>
      <c r="AE384" s="386"/>
      <c r="AF384" s="386"/>
      <c r="AG384" s="386"/>
      <c r="AH384" s="386"/>
      <c r="AJ384" s="392"/>
      <c r="AK384" s="393"/>
      <c r="AL384" s="393"/>
      <c r="AM384" s="393"/>
      <c r="AN384" s="394"/>
      <c r="AO384" s="113"/>
    </row>
    <row r="385" spans="1:41" ht="20.25" thickTop="1" thickBot="1" x14ac:dyDescent="0.45">
      <c r="A385" s="84"/>
      <c r="B385" s="406" t="s">
        <v>587</v>
      </c>
      <c r="C385" s="406"/>
      <c r="D385" s="406"/>
      <c r="E385" s="406"/>
      <c r="F385" s="406"/>
      <c r="G385" s="406"/>
      <c r="H385" s="406"/>
      <c r="I385" s="406"/>
      <c r="J385" s="406"/>
      <c r="K385" s="406"/>
      <c r="L385" s="406"/>
      <c r="M385" s="406"/>
      <c r="N385" s="406"/>
      <c r="O385" s="406"/>
      <c r="P385" s="406"/>
      <c r="Q385" s="406"/>
      <c r="R385" s="406"/>
      <c r="S385" s="406"/>
      <c r="T385" s="406"/>
      <c r="U385" s="406"/>
      <c r="V385" s="406"/>
      <c r="W385" s="406"/>
      <c r="X385" s="406"/>
      <c r="Y385" s="406"/>
      <c r="Z385" s="406"/>
      <c r="AA385" s="406"/>
      <c r="AB385" s="406"/>
      <c r="AC385" s="406"/>
      <c r="AD385" s="406"/>
      <c r="AE385" s="406"/>
      <c r="AF385" s="406"/>
      <c r="AG385" s="406"/>
      <c r="AH385" s="406"/>
      <c r="AI385" s="113"/>
      <c r="AJ385" s="113"/>
      <c r="AK385" s="113"/>
      <c r="AL385" s="113"/>
      <c r="AM385" s="113"/>
      <c r="AN385" s="113"/>
      <c r="AO385" s="113"/>
    </row>
    <row r="386" spans="1:41" ht="20.25" thickTop="1" thickBot="1" x14ac:dyDescent="0.45">
      <c r="A386" s="84"/>
      <c r="B386" s="406" t="s">
        <v>588</v>
      </c>
      <c r="C386" s="406"/>
      <c r="D386" s="406"/>
      <c r="E386" s="406"/>
      <c r="F386" s="406"/>
      <c r="G386" s="406"/>
      <c r="H386" s="406"/>
      <c r="I386" s="406"/>
      <c r="J386" s="406"/>
      <c r="K386" s="406"/>
      <c r="L386" s="406"/>
      <c r="M386" s="406"/>
      <c r="N386" s="406"/>
      <c r="O386" s="406"/>
      <c r="P386" s="406"/>
      <c r="Q386" s="406"/>
      <c r="R386" s="406"/>
      <c r="S386" s="406"/>
      <c r="T386" s="406"/>
      <c r="U386" s="406"/>
      <c r="V386" s="406"/>
      <c r="W386" s="406"/>
      <c r="X386" s="406"/>
      <c r="Y386" s="406"/>
      <c r="Z386" s="406"/>
      <c r="AA386" s="406"/>
      <c r="AB386" s="406"/>
      <c r="AC386" s="406"/>
      <c r="AD386" s="406"/>
      <c r="AE386" s="406"/>
      <c r="AF386" s="406"/>
      <c r="AG386" s="406"/>
      <c r="AH386" s="406"/>
      <c r="AJ386" s="392"/>
      <c r="AK386" s="393"/>
      <c r="AL386" s="393"/>
      <c r="AM386" s="393"/>
      <c r="AN386" s="394"/>
      <c r="AO386" s="113"/>
    </row>
    <row r="387" spans="1:41" ht="20.25" thickTop="1" thickBot="1" x14ac:dyDescent="0.45">
      <c r="B387" s="386" t="s">
        <v>149</v>
      </c>
      <c r="C387" s="386"/>
      <c r="D387" s="386"/>
      <c r="E387" s="386"/>
      <c r="F387" s="386"/>
      <c r="G387" s="386"/>
      <c r="H387" s="386"/>
      <c r="I387" s="386"/>
      <c r="J387" s="386"/>
      <c r="K387" s="386"/>
      <c r="L387" s="386"/>
      <c r="M387" s="386"/>
      <c r="N387" s="386"/>
      <c r="O387" s="386"/>
      <c r="P387" s="386"/>
      <c r="Q387" s="386"/>
      <c r="R387" s="386"/>
      <c r="S387" s="386"/>
      <c r="T387" s="386"/>
      <c r="U387" s="386"/>
      <c r="V387" s="386"/>
      <c r="W387" s="386"/>
      <c r="X387" s="386"/>
      <c r="Y387" s="386"/>
      <c r="Z387" s="386"/>
      <c r="AA387" s="386"/>
      <c r="AB387" s="386"/>
      <c r="AC387" s="386"/>
      <c r="AD387" s="386"/>
      <c r="AE387" s="386"/>
      <c r="AF387" s="386"/>
      <c r="AG387" s="386"/>
      <c r="AH387" s="386"/>
      <c r="AO387" s="348"/>
    </row>
    <row r="388" spans="1:41" ht="20.25" thickTop="1" thickBot="1" x14ac:dyDescent="0.45">
      <c r="B388" s="95" t="s">
        <v>385</v>
      </c>
      <c r="N388" s="131" t="s">
        <v>419</v>
      </c>
      <c r="O388" s="95" t="s">
        <v>810</v>
      </c>
      <c r="V388" s="134" t="s">
        <v>419</v>
      </c>
      <c r="W388" s="95" t="s">
        <v>811</v>
      </c>
      <c r="AJ388" s="403"/>
      <c r="AK388" s="404"/>
      <c r="AL388" s="404"/>
      <c r="AM388" s="404"/>
      <c r="AN388" s="405"/>
      <c r="AO388" s="113"/>
    </row>
    <row r="389" spans="1:41" ht="20.25" thickTop="1" thickBot="1" x14ac:dyDescent="0.45">
      <c r="B389" s="95" t="s">
        <v>386</v>
      </c>
      <c r="N389" s="134" t="s">
        <v>936</v>
      </c>
      <c r="O389" s="95" t="s">
        <v>812</v>
      </c>
      <c r="V389" s="134" t="s">
        <v>419</v>
      </c>
      <c r="W389" s="95" t="s">
        <v>813</v>
      </c>
      <c r="AJ389" s="400"/>
      <c r="AK389" s="401"/>
      <c r="AL389" s="401"/>
      <c r="AM389" s="401"/>
      <c r="AN389" s="402"/>
      <c r="AO389" s="113"/>
    </row>
    <row r="390" spans="1:41" ht="20.25" thickTop="1" thickBot="1" x14ac:dyDescent="0.45">
      <c r="A390" s="95" t="s">
        <v>387</v>
      </c>
      <c r="B390" s="386" t="s">
        <v>388</v>
      </c>
      <c r="C390" s="386"/>
      <c r="D390" s="386"/>
      <c r="E390" s="386"/>
      <c r="F390" s="386"/>
      <c r="G390" s="386"/>
      <c r="H390" s="386"/>
      <c r="I390" s="386"/>
      <c r="J390" s="386"/>
      <c r="K390" s="386"/>
      <c r="L390" s="386"/>
      <c r="M390" s="386"/>
      <c r="N390" s="386"/>
      <c r="O390" s="386"/>
      <c r="P390" s="386"/>
      <c r="Q390" s="386"/>
      <c r="R390" s="386"/>
      <c r="S390" s="386"/>
      <c r="T390" s="386"/>
      <c r="U390" s="386"/>
      <c r="V390" s="386"/>
      <c r="W390" s="386"/>
      <c r="X390" s="386"/>
      <c r="Y390" s="386"/>
      <c r="Z390" s="386"/>
      <c r="AA390" s="386"/>
      <c r="AB390" s="386"/>
      <c r="AC390" s="386"/>
      <c r="AD390" s="386"/>
      <c r="AE390" s="386"/>
      <c r="AF390" s="386"/>
      <c r="AG390" s="386"/>
      <c r="AH390" s="386"/>
      <c r="AO390" s="348"/>
    </row>
    <row r="391" spans="1:41" ht="19.5" thickTop="1" x14ac:dyDescent="0.4">
      <c r="B391" s="386" t="s">
        <v>389</v>
      </c>
      <c r="C391" s="386"/>
      <c r="D391" s="386"/>
      <c r="E391" s="386"/>
      <c r="F391" s="386"/>
      <c r="G391" s="386"/>
      <c r="H391" s="386"/>
      <c r="I391" s="386"/>
      <c r="J391" s="386"/>
      <c r="K391" s="386"/>
      <c r="L391" s="386"/>
      <c r="M391" s="386"/>
      <c r="N391" s="386"/>
      <c r="O391" s="386"/>
      <c r="P391" s="386"/>
      <c r="Q391" s="386"/>
      <c r="R391" s="386"/>
      <c r="S391" s="386"/>
      <c r="T391" s="386"/>
      <c r="U391" s="386"/>
      <c r="V391" s="386"/>
      <c r="W391" s="386"/>
      <c r="X391" s="386"/>
      <c r="Y391" s="386"/>
      <c r="Z391" s="386"/>
      <c r="AA391" s="386"/>
      <c r="AB391" s="386"/>
      <c r="AC391" s="386"/>
      <c r="AD391" s="386"/>
      <c r="AE391" s="386"/>
      <c r="AF391" s="386"/>
      <c r="AG391" s="386"/>
      <c r="AH391" s="386"/>
      <c r="AJ391" s="403"/>
      <c r="AK391" s="404"/>
      <c r="AL391" s="404"/>
      <c r="AM391" s="404"/>
      <c r="AN391" s="405"/>
      <c r="AO391" s="113"/>
    </row>
    <row r="392" spans="1:41" x14ac:dyDescent="0.4">
      <c r="B392" s="386" t="s">
        <v>390</v>
      </c>
      <c r="C392" s="386"/>
      <c r="D392" s="386"/>
      <c r="E392" s="386"/>
      <c r="F392" s="386"/>
      <c r="G392" s="386"/>
      <c r="H392" s="386"/>
      <c r="I392" s="386"/>
      <c r="J392" s="386"/>
      <c r="K392" s="386"/>
      <c r="L392" s="386"/>
      <c r="M392" s="386"/>
      <c r="N392" s="386"/>
      <c r="O392" s="386"/>
      <c r="P392" s="386"/>
      <c r="Q392" s="386"/>
      <c r="R392" s="386"/>
      <c r="S392" s="386"/>
      <c r="T392" s="386"/>
      <c r="U392" s="386"/>
      <c r="V392" s="386"/>
      <c r="W392" s="386"/>
      <c r="X392" s="386"/>
      <c r="Y392" s="386"/>
      <c r="Z392" s="386"/>
      <c r="AA392" s="386"/>
      <c r="AB392" s="386"/>
      <c r="AC392" s="386"/>
      <c r="AD392" s="386"/>
      <c r="AE392" s="386"/>
      <c r="AF392" s="386"/>
      <c r="AG392" s="386"/>
      <c r="AH392" s="386"/>
      <c r="AJ392" s="426"/>
      <c r="AK392" s="427"/>
      <c r="AL392" s="427"/>
      <c r="AM392" s="427"/>
      <c r="AN392" s="428"/>
      <c r="AO392" s="113"/>
    </row>
    <row r="393" spans="1:41" x14ac:dyDescent="0.4">
      <c r="B393" s="95" t="s">
        <v>817</v>
      </c>
      <c r="AJ393" s="426"/>
      <c r="AK393" s="427"/>
      <c r="AL393" s="427"/>
      <c r="AM393" s="427"/>
      <c r="AN393" s="428"/>
      <c r="AO393" s="113"/>
    </row>
    <row r="394" spans="1:41" ht="19.5" thickBot="1" x14ac:dyDescent="0.45">
      <c r="B394" s="386" t="s">
        <v>150</v>
      </c>
      <c r="C394" s="386"/>
      <c r="D394" s="386"/>
      <c r="E394" s="386"/>
      <c r="F394" s="386"/>
      <c r="G394" s="386"/>
      <c r="H394" s="386"/>
      <c r="I394" s="386"/>
      <c r="J394" s="386"/>
      <c r="K394" s="386"/>
      <c r="L394" s="386"/>
      <c r="M394" s="386"/>
      <c r="N394" s="386"/>
      <c r="O394" s="386"/>
      <c r="P394" s="386"/>
      <c r="Q394" s="386"/>
      <c r="R394" s="386"/>
      <c r="S394" s="386"/>
      <c r="T394" s="386"/>
      <c r="U394" s="386"/>
      <c r="V394" s="386"/>
      <c r="W394" s="386"/>
      <c r="X394" s="386"/>
      <c r="Y394" s="386"/>
      <c r="Z394" s="386"/>
      <c r="AA394" s="386"/>
      <c r="AB394" s="386"/>
      <c r="AC394" s="386"/>
      <c r="AD394" s="386"/>
      <c r="AE394" s="386"/>
      <c r="AF394" s="386"/>
      <c r="AG394" s="386"/>
      <c r="AH394" s="386"/>
      <c r="AJ394" s="400"/>
      <c r="AK394" s="401"/>
      <c r="AL394" s="401"/>
      <c r="AM394" s="401"/>
      <c r="AN394" s="402"/>
      <c r="AO394" s="113"/>
    </row>
    <row r="395" spans="1:41" ht="20.25" thickTop="1" thickBot="1" x14ac:dyDescent="0.45">
      <c r="B395" s="420" t="s">
        <v>589</v>
      </c>
      <c r="C395" s="420"/>
      <c r="D395" s="420"/>
      <c r="E395" s="420"/>
      <c r="F395" s="420"/>
      <c r="G395" s="420"/>
      <c r="H395" s="420"/>
      <c r="I395" s="420"/>
      <c r="J395" s="420"/>
      <c r="K395" s="420"/>
      <c r="L395" s="420"/>
      <c r="M395" s="420"/>
      <c r="N395" s="420"/>
      <c r="O395" s="420"/>
      <c r="P395" s="420"/>
      <c r="Q395" s="420"/>
      <c r="R395" s="420"/>
      <c r="S395" s="420"/>
      <c r="T395" s="420"/>
      <c r="U395" s="420"/>
      <c r="V395" s="420"/>
      <c r="W395" s="420"/>
      <c r="X395" s="420"/>
      <c r="Y395" s="420"/>
      <c r="Z395" s="420"/>
      <c r="AA395" s="420"/>
      <c r="AB395" s="420"/>
      <c r="AC395" s="420"/>
      <c r="AD395" s="420"/>
      <c r="AE395" s="420"/>
      <c r="AF395" s="420"/>
      <c r="AG395" s="420"/>
      <c r="AH395" s="420"/>
      <c r="AI395" s="113"/>
      <c r="AJ395" s="113"/>
      <c r="AK395" s="113"/>
      <c r="AL395" s="113"/>
      <c r="AM395" s="113"/>
      <c r="AN395" s="113"/>
      <c r="AO395" s="113"/>
    </row>
    <row r="396" spans="1:41" ht="19.5" thickTop="1" x14ac:dyDescent="0.4">
      <c r="B396" s="420" t="s">
        <v>590</v>
      </c>
      <c r="C396" s="420"/>
      <c r="D396" s="420"/>
      <c r="E396" s="420"/>
      <c r="F396" s="420"/>
      <c r="G396" s="420"/>
      <c r="H396" s="420"/>
      <c r="I396" s="420"/>
      <c r="J396" s="420"/>
      <c r="K396" s="420"/>
      <c r="L396" s="420"/>
      <c r="M396" s="420"/>
      <c r="N396" s="420"/>
      <c r="O396" s="420"/>
      <c r="P396" s="420"/>
      <c r="Q396" s="420"/>
      <c r="R396" s="420"/>
      <c r="S396" s="420"/>
      <c r="T396" s="420"/>
      <c r="U396" s="420"/>
      <c r="V396" s="420"/>
      <c r="W396" s="420"/>
      <c r="X396" s="420"/>
      <c r="Y396" s="420"/>
      <c r="Z396" s="420"/>
      <c r="AA396" s="420"/>
      <c r="AB396" s="420"/>
      <c r="AC396" s="420"/>
      <c r="AD396" s="420"/>
      <c r="AE396" s="420"/>
      <c r="AF396" s="420"/>
      <c r="AG396" s="420"/>
      <c r="AH396" s="420"/>
      <c r="AJ396" s="433"/>
      <c r="AK396" s="434"/>
      <c r="AL396" s="434"/>
      <c r="AM396" s="434"/>
      <c r="AN396" s="435"/>
      <c r="AO396" s="113"/>
    </row>
    <row r="397" spans="1:41" x14ac:dyDescent="0.4">
      <c r="B397" s="254" t="s">
        <v>816</v>
      </c>
      <c r="C397" s="254"/>
      <c r="D397" s="254"/>
      <c r="E397" s="254"/>
      <c r="F397" s="254"/>
      <c r="G397" s="254"/>
      <c r="H397" s="254"/>
      <c r="I397" s="254"/>
      <c r="J397" s="254"/>
      <c r="K397" s="254"/>
      <c r="L397" s="254"/>
      <c r="M397" s="254"/>
      <c r="N397" s="254"/>
      <c r="O397" s="254"/>
      <c r="P397" s="254"/>
      <c r="Q397" s="254"/>
      <c r="R397" s="254"/>
      <c r="S397" s="254"/>
      <c r="T397" s="254"/>
      <c r="U397" s="254"/>
      <c r="V397" s="254"/>
      <c r="W397" s="254"/>
      <c r="X397" s="254"/>
      <c r="Y397" s="254"/>
      <c r="Z397" s="254"/>
      <c r="AA397" s="254"/>
      <c r="AB397" s="254"/>
      <c r="AC397" s="254"/>
      <c r="AD397" s="254"/>
      <c r="AE397" s="254"/>
      <c r="AF397" s="254"/>
      <c r="AG397" s="254"/>
      <c r="AH397" s="254"/>
      <c r="AJ397" s="426"/>
      <c r="AK397" s="427"/>
      <c r="AL397" s="427"/>
      <c r="AM397" s="427"/>
      <c r="AN397" s="428"/>
      <c r="AO397" s="113"/>
    </row>
    <row r="398" spans="1:41" ht="19.5" thickBot="1" x14ac:dyDescent="0.45">
      <c r="B398" s="420" t="s">
        <v>591</v>
      </c>
      <c r="C398" s="420"/>
      <c r="D398" s="420"/>
      <c r="E398" s="420"/>
      <c r="F398" s="420"/>
      <c r="G398" s="420"/>
      <c r="H398" s="420"/>
      <c r="I398" s="420"/>
      <c r="J398" s="420"/>
      <c r="K398" s="420"/>
      <c r="L398" s="420"/>
      <c r="M398" s="420"/>
      <c r="N398" s="420"/>
      <c r="O398" s="420"/>
      <c r="P398" s="420"/>
      <c r="Q398" s="420"/>
      <c r="R398" s="420"/>
      <c r="S398" s="420"/>
      <c r="T398" s="420"/>
      <c r="U398" s="420"/>
      <c r="V398" s="420"/>
      <c r="W398" s="420"/>
      <c r="X398" s="420"/>
      <c r="Y398" s="420"/>
      <c r="Z398" s="420"/>
      <c r="AA398" s="420"/>
      <c r="AB398" s="420"/>
      <c r="AC398" s="420"/>
      <c r="AD398" s="420"/>
      <c r="AE398" s="420"/>
      <c r="AF398" s="420"/>
      <c r="AG398" s="420"/>
      <c r="AH398" s="420"/>
      <c r="AJ398" s="400"/>
      <c r="AK398" s="401"/>
      <c r="AL398" s="401"/>
      <c r="AM398" s="401"/>
      <c r="AN398" s="402"/>
    </row>
    <row r="399" spans="1:41" ht="19.5" thickTop="1" x14ac:dyDescent="0.4"/>
    <row r="400" spans="1:41" x14ac:dyDescent="0.4">
      <c r="A400" s="386" t="s">
        <v>280</v>
      </c>
      <c r="B400" s="386"/>
      <c r="C400" s="386"/>
      <c r="D400" s="386"/>
      <c r="E400" s="386"/>
      <c r="F400" s="386"/>
      <c r="G400" s="386"/>
      <c r="H400" s="386"/>
      <c r="I400" s="386"/>
      <c r="J400" s="386"/>
      <c r="K400" s="386"/>
      <c r="L400" s="386"/>
      <c r="M400" s="386"/>
      <c r="N400" s="386"/>
      <c r="O400" s="386"/>
      <c r="P400" s="386"/>
      <c r="Q400" s="386"/>
      <c r="R400" s="386"/>
      <c r="S400" s="386"/>
      <c r="T400" s="386"/>
      <c r="U400" s="386"/>
      <c r="V400" s="386"/>
      <c r="W400" s="386"/>
      <c r="X400" s="386"/>
      <c r="Y400" s="386"/>
      <c r="Z400" s="386"/>
      <c r="AA400" s="386"/>
      <c r="AB400" s="386"/>
      <c r="AC400" s="386"/>
      <c r="AD400" s="386"/>
      <c r="AE400" s="386"/>
      <c r="AF400" s="386"/>
      <c r="AG400" s="386"/>
      <c r="AH400" s="386"/>
    </row>
    <row r="401" spans="1:41" ht="19.5" thickBot="1" x14ac:dyDescent="0.45">
      <c r="B401" s="386" t="s">
        <v>11</v>
      </c>
      <c r="C401" s="386"/>
      <c r="D401" s="386"/>
      <c r="E401" s="386"/>
      <c r="F401" s="386"/>
      <c r="G401" s="386"/>
      <c r="H401" s="386"/>
      <c r="I401" s="386"/>
      <c r="J401" s="386"/>
      <c r="K401" s="386"/>
      <c r="L401" s="386"/>
      <c r="M401" s="386"/>
      <c r="N401" s="386"/>
      <c r="O401" s="386"/>
      <c r="P401" s="386"/>
      <c r="Q401" s="386"/>
      <c r="R401" s="386"/>
      <c r="S401" s="386"/>
      <c r="T401" s="386"/>
      <c r="U401" s="386"/>
      <c r="V401" s="386"/>
      <c r="W401" s="386"/>
      <c r="X401" s="386"/>
      <c r="Y401" s="386"/>
      <c r="Z401" s="386"/>
      <c r="AA401" s="386"/>
      <c r="AB401" s="386"/>
      <c r="AC401" s="386"/>
      <c r="AD401" s="386"/>
      <c r="AE401" s="386"/>
      <c r="AF401" s="386"/>
      <c r="AG401" s="386"/>
      <c r="AH401" s="386"/>
      <c r="AO401" s="348"/>
    </row>
    <row r="402" spans="1:41" ht="19.5" thickTop="1" x14ac:dyDescent="0.4">
      <c r="B402" s="386" t="s">
        <v>519</v>
      </c>
      <c r="C402" s="386"/>
      <c r="D402" s="386"/>
      <c r="E402" s="386"/>
      <c r="F402" s="386"/>
      <c r="G402" s="386"/>
      <c r="H402" s="386"/>
      <c r="I402" s="386"/>
      <c r="J402" s="386"/>
      <c r="K402" s="386"/>
      <c r="L402" s="386"/>
      <c r="M402" s="386"/>
      <c r="N402" s="386"/>
      <c r="O402" s="386"/>
      <c r="P402" s="386"/>
      <c r="Q402" s="386"/>
      <c r="R402" s="386"/>
      <c r="S402" s="386"/>
      <c r="T402" s="386"/>
      <c r="U402" s="386"/>
      <c r="V402" s="386"/>
      <c r="W402" s="386"/>
      <c r="X402" s="386"/>
      <c r="Y402" s="386"/>
      <c r="Z402" s="386"/>
      <c r="AA402" s="386"/>
      <c r="AB402" s="386"/>
      <c r="AC402" s="386"/>
      <c r="AD402" s="386"/>
      <c r="AE402" s="386"/>
      <c r="AF402" s="386"/>
      <c r="AG402" s="386"/>
      <c r="AH402" s="386"/>
      <c r="AJ402" s="403"/>
      <c r="AK402" s="404"/>
      <c r="AL402" s="404"/>
      <c r="AM402" s="404"/>
      <c r="AN402" s="405"/>
      <c r="AO402" s="113"/>
    </row>
    <row r="403" spans="1:41" x14ac:dyDescent="0.4">
      <c r="B403" s="386" t="s">
        <v>520</v>
      </c>
      <c r="C403" s="386"/>
      <c r="D403" s="386"/>
      <c r="E403" s="386"/>
      <c r="F403" s="386"/>
      <c r="G403" s="386"/>
      <c r="H403" s="386"/>
      <c r="I403" s="386"/>
      <c r="J403" s="386"/>
      <c r="K403" s="386"/>
      <c r="L403" s="386"/>
      <c r="M403" s="386"/>
      <c r="N403" s="386"/>
      <c r="O403" s="386"/>
      <c r="P403" s="386"/>
      <c r="Q403" s="386"/>
      <c r="R403" s="386"/>
      <c r="S403" s="386"/>
      <c r="T403" s="386"/>
      <c r="U403" s="386"/>
      <c r="V403" s="386"/>
      <c r="W403" s="386"/>
      <c r="X403" s="386"/>
      <c r="Y403" s="386"/>
      <c r="Z403" s="386"/>
      <c r="AA403" s="386"/>
      <c r="AB403" s="386"/>
      <c r="AC403" s="386"/>
      <c r="AD403" s="386"/>
      <c r="AE403" s="386"/>
      <c r="AF403" s="386"/>
      <c r="AG403" s="386"/>
      <c r="AH403" s="386"/>
      <c r="AJ403" s="426"/>
      <c r="AK403" s="427"/>
      <c r="AL403" s="427"/>
      <c r="AM403" s="427"/>
      <c r="AN403" s="428"/>
      <c r="AO403" s="113"/>
    </row>
    <row r="404" spans="1:41" x14ac:dyDescent="0.4">
      <c r="B404" s="386" t="s">
        <v>521</v>
      </c>
      <c r="C404" s="386"/>
      <c r="D404" s="386"/>
      <c r="E404" s="386"/>
      <c r="F404" s="386"/>
      <c r="G404" s="386"/>
      <c r="H404" s="386"/>
      <c r="I404" s="386"/>
      <c r="J404" s="386"/>
      <c r="K404" s="386"/>
      <c r="L404" s="386"/>
      <c r="M404" s="386"/>
      <c r="N404" s="386"/>
      <c r="O404" s="386"/>
      <c r="P404" s="386"/>
      <c r="Q404" s="386"/>
      <c r="R404" s="386"/>
      <c r="S404" s="386"/>
      <c r="T404" s="386"/>
      <c r="U404" s="386"/>
      <c r="V404" s="386"/>
      <c r="W404" s="386"/>
      <c r="X404" s="386"/>
      <c r="Y404" s="386"/>
      <c r="Z404" s="386"/>
      <c r="AA404" s="386"/>
      <c r="AB404" s="386"/>
      <c r="AC404" s="386"/>
      <c r="AD404" s="386"/>
      <c r="AE404" s="386"/>
      <c r="AF404" s="386"/>
      <c r="AG404" s="386"/>
      <c r="AH404" s="386"/>
      <c r="AJ404" s="426"/>
      <c r="AK404" s="427"/>
      <c r="AL404" s="427"/>
      <c r="AM404" s="427"/>
      <c r="AN404" s="428"/>
      <c r="AO404" s="113"/>
    </row>
    <row r="405" spans="1:41" x14ac:dyDescent="0.4">
      <c r="B405" s="386" t="s">
        <v>522</v>
      </c>
      <c r="C405" s="386"/>
      <c r="D405" s="386"/>
      <c r="E405" s="386"/>
      <c r="F405" s="386"/>
      <c r="G405" s="386"/>
      <c r="H405" s="386"/>
      <c r="I405" s="386"/>
      <c r="J405" s="386"/>
      <c r="K405" s="386"/>
      <c r="L405" s="386"/>
      <c r="M405" s="386"/>
      <c r="N405" s="386"/>
      <c r="O405" s="386"/>
      <c r="P405" s="386"/>
      <c r="Q405" s="386"/>
      <c r="R405" s="386"/>
      <c r="S405" s="386"/>
      <c r="T405" s="386"/>
      <c r="U405" s="386"/>
      <c r="V405" s="386"/>
      <c r="W405" s="386"/>
      <c r="X405" s="386"/>
      <c r="Y405" s="386"/>
      <c r="Z405" s="386"/>
      <c r="AA405" s="386"/>
      <c r="AB405" s="386"/>
      <c r="AC405" s="386"/>
      <c r="AD405" s="386"/>
      <c r="AE405" s="386"/>
      <c r="AF405" s="386"/>
      <c r="AG405" s="386"/>
      <c r="AH405" s="386"/>
      <c r="AJ405" s="426"/>
      <c r="AK405" s="427"/>
      <c r="AL405" s="427"/>
      <c r="AM405" s="427"/>
      <c r="AN405" s="428"/>
      <c r="AO405" s="113"/>
    </row>
    <row r="406" spans="1:41" x14ac:dyDescent="0.4">
      <c r="B406" s="386" t="s">
        <v>523</v>
      </c>
      <c r="C406" s="386"/>
      <c r="D406" s="386"/>
      <c r="E406" s="386"/>
      <c r="F406" s="386"/>
      <c r="G406" s="386"/>
      <c r="H406" s="386"/>
      <c r="I406" s="386"/>
      <c r="J406" s="386"/>
      <c r="K406" s="386"/>
      <c r="L406" s="386"/>
      <c r="M406" s="386"/>
      <c r="N406" s="386"/>
      <c r="O406" s="386"/>
      <c r="P406" s="386"/>
      <c r="Q406" s="386"/>
      <c r="R406" s="386"/>
      <c r="S406" s="386"/>
      <c r="T406" s="386"/>
      <c r="U406" s="386"/>
      <c r="V406" s="386"/>
      <c r="W406" s="386"/>
      <c r="X406" s="386"/>
      <c r="Y406" s="386"/>
      <c r="Z406" s="386"/>
      <c r="AA406" s="386"/>
      <c r="AB406" s="386"/>
      <c r="AC406" s="386"/>
      <c r="AD406" s="386"/>
      <c r="AE406" s="386"/>
      <c r="AF406" s="386"/>
      <c r="AG406" s="386"/>
      <c r="AH406" s="386"/>
      <c r="AJ406" s="426"/>
      <c r="AK406" s="427"/>
      <c r="AL406" s="427"/>
      <c r="AM406" s="427"/>
      <c r="AN406" s="428"/>
      <c r="AO406" s="113"/>
    </row>
    <row r="407" spans="1:41" ht="19.5" thickBot="1" x14ac:dyDescent="0.45">
      <c r="B407" s="386" t="s">
        <v>524</v>
      </c>
      <c r="C407" s="386"/>
      <c r="D407" s="386"/>
      <c r="E407" s="386"/>
      <c r="F407" s="386"/>
      <c r="G407" s="386"/>
      <c r="H407" s="386"/>
      <c r="I407" s="386"/>
      <c r="J407" s="386"/>
      <c r="K407" s="386"/>
      <c r="L407" s="386"/>
      <c r="M407" s="386"/>
      <c r="N407" s="386"/>
      <c r="O407" s="386"/>
      <c r="P407" s="386"/>
      <c r="Q407" s="386"/>
      <c r="R407" s="386"/>
      <c r="S407" s="386"/>
      <c r="T407" s="386"/>
      <c r="U407" s="386"/>
      <c r="V407" s="386"/>
      <c r="W407" s="386"/>
      <c r="X407" s="386"/>
      <c r="Y407" s="386"/>
      <c r="Z407" s="386"/>
      <c r="AA407" s="386"/>
      <c r="AB407" s="386"/>
      <c r="AC407" s="386"/>
      <c r="AD407" s="386"/>
      <c r="AE407" s="386"/>
      <c r="AF407" s="386"/>
      <c r="AG407" s="386"/>
      <c r="AH407" s="386"/>
      <c r="AJ407" s="400"/>
      <c r="AK407" s="401"/>
      <c r="AL407" s="401"/>
      <c r="AM407" s="401"/>
      <c r="AN407" s="402"/>
      <c r="AO407" s="113"/>
    </row>
    <row r="408" spans="1:41" ht="18" customHeight="1" thickTop="1" x14ac:dyDescent="0.4"/>
    <row r="409" spans="1:41" ht="19.5" thickBot="1" x14ac:dyDescent="0.45">
      <c r="A409" s="386" t="s">
        <v>281</v>
      </c>
      <c r="B409" s="386"/>
      <c r="C409" s="386"/>
      <c r="D409" s="386"/>
      <c r="E409" s="386"/>
      <c r="F409" s="386"/>
      <c r="G409" s="386"/>
      <c r="H409" s="386"/>
      <c r="I409" s="386"/>
      <c r="J409" s="386"/>
      <c r="K409" s="386"/>
      <c r="L409" s="386"/>
      <c r="M409" s="386"/>
      <c r="N409" s="386"/>
      <c r="O409" s="386"/>
      <c r="P409" s="386"/>
      <c r="Q409" s="386"/>
      <c r="R409" s="386"/>
      <c r="S409" s="386"/>
      <c r="T409" s="386"/>
      <c r="U409" s="386"/>
      <c r="V409" s="386"/>
      <c r="W409" s="386"/>
      <c r="X409" s="386"/>
      <c r="Y409" s="386"/>
      <c r="Z409" s="386"/>
      <c r="AA409" s="386"/>
      <c r="AB409" s="386"/>
      <c r="AC409" s="386"/>
      <c r="AD409" s="386"/>
      <c r="AE409" s="386"/>
      <c r="AF409" s="386"/>
      <c r="AG409" s="386"/>
      <c r="AH409" s="386"/>
      <c r="AO409" s="348"/>
    </row>
    <row r="410" spans="1:41" ht="20.25" thickTop="1" thickBot="1" x14ac:dyDescent="0.45">
      <c r="B410" s="386" t="s">
        <v>592</v>
      </c>
      <c r="C410" s="386"/>
      <c r="D410" s="386"/>
      <c r="E410" s="386"/>
      <c r="F410" s="386"/>
      <c r="G410" s="386"/>
      <c r="H410" s="386"/>
      <c r="I410" s="386"/>
      <c r="J410" s="386"/>
      <c r="K410" s="386"/>
      <c r="L410" s="386"/>
      <c r="M410" s="386"/>
      <c r="N410" s="386"/>
      <c r="O410" s="386"/>
      <c r="P410" s="386"/>
      <c r="Q410" s="386"/>
      <c r="R410" s="386"/>
      <c r="S410" s="386"/>
      <c r="T410" s="386"/>
      <c r="U410" s="386"/>
      <c r="V410" s="386"/>
      <c r="W410" s="386"/>
      <c r="X410" s="386"/>
      <c r="Y410" s="386"/>
      <c r="Z410" s="386"/>
      <c r="AA410" s="386"/>
      <c r="AB410" s="386"/>
      <c r="AC410" s="386"/>
      <c r="AD410" s="386"/>
      <c r="AE410" s="386"/>
      <c r="AF410" s="386"/>
      <c r="AG410" s="386"/>
      <c r="AH410" s="386"/>
      <c r="AJ410" s="403"/>
      <c r="AK410" s="404"/>
      <c r="AL410" s="404"/>
      <c r="AM410" s="404"/>
      <c r="AN410" s="405"/>
      <c r="AO410" s="348"/>
    </row>
    <row r="411" spans="1:41" ht="20.25" thickTop="1" thickBot="1" x14ac:dyDescent="0.45">
      <c r="B411" s="525" t="s">
        <v>702</v>
      </c>
      <c r="C411" s="525"/>
      <c r="D411" s="525"/>
      <c r="E411" s="526"/>
      <c r="F411" s="605"/>
      <c r="G411" s="606"/>
      <c r="H411" s="606"/>
      <c r="I411" s="606"/>
      <c r="J411" s="606"/>
      <c r="K411" s="606"/>
      <c r="L411" s="606"/>
      <c r="M411" s="606"/>
      <c r="N411" s="606"/>
      <c r="O411" s="606"/>
      <c r="P411" s="606"/>
      <c r="Q411" s="606"/>
      <c r="R411" s="606"/>
      <c r="S411" s="606"/>
      <c r="T411" s="606"/>
      <c r="U411" s="606"/>
      <c r="V411" s="606"/>
      <c r="W411" s="606"/>
      <c r="X411" s="606"/>
      <c r="Y411" s="606"/>
      <c r="Z411" s="664"/>
      <c r="AA411" s="665" t="s">
        <v>593</v>
      </c>
      <c r="AB411" s="665"/>
      <c r="AC411" s="665"/>
      <c r="AD411" s="665"/>
      <c r="AE411" s="665"/>
      <c r="AF411" s="665"/>
      <c r="AG411" s="665"/>
      <c r="AH411" s="665"/>
      <c r="AI411" s="665"/>
      <c r="AJ411" s="703"/>
      <c r="AK411" s="704"/>
      <c r="AL411" s="704"/>
      <c r="AM411" s="704"/>
      <c r="AN411" s="256" t="s">
        <v>855</v>
      </c>
      <c r="AO411" s="348"/>
    </row>
    <row r="412" spans="1:41" ht="20.25" thickTop="1" thickBot="1" x14ac:dyDescent="0.45">
      <c r="B412" s="386" t="s">
        <v>151</v>
      </c>
      <c r="C412" s="386"/>
      <c r="D412" s="386"/>
      <c r="E412" s="386"/>
      <c r="F412" s="386"/>
      <c r="G412" s="386"/>
      <c r="H412" s="386"/>
      <c r="I412" s="386"/>
      <c r="J412" s="386"/>
      <c r="K412" s="386"/>
      <c r="L412" s="386"/>
      <c r="M412" s="386"/>
      <c r="N412" s="386"/>
      <c r="O412" s="386"/>
      <c r="P412" s="386"/>
      <c r="Q412" s="386"/>
      <c r="R412" s="386"/>
      <c r="S412" s="386"/>
      <c r="T412" s="386"/>
      <c r="U412" s="386"/>
      <c r="V412" s="386"/>
      <c r="W412" s="386"/>
      <c r="X412" s="386"/>
      <c r="Y412" s="386"/>
      <c r="Z412" s="386"/>
      <c r="AA412" s="386"/>
      <c r="AB412" s="386"/>
      <c r="AC412" s="386"/>
      <c r="AD412" s="386"/>
      <c r="AE412" s="386"/>
      <c r="AF412" s="386"/>
      <c r="AG412" s="386"/>
      <c r="AH412" s="386"/>
      <c r="AJ412" s="426"/>
      <c r="AK412" s="427"/>
      <c r="AL412" s="427"/>
      <c r="AM412" s="427"/>
      <c r="AN412" s="428"/>
      <c r="AO412" s="113"/>
    </row>
    <row r="413" spans="1:41" ht="20.25" thickTop="1" thickBot="1" x14ac:dyDescent="0.45">
      <c r="B413" s="525" t="s">
        <v>703</v>
      </c>
      <c r="C413" s="525"/>
      <c r="D413" s="525"/>
      <c r="E413" s="526"/>
      <c r="F413" s="605"/>
      <c r="G413" s="606"/>
      <c r="H413" s="606"/>
      <c r="I413" s="606"/>
      <c r="J413" s="606"/>
      <c r="K413" s="606"/>
      <c r="L413" s="606"/>
      <c r="M413" s="606"/>
      <c r="N413" s="606"/>
      <c r="O413" s="606"/>
      <c r="P413" s="606"/>
      <c r="Q413" s="606"/>
      <c r="R413" s="606"/>
      <c r="S413" s="606"/>
      <c r="T413" s="606"/>
      <c r="U413" s="606"/>
      <c r="V413" s="606"/>
      <c r="W413" s="606"/>
      <c r="X413" s="606"/>
      <c r="Y413" s="606"/>
      <c r="Z413" s="606"/>
      <c r="AA413" s="606"/>
      <c r="AB413" s="606"/>
      <c r="AC413" s="606"/>
      <c r="AD413" s="606"/>
      <c r="AE413" s="606"/>
      <c r="AF413" s="606"/>
      <c r="AG413" s="606"/>
      <c r="AH413" s="606"/>
      <c r="AI413" s="606"/>
      <c r="AJ413" s="607"/>
      <c r="AK413" s="607"/>
      <c r="AL413" s="607"/>
      <c r="AM413" s="607"/>
      <c r="AN413" s="608"/>
      <c r="AO413" s="113"/>
    </row>
    <row r="414" spans="1:41" ht="20.25" thickTop="1" thickBot="1" x14ac:dyDescent="0.45">
      <c r="B414" s="747" t="s">
        <v>882</v>
      </c>
      <c r="C414" s="747"/>
      <c r="D414" s="747"/>
      <c r="E414" s="747"/>
      <c r="F414" s="747"/>
      <c r="G414" s="747"/>
      <c r="H414" s="747"/>
      <c r="I414" s="747"/>
      <c r="J414" s="747"/>
      <c r="K414" s="747"/>
      <c r="L414" s="747"/>
      <c r="M414" s="747"/>
      <c r="N414" s="747"/>
      <c r="O414" s="747"/>
      <c r="P414" s="747"/>
      <c r="Q414" s="747"/>
      <c r="R414" s="747"/>
      <c r="S414" s="747"/>
      <c r="T414" s="747"/>
      <c r="U414" s="747"/>
      <c r="V414" s="747"/>
      <c r="W414" s="747"/>
      <c r="X414" s="747"/>
      <c r="Y414" s="747"/>
      <c r="Z414" s="747"/>
      <c r="AA414" s="747"/>
      <c r="AB414" s="747"/>
      <c r="AC414" s="747"/>
      <c r="AD414" s="747"/>
      <c r="AE414" s="747"/>
      <c r="AF414" s="747"/>
      <c r="AG414" s="747"/>
      <c r="AH414" s="747"/>
      <c r="AI414" s="747"/>
      <c r="AJ414" s="400"/>
      <c r="AK414" s="401"/>
      <c r="AL414" s="401"/>
      <c r="AM414" s="401"/>
      <c r="AN414" s="402"/>
      <c r="AO414" s="113"/>
    </row>
    <row r="415" spans="1:41" ht="20.25" thickTop="1" thickBot="1" x14ac:dyDescent="0.45">
      <c r="B415" s="386" t="s">
        <v>152</v>
      </c>
      <c r="C415" s="386"/>
      <c r="D415" s="386"/>
      <c r="E415" s="386"/>
      <c r="F415" s="386"/>
      <c r="G415" s="386"/>
      <c r="H415" s="386"/>
      <c r="I415" s="386"/>
      <c r="J415" s="386"/>
      <c r="K415" s="386"/>
      <c r="L415" s="386"/>
      <c r="M415" s="386"/>
      <c r="N415" s="386"/>
      <c r="O415" s="386"/>
      <c r="P415" s="386"/>
      <c r="Q415" s="386"/>
      <c r="R415" s="386"/>
      <c r="S415" s="386"/>
      <c r="T415" s="386"/>
      <c r="U415" s="386"/>
      <c r="V415" s="386"/>
      <c r="W415" s="386"/>
      <c r="X415" s="386"/>
      <c r="Y415" s="386"/>
      <c r="Z415" s="386"/>
      <c r="AA415" s="386"/>
      <c r="AB415" s="386"/>
      <c r="AC415" s="386"/>
      <c r="AD415" s="386"/>
      <c r="AE415" s="386"/>
      <c r="AF415" s="386"/>
      <c r="AG415" s="386"/>
      <c r="AH415" s="386"/>
      <c r="AO415" s="348"/>
    </row>
    <row r="416" spans="1:41" ht="19.5" thickTop="1" x14ac:dyDescent="0.4">
      <c r="B416" s="386" t="s">
        <v>153</v>
      </c>
      <c r="C416" s="386"/>
      <c r="D416" s="386"/>
      <c r="E416" s="386"/>
      <c r="F416" s="386"/>
      <c r="G416" s="386"/>
      <c r="H416" s="386"/>
      <c r="I416" s="386"/>
      <c r="J416" s="386"/>
      <c r="K416" s="386"/>
      <c r="L416" s="386"/>
      <c r="M416" s="386"/>
      <c r="N416" s="386"/>
      <c r="O416" s="386"/>
      <c r="P416" s="386"/>
      <c r="Q416" s="386"/>
      <c r="R416" s="386"/>
      <c r="S416" s="386"/>
      <c r="T416" s="386"/>
      <c r="U416" s="386"/>
      <c r="V416" s="386"/>
      <c r="W416" s="386"/>
      <c r="X416" s="386"/>
      <c r="Y416" s="386"/>
      <c r="Z416" s="386"/>
      <c r="AA416" s="386"/>
      <c r="AB416" s="386"/>
      <c r="AC416" s="386"/>
      <c r="AD416" s="386"/>
      <c r="AE416" s="386"/>
      <c r="AF416" s="386"/>
      <c r="AG416" s="386"/>
      <c r="AH416" s="386"/>
      <c r="AJ416" s="403"/>
      <c r="AK416" s="404"/>
      <c r="AL416" s="404"/>
      <c r="AM416" s="404"/>
      <c r="AN416" s="405"/>
      <c r="AO416" s="113"/>
    </row>
    <row r="417" spans="1:41" ht="19.5" thickBot="1" x14ac:dyDescent="0.45">
      <c r="B417" s="386" t="s">
        <v>814</v>
      </c>
      <c r="C417" s="386"/>
      <c r="D417" s="386"/>
      <c r="E417" s="386"/>
      <c r="F417" s="386"/>
      <c r="G417" s="386"/>
      <c r="H417" s="386"/>
      <c r="I417" s="386"/>
      <c r="J417" s="386"/>
      <c r="K417" s="386"/>
      <c r="L417" s="386"/>
      <c r="M417" s="386"/>
      <c r="N417" s="386"/>
      <c r="O417" s="386"/>
      <c r="P417" s="386"/>
      <c r="Q417" s="386"/>
      <c r="R417" s="386"/>
      <c r="S417" s="386"/>
      <c r="T417" s="386"/>
      <c r="U417" s="386"/>
      <c r="V417" s="386"/>
      <c r="W417" s="386"/>
      <c r="X417" s="386"/>
      <c r="Y417" s="386"/>
      <c r="Z417" s="386"/>
      <c r="AA417" s="386"/>
      <c r="AB417" s="386"/>
      <c r="AC417" s="386"/>
      <c r="AD417" s="386"/>
      <c r="AE417" s="386"/>
      <c r="AF417" s="386"/>
      <c r="AG417" s="386"/>
      <c r="AH417" s="386"/>
      <c r="AJ417" s="477"/>
      <c r="AK417" s="478"/>
      <c r="AL417" s="478"/>
      <c r="AM417" s="478"/>
      <c r="AN417" s="479"/>
      <c r="AO417" s="113"/>
    </row>
    <row r="418" spans="1:41" ht="19.5" thickTop="1" x14ac:dyDescent="0.4">
      <c r="B418" s="386" t="s">
        <v>154</v>
      </c>
      <c r="C418" s="386"/>
      <c r="D418" s="386"/>
      <c r="E418" s="386"/>
      <c r="F418" s="386"/>
      <c r="G418" s="386"/>
      <c r="H418" s="386"/>
      <c r="I418" s="386"/>
      <c r="J418" s="386"/>
      <c r="K418" s="386"/>
      <c r="L418" s="386"/>
      <c r="M418" s="386"/>
      <c r="N418" s="386"/>
      <c r="O418" s="386"/>
      <c r="P418" s="386"/>
      <c r="Q418" s="386"/>
      <c r="R418" s="386"/>
      <c r="S418" s="386"/>
      <c r="T418" s="386"/>
      <c r="U418" s="386"/>
      <c r="V418" s="386"/>
      <c r="W418" s="386"/>
      <c r="X418" s="386"/>
      <c r="Y418" s="386"/>
      <c r="Z418" s="386"/>
      <c r="AA418" s="525" t="s">
        <v>278</v>
      </c>
      <c r="AB418" s="526"/>
      <c r="AC418" s="422"/>
      <c r="AD418" s="423"/>
      <c r="AE418" s="424"/>
      <c r="AF418" s="603" t="s">
        <v>276</v>
      </c>
      <c r="AG418" s="386"/>
      <c r="AH418" s="386"/>
      <c r="AI418" s="604"/>
      <c r="AJ418" s="426"/>
      <c r="AK418" s="427"/>
      <c r="AL418" s="427"/>
      <c r="AM418" s="427"/>
      <c r="AN418" s="428"/>
      <c r="AO418" s="113"/>
    </row>
    <row r="419" spans="1:41" ht="19.5" thickBot="1" x14ac:dyDescent="0.45">
      <c r="B419" s="386" t="s">
        <v>155</v>
      </c>
      <c r="C419" s="386"/>
      <c r="D419" s="386"/>
      <c r="E419" s="386"/>
      <c r="F419" s="386"/>
      <c r="G419" s="386"/>
      <c r="H419" s="386"/>
      <c r="I419" s="386"/>
      <c r="J419" s="386"/>
      <c r="K419" s="386"/>
      <c r="L419" s="386"/>
      <c r="M419" s="386"/>
      <c r="N419" s="386"/>
      <c r="O419" s="386"/>
      <c r="P419" s="386"/>
      <c r="Q419" s="386"/>
      <c r="R419" s="386"/>
      <c r="S419" s="386"/>
      <c r="T419" s="386"/>
      <c r="U419" s="386"/>
      <c r="V419" s="386"/>
      <c r="W419" s="386"/>
      <c r="X419" s="386"/>
      <c r="Y419" s="386"/>
      <c r="Z419" s="386"/>
      <c r="AA419" s="525" t="s">
        <v>278</v>
      </c>
      <c r="AB419" s="526"/>
      <c r="AC419" s="518"/>
      <c r="AD419" s="519"/>
      <c r="AE419" s="520"/>
      <c r="AF419" s="603" t="s">
        <v>277</v>
      </c>
      <c r="AG419" s="386"/>
      <c r="AH419" s="386"/>
      <c r="AI419" s="604"/>
      <c r="AJ419" s="407"/>
      <c r="AK419" s="408"/>
      <c r="AL419" s="408"/>
      <c r="AM419" s="408"/>
      <c r="AN419" s="409"/>
      <c r="AO419" s="113"/>
    </row>
    <row r="420" spans="1:41" ht="20.25" thickTop="1" thickBot="1" x14ac:dyDescent="0.45">
      <c r="B420" s="95" t="s">
        <v>594</v>
      </c>
      <c r="C420" s="84"/>
      <c r="D420" s="84"/>
      <c r="E420" s="84"/>
      <c r="F420" s="84"/>
      <c r="G420" s="498"/>
      <c r="H420" s="499"/>
      <c r="I420" s="499"/>
      <c r="J420" s="499"/>
      <c r="K420" s="500"/>
      <c r="L420" s="84"/>
      <c r="M420" s="84"/>
      <c r="N420" s="84"/>
      <c r="O420" s="84"/>
      <c r="P420" s="84"/>
      <c r="Q420" s="84" t="s">
        <v>595</v>
      </c>
      <c r="R420" s="84"/>
      <c r="S420" s="84"/>
      <c r="T420" s="84"/>
      <c r="U420" s="594"/>
      <c r="V420" s="595"/>
      <c r="W420" s="595"/>
      <c r="X420" s="595"/>
      <c r="Y420" s="595"/>
      <c r="Z420" s="595"/>
      <c r="AA420" s="595"/>
      <c r="AB420" s="595"/>
      <c r="AC420" s="595"/>
      <c r="AD420" s="595"/>
      <c r="AE420" s="595"/>
      <c r="AF420" s="595"/>
      <c r="AG420" s="595"/>
      <c r="AH420" s="595"/>
      <c r="AI420" s="595"/>
      <c r="AJ420" s="595"/>
      <c r="AK420" s="595"/>
      <c r="AL420" s="595"/>
      <c r="AM420" s="595"/>
      <c r="AN420" s="596"/>
      <c r="AO420" s="349"/>
    </row>
    <row r="421" spans="1:41" ht="20.25" thickTop="1" thickBot="1" x14ac:dyDescent="0.45">
      <c r="B421" s="386" t="s">
        <v>156</v>
      </c>
      <c r="C421" s="386"/>
      <c r="D421" s="386"/>
      <c r="E421" s="386"/>
      <c r="F421" s="386"/>
      <c r="G421" s="386"/>
      <c r="H421" s="386"/>
      <c r="I421" s="386"/>
      <c r="J421" s="386"/>
      <c r="K421" s="386"/>
      <c r="L421" s="386"/>
      <c r="M421" s="386"/>
      <c r="N421" s="386"/>
      <c r="O421" s="386"/>
      <c r="P421" s="386"/>
      <c r="Q421" s="386"/>
      <c r="R421" s="386"/>
      <c r="S421" s="386"/>
      <c r="T421" s="386"/>
      <c r="U421" s="386"/>
      <c r="V421" s="386"/>
      <c r="W421" s="386"/>
      <c r="X421" s="386"/>
      <c r="Y421" s="386"/>
      <c r="Z421" s="386"/>
      <c r="AA421" s="386"/>
      <c r="AB421" s="386"/>
      <c r="AC421" s="386"/>
      <c r="AD421" s="386"/>
      <c r="AE421" s="386"/>
      <c r="AF421" s="386"/>
      <c r="AG421" s="386"/>
      <c r="AH421" s="386"/>
      <c r="AJ421" s="528"/>
      <c r="AK421" s="529"/>
      <c r="AL421" s="529"/>
      <c r="AM421" s="529"/>
      <c r="AN421" s="530"/>
      <c r="AO421" s="113"/>
    </row>
    <row r="422" spans="1:41" ht="20.25" thickTop="1" thickBot="1" x14ac:dyDescent="0.45">
      <c r="B422" s="386" t="s">
        <v>279</v>
      </c>
      <c r="C422" s="386"/>
      <c r="D422" s="386"/>
      <c r="E422" s="386"/>
      <c r="F422" s="386"/>
      <c r="G422" s="386"/>
      <c r="H422" s="386"/>
      <c r="I422" s="386"/>
      <c r="J422" s="386"/>
      <c r="K422" s="386"/>
      <c r="L422" s="386"/>
      <c r="M422" s="386"/>
      <c r="N422" s="386"/>
      <c r="O422" s="604"/>
      <c r="P422" s="605"/>
      <c r="Q422" s="606"/>
      <c r="R422" s="606"/>
      <c r="S422" s="606"/>
      <c r="T422" s="606"/>
      <c r="U422" s="606"/>
      <c r="V422" s="606"/>
      <c r="W422" s="606"/>
      <c r="X422" s="606"/>
      <c r="Y422" s="606"/>
      <c r="Z422" s="606"/>
      <c r="AA422" s="606"/>
      <c r="AB422" s="606"/>
      <c r="AC422" s="606"/>
      <c r="AD422" s="606"/>
      <c r="AE422" s="606"/>
      <c r="AF422" s="606"/>
      <c r="AG422" s="606"/>
      <c r="AH422" s="606"/>
      <c r="AI422" s="606"/>
      <c r="AJ422" s="650"/>
      <c r="AK422" s="650"/>
      <c r="AL422" s="650"/>
      <c r="AM422" s="650"/>
      <c r="AN422" s="651"/>
      <c r="AO422" s="113"/>
    </row>
    <row r="423" spans="1:41" ht="15.75" customHeight="1" thickTop="1" x14ac:dyDescent="0.4"/>
    <row r="424" spans="1:41" ht="19.5" thickBot="1" x14ac:dyDescent="0.45">
      <c r="A424" s="386" t="s">
        <v>282</v>
      </c>
      <c r="B424" s="386"/>
      <c r="C424" s="386"/>
      <c r="D424" s="386"/>
      <c r="E424" s="386"/>
      <c r="F424" s="386"/>
      <c r="G424" s="386"/>
      <c r="H424" s="386"/>
      <c r="I424" s="386"/>
      <c r="J424" s="386"/>
      <c r="K424" s="386"/>
      <c r="L424" s="386"/>
      <c r="M424" s="386"/>
      <c r="N424" s="386"/>
      <c r="O424" s="386"/>
      <c r="P424" s="386"/>
      <c r="Q424" s="386"/>
      <c r="R424" s="386"/>
      <c r="S424" s="386"/>
      <c r="T424" s="386"/>
      <c r="U424" s="386"/>
      <c r="V424" s="386"/>
      <c r="W424" s="386"/>
      <c r="X424" s="386"/>
      <c r="Y424" s="386"/>
      <c r="Z424" s="386"/>
      <c r="AA424" s="386"/>
      <c r="AB424" s="386"/>
      <c r="AC424" s="386"/>
      <c r="AD424" s="386"/>
      <c r="AE424" s="386"/>
      <c r="AF424" s="386"/>
      <c r="AG424" s="386"/>
      <c r="AH424" s="386"/>
      <c r="AO424" s="348"/>
    </row>
    <row r="425" spans="1:41" ht="19.5" thickTop="1" x14ac:dyDescent="0.4">
      <c r="B425" s="386" t="s">
        <v>764</v>
      </c>
      <c r="C425" s="386"/>
      <c r="D425" s="386"/>
      <c r="E425" s="386"/>
      <c r="F425" s="386"/>
      <c r="G425" s="386"/>
      <c r="H425" s="386"/>
      <c r="I425" s="386"/>
      <c r="J425" s="386"/>
      <c r="K425" s="386"/>
      <c r="L425" s="386"/>
      <c r="M425" s="386"/>
      <c r="N425" s="386"/>
      <c r="O425" s="386"/>
      <c r="P425" s="386"/>
      <c r="Q425" s="386"/>
      <c r="R425" s="386"/>
      <c r="S425" s="386"/>
      <c r="T425" s="386"/>
      <c r="U425" s="386"/>
      <c r="V425" s="386"/>
      <c r="W425" s="386"/>
      <c r="X425" s="386"/>
      <c r="Y425" s="386"/>
      <c r="Z425" s="386"/>
      <c r="AA425" s="386"/>
      <c r="AB425" s="386"/>
      <c r="AC425" s="386"/>
      <c r="AD425" s="386"/>
      <c r="AE425" s="386"/>
      <c r="AF425" s="386"/>
      <c r="AG425" s="386"/>
      <c r="AH425" s="386"/>
      <c r="AJ425" s="403"/>
      <c r="AK425" s="404"/>
      <c r="AL425" s="404"/>
      <c r="AM425" s="404"/>
      <c r="AN425" s="405"/>
      <c r="AO425" s="113"/>
    </row>
    <row r="426" spans="1:41" ht="19.5" thickBot="1" x14ac:dyDescent="0.45">
      <c r="B426" s="429" t="s">
        <v>525</v>
      </c>
      <c r="C426" s="429"/>
      <c r="D426" s="429"/>
      <c r="E426" s="429"/>
      <c r="F426" s="429"/>
      <c r="G426" s="429"/>
      <c r="H426" s="429"/>
      <c r="I426" s="429"/>
      <c r="J426" s="429"/>
      <c r="K426" s="429"/>
      <c r="L426" s="429"/>
      <c r="M426" s="429"/>
      <c r="N426" s="429"/>
      <c r="O426" s="429"/>
      <c r="P426" s="429"/>
      <c r="Q426" s="429"/>
      <c r="R426" s="429"/>
      <c r="S426" s="429"/>
      <c r="T426" s="429"/>
      <c r="U426" s="429"/>
      <c r="V426" s="429"/>
      <c r="W426" s="429"/>
      <c r="X426" s="429"/>
      <c r="Y426" s="429"/>
      <c r="Z426" s="429"/>
      <c r="AA426" s="429"/>
      <c r="AB426" s="429"/>
      <c r="AC426" s="429"/>
      <c r="AD426" s="429"/>
      <c r="AE426" s="429"/>
      <c r="AF426" s="429"/>
      <c r="AG426" s="429"/>
      <c r="AH426" s="429"/>
      <c r="AJ426" s="400"/>
      <c r="AK426" s="401"/>
      <c r="AL426" s="401"/>
      <c r="AM426" s="401"/>
      <c r="AN426" s="402"/>
      <c r="AO426" s="113"/>
    </row>
    <row r="427" spans="1:41" ht="19.5" thickTop="1" x14ac:dyDescent="0.4">
      <c r="B427" s="429"/>
      <c r="C427" s="429"/>
      <c r="D427" s="429"/>
      <c r="E427" s="429"/>
      <c r="F427" s="429"/>
      <c r="G427" s="429"/>
      <c r="H427" s="429"/>
      <c r="I427" s="429"/>
      <c r="J427" s="429"/>
      <c r="K427" s="429"/>
      <c r="L427" s="429"/>
      <c r="M427" s="429"/>
      <c r="N427" s="429"/>
      <c r="O427" s="429"/>
      <c r="P427" s="429"/>
      <c r="Q427" s="429"/>
      <c r="R427" s="429"/>
      <c r="S427" s="429"/>
      <c r="T427" s="429"/>
      <c r="U427" s="429"/>
      <c r="V427" s="429"/>
      <c r="W427" s="429"/>
      <c r="X427" s="429"/>
      <c r="Y427" s="429"/>
      <c r="Z427" s="429"/>
      <c r="AA427" s="429"/>
      <c r="AB427" s="429"/>
      <c r="AC427" s="429"/>
      <c r="AD427" s="429"/>
      <c r="AE427" s="429"/>
      <c r="AF427" s="429"/>
      <c r="AG427" s="429"/>
      <c r="AH427" s="429"/>
    </row>
    <row r="428" spans="1:41" ht="15.75" customHeight="1" x14ac:dyDescent="0.4"/>
    <row r="429" spans="1:41" ht="19.5" thickBot="1" x14ac:dyDescent="0.45">
      <c r="A429" s="386" t="s">
        <v>283</v>
      </c>
      <c r="B429" s="386"/>
      <c r="C429" s="386"/>
      <c r="D429" s="386"/>
      <c r="E429" s="386"/>
      <c r="F429" s="386"/>
      <c r="G429" s="386"/>
      <c r="H429" s="386"/>
      <c r="I429" s="386"/>
      <c r="J429" s="386"/>
      <c r="K429" s="386"/>
      <c r="L429" s="386"/>
      <c r="M429" s="386"/>
      <c r="N429" s="386"/>
      <c r="O429" s="386"/>
      <c r="P429" s="386"/>
      <c r="Q429" s="386"/>
      <c r="R429" s="386"/>
      <c r="S429" s="386"/>
      <c r="T429" s="386"/>
      <c r="U429" s="386"/>
      <c r="V429" s="386"/>
      <c r="W429" s="386"/>
      <c r="X429" s="386"/>
      <c r="Y429" s="386"/>
      <c r="Z429" s="386"/>
      <c r="AA429" s="386"/>
      <c r="AB429" s="386"/>
      <c r="AC429" s="386"/>
      <c r="AD429" s="386"/>
      <c r="AE429" s="386"/>
      <c r="AF429" s="386"/>
      <c r="AG429" s="386"/>
      <c r="AH429" s="386"/>
      <c r="AO429" s="348"/>
    </row>
    <row r="430" spans="1:41" ht="20.25" thickTop="1" thickBot="1" x14ac:dyDescent="0.45">
      <c r="B430" s="386" t="s">
        <v>157</v>
      </c>
      <c r="C430" s="386"/>
      <c r="D430" s="386"/>
      <c r="E430" s="386"/>
      <c r="F430" s="386"/>
      <c r="G430" s="386"/>
      <c r="H430" s="386"/>
      <c r="I430" s="386"/>
      <c r="J430" s="386"/>
      <c r="K430" s="386"/>
      <c r="L430" s="386"/>
      <c r="M430" s="386"/>
      <c r="N430" s="386"/>
      <c r="O430" s="386"/>
      <c r="P430" s="386"/>
      <c r="Q430" s="386"/>
      <c r="R430" s="386"/>
      <c r="S430" s="386"/>
      <c r="T430" s="386"/>
      <c r="U430" s="386"/>
      <c r="V430" s="386"/>
      <c r="W430" s="386"/>
      <c r="X430" s="386"/>
      <c r="Y430" s="386"/>
      <c r="Z430" s="386"/>
      <c r="AA430" s="386"/>
      <c r="AB430" s="386"/>
      <c r="AC430" s="386"/>
      <c r="AD430" s="386"/>
      <c r="AE430" s="386"/>
      <c r="AF430" s="386"/>
      <c r="AG430" s="386"/>
      <c r="AH430" s="386"/>
      <c r="AJ430" s="403"/>
      <c r="AK430" s="404"/>
      <c r="AL430" s="404"/>
      <c r="AM430" s="404"/>
      <c r="AN430" s="405"/>
      <c r="AO430" s="113"/>
    </row>
    <row r="431" spans="1:41" ht="20.25" thickTop="1" thickBot="1" x14ac:dyDescent="0.45">
      <c r="B431" s="525" t="s">
        <v>284</v>
      </c>
      <c r="C431" s="525"/>
      <c r="D431" s="525"/>
      <c r="E431" s="525"/>
      <c r="F431" s="525"/>
      <c r="G431" s="526"/>
      <c r="H431" s="605"/>
      <c r="I431" s="606"/>
      <c r="J431" s="606"/>
      <c r="K431" s="606"/>
      <c r="L431" s="606"/>
      <c r="M431" s="606"/>
      <c r="N431" s="606"/>
      <c r="O431" s="606"/>
      <c r="P431" s="606"/>
      <c r="Q431" s="606"/>
      <c r="R431" s="606"/>
      <c r="S431" s="606"/>
      <c r="T431" s="606"/>
      <c r="U431" s="606"/>
      <c r="V431" s="606"/>
      <c r="W431" s="606"/>
      <c r="X431" s="606"/>
      <c r="Y431" s="606"/>
      <c r="Z431" s="606"/>
      <c r="AA431" s="606"/>
      <c r="AB431" s="606"/>
      <c r="AC431" s="606"/>
      <c r="AD431" s="606"/>
      <c r="AE431" s="606"/>
      <c r="AF431" s="606"/>
      <c r="AG431" s="606"/>
      <c r="AH431" s="606"/>
      <c r="AI431" s="606"/>
      <c r="AJ431" s="650"/>
      <c r="AK431" s="650"/>
      <c r="AL431" s="650"/>
      <c r="AM431" s="650"/>
      <c r="AN431" s="651"/>
      <c r="AO431" s="113"/>
    </row>
    <row r="432" spans="1:41" ht="20.25" thickTop="1" thickBot="1" x14ac:dyDescent="0.45">
      <c r="B432" s="420" t="s">
        <v>596</v>
      </c>
      <c r="C432" s="420"/>
      <c r="D432" s="420"/>
      <c r="E432" s="420"/>
      <c r="F432" s="420"/>
      <c r="G432" s="420"/>
      <c r="H432" s="420"/>
      <c r="I432" s="420"/>
      <c r="J432" s="420"/>
      <c r="K432" s="420"/>
      <c r="L432" s="420"/>
      <c r="M432" s="420"/>
      <c r="N432" s="420"/>
      <c r="O432" s="420"/>
      <c r="P432" s="420"/>
      <c r="Q432" s="420"/>
      <c r="R432" s="420"/>
      <c r="S432" s="420"/>
      <c r="T432" s="420"/>
      <c r="U432" s="420"/>
      <c r="V432" s="420"/>
      <c r="W432" s="420"/>
      <c r="X432" s="420"/>
      <c r="Y432" s="420"/>
      <c r="Z432" s="420"/>
      <c r="AA432" s="420"/>
      <c r="AB432" s="420"/>
      <c r="AC432" s="420"/>
      <c r="AD432" s="420"/>
      <c r="AE432" s="420"/>
      <c r="AF432" s="420"/>
      <c r="AG432" s="420"/>
      <c r="AH432" s="420"/>
      <c r="AI432" s="113"/>
      <c r="AO432" s="348"/>
    </row>
    <row r="433" spans="1:41" ht="19.5" thickTop="1" x14ac:dyDescent="0.4">
      <c r="B433" s="420" t="s">
        <v>597</v>
      </c>
      <c r="C433" s="420"/>
      <c r="D433" s="420"/>
      <c r="E433" s="420"/>
      <c r="F433" s="420"/>
      <c r="G433" s="420"/>
      <c r="H433" s="420"/>
      <c r="I433" s="420"/>
      <c r="J433" s="420"/>
      <c r="K433" s="420"/>
      <c r="L433" s="420"/>
      <c r="M433" s="420"/>
      <c r="N433" s="420"/>
      <c r="O433" s="420"/>
      <c r="P433" s="420"/>
      <c r="Q433" s="420"/>
      <c r="R433" s="420"/>
      <c r="S433" s="420"/>
      <c r="T433" s="420"/>
      <c r="U433" s="420"/>
      <c r="V433" s="420"/>
      <c r="W433" s="420"/>
      <c r="X433" s="420"/>
      <c r="Y433" s="420"/>
      <c r="Z433" s="420"/>
      <c r="AA433" s="420"/>
      <c r="AB433" s="420"/>
      <c r="AC433" s="420"/>
      <c r="AD433" s="420"/>
      <c r="AE433" s="420"/>
      <c r="AF433" s="420"/>
      <c r="AG433" s="420"/>
      <c r="AH433" s="420"/>
      <c r="AI433" s="113"/>
      <c r="AJ433" s="403"/>
      <c r="AK433" s="404"/>
      <c r="AL433" s="404"/>
      <c r="AM433" s="404"/>
      <c r="AN433" s="405"/>
      <c r="AO433" s="348"/>
    </row>
    <row r="434" spans="1:41" x14ac:dyDescent="0.4">
      <c r="B434" s="386" t="s">
        <v>990</v>
      </c>
      <c r="C434" s="386"/>
      <c r="D434" s="386"/>
      <c r="E434" s="386"/>
      <c r="F434" s="386"/>
      <c r="G434" s="386"/>
      <c r="H434" s="386"/>
      <c r="I434" s="386"/>
      <c r="J434" s="386"/>
      <c r="K434" s="386"/>
      <c r="L434" s="386"/>
      <c r="M434" s="386"/>
      <c r="N434" s="386"/>
      <c r="O434" s="386"/>
      <c r="P434" s="386"/>
      <c r="Q434" s="386"/>
      <c r="R434" s="386"/>
      <c r="S434" s="386"/>
      <c r="T434" s="386"/>
      <c r="U434" s="386"/>
      <c r="V434" s="386"/>
      <c r="W434" s="386"/>
      <c r="X434" s="386"/>
      <c r="Y434" s="386"/>
      <c r="Z434" s="386"/>
      <c r="AA434" s="386"/>
      <c r="AB434" s="386"/>
      <c r="AC434" s="386"/>
      <c r="AD434" s="386"/>
      <c r="AE434" s="386"/>
      <c r="AF434" s="386"/>
      <c r="AG434" s="386"/>
      <c r="AH434" s="386"/>
      <c r="AJ434" s="528"/>
      <c r="AK434" s="529"/>
      <c r="AL434" s="529"/>
      <c r="AM434" s="529"/>
      <c r="AN434" s="530"/>
      <c r="AO434" s="113"/>
    </row>
    <row r="435" spans="1:41" x14ac:dyDescent="0.4">
      <c r="B435" s="386" t="s">
        <v>158</v>
      </c>
      <c r="C435" s="386"/>
      <c r="D435" s="386"/>
      <c r="E435" s="386"/>
      <c r="F435" s="386"/>
      <c r="G435" s="386"/>
      <c r="H435" s="386"/>
      <c r="I435" s="386"/>
      <c r="J435" s="386"/>
      <c r="K435" s="386"/>
      <c r="L435" s="386"/>
      <c r="M435" s="386"/>
      <c r="N435" s="386"/>
      <c r="O435" s="386"/>
      <c r="P435" s="386"/>
      <c r="Q435" s="386"/>
      <c r="R435" s="386"/>
      <c r="S435" s="386"/>
      <c r="T435" s="386"/>
      <c r="U435" s="386"/>
      <c r="V435" s="386"/>
      <c r="W435" s="386"/>
      <c r="X435" s="386"/>
      <c r="Y435" s="386"/>
      <c r="Z435" s="386"/>
      <c r="AA435" s="386"/>
      <c r="AB435" s="386"/>
      <c r="AC435" s="386"/>
      <c r="AD435" s="386"/>
      <c r="AE435" s="386"/>
      <c r="AF435" s="386"/>
      <c r="AG435" s="386"/>
      <c r="AH435" s="386"/>
      <c r="AJ435" s="426"/>
      <c r="AK435" s="427"/>
      <c r="AL435" s="427"/>
      <c r="AM435" s="427"/>
      <c r="AN435" s="428"/>
      <c r="AO435" s="113"/>
    </row>
    <row r="436" spans="1:41" ht="19.5" thickBot="1" x14ac:dyDescent="0.45">
      <c r="B436" s="386" t="s">
        <v>159</v>
      </c>
      <c r="C436" s="386"/>
      <c r="D436" s="386"/>
      <c r="E436" s="386"/>
      <c r="F436" s="386"/>
      <c r="G436" s="386"/>
      <c r="H436" s="386"/>
      <c r="I436" s="386"/>
      <c r="J436" s="386"/>
      <c r="K436" s="386"/>
      <c r="L436" s="386"/>
      <c r="M436" s="386"/>
      <c r="N436" s="386"/>
      <c r="O436" s="386"/>
      <c r="P436" s="386"/>
      <c r="Q436" s="386"/>
      <c r="R436" s="386"/>
      <c r="S436" s="386"/>
      <c r="T436" s="386"/>
      <c r="U436" s="386"/>
      <c r="V436" s="386"/>
      <c r="W436" s="386"/>
      <c r="X436" s="386"/>
      <c r="Y436" s="386"/>
      <c r="Z436" s="386"/>
      <c r="AA436" s="386"/>
      <c r="AB436" s="386"/>
      <c r="AC436" s="386"/>
      <c r="AD436" s="386"/>
      <c r="AE436" s="386"/>
      <c r="AF436" s="386"/>
      <c r="AG436" s="386"/>
      <c r="AH436" s="386"/>
      <c r="AJ436" s="400"/>
      <c r="AK436" s="401"/>
      <c r="AL436" s="401"/>
      <c r="AM436" s="401"/>
      <c r="AN436" s="402"/>
      <c r="AO436" s="113"/>
    </row>
    <row r="437" spans="1:41" ht="15" customHeight="1" thickTop="1" x14ac:dyDescent="0.4"/>
    <row r="438" spans="1:41" ht="10.5" customHeight="1" x14ac:dyDescent="0.4"/>
    <row r="439" spans="1:41" ht="19.5" x14ac:dyDescent="0.4">
      <c r="A439" s="430" t="s">
        <v>161</v>
      </c>
      <c r="B439" s="430"/>
      <c r="C439" s="430"/>
      <c r="D439" s="430"/>
      <c r="E439" s="430"/>
      <c r="F439" s="430"/>
      <c r="G439" s="430"/>
      <c r="H439" s="430"/>
      <c r="I439" s="430"/>
      <c r="J439" s="430"/>
      <c r="K439" s="430"/>
      <c r="L439" s="430"/>
      <c r="M439" s="430"/>
      <c r="N439" s="430"/>
      <c r="O439" s="430"/>
      <c r="P439" s="430"/>
      <c r="Q439" s="430"/>
      <c r="R439" s="430"/>
      <c r="S439" s="430"/>
      <c r="T439" s="430"/>
      <c r="U439" s="430"/>
      <c r="V439" s="430"/>
      <c r="W439" s="430"/>
      <c r="X439" s="430"/>
      <c r="Y439" s="430"/>
      <c r="Z439" s="430"/>
      <c r="AA439" s="430"/>
      <c r="AB439" s="430"/>
      <c r="AC439" s="430"/>
      <c r="AD439" s="430"/>
      <c r="AE439" s="430"/>
      <c r="AF439" s="430"/>
      <c r="AG439" s="430"/>
      <c r="AH439" s="430"/>
    </row>
    <row r="440" spans="1:41" ht="19.5" thickBot="1" x14ac:dyDescent="0.45">
      <c r="A440" s="386" t="s">
        <v>991</v>
      </c>
      <c r="B440" s="386"/>
      <c r="C440" s="386"/>
      <c r="D440" s="386"/>
      <c r="E440" s="386"/>
      <c r="F440" s="386"/>
      <c r="G440" s="386"/>
      <c r="H440" s="386"/>
      <c r="I440" s="386"/>
      <c r="J440" s="386"/>
      <c r="K440" s="386"/>
      <c r="L440" s="386"/>
      <c r="M440" s="386"/>
      <c r="N440" s="386"/>
      <c r="O440" s="386"/>
      <c r="P440" s="386"/>
      <c r="Q440" s="386"/>
      <c r="R440" s="386"/>
      <c r="S440" s="386"/>
      <c r="T440" s="386"/>
      <c r="U440" s="386"/>
      <c r="V440" s="386"/>
      <c r="W440" s="386"/>
      <c r="X440" s="386"/>
      <c r="Y440" s="386"/>
      <c r="Z440" s="386"/>
      <c r="AA440" s="386"/>
      <c r="AB440" s="386"/>
      <c r="AC440" s="386"/>
      <c r="AD440" s="386"/>
      <c r="AE440" s="386"/>
      <c r="AF440" s="386"/>
      <c r="AG440" s="386"/>
      <c r="AH440" s="386"/>
      <c r="AO440" s="348"/>
    </row>
    <row r="441" spans="1:41" ht="19.5" thickTop="1" x14ac:dyDescent="0.4">
      <c r="B441" s="386" t="s">
        <v>162</v>
      </c>
      <c r="C441" s="386"/>
      <c r="D441" s="386"/>
      <c r="E441" s="386"/>
      <c r="F441" s="386"/>
      <c r="G441" s="386"/>
      <c r="H441" s="386"/>
      <c r="I441" s="386"/>
      <c r="J441" s="386"/>
      <c r="K441" s="386"/>
      <c r="L441" s="386"/>
      <c r="M441" s="386"/>
      <c r="N441" s="386"/>
      <c r="O441" s="386"/>
      <c r="P441" s="386"/>
      <c r="Q441" s="386"/>
      <c r="R441" s="386"/>
      <c r="S441" s="386"/>
      <c r="T441" s="386"/>
      <c r="U441" s="386"/>
      <c r="V441" s="386"/>
      <c r="W441" s="386"/>
      <c r="X441" s="386"/>
      <c r="Y441" s="386"/>
      <c r="Z441" s="386"/>
      <c r="AA441" s="386"/>
      <c r="AB441" s="386"/>
      <c r="AC441" s="386"/>
      <c r="AD441" s="386"/>
      <c r="AE441" s="386"/>
      <c r="AF441" s="386"/>
      <c r="AG441" s="386"/>
      <c r="AH441" s="386"/>
      <c r="AJ441" s="403"/>
      <c r="AK441" s="404"/>
      <c r="AL441" s="404"/>
      <c r="AM441" s="404"/>
      <c r="AN441" s="405"/>
      <c r="AO441" s="113"/>
    </row>
    <row r="442" spans="1:41" ht="19.5" thickBot="1" x14ac:dyDescent="0.45">
      <c r="B442" s="386" t="s">
        <v>163</v>
      </c>
      <c r="C442" s="386"/>
      <c r="D442" s="386"/>
      <c r="E442" s="386"/>
      <c r="F442" s="386"/>
      <c r="G442" s="386"/>
      <c r="H442" s="386"/>
      <c r="I442" s="386"/>
      <c r="J442" s="386"/>
      <c r="K442" s="386"/>
      <c r="L442" s="386"/>
      <c r="M442" s="386"/>
      <c r="N442" s="386"/>
      <c r="O442" s="386"/>
      <c r="P442" s="386"/>
      <c r="Q442" s="386"/>
      <c r="R442" s="386"/>
      <c r="S442" s="386"/>
      <c r="T442" s="386"/>
      <c r="U442" s="386"/>
      <c r="V442" s="386"/>
      <c r="W442" s="386"/>
      <c r="X442" s="386"/>
      <c r="Y442" s="386"/>
      <c r="Z442" s="386"/>
      <c r="AA442" s="386"/>
      <c r="AB442" s="386"/>
      <c r="AC442" s="386"/>
      <c r="AD442" s="386"/>
      <c r="AE442" s="386"/>
      <c r="AF442" s="386"/>
      <c r="AG442" s="386"/>
      <c r="AH442" s="386"/>
      <c r="AJ442" s="400"/>
      <c r="AK442" s="401"/>
      <c r="AL442" s="401"/>
      <c r="AM442" s="401"/>
      <c r="AN442" s="402"/>
      <c r="AO442" s="113"/>
    </row>
    <row r="443" spans="1:41" ht="20.25" thickTop="1" thickBot="1" x14ac:dyDescent="0.45">
      <c r="B443" s="386" t="s">
        <v>164</v>
      </c>
      <c r="C443" s="386"/>
      <c r="D443" s="386"/>
      <c r="E443" s="386"/>
      <c r="F443" s="386"/>
      <c r="G443" s="255" t="s">
        <v>285</v>
      </c>
      <c r="H443" s="511"/>
      <c r="I443" s="512"/>
      <c r="J443" s="513"/>
      <c r="K443" s="603" t="s">
        <v>287</v>
      </c>
      <c r="L443" s="386"/>
      <c r="M443" s="525" t="s">
        <v>289</v>
      </c>
      <c r="N443" s="525"/>
      <c r="O443" s="525"/>
      <c r="P443" s="526"/>
      <c r="Q443" s="486"/>
      <c r="R443" s="487"/>
      <c r="S443" s="487"/>
      <c r="T443" s="487"/>
      <c r="U443" s="487"/>
      <c r="V443" s="487"/>
      <c r="W443" s="487"/>
      <c r="X443" s="487"/>
      <c r="Y443" s="487"/>
      <c r="Z443" s="487"/>
      <c r="AA443" s="487"/>
      <c r="AB443" s="487"/>
      <c r="AC443" s="487"/>
      <c r="AD443" s="487"/>
      <c r="AE443" s="487"/>
      <c r="AF443" s="487"/>
      <c r="AG443" s="487"/>
      <c r="AH443" s="488"/>
      <c r="AI443" s="113"/>
    </row>
    <row r="444" spans="1:41" ht="20.25" thickTop="1" thickBot="1" x14ac:dyDescent="0.45">
      <c r="B444" s="95" t="s">
        <v>165</v>
      </c>
      <c r="Q444" s="508"/>
      <c r="R444" s="509"/>
      <c r="S444" s="509"/>
      <c r="T444" s="509"/>
      <c r="U444" s="509"/>
      <c r="V444" s="509"/>
      <c r="W444" s="509"/>
      <c r="X444" s="509"/>
      <c r="Y444" s="509"/>
      <c r="Z444" s="509"/>
      <c r="AA444" s="509"/>
      <c r="AB444" s="509"/>
      <c r="AC444" s="509"/>
      <c r="AD444" s="509"/>
      <c r="AE444" s="509"/>
      <c r="AF444" s="509"/>
      <c r="AG444" s="509"/>
      <c r="AH444" s="510"/>
      <c r="AO444" s="348"/>
    </row>
    <row r="445" spans="1:41" ht="20.25" thickTop="1" thickBot="1" x14ac:dyDescent="0.45">
      <c r="B445" s="386" t="s">
        <v>166</v>
      </c>
      <c r="C445" s="386"/>
      <c r="D445" s="386"/>
      <c r="E445" s="386"/>
      <c r="F445" s="386"/>
      <c r="G445" s="386"/>
      <c r="H445" s="386"/>
      <c r="I445" s="386"/>
      <c r="J445" s="386"/>
      <c r="K445" s="386"/>
      <c r="L445" s="386"/>
      <c r="M445" s="386"/>
      <c r="N445" s="386"/>
      <c r="O445" s="386"/>
      <c r="P445" s="386"/>
      <c r="Q445" s="386"/>
      <c r="R445" s="386"/>
      <c r="S445" s="386"/>
      <c r="T445" s="386"/>
      <c r="U445" s="386"/>
      <c r="V445" s="386"/>
      <c r="W445" s="386"/>
      <c r="X445" s="386"/>
      <c r="Y445" s="386"/>
      <c r="Z445" s="386"/>
      <c r="AA445" s="386"/>
      <c r="AB445" s="386"/>
      <c r="AC445" s="386"/>
      <c r="AD445" s="386"/>
      <c r="AE445" s="386"/>
      <c r="AF445" s="386"/>
      <c r="AG445" s="386"/>
      <c r="AH445" s="386"/>
      <c r="AJ445" s="392"/>
      <c r="AK445" s="393"/>
      <c r="AL445" s="393"/>
      <c r="AM445" s="393"/>
      <c r="AN445" s="394"/>
      <c r="AO445" s="113"/>
    </row>
    <row r="446" spans="1:41" ht="20.25" thickTop="1" thickBot="1" x14ac:dyDescent="0.45">
      <c r="B446" s="386" t="s">
        <v>167</v>
      </c>
      <c r="C446" s="386"/>
      <c r="D446" s="386"/>
      <c r="E446" s="386"/>
      <c r="F446" s="386"/>
      <c r="G446" s="255" t="s">
        <v>288</v>
      </c>
      <c r="H446" s="422"/>
      <c r="I446" s="423"/>
      <c r="J446" s="424"/>
      <c r="K446" s="95" t="s">
        <v>286</v>
      </c>
      <c r="M446" s="525" t="s">
        <v>289</v>
      </c>
      <c r="N446" s="525"/>
      <c r="O446" s="525"/>
      <c r="P446" s="526"/>
      <c r="Q446" s="605"/>
      <c r="R446" s="606"/>
      <c r="S446" s="606"/>
      <c r="T446" s="606"/>
      <c r="U446" s="606"/>
      <c r="V446" s="606"/>
      <c r="W446" s="606"/>
      <c r="X446" s="606"/>
      <c r="Y446" s="606"/>
      <c r="Z446" s="606"/>
      <c r="AA446" s="606"/>
      <c r="AB446" s="606"/>
      <c r="AC446" s="606"/>
      <c r="AD446" s="606"/>
      <c r="AE446" s="606"/>
      <c r="AF446" s="606"/>
      <c r="AG446" s="606"/>
      <c r="AH446" s="664"/>
      <c r="AI446" s="113"/>
    </row>
    <row r="447" spans="1:41" ht="20.25" thickTop="1" thickBot="1" x14ac:dyDescent="0.45">
      <c r="B447" s="386" t="s">
        <v>168</v>
      </c>
      <c r="C447" s="386"/>
      <c r="D447" s="386"/>
      <c r="E447" s="386"/>
      <c r="F447" s="386"/>
      <c r="G447" s="255" t="s">
        <v>285</v>
      </c>
      <c r="H447" s="474"/>
      <c r="I447" s="475"/>
      <c r="J447" s="476"/>
      <c r="K447" s="95" t="s">
        <v>286</v>
      </c>
      <c r="AO447" s="348"/>
    </row>
    <row r="448" spans="1:41" ht="20.25" thickTop="1" thickBot="1" x14ac:dyDescent="0.45">
      <c r="B448" s="420" t="s">
        <v>601</v>
      </c>
      <c r="C448" s="406"/>
      <c r="D448" s="406"/>
      <c r="E448" s="406"/>
      <c r="F448" s="406"/>
      <c r="G448" s="406"/>
      <c r="H448" s="406"/>
      <c r="I448" s="406"/>
      <c r="J448" s="406"/>
      <c r="K448" s="406"/>
      <c r="L448" s="498"/>
      <c r="M448" s="499"/>
      <c r="N448" s="725"/>
      <c r="O448" s="725"/>
      <c r="P448" s="726"/>
      <c r="Q448" s="104"/>
      <c r="R448" s="84"/>
      <c r="S448" s="84"/>
      <c r="T448" s="420" t="s">
        <v>602</v>
      </c>
      <c r="U448" s="420"/>
      <c r="V448" s="420"/>
      <c r="W448" s="713"/>
      <c r="X448" s="714"/>
      <c r="Y448" s="714"/>
      <c r="Z448" s="714"/>
      <c r="AA448" s="714"/>
      <c r="AB448" s="714"/>
      <c r="AC448" s="714"/>
      <c r="AD448" s="714"/>
      <c r="AE448" s="714"/>
      <c r="AF448" s="714"/>
      <c r="AG448" s="714"/>
      <c r="AH448" s="714"/>
      <c r="AI448" s="714"/>
      <c r="AJ448" s="714"/>
      <c r="AK448" s="714"/>
      <c r="AL448" s="714"/>
      <c r="AM448" s="714"/>
      <c r="AN448" s="715"/>
      <c r="AO448" s="349"/>
    </row>
    <row r="449" spans="1:41" ht="20.25" thickTop="1" thickBot="1" x14ac:dyDescent="0.45">
      <c r="B449" s="420" t="s">
        <v>603</v>
      </c>
      <c r="C449" s="420"/>
      <c r="D449" s="420"/>
      <c r="E449" s="420"/>
      <c r="F449" s="420"/>
      <c r="G449" s="420"/>
      <c r="H449" s="420"/>
      <c r="I449" s="420"/>
      <c r="J449" s="420"/>
      <c r="K449" s="420"/>
      <c r="L449" s="420"/>
      <c r="M449" s="84"/>
      <c r="N449" s="587"/>
      <c r="O449" s="588"/>
      <c r="P449" s="588"/>
      <c r="Q449" s="588"/>
      <c r="R449" s="588"/>
      <c r="S449" s="588"/>
      <c r="T449" s="588"/>
      <c r="U449" s="588"/>
      <c r="V449" s="588"/>
      <c r="W449" s="589"/>
      <c r="X449" s="589"/>
      <c r="Y449" s="589"/>
      <c r="Z449" s="589"/>
      <c r="AA449" s="589"/>
      <c r="AB449" s="589"/>
      <c r="AC449" s="589"/>
      <c r="AD449" s="589"/>
      <c r="AE449" s="589"/>
      <c r="AF449" s="589"/>
      <c r="AG449" s="589"/>
      <c r="AH449" s="589"/>
      <c r="AI449" s="589"/>
      <c r="AJ449" s="590"/>
      <c r="AK449" s="590"/>
      <c r="AL449" s="590"/>
      <c r="AM449" s="590"/>
      <c r="AN449" s="591"/>
    </row>
    <row r="450" spans="1:41" ht="19.5" thickTop="1" x14ac:dyDescent="0.4">
      <c r="B450" s="420" t="s">
        <v>604</v>
      </c>
      <c r="C450" s="420"/>
      <c r="D450" s="420"/>
      <c r="E450" s="420"/>
      <c r="F450" s="420"/>
      <c r="G450" s="420"/>
      <c r="H450" s="420"/>
      <c r="I450" s="420"/>
      <c r="J450" s="420"/>
      <c r="K450" s="420"/>
      <c r="L450" s="420"/>
      <c r="M450" s="420"/>
      <c r="N450" s="420"/>
      <c r="O450" s="420"/>
      <c r="P450" s="420"/>
      <c r="Q450" s="420"/>
      <c r="R450" s="420"/>
      <c r="S450" s="420"/>
      <c r="T450" s="420"/>
      <c r="U450" s="420"/>
      <c r="V450" s="420"/>
      <c r="W450" s="420"/>
      <c r="X450" s="420"/>
      <c r="Y450" s="420"/>
      <c r="Z450" s="420"/>
      <c r="AA450" s="420"/>
      <c r="AB450" s="420"/>
      <c r="AC450" s="420"/>
      <c r="AD450" s="420"/>
      <c r="AE450" s="420"/>
      <c r="AF450" s="420"/>
      <c r="AG450" s="420"/>
      <c r="AH450" s="420"/>
      <c r="AI450" s="84"/>
      <c r="AJ450" s="666"/>
      <c r="AK450" s="667"/>
      <c r="AL450" s="667"/>
      <c r="AM450" s="667"/>
      <c r="AN450" s="668"/>
    </row>
    <row r="451" spans="1:41" x14ac:dyDescent="0.4">
      <c r="B451" s="386" t="s">
        <v>169</v>
      </c>
      <c r="C451" s="386"/>
      <c r="D451" s="386"/>
      <c r="E451" s="386"/>
      <c r="F451" s="386"/>
      <c r="G451" s="386"/>
      <c r="H451" s="386"/>
      <c r="I451" s="386"/>
      <c r="J451" s="386"/>
      <c r="K451" s="386"/>
      <c r="L451" s="386"/>
      <c r="M451" s="386"/>
      <c r="N451" s="386"/>
      <c r="O451" s="386"/>
      <c r="P451" s="386"/>
      <c r="Q451" s="386"/>
      <c r="R451" s="386"/>
      <c r="S451" s="386"/>
      <c r="T451" s="386"/>
      <c r="U451" s="386"/>
      <c r="V451" s="386"/>
      <c r="W451" s="386"/>
      <c r="X451" s="386"/>
      <c r="Y451" s="386"/>
      <c r="Z451" s="386"/>
      <c r="AA451" s="386"/>
      <c r="AB451" s="386"/>
      <c r="AC451" s="386"/>
      <c r="AD451" s="386"/>
      <c r="AE451" s="386"/>
      <c r="AF451" s="386"/>
      <c r="AG451" s="386"/>
      <c r="AH451" s="386"/>
      <c r="AJ451" s="426"/>
      <c r="AK451" s="427"/>
      <c r="AL451" s="427"/>
      <c r="AM451" s="427"/>
      <c r="AN451" s="428"/>
      <c r="AO451" s="113"/>
    </row>
    <row r="452" spans="1:41" ht="20.25" customHeight="1" thickBot="1" x14ac:dyDescent="0.45">
      <c r="B452" s="386" t="s">
        <v>706</v>
      </c>
      <c r="C452" s="386"/>
      <c r="D452" s="386"/>
      <c r="E452" s="386"/>
      <c r="F452" s="386"/>
      <c r="G452" s="386"/>
      <c r="H452" s="386"/>
      <c r="I452" s="386"/>
      <c r="J452" s="386"/>
      <c r="K452" s="386"/>
      <c r="L452" s="386"/>
      <c r="M452" s="386"/>
      <c r="N452" s="386"/>
      <c r="O452" s="386"/>
      <c r="P452" s="386"/>
      <c r="Q452" s="386"/>
      <c r="R452" s="386"/>
      <c r="S452" s="386"/>
      <c r="T452" s="386"/>
      <c r="U452" s="386"/>
      <c r="V452" s="386"/>
      <c r="W452" s="386"/>
      <c r="X452" s="386"/>
      <c r="Y452" s="386"/>
      <c r="Z452" s="386"/>
      <c r="AA452" s="386"/>
      <c r="AB452" s="386"/>
      <c r="AC452" s="386"/>
      <c r="AD452" s="386"/>
      <c r="AE452" s="386"/>
      <c r="AF452" s="386"/>
      <c r="AG452" s="386"/>
      <c r="AH452" s="386"/>
      <c r="AJ452" s="411"/>
      <c r="AK452" s="412"/>
      <c r="AL452" s="412"/>
      <c r="AM452" s="412"/>
      <c r="AN452" s="413"/>
      <c r="AO452" s="113"/>
    </row>
    <row r="453" spans="1:41" ht="17.25" customHeight="1" thickTop="1" x14ac:dyDescent="0.4"/>
    <row r="454" spans="1:41" ht="19.5" thickBot="1" x14ac:dyDescent="0.45">
      <c r="A454" s="386" t="s">
        <v>290</v>
      </c>
      <c r="B454" s="386"/>
      <c r="C454" s="386"/>
      <c r="D454" s="386"/>
      <c r="E454" s="386"/>
      <c r="F454" s="386"/>
      <c r="G454" s="386"/>
      <c r="H454" s="386"/>
      <c r="I454" s="386"/>
      <c r="J454" s="386"/>
      <c r="K454" s="386"/>
      <c r="L454" s="386"/>
      <c r="M454" s="386"/>
      <c r="N454" s="386"/>
      <c r="O454" s="386"/>
      <c r="P454" s="386"/>
      <c r="Q454" s="386"/>
      <c r="R454" s="386"/>
      <c r="S454" s="386"/>
      <c r="T454" s="386"/>
      <c r="U454" s="386"/>
      <c r="V454" s="386"/>
      <c r="W454" s="386"/>
      <c r="X454" s="386"/>
      <c r="Y454" s="386"/>
      <c r="Z454" s="386"/>
      <c r="AA454" s="386"/>
      <c r="AB454" s="386"/>
      <c r="AC454" s="386"/>
      <c r="AD454" s="386"/>
      <c r="AE454" s="386"/>
      <c r="AF454" s="386"/>
      <c r="AG454" s="386"/>
      <c r="AH454" s="386"/>
    </row>
    <row r="455" spans="1:41" ht="20.45" customHeight="1" thickTop="1" x14ac:dyDescent="0.4">
      <c r="B455" s="420" t="s">
        <v>765</v>
      </c>
      <c r="C455" s="420"/>
      <c r="D455" s="420"/>
      <c r="E455" s="420"/>
      <c r="F455" s="420"/>
      <c r="G455" s="420"/>
      <c r="H455" s="420"/>
      <c r="I455" s="420"/>
      <c r="J455" s="420"/>
      <c r="K455" s="420"/>
      <c r="L455" s="420"/>
      <c r="M455" s="420"/>
      <c r="N455" s="420"/>
      <c r="O455" s="420"/>
      <c r="P455" s="420"/>
      <c r="Q455" s="420"/>
      <c r="R455" s="420"/>
      <c r="S455" s="420"/>
      <c r="T455" s="420"/>
      <c r="U455" s="420"/>
      <c r="V455" s="420"/>
      <c r="W455" s="420"/>
      <c r="X455" s="420"/>
      <c r="Y455" s="420"/>
      <c r="Z455" s="420"/>
      <c r="AA455" s="420"/>
      <c r="AB455" s="420"/>
      <c r="AC455" s="420"/>
      <c r="AD455" s="420"/>
      <c r="AE455" s="420"/>
      <c r="AF455" s="420"/>
      <c r="AG455" s="420"/>
      <c r="AH455" s="420"/>
      <c r="AJ455" s="403"/>
      <c r="AK455" s="404"/>
      <c r="AL455" s="404"/>
      <c r="AM455" s="404"/>
      <c r="AN455" s="405"/>
      <c r="AO455" s="348"/>
    </row>
    <row r="456" spans="1:41" ht="20.25" customHeight="1" x14ac:dyDescent="0.4">
      <c r="B456" s="507" t="s">
        <v>778</v>
      </c>
      <c r="C456" s="507"/>
      <c r="D456" s="507"/>
      <c r="E456" s="507"/>
      <c r="F456" s="507"/>
      <c r="G456" s="507"/>
      <c r="H456" s="507"/>
      <c r="I456" s="507"/>
      <c r="J456" s="507"/>
      <c r="K456" s="507"/>
      <c r="L456" s="507"/>
      <c r="M456" s="507"/>
      <c r="N456" s="507"/>
      <c r="O456" s="507"/>
      <c r="P456" s="507"/>
      <c r="Q456" s="507"/>
      <c r="R456" s="507"/>
      <c r="S456" s="507"/>
      <c r="T456" s="507"/>
      <c r="U456" s="507"/>
      <c r="V456" s="507"/>
      <c r="W456" s="507"/>
      <c r="X456" s="507"/>
      <c r="Y456" s="507"/>
      <c r="Z456" s="507"/>
      <c r="AA456" s="507"/>
      <c r="AB456" s="507"/>
      <c r="AC456" s="507"/>
      <c r="AD456" s="507"/>
      <c r="AE456" s="507"/>
      <c r="AF456" s="507"/>
      <c r="AG456" s="507"/>
      <c r="AH456" s="507"/>
      <c r="AJ456" s="490"/>
      <c r="AK456" s="491"/>
      <c r="AL456" s="491"/>
      <c r="AM456" s="491"/>
      <c r="AN456" s="492"/>
      <c r="AO456" s="348"/>
    </row>
    <row r="457" spans="1:41" x14ac:dyDescent="0.4">
      <c r="B457" s="507" t="s">
        <v>779</v>
      </c>
      <c r="C457" s="507"/>
      <c r="D457" s="507"/>
      <c r="E457" s="507"/>
      <c r="F457" s="507"/>
      <c r="G457" s="507"/>
      <c r="H457" s="507"/>
      <c r="I457" s="507"/>
      <c r="J457" s="507"/>
      <c r="K457" s="507"/>
      <c r="L457" s="507"/>
      <c r="M457" s="507"/>
      <c r="N457" s="507"/>
      <c r="O457" s="507"/>
      <c r="P457" s="507"/>
      <c r="Q457" s="507"/>
      <c r="R457" s="507"/>
      <c r="S457" s="507"/>
      <c r="T457" s="507"/>
      <c r="U457" s="507"/>
      <c r="V457" s="507"/>
      <c r="W457" s="507"/>
      <c r="X457" s="507"/>
      <c r="Y457" s="507"/>
      <c r="Z457" s="507"/>
      <c r="AA457" s="507"/>
      <c r="AB457" s="507"/>
      <c r="AC457" s="507"/>
      <c r="AD457" s="507"/>
      <c r="AE457" s="507"/>
      <c r="AF457" s="507"/>
      <c r="AG457" s="507"/>
      <c r="AH457" s="507"/>
      <c r="AJ457" s="426"/>
      <c r="AK457" s="427"/>
      <c r="AL457" s="427"/>
      <c r="AM457" s="427"/>
      <c r="AN457" s="428"/>
      <c r="AO457" s="113"/>
    </row>
    <row r="458" spans="1:41" ht="19.5" thickBot="1" x14ac:dyDescent="0.45">
      <c r="B458" s="507" t="s">
        <v>605</v>
      </c>
      <c r="C458" s="507"/>
      <c r="D458" s="507"/>
      <c r="E458" s="507"/>
      <c r="F458" s="507"/>
      <c r="G458" s="507"/>
      <c r="H458" s="507"/>
      <c r="I458" s="507"/>
      <c r="J458" s="507"/>
      <c r="K458" s="507"/>
      <c r="L458" s="507"/>
      <c r="M458" s="507"/>
      <c r="N458" s="507"/>
      <c r="O458" s="507"/>
      <c r="P458" s="507"/>
      <c r="Q458" s="507"/>
      <c r="R458" s="507"/>
      <c r="S458" s="507"/>
      <c r="T458" s="507"/>
      <c r="U458" s="507"/>
      <c r="V458" s="507"/>
      <c r="W458" s="507"/>
      <c r="X458" s="507"/>
      <c r="Y458" s="507"/>
      <c r="Z458" s="507"/>
      <c r="AA458" s="507"/>
      <c r="AB458" s="507"/>
      <c r="AC458" s="507"/>
      <c r="AD458" s="507"/>
      <c r="AE458" s="507"/>
      <c r="AF458" s="507"/>
      <c r="AG458" s="507"/>
      <c r="AH458" s="507"/>
      <c r="AJ458" s="411"/>
      <c r="AK458" s="412"/>
      <c r="AL458" s="412"/>
      <c r="AM458" s="412"/>
      <c r="AN458" s="413"/>
      <c r="AO458" s="113"/>
    </row>
    <row r="459" spans="1:41" ht="20.25" thickTop="1" thickBot="1" x14ac:dyDescent="0.45">
      <c r="B459" s="454" t="s">
        <v>170</v>
      </c>
      <c r="C459" s="454"/>
      <c r="D459" s="454"/>
      <c r="E459" s="454"/>
      <c r="F459" s="454"/>
      <c r="G459" s="454"/>
      <c r="H459" s="454"/>
      <c r="I459" s="454"/>
      <c r="J459" s="454"/>
      <c r="K459" s="454"/>
      <c r="L459" s="454"/>
      <c r="M459" s="454"/>
      <c r="N459" s="454"/>
      <c r="O459" s="454"/>
      <c r="P459" s="454"/>
      <c r="Q459" s="454"/>
      <c r="R459" s="454"/>
      <c r="S459" s="454"/>
      <c r="T459" s="454"/>
      <c r="U459" s="454"/>
      <c r="V459" s="454"/>
      <c r="W459" s="454"/>
      <c r="X459" s="454"/>
      <c r="Y459" s="454"/>
      <c r="Z459" s="454"/>
      <c r="AA459" s="454"/>
      <c r="AB459" s="454"/>
      <c r="AC459" s="454"/>
      <c r="AD459" s="454"/>
      <c r="AE459" s="454"/>
      <c r="AF459" s="454"/>
      <c r="AG459" s="454"/>
      <c r="AH459" s="454"/>
      <c r="AO459" s="348"/>
    </row>
    <row r="460" spans="1:41" ht="19.5" thickTop="1" x14ac:dyDescent="0.4">
      <c r="B460" s="454" t="s">
        <v>171</v>
      </c>
      <c r="C460" s="454"/>
      <c r="D460" s="454"/>
      <c r="E460" s="454"/>
      <c r="F460" s="454"/>
      <c r="G460" s="454"/>
      <c r="H460" s="454"/>
      <c r="I460" s="454"/>
      <c r="J460" s="454"/>
      <c r="K460" s="454"/>
      <c r="L460" s="454"/>
      <c r="M460" s="454"/>
      <c r="N460" s="454"/>
      <c r="O460" s="454"/>
      <c r="P460" s="454"/>
      <c r="Q460" s="454"/>
      <c r="R460" s="454"/>
      <c r="S460" s="454"/>
      <c r="T460" s="454"/>
      <c r="U460" s="454"/>
      <c r="V460" s="454"/>
      <c r="W460" s="454"/>
      <c r="X460" s="454"/>
      <c r="Y460" s="454"/>
      <c r="Z460" s="454"/>
      <c r="AA460" s="454"/>
      <c r="AB460" s="454"/>
      <c r="AC460" s="454"/>
      <c r="AD460" s="454"/>
      <c r="AE460" s="454"/>
      <c r="AF460" s="454"/>
      <c r="AG460" s="454"/>
      <c r="AH460" s="454"/>
      <c r="AJ460" s="403"/>
      <c r="AK460" s="404"/>
      <c r="AL460" s="404"/>
      <c r="AM460" s="404"/>
      <c r="AN460" s="405"/>
      <c r="AO460" s="113"/>
    </row>
    <row r="461" spans="1:41" x14ac:dyDescent="0.4">
      <c r="B461" s="454" t="s">
        <v>172</v>
      </c>
      <c r="C461" s="454"/>
      <c r="D461" s="454"/>
      <c r="E461" s="454"/>
      <c r="F461" s="454"/>
      <c r="G461" s="454"/>
      <c r="H461" s="454"/>
      <c r="I461" s="454"/>
      <c r="J461" s="454"/>
      <c r="K461" s="454"/>
      <c r="L461" s="454"/>
      <c r="M461" s="454"/>
      <c r="N461" s="454"/>
      <c r="O461" s="454"/>
      <c r="P461" s="454"/>
      <c r="Q461" s="454"/>
      <c r="R461" s="454"/>
      <c r="S461" s="454"/>
      <c r="T461" s="454"/>
      <c r="U461" s="454"/>
      <c r="V461" s="454"/>
      <c r="W461" s="454"/>
      <c r="X461" s="454"/>
      <c r="Y461" s="454"/>
      <c r="Z461" s="454"/>
      <c r="AA461" s="454"/>
      <c r="AB461" s="454"/>
      <c r="AC461" s="454"/>
      <c r="AD461" s="454"/>
      <c r="AE461" s="454"/>
      <c r="AF461" s="454"/>
      <c r="AG461" s="454"/>
      <c r="AH461" s="454"/>
      <c r="AJ461" s="426"/>
      <c r="AK461" s="427"/>
      <c r="AL461" s="427"/>
      <c r="AM461" s="427"/>
      <c r="AN461" s="428"/>
      <c r="AO461" s="113"/>
    </row>
    <row r="462" spans="1:41" x14ac:dyDescent="0.4">
      <c r="B462" s="406" t="s">
        <v>606</v>
      </c>
      <c r="C462" s="406"/>
      <c r="D462" s="406"/>
      <c r="E462" s="406"/>
      <c r="F462" s="406"/>
      <c r="G462" s="406"/>
      <c r="H462" s="406"/>
      <c r="I462" s="406"/>
      <c r="J462" s="406"/>
      <c r="K462" s="406"/>
      <c r="L462" s="406"/>
      <c r="M462" s="406"/>
      <c r="N462" s="406"/>
      <c r="O462" s="406"/>
      <c r="P462" s="406"/>
      <c r="Q462" s="406"/>
      <c r="R462" s="406"/>
      <c r="S462" s="406"/>
      <c r="T462" s="406"/>
      <c r="U462" s="406"/>
      <c r="V462" s="406"/>
      <c r="W462" s="406"/>
      <c r="X462" s="406"/>
      <c r="Y462" s="406"/>
      <c r="Z462" s="406"/>
      <c r="AA462" s="406"/>
      <c r="AB462" s="406"/>
      <c r="AC462" s="406"/>
      <c r="AD462" s="406"/>
      <c r="AE462" s="406"/>
      <c r="AF462" s="406"/>
      <c r="AG462" s="406"/>
      <c r="AH462" s="406"/>
      <c r="AJ462" s="490"/>
      <c r="AK462" s="491"/>
      <c r="AL462" s="491"/>
      <c r="AM462" s="491"/>
      <c r="AN462" s="492"/>
      <c r="AO462" s="113"/>
    </row>
    <row r="463" spans="1:41" x14ac:dyDescent="0.4">
      <c r="B463" s="406" t="s">
        <v>815</v>
      </c>
      <c r="C463" s="406"/>
      <c r="D463" s="406"/>
      <c r="E463" s="406"/>
      <c r="F463" s="406"/>
      <c r="G463" s="406"/>
      <c r="H463" s="406"/>
      <c r="I463" s="406"/>
      <c r="J463" s="406"/>
      <c r="K463" s="406"/>
      <c r="L463" s="406"/>
      <c r="M463" s="406"/>
      <c r="N463" s="406"/>
      <c r="O463" s="406"/>
      <c r="P463" s="406"/>
      <c r="Q463" s="406"/>
      <c r="R463" s="406"/>
      <c r="S463" s="406"/>
      <c r="T463" s="406"/>
      <c r="U463" s="406"/>
      <c r="V463" s="406"/>
      <c r="W463" s="406"/>
      <c r="X463" s="406"/>
      <c r="Y463" s="406"/>
      <c r="Z463" s="406"/>
      <c r="AA463" s="406"/>
      <c r="AB463" s="406"/>
      <c r="AC463" s="406"/>
      <c r="AD463" s="406"/>
      <c r="AE463" s="406"/>
      <c r="AF463" s="406"/>
      <c r="AG463" s="406"/>
      <c r="AH463" s="406"/>
      <c r="AJ463" s="407"/>
      <c r="AK463" s="408"/>
      <c r="AL463" s="408"/>
      <c r="AM463" s="408"/>
      <c r="AN463" s="409"/>
      <c r="AO463" s="113"/>
    </row>
    <row r="464" spans="1:41" x14ac:dyDescent="0.4">
      <c r="B464" s="406" t="s">
        <v>607</v>
      </c>
      <c r="C464" s="406"/>
      <c r="D464" s="406"/>
      <c r="E464" s="406"/>
      <c r="F464" s="406"/>
      <c r="G464" s="406"/>
      <c r="H464" s="406"/>
      <c r="I464" s="406"/>
      <c r="J464" s="406"/>
      <c r="K464" s="406"/>
      <c r="L464" s="406"/>
      <c r="M464" s="406"/>
      <c r="N464" s="406"/>
      <c r="O464" s="406"/>
      <c r="P464" s="406"/>
      <c r="Q464" s="406"/>
      <c r="R464" s="406"/>
      <c r="S464" s="406"/>
      <c r="T464" s="406"/>
      <c r="U464" s="406"/>
      <c r="V464" s="406"/>
      <c r="W464" s="406"/>
      <c r="X464" s="406"/>
      <c r="Y464" s="406"/>
      <c r="Z464" s="406"/>
      <c r="AA464" s="406"/>
      <c r="AB464" s="406"/>
      <c r="AC464" s="406"/>
      <c r="AD464" s="406"/>
      <c r="AE464" s="406"/>
      <c r="AF464" s="406"/>
      <c r="AG464" s="406"/>
      <c r="AH464" s="406"/>
      <c r="AJ464" s="477"/>
      <c r="AK464" s="478"/>
      <c r="AL464" s="478"/>
      <c r="AM464" s="478"/>
      <c r="AN464" s="479"/>
      <c r="AO464" s="350"/>
    </row>
    <row r="465" spans="1:41" ht="19.5" thickBot="1" x14ac:dyDescent="0.45">
      <c r="B465" s="95" t="s">
        <v>665</v>
      </c>
      <c r="AJ465" s="481"/>
      <c r="AK465" s="482"/>
      <c r="AL465" s="482"/>
      <c r="AM465" s="482"/>
      <c r="AN465" s="483"/>
    </row>
    <row r="466" spans="1:41" ht="19.5" thickTop="1" x14ac:dyDescent="0.4">
      <c r="AJ466" s="146"/>
      <c r="AK466" s="146"/>
      <c r="AL466" s="146"/>
      <c r="AM466" s="146"/>
      <c r="AN466" s="146"/>
    </row>
    <row r="467" spans="1:41" ht="19.5" thickBot="1" x14ac:dyDescent="0.45">
      <c r="A467" s="386" t="s">
        <v>291</v>
      </c>
      <c r="B467" s="386"/>
      <c r="C467" s="386"/>
      <c r="D467" s="386"/>
      <c r="E467" s="386"/>
      <c r="F467" s="386"/>
      <c r="G467" s="386"/>
      <c r="H467" s="386"/>
      <c r="I467" s="386"/>
      <c r="J467" s="386"/>
      <c r="K467" s="386"/>
      <c r="L467" s="386"/>
      <c r="M467" s="386"/>
      <c r="N467" s="386"/>
      <c r="O467" s="386"/>
      <c r="P467" s="386"/>
      <c r="Q467" s="386"/>
      <c r="R467" s="386"/>
      <c r="S467" s="386"/>
      <c r="T467" s="386"/>
      <c r="U467" s="386"/>
      <c r="V467" s="386"/>
      <c r="W467" s="386"/>
      <c r="X467" s="386"/>
      <c r="Y467" s="386"/>
      <c r="Z467" s="386"/>
      <c r="AA467" s="386"/>
      <c r="AB467" s="386"/>
      <c r="AC467" s="386"/>
      <c r="AD467" s="386"/>
      <c r="AE467" s="386"/>
      <c r="AF467" s="386"/>
      <c r="AG467" s="386"/>
      <c r="AH467" s="386"/>
    </row>
    <row r="468" spans="1:41" ht="20.25" customHeight="1" thickTop="1" x14ac:dyDescent="0.4">
      <c r="B468" s="507" t="s">
        <v>766</v>
      </c>
      <c r="C468" s="507"/>
      <c r="D468" s="507"/>
      <c r="E468" s="507"/>
      <c r="F468" s="507"/>
      <c r="G468" s="507"/>
      <c r="H468" s="507"/>
      <c r="I468" s="507"/>
      <c r="J468" s="507"/>
      <c r="K468" s="507"/>
      <c r="L468" s="507"/>
      <c r="M468" s="507"/>
      <c r="N468" s="507"/>
      <c r="O468" s="507"/>
      <c r="P468" s="507"/>
      <c r="Q468" s="507"/>
      <c r="R468" s="507"/>
      <c r="S468" s="507"/>
      <c r="T468" s="507"/>
      <c r="U468" s="507"/>
      <c r="V468" s="507"/>
      <c r="W468" s="507"/>
      <c r="X468" s="507"/>
      <c r="Y468" s="507"/>
      <c r="Z468" s="507"/>
      <c r="AA468" s="507"/>
      <c r="AB468" s="507"/>
      <c r="AC468" s="507"/>
      <c r="AD468" s="507"/>
      <c r="AE468" s="507"/>
      <c r="AF468" s="507"/>
      <c r="AG468" s="507"/>
      <c r="AH468" s="507"/>
      <c r="AJ468" s="433"/>
      <c r="AK468" s="434"/>
      <c r="AL468" s="434"/>
      <c r="AM468" s="434"/>
      <c r="AN468" s="435"/>
      <c r="AO468" s="348"/>
    </row>
    <row r="469" spans="1:41" x14ac:dyDescent="0.4">
      <c r="B469" s="507" t="s">
        <v>767</v>
      </c>
      <c r="C469" s="507"/>
      <c r="D469" s="507"/>
      <c r="E469" s="507"/>
      <c r="F469" s="507"/>
      <c r="G469" s="507"/>
      <c r="H469" s="507"/>
      <c r="I469" s="507"/>
      <c r="J469" s="507"/>
      <c r="K469" s="507"/>
      <c r="L469" s="507"/>
      <c r="M469" s="507"/>
      <c r="N469" s="507"/>
      <c r="O469" s="507"/>
      <c r="P469" s="507"/>
      <c r="Q469" s="507"/>
      <c r="R469" s="507"/>
      <c r="S469" s="507"/>
      <c r="T469" s="507"/>
      <c r="U469" s="507"/>
      <c r="V469" s="507"/>
      <c r="W469" s="507"/>
      <c r="X469" s="507"/>
      <c r="Y469" s="507"/>
      <c r="Z469" s="507"/>
      <c r="AA469" s="507"/>
      <c r="AB469" s="507"/>
      <c r="AC469" s="507"/>
      <c r="AD469" s="507"/>
      <c r="AE469" s="507"/>
      <c r="AF469" s="507"/>
      <c r="AG469" s="507"/>
      <c r="AH469" s="507"/>
      <c r="AJ469" s="426"/>
      <c r="AK469" s="427"/>
      <c r="AL469" s="427"/>
      <c r="AM469" s="427"/>
      <c r="AN469" s="428"/>
      <c r="AO469" s="113"/>
    </row>
    <row r="470" spans="1:41" x14ac:dyDescent="0.4">
      <c r="B470" s="454" t="s">
        <v>173</v>
      </c>
      <c r="C470" s="454"/>
      <c r="D470" s="454"/>
      <c r="E470" s="454"/>
      <c r="F470" s="454"/>
      <c r="G470" s="454"/>
      <c r="H470" s="454"/>
      <c r="I470" s="454"/>
      <c r="J470" s="454"/>
      <c r="K470" s="454"/>
      <c r="L470" s="454"/>
      <c r="M470" s="454"/>
      <c r="N470" s="454"/>
      <c r="O470" s="454"/>
      <c r="P470" s="454"/>
      <c r="Q470" s="454"/>
      <c r="R470" s="454"/>
      <c r="S470" s="454"/>
      <c r="T470" s="454"/>
      <c r="U470" s="454"/>
      <c r="V470" s="454"/>
      <c r="W470" s="454"/>
      <c r="X470" s="454"/>
      <c r="Y470" s="454"/>
      <c r="Z470" s="454"/>
      <c r="AA470" s="454"/>
      <c r="AB470" s="454"/>
      <c r="AC470" s="454"/>
      <c r="AD470" s="454"/>
      <c r="AE470" s="454"/>
      <c r="AF470" s="454"/>
      <c r="AG470" s="454"/>
      <c r="AH470" s="454"/>
      <c r="AJ470" s="426"/>
      <c r="AK470" s="427"/>
      <c r="AL470" s="427"/>
      <c r="AM470" s="427"/>
      <c r="AN470" s="428"/>
      <c r="AO470" s="113"/>
    </row>
    <row r="471" spans="1:41" x14ac:dyDescent="0.4">
      <c r="B471" s="454" t="s">
        <v>174</v>
      </c>
      <c r="C471" s="454"/>
      <c r="D471" s="454"/>
      <c r="E471" s="454"/>
      <c r="F471" s="454"/>
      <c r="G471" s="454"/>
      <c r="H471" s="454"/>
      <c r="I471" s="454"/>
      <c r="J471" s="454"/>
      <c r="K471" s="454"/>
      <c r="L471" s="454"/>
      <c r="M471" s="454"/>
      <c r="N471" s="454"/>
      <c r="O471" s="454"/>
      <c r="P471" s="454"/>
      <c r="Q471" s="454"/>
      <c r="R471" s="454"/>
      <c r="S471" s="454"/>
      <c r="T471" s="454"/>
      <c r="U471" s="454"/>
      <c r="V471" s="454"/>
      <c r="W471" s="454"/>
      <c r="X471" s="454"/>
      <c r="Y471" s="454"/>
      <c r="Z471" s="454"/>
      <c r="AA471" s="454"/>
      <c r="AB471" s="454"/>
      <c r="AC471" s="454"/>
      <c r="AD471" s="454"/>
      <c r="AE471" s="454"/>
      <c r="AF471" s="454"/>
      <c r="AG471" s="454"/>
      <c r="AH471" s="454"/>
      <c r="AJ471" s="407"/>
      <c r="AK471" s="408"/>
      <c r="AL471" s="408"/>
      <c r="AM471" s="408"/>
      <c r="AN471" s="409"/>
      <c r="AO471" s="113"/>
    </row>
    <row r="472" spans="1:41" ht="19.5" thickBot="1" x14ac:dyDescent="0.45">
      <c r="A472" s="84"/>
      <c r="B472" s="406" t="s">
        <v>608</v>
      </c>
      <c r="C472" s="406"/>
      <c r="D472" s="406"/>
      <c r="E472" s="406"/>
      <c r="F472" s="406"/>
      <c r="G472" s="406"/>
      <c r="H472" s="406"/>
      <c r="I472" s="406"/>
      <c r="J472" s="406"/>
      <c r="K472" s="406"/>
      <c r="L472" s="406"/>
      <c r="M472" s="406"/>
      <c r="N472" s="406"/>
      <c r="O472" s="406"/>
      <c r="P472" s="406"/>
      <c r="Q472" s="406"/>
      <c r="R472" s="406"/>
      <c r="S472" s="406"/>
      <c r="T472" s="406"/>
      <c r="U472" s="406"/>
      <c r="V472" s="406"/>
      <c r="W472" s="406"/>
      <c r="X472" s="406"/>
      <c r="Y472" s="406"/>
      <c r="Z472" s="406"/>
      <c r="AA472" s="406"/>
      <c r="AB472" s="406"/>
      <c r="AC472" s="406"/>
      <c r="AD472" s="406"/>
      <c r="AE472" s="406"/>
      <c r="AF472" s="406"/>
      <c r="AG472" s="406"/>
      <c r="AH472" s="406"/>
      <c r="AJ472" s="474"/>
      <c r="AK472" s="475"/>
      <c r="AL472" s="475"/>
      <c r="AM472" s="475"/>
      <c r="AN472" s="476"/>
      <c r="AO472" s="113"/>
    </row>
    <row r="473" spans="1:41" ht="19.5" thickTop="1" x14ac:dyDescent="0.4">
      <c r="AJ473" s="119"/>
      <c r="AK473" s="119"/>
      <c r="AL473" s="119"/>
      <c r="AM473" s="119"/>
      <c r="AN473" s="119"/>
    </row>
    <row r="474" spans="1:41" ht="19.5" thickBot="1" x14ac:dyDescent="0.45">
      <c r="A474" s="386" t="s">
        <v>292</v>
      </c>
      <c r="B474" s="386"/>
      <c r="C474" s="386"/>
      <c r="D474" s="386"/>
      <c r="E474" s="386"/>
      <c r="F474" s="386"/>
      <c r="G474" s="386"/>
      <c r="H474" s="386"/>
      <c r="I474" s="386"/>
      <c r="J474" s="386"/>
      <c r="K474" s="386"/>
      <c r="L474" s="386"/>
      <c r="M474" s="386"/>
      <c r="N474" s="386"/>
      <c r="O474" s="386"/>
      <c r="P474" s="386"/>
      <c r="Q474" s="386"/>
      <c r="R474" s="386"/>
      <c r="S474" s="386"/>
      <c r="T474" s="386"/>
      <c r="U474" s="386"/>
      <c r="V474" s="386"/>
      <c r="W474" s="386"/>
      <c r="X474" s="386"/>
      <c r="Y474" s="386"/>
      <c r="Z474" s="386"/>
      <c r="AA474" s="386"/>
      <c r="AB474" s="386"/>
      <c r="AC474" s="386"/>
      <c r="AD474" s="386"/>
      <c r="AE474" s="386"/>
      <c r="AF474" s="386"/>
      <c r="AG474" s="386"/>
      <c r="AH474" s="386"/>
      <c r="AO474" s="348"/>
    </row>
    <row r="475" spans="1:41" ht="20.25" thickTop="1" thickBot="1" x14ac:dyDescent="0.45">
      <c r="B475" s="386" t="s">
        <v>293</v>
      </c>
      <c r="C475" s="386"/>
      <c r="D475" s="386"/>
      <c r="E475" s="386"/>
      <c r="F475" s="386"/>
      <c r="G475" s="386"/>
      <c r="H475" s="386"/>
      <c r="I475" s="386"/>
      <c r="J475" s="386"/>
      <c r="K475" s="386"/>
      <c r="L475" s="386"/>
      <c r="M475" s="386"/>
      <c r="N475" s="386"/>
      <c r="O475" s="386"/>
      <c r="P475" s="386"/>
      <c r="Q475" s="386"/>
      <c r="R475" s="386"/>
      <c r="S475" s="386"/>
      <c r="T475" s="386"/>
      <c r="U475" s="386"/>
      <c r="V475" s="386"/>
      <c r="W475" s="386"/>
      <c r="X475" s="386"/>
      <c r="Y475" s="386"/>
      <c r="Z475" s="386"/>
      <c r="AA475" s="386"/>
      <c r="AB475" s="386"/>
      <c r="AC475" s="386"/>
      <c r="AD475" s="386"/>
      <c r="AE475" s="386"/>
      <c r="AF475" s="386"/>
      <c r="AG475" s="386"/>
      <c r="AH475" s="386"/>
      <c r="AJ475" s="392"/>
      <c r="AK475" s="393"/>
      <c r="AL475" s="393"/>
      <c r="AM475" s="393"/>
      <c r="AN475" s="394"/>
      <c r="AO475" s="113"/>
    </row>
    <row r="476" spans="1:41" ht="19.5" thickTop="1" x14ac:dyDescent="0.4">
      <c r="B476" s="592" t="s">
        <v>610</v>
      </c>
      <c r="C476" s="592"/>
      <c r="D476" s="592"/>
      <c r="E476" s="592"/>
      <c r="F476" s="592"/>
      <c r="G476" s="592"/>
      <c r="H476" s="592"/>
      <c r="I476" s="592"/>
      <c r="J476" s="592"/>
      <c r="K476" s="592"/>
      <c r="L476" s="592"/>
      <c r="M476" s="592"/>
      <c r="N476" s="592"/>
      <c r="O476" s="592"/>
      <c r="P476" s="592"/>
      <c r="Q476" s="592"/>
      <c r="R476" s="592"/>
      <c r="S476" s="592"/>
      <c r="T476" s="592"/>
      <c r="U476" s="592"/>
      <c r="V476" s="592"/>
      <c r="W476" s="592"/>
      <c r="X476" s="592"/>
      <c r="Y476" s="592"/>
      <c r="Z476" s="592"/>
      <c r="AA476" s="592"/>
      <c r="AB476" s="592"/>
      <c r="AC476" s="592"/>
      <c r="AD476" s="592"/>
      <c r="AE476" s="592"/>
      <c r="AF476" s="592"/>
      <c r="AG476" s="592"/>
      <c r="AH476" s="592"/>
      <c r="AI476" s="139"/>
      <c r="AJ476" s="426"/>
      <c r="AK476" s="427"/>
      <c r="AL476" s="427"/>
      <c r="AM476" s="427"/>
      <c r="AN476" s="428"/>
    </row>
    <row r="477" spans="1:41" x14ac:dyDescent="0.4">
      <c r="A477" s="84"/>
      <c r="B477" s="454" t="s">
        <v>175</v>
      </c>
      <c r="C477" s="454"/>
      <c r="D477" s="454"/>
      <c r="E477" s="454"/>
      <c r="F477" s="454"/>
      <c r="G477" s="454"/>
      <c r="H477" s="454"/>
      <c r="I477" s="454"/>
      <c r="J477" s="454"/>
      <c r="K477" s="454"/>
      <c r="L477" s="454"/>
      <c r="M477" s="454"/>
      <c r="N477" s="454"/>
      <c r="O477" s="454"/>
      <c r="P477" s="454"/>
      <c r="Q477" s="454"/>
      <c r="R477" s="454"/>
      <c r="S477" s="454"/>
      <c r="T477" s="454"/>
      <c r="U477" s="454"/>
      <c r="V477" s="454"/>
      <c r="W477" s="454"/>
      <c r="X477" s="454"/>
      <c r="Y477" s="454"/>
      <c r="Z477" s="454"/>
      <c r="AA477" s="454"/>
      <c r="AB477" s="454"/>
      <c r="AC477" s="454"/>
      <c r="AD477" s="454"/>
      <c r="AE477" s="454"/>
      <c r="AF477" s="454"/>
      <c r="AG477" s="454"/>
      <c r="AH477" s="454"/>
      <c r="AJ477" s="490"/>
      <c r="AK477" s="491"/>
      <c r="AL477" s="491"/>
      <c r="AM477" s="491"/>
      <c r="AN477" s="492"/>
      <c r="AO477" s="113"/>
    </row>
    <row r="478" spans="1:41" ht="19.5" thickBot="1" x14ac:dyDescent="0.45">
      <c r="B478" s="406" t="s">
        <v>612</v>
      </c>
      <c r="C478" s="406"/>
      <c r="D478" s="406"/>
      <c r="E478" s="406"/>
      <c r="F478" s="406"/>
      <c r="G478" s="406"/>
      <c r="H478" s="406"/>
      <c r="I478" s="406"/>
      <c r="J478" s="406"/>
      <c r="K478" s="406"/>
      <c r="L478" s="406"/>
      <c r="M478" s="406"/>
      <c r="N478" s="406"/>
      <c r="O478" s="406"/>
      <c r="P478" s="406"/>
      <c r="Q478" s="406"/>
      <c r="R478" s="406"/>
      <c r="S478" s="406"/>
      <c r="T478" s="406"/>
      <c r="U478" s="406"/>
      <c r="V478" s="406"/>
      <c r="W478" s="406"/>
      <c r="X478" s="406"/>
      <c r="Y478" s="406"/>
      <c r="Z478" s="406"/>
      <c r="AA478" s="406"/>
      <c r="AB478" s="406"/>
      <c r="AC478" s="406"/>
      <c r="AD478" s="406"/>
      <c r="AE478" s="406"/>
      <c r="AF478" s="406"/>
      <c r="AG478" s="406"/>
      <c r="AH478" s="406"/>
      <c r="AI478" s="258"/>
      <c r="AJ478" s="474"/>
      <c r="AK478" s="475"/>
      <c r="AL478" s="475"/>
      <c r="AM478" s="475"/>
      <c r="AN478" s="476"/>
      <c r="AO478" s="113"/>
    </row>
    <row r="479" spans="1:41" ht="20.25" thickTop="1" thickBot="1" x14ac:dyDescent="0.45">
      <c r="B479" s="406" t="s">
        <v>613</v>
      </c>
      <c r="C479" s="406"/>
      <c r="D479" s="406"/>
      <c r="E479" s="406"/>
      <c r="F479" s="406"/>
      <c r="G479" s="406"/>
      <c r="H479" s="406"/>
      <c r="I479" s="406"/>
      <c r="J479" s="406"/>
      <c r="K479" s="406"/>
      <c r="L479" s="406"/>
      <c r="M479" s="406"/>
      <c r="N479" s="406"/>
      <c r="O479" s="406"/>
      <c r="P479" s="406"/>
      <c r="Q479" s="406"/>
      <c r="R479" s="406"/>
      <c r="S479" s="406"/>
      <c r="T479" s="406"/>
      <c r="U479" s="406"/>
      <c r="V479" s="406"/>
      <c r="W479" s="406"/>
      <c r="X479" s="406"/>
      <c r="Y479" s="406"/>
      <c r="Z479" s="406"/>
      <c r="AA479" s="406"/>
      <c r="AB479" s="406"/>
      <c r="AC479" s="406"/>
      <c r="AD479" s="406"/>
      <c r="AE479" s="406"/>
      <c r="AF479" s="406"/>
      <c r="AG479" s="406"/>
      <c r="AH479" s="406"/>
      <c r="AN479" s="119"/>
    </row>
    <row r="480" spans="1:41" ht="19.5" thickBot="1" x14ac:dyDescent="0.45">
      <c r="B480" s="95" t="s">
        <v>890</v>
      </c>
      <c r="AJ480" s="552"/>
      <c r="AK480" s="553"/>
      <c r="AL480" s="553"/>
      <c r="AM480" s="553"/>
      <c r="AN480" s="554"/>
      <c r="AO480" s="84"/>
    </row>
    <row r="481" spans="1:41" x14ac:dyDescent="0.4">
      <c r="B481" s="95" t="s">
        <v>613</v>
      </c>
      <c r="AO481" s="84"/>
    </row>
    <row r="482" spans="1:41" x14ac:dyDescent="0.4">
      <c r="A482" s="386" t="s">
        <v>611</v>
      </c>
      <c r="B482" s="386"/>
      <c r="C482" s="386"/>
      <c r="D482" s="386"/>
      <c r="E482" s="386"/>
      <c r="F482" s="386"/>
      <c r="G482" s="386"/>
      <c r="H482" s="386"/>
      <c r="I482" s="386"/>
      <c r="J482" s="386"/>
      <c r="K482" s="386"/>
      <c r="L482" s="386"/>
      <c r="M482" s="386"/>
      <c r="N482" s="386"/>
      <c r="O482" s="386"/>
      <c r="P482" s="386"/>
      <c r="Q482" s="386"/>
      <c r="R482" s="386"/>
      <c r="S482" s="386"/>
      <c r="T482" s="386"/>
      <c r="U482" s="386"/>
      <c r="V482" s="386"/>
      <c r="W482" s="386"/>
      <c r="X482" s="386"/>
      <c r="Y482" s="386"/>
      <c r="Z482" s="386"/>
      <c r="AA482" s="386"/>
      <c r="AB482" s="386"/>
      <c r="AC482" s="386"/>
      <c r="AD482" s="386"/>
      <c r="AE482" s="386"/>
      <c r="AF482" s="386"/>
      <c r="AG482" s="386"/>
      <c r="AH482" s="386"/>
    </row>
    <row r="483" spans="1:41" ht="19.5" thickBot="1" x14ac:dyDescent="0.45">
      <c r="B483" s="386" t="s">
        <v>609</v>
      </c>
      <c r="C483" s="386"/>
      <c r="D483" s="386"/>
      <c r="E483" s="386"/>
      <c r="F483" s="386"/>
      <c r="G483" s="386"/>
      <c r="H483" s="386"/>
      <c r="I483" s="386"/>
      <c r="J483" s="386"/>
      <c r="K483" s="386"/>
      <c r="L483" s="386"/>
      <c r="M483" s="386"/>
      <c r="N483" s="386"/>
      <c r="O483" s="386"/>
      <c r="P483" s="386"/>
      <c r="Q483" s="386"/>
      <c r="R483" s="386"/>
      <c r="S483" s="386"/>
      <c r="T483" s="386"/>
      <c r="U483" s="386"/>
      <c r="V483" s="386"/>
      <c r="W483" s="386"/>
      <c r="X483" s="386"/>
      <c r="Y483" s="386"/>
      <c r="Z483" s="386"/>
      <c r="AA483" s="386"/>
      <c r="AB483" s="386"/>
      <c r="AC483" s="386"/>
      <c r="AD483" s="386"/>
      <c r="AE483" s="386"/>
      <c r="AF483" s="386"/>
      <c r="AG483" s="386"/>
      <c r="AH483" s="386"/>
    </row>
    <row r="484" spans="1:41" ht="50.1" customHeight="1" thickTop="1" x14ac:dyDescent="0.4">
      <c r="B484" s="455"/>
      <c r="C484" s="456"/>
      <c r="D484" s="456"/>
      <c r="E484" s="456"/>
      <c r="F484" s="456"/>
      <c r="G484" s="456"/>
      <c r="H484" s="456"/>
      <c r="I484" s="456"/>
      <c r="J484" s="456"/>
      <c r="K484" s="456"/>
      <c r="L484" s="456"/>
      <c r="M484" s="456"/>
      <c r="N484" s="456"/>
      <c r="O484" s="456"/>
      <c r="P484" s="456"/>
      <c r="Q484" s="456"/>
      <c r="R484" s="456"/>
      <c r="S484" s="456"/>
      <c r="T484" s="456"/>
      <c r="U484" s="456"/>
      <c r="V484" s="456"/>
      <c r="W484" s="456"/>
      <c r="X484" s="456"/>
      <c r="Y484" s="456"/>
      <c r="Z484" s="456"/>
      <c r="AA484" s="456"/>
      <c r="AB484" s="456"/>
      <c r="AC484" s="456"/>
      <c r="AD484" s="456"/>
      <c r="AE484" s="456"/>
      <c r="AF484" s="456"/>
      <c r="AG484" s="456"/>
      <c r="AH484" s="456"/>
      <c r="AI484" s="456"/>
      <c r="AJ484" s="456"/>
      <c r="AK484" s="456"/>
      <c r="AL484" s="456"/>
      <c r="AM484" s="456"/>
      <c r="AN484" s="457"/>
    </row>
    <row r="485" spans="1:41" ht="50.1" customHeight="1" thickBot="1" x14ac:dyDescent="0.45">
      <c r="B485" s="458"/>
      <c r="C485" s="459"/>
      <c r="D485" s="459"/>
      <c r="E485" s="459"/>
      <c r="F485" s="459"/>
      <c r="G485" s="459"/>
      <c r="H485" s="459"/>
      <c r="I485" s="459"/>
      <c r="J485" s="459"/>
      <c r="K485" s="459"/>
      <c r="L485" s="459"/>
      <c r="M485" s="459"/>
      <c r="N485" s="459"/>
      <c r="O485" s="459"/>
      <c r="P485" s="459"/>
      <c r="Q485" s="459"/>
      <c r="R485" s="459"/>
      <c r="S485" s="459"/>
      <c r="T485" s="459"/>
      <c r="U485" s="459"/>
      <c r="V485" s="459"/>
      <c r="W485" s="459"/>
      <c r="X485" s="459"/>
      <c r="Y485" s="459"/>
      <c r="Z485" s="459"/>
      <c r="AA485" s="459"/>
      <c r="AB485" s="459"/>
      <c r="AC485" s="459"/>
      <c r="AD485" s="459"/>
      <c r="AE485" s="459"/>
      <c r="AF485" s="459"/>
      <c r="AG485" s="459"/>
      <c r="AH485" s="459"/>
      <c r="AI485" s="459"/>
      <c r="AJ485" s="459"/>
      <c r="AK485" s="459"/>
      <c r="AL485" s="459"/>
      <c r="AM485" s="459"/>
      <c r="AN485" s="460"/>
    </row>
    <row r="486" spans="1:41" ht="19.5" thickTop="1" x14ac:dyDescent="0.4"/>
    <row r="487" spans="1:41" ht="19.5" thickBot="1" x14ac:dyDescent="0.45">
      <c r="A487" s="386" t="s">
        <v>614</v>
      </c>
      <c r="B487" s="386"/>
      <c r="C487" s="386"/>
      <c r="D487" s="386"/>
      <c r="E487" s="386"/>
      <c r="F487" s="386"/>
      <c r="G487" s="386"/>
      <c r="H487" s="386"/>
      <c r="I487" s="386"/>
      <c r="J487" s="386"/>
      <c r="K487" s="386"/>
      <c r="L487" s="386"/>
      <c r="M487" s="386"/>
      <c r="N487" s="386"/>
      <c r="O487" s="386"/>
      <c r="P487" s="386"/>
      <c r="Q487" s="386"/>
      <c r="R487" s="386"/>
      <c r="S487" s="386"/>
      <c r="T487" s="386"/>
      <c r="U487" s="386"/>
      <c r="V487" s="386"/>
      <c r="W487" s="386"/>
      <c r="X487" s="386"/>
      <c r="Y487" s="386"/>
      <c r="Z487" s="386"/>
      <c r="AA487" s="386"/>
      <c r="AB487" s="386"/>
      <c r="AC487" s="386"/>
      <c r="AD487" s="386"/>
      <c r="AE487" s="386"/>
      <c r="AF487" s="386"/>
      <c r="AG487" s="386"/>
      <c r="AH487" s="386"/>
    </row>
    <row r="488" spans="1:41" ht="19.5" thickTop="1" x14ac:dyDescent="0.4">
      <c r="A488" s="84"/>
      <c r="B488" s="406" t="s">
        <v>615</v>
      </c>
      <c r="C488" s="406"/>
      <c r="D488" s="406"/>
      <c r="E488" s="406"/>
      <c r="F488" s="406"/>
      <c r="G488" s="406"/>
      <c r="H488" s="406"/>
      <c r="I488" s="406"/>
      <c r="J488" s="406"/>
      <c r="K488" s="406"/>
      <c r="L488" s="406"/>
      <c r="M488" s="406"/>
      <c r="N488" s="406"/>
      <c r="O488" s="406"/>
      <c r="P488" s="406"/>
      <c r="Q488" s="406"/>
      <c r="R488" s="406"/>
      <c r="S488" s="406"/>
      <c r="T488" s="406"/>
      <c r="U488" s="406"/>
      <c r="V488" s="406"/>
      <c r="W488" s="406"/>
      <c r="X488" s="406"/>
      <c r="Y488" s="406"/>
      <c r="Z488" s="406"/>
      <c r="AA488" s="406"/>
      <c r="AB488" s="406"/>
      <c r="AC488" s="406"/>
      <c r="AD488" s="406"/>
      <c r="AE488" s="406"/>
      <c r="AF488" s="406"/>
      <c r="AG488" s="406"/>
      <c r="AH488" s="406"/>
      <c r="AJ488" s="403"/>
      <c r="AK488" s="404"/>
      <c r="AL488" s="404"/>
      <c r="AM488" s="404"/>
      <c r="AN488" s="405"/>
    </row>
    <row r="489" spans="1:41" x14ac:dyDescent="0.4">
      <c r="A489" s="84"/>
      <c r="B489" s="406" t="s">
        <v>616</v>
      </c>
      <c r="C489" s="406"/>
      <c r="D489" s="406"/>
      <c r="E489" s="406"/>
      <c r="F489" s="406"/>
      <c r="G489" s="406"/>
      <c r="H489" s="406"/>
      <c r="I489" s="406"/>
      <c r="J489" s="406"/>
      <c r="K489" s="406"/>
      <c r="L489" s="406"/>
      <c r="M489" s="406"/>
      <c r="N489" s="406"/>
      <c r="O489" s="406"/>
      <c r="P489" s="406"/>
      <c r="Q489" s="406"/>
      <c r="R489" s="406"/>
      <c r="S489" s="406"/>
      <c r="T489" s="406"/>
      <c r="U489" s="406"/>
      <c r="V489" s="406"/>
      <c r="W489" s="406"/>
      <c r="X489" s="406"/>
      <c r="Y489" s="406"/>
      <c r="Z489" s="406"/>
      <c r="AA489" s="406"/>
      <c r="AB489" s="406"/>
      <c r="AC489" s="406"/>
      <c r="AD489" s="406"/>
      <c r="AE489" s="406"/>
      <c r="AF489" s="406"/>
      <c r="AG489" s="406"/>
      <c r="AH489" s="406"/>
      <c r="AJ489" s="490"/>
      <c r="AK489" s="491"/>
      <c r="AL489" s="491"/>
      <c r="AM489" s="491"/>
      <c r="AN489" s="492"/>
    </row>
    <row r="490" spans="1:41" ht="19.5" thickBot="1" x14ac:dyDescent="0.45">
      <c r="A490" s="84"/>
      <c r="B490" s="406" t="s">
        <v>617</v>
      </c>
      <c r="C490" s="406"/>
      <c r="D490" s="406"/>
      <c r="E490" s="406"/>
      <c r="F490" s="406"/>
      <c r="G490" s="406"/>
      <c r="H490" s="406"/>
      <c r="I490" s="406"/>
      <c r="J490" s="406"/>
      <c r="K490" s="406"/>
      <c r="L490" s="406"/>
      <c r="M490" s="406"/>
      <c r="N490" s="406"/>
      <c r="O490" s="406"/>
      <c r="P490" s="406"/>
      <c r="Q490" s="406"/>
      <c r="R490" s="406"/>
      <c r="S490" s="406"/>
      <c r="T490" s="406"/>
      <c r="U490" s="406"/>
      <c r="V490" s="406"/>
      <c r="W490" s="406"/>
      <c r="X490" s="406"/>
      <c r="Y490" s="406"/>
      <c r="Z490" s="406"/>
      <c r="AA490" s="406"/>
      <c r="AB490" s="406"/>
      <c r="AC490" s="406"/>
      <c r="AD490" s="406"/>
      <c r="AE490" s="406"/>
      <c r="AF490" s="406"/>
      <c r="AG490" s="406"/>
      <c r="AH490" s="406"/>
      <c r="AJ490" s="400"/>
      <c r="AK490" s="401"/>
      <c r="AL490" s="401"/>
      <c r="AM490" s="401"/>
      <c r="AN490" s="402"/>
    </row>
    <row r="491" spans="1:41" ht="20.25" thickTop="1" thickBot="1" x14ac:dyDescent="0.45">
      <c r="A491" s="84"/>
      <c r="B491" s="406" t="s">
        <v>618</v>
      </c>
      <c r="C491" s="406"/>
      <c r="D491" s="406"/>
      <c r="E491" s="406"/>
      <c r="F491" s="406"/>
      <c r="G491" s="406"/>
      <c r="H491" s="406"/>
      <c r="I491" s="406"/>
      <c r="J491" s="406"/>
      <c r="K491" s="406"/>
      <c r="L491" s="406"/>
      <c r="M491" s="406"/>
      <c r="N491" s="406"/>
      <c r="O491" s="406"/>
      <c r="P491" s="406"/>
      <c r="Q491" s="406"/>
      <c r="R491" s="406"/>
      <c r="S491" s="406"/>
      <c r="T491" s="406"/>
      <c r="U491" s="406"/>
      <c r="V491" s="406"/>
      <c r="W491" s="406"/>
      <c r="X491" s="406"/>
      <c r="Y491" s="406"/>
      <c r="Z491" s="406"/>
      <c r="AA491" s="406"/>
      <c r="AB491" s="406"/>
      <c r="AC491" s="406"/>
      <c r="AD491" s="406"/>
      <c r="AE491" s="406"/>
      <c r="AF491" s="406"/>
      <c r="AG491" s="406"/>
      <c r="AH491" s="406"/>
      <c r="AJ491" s="255"/>
      <c r="AK491" s="255"/>
      <c r="AL491" s="255"/>
      <c r="AM491" s="255"/>
      <c r="AN491" s="255"/>
    </row>
    <row r="492" spans="1:41" ht="20.25" thickTop="1" thickBot="1" x14ac:dyDescent="0.45">
      <c r="A492" s="84"/>
      <c r="B492" s="406" t="s">
        <v>619</v>
      </c>
      <c r="C492" s="406"/>
      <c r="D492" s="406"/>
      <c r="E492" s="406"/>
      <c r="F492" s="406"/>
      <c r="G492" s="406"/>
      <c r="H492" s="406"/>
      <c r="I492" s="406"/>
      <c r="J492" s="406"/>
      <c r="K492" s="406"/>
      <c r="L492" s="406"/>
      <c r="M492" s="406"/>
      <c r="N492" s="406"/>
      <c r="O492" s="406"/>
      <c r="P492" s="406"/>
      <c r="Q492" s="406"/>
      <c r="R492" s="406"/>
      <c r="S492" s="406"/>
      <c r="T492" s="406"/>
      <c r="U492" s="406"/>
      <c r="V492" s="406"/>
      <c r="W492" s="406"/>
      <c r="X492" s="406"/>
      <c r="Y492" s="406"/>
      <c r="Z492" s="406"/>
      <c r="AA492" s="406"/>
      <c r="AB492" s="406"/>
      <c r="AC492" s="406"/>
      <c r="AD492" s="406"/>
      <c r="AE492" s="406"/>
      <c r="AF492" s="406"/>
      <c r="AG492" s="406"/>
      <c r="AH492" s="406"/>
      <c r="AJ492" s="392"/>
      <c r="AK492" s="393"/>
      <c r="AL492" s="393"/>
      <c r="AM492" s="393"/>
      <c r="AN492" s="394"/>
    </row>
    <row r="493" spans="1:41" ht="19.5" thickTop="1" x14ac:dyDescent="0.4">
      <c r="A493" s="84"/>
      <c r="B493" s="97"/>
      <c r="C493" s="97"/>
      <c r="D493" s="97"/>
      <c r="E493" s="97"/>
      <c r="F493" s="97"/>
      <c r="G493" s="97"/>
      <c r="H493" s="97"/>
      <c r="I493" s="97"/>
      <c r="J493" s="97"/>
      <c r="K493" s="97"/>
      <c r="L493" s="97"/>
      <c r="M493" s="97"/>
      <c r="N493" s="97"/>
      <c r="O493" s="97"/>
      <c r="P493" s="97"/>
      <c r="Q493" s="97"/>
      <c r="R493" s="97"/>
      <c r="S493" s="97"/>
      <c r="T493" s="97"/>
      <c r="U493" s="97"/>
      <c r="V493" s="97"/>
      <c r="W493" s="97"/>
      <c r="X493" s="97"/>
      <c r="Y493" s="97"/>
      <c r="Z493" s="97"/>
      <c r="AA493" s="97"/>
      <c r="AB493" s="97"/>
      <c r="AC493" s="97"/>
      <c r="AD493" s="97"/>
      <c r="AE493" s="97"/>
      <c r="AF493" s="97"/>
      <c r="AG493" s="97"/>
      <c r="AH493" s="97"/>
      <c r="AJ493" s="126"/>
      <c r="AK493" s="126"/>
      <c r="AL493" s="126"/>
      <c r="AM493" s="126"/>
      <c r="AN493" s="126"/>
    </row>
    <row r="494" spans="1:41" ht="19.5" thickBot="1" x14ac:dyDescent="0.45">
      <c r="A494" s="386" t="s">
        <v>893</v>
      </c>
      <c r="B494" s="386"/>
      <c r="C494" s="386"/>
      <c r="D494" s="386"/>
      <c r="E494" s="386"/>
      <c r="F494" s="386"/>
      <c r="G494" s="386"/>
      <c r="H494" s="386"/>
      <c r="I494" s="386"/>
      <c r="J494" s="386"/>
      <c r="K494" s="386"/>
      <c r="L494" s="386"/>
      <c r="M494" s="386"/>
      <c r="N494" s="386"/>
      <c r="O494" s="386"/>
      <c r="P494" s="386"/>
      <c r="Q494" s="386"/>
      <c r="R494" s="386"/>
      <c r="S494" s="386"/>
      <c r="T494" s="386"/>
      <c r="U494" s="386"/>
      <c r="V494" s="386"/>
      <c r="W494" s="386"/>
      <c r="X494" s="386"/>
      <c r="Y494" s="386"/>
      <c r="Z494" s="386"/>
      <c r="AA494" s="386"/>
      <c r="AB494" s="386"/>
      <c r="AC494" s="386"/>
      <c r="AD494" s="386"/>
      <c r="AE494" s="386"/>
      <c r="AF494" s="386"/>
      <c r="AG494" s="386"/>
      <c r="AH494" s="386"/>
      <c r="AO494" s="348"/>
    </row>
    <row r="495" spans="1:41" ht="20.25" thickTop="1" thickBot="1" x14ac:dyDescent="0.45">
      <c r="B495" s="386" t="s">
        <v>137</v>
      </c>
      <c r="C495" s="386"/>
      <c r="D495" s="386"/>
      <c r="E495" s="386"/>
      <c r="F495" s="386"/>
      <c r="G495" s="386"/>
      <c r="H495" s="386"/>
      <c r="I495" s="386"/>
      <c r="J495" s="386"/>
      <c r="K495" s="386"/>
      <c r="L495" s="386"/>
      <c r="M495" s="386"/>
      <c r="N495" s="386"/>
      <c r="O495" s="386"/>
      <c r="P495" s="386"/>
      <c r="Q495" s="386"/>
      <c r="R495" s="386"/>
      <c r="S495" s="386"/>
      <c r="T495" s="386"/>
      <c r="U495" s="386"/>
      <c r="V495" s="386"/>
      <c r="W495" s="386"/>
      <c r="X495" s="386"/>
      <c r="Y495" s="386"/>
      <c r="Z495" s="386"/>
      <c r="AA495" s="386"/>
      <c r="AB495" s="386"/>
      <c r="AC495" s="386"/>
      <c r="AD495" s="386"/>
      <c r="AE495" s="386"/>
      <c r="AF495" s="386"/>
      <c r="AG495" s="386"/>
      <c r="AH495" s="386"/>
      <c r="AJ495" s="392"/>
      <c r="AK495" s="393"/>
      <c r="AL495" s="393"/>
      <c r="AM495" s="393"/>
      <c r="AN495" s="394"/>
      <c r="AO495" s="113"/>
    </row>
    <row r="496" spans="1:41" ht="19.5" thickTop="1" x14ac:dyDescent="0.4"/>
    <row r="497" spans="1:41" ht="19.5" x14ac:dyDescent="0.4">
      <c r="A497" s="430" t="s">
        <v>176</v>
      </c>
      <c r="B497" s="430"/>
      <c r="C497" s="430"/>
      <c r="D497" s="430"/>
      <c r="E497" s="430"/>
      <c r="F497" s="430"/>
      <c r="G497" s="430"/>
      <c r="H497" s="430"/>
      <c r="I497" s="430"/>
      <c r="J497" s="430"/>
      <c r="K497" s="430"/>
      <c r="L497" s="430"/>
      <c r="M497" s="430"/>
      <c r="N497" s="430"/>
      <c r="O497" s="430"/>
      <c r="P497" s="430"/>
      <c r="Q497" s="430"/>
      <c r="R497" s="430"/>
      <c r="S497" s="430"/>
      <c r="T497" s="430"/>
      <c r="U497" s="430"/>
      <c r="V497" s="430"/>
      <c r="W497" s="430"/>
      <c r="X497" s="430"/>
      <c r="Y497" s="430"/>
      <c r="Z497" s="430"/>
      <c r="AA497" s="430"/>
      <c r="AB497" s="430"/>
      <c r="AC497" s="430"/>
      <c r="AD497" s="430"/>
      <c r="AE497" s="430"/>
      <c r="AF497" s="430"/>
      <c r="AG497" s="430"/>
      <c r="AH497" s="430"/>
    </row>
    <row r="498" spans="1:41" ht="19.5" thickBot="1" x14ac:dyDescent="0.45">
      <c r="A498" s="386" t="s">
        <v>992</v>
      </c>
      <c r="B498" s="386"/>
      <c r="C498" s="386"/>
      <c r="D498" s="386"/>
      <c r="E498" s="386"/>
      <c r="F498" s="386"/>
      <c r="G498" s="386"/>
      <c r="H498" s="386"/>
      <c r="I498" s="386"/>
      <c r="J498" s="386"/>
      <c r="K498" s="386"/>
      <c r="L498" s="386"/>
      <c r="M498" s="386"/>
      <c r="N498" s="386"/>
      <c r="O498" s="386"/>
      <c r="P498" s="386"/>
      <c r="Q498" s="386"/>
      <c r="R498" s="386"/>
      <c r="S498" s="386"/>
      <c r="T498" s="386"/>
      <c r="U498" s="386"/>
      <c r="V498" s="386"/>
      <c r="W498" s="386"/>
      <c r="X498" s="386"/>
      <c r="Y498" s="386"/>
      <c r="Z498" s="386"/>
      <c r="AA498" s="386"/>
      <c r="AB498" s="386"/>
      <c r="AC498" s="386"/>
      <c r="AD498" s="386"/>
      <c r="AE498" s="386"/>
      <c r="AF498" s="386"/>
      <c r="AG498" s="386"/>
      <c r="AH498" s="386"/>
    </row>
    <row r="499" spans="1:41" ht="20.25" thickTop="1" thickBot="1" x14ac:dyDescent="0.45">
      <c r="B499" s="386" t="s">
        <v>177</v>
      </c>
      <c r="C499" s="386"/>
      <c r="D499" s="386"/>
      <c r="E499" s="386"/>
      <c r="F499" s="386"/>
      <c r="G499" s="386"/>
      <c r="H499" s="386"/>
      <c r="I499" s="386"/>
      <c r="J499" s="386"/>
      <c r="K499" s="386"/>
      <c r="L499" s="386"/>
      <c r="M499" s="386"/>
      <c r="N499" s="386"/>
      <c r="O499" s="386"/>
      <c r="P499" s="386"/>
      <c r="Q499" s="386"/>
      <c r="R499" s="386"/>
      <c r="S499" s="386"/>
      <c r="T499" s="386"/>
      <c r="U499" s="386"/>
      <c r="V499" s="386"/>
      <c r="W499" s="386"/>
      <c r="X499" s="386"/>
      <c r="Y499" s="386"/>
      <c r="Z499" s="386"/>
      <c r="AA499" s="386"/>
      <c r="AB499" s="386"/>
      <c r="AC499" s="386"/>
      <c r="AD499" s="386"/>
      <c r="AE499" s="386"/>
      <c r="AF499" s="386"/>
      <c r="AG499" s="386"/>
      <c r="AH499" s="525" t="s">
        <v>270</v>
      </c>
      <c r="AI499" s="526"/>
      <c r="AJ499" s="422"/>
      <c r="AK499" s="423"/>
      <c r="AL499" s="423"/>
      <c r="AM499" s="424"/>
      <c r="AN499" s="95" t="s">
        <v>251</v>
      </c>
      <c r="AO499" s="348"/>
    </row>
    <row r="500" spans="1:41" ht="20.25" thickTop="1" thickBot="1" x14ac:dyDescent="0.45">
      <c r="B500" s="429" t="s">
        <v>527</v>
      </c>
      <c r="C500" s="429"/>
      <c r="D500" s="429"/>
      <c r="E500" s="429"/>
      <c r="F500" s="429"/>
      <c r="G500" s="429"/>
      <c r="H500" s="429"/>
      <c r="I500" s="429"/>
      <c r="J500" s="429"/>
      <c r="K500" s="429"/>
      <c r="L500" s="429"/>
      <c r="M500" s="429"/>
      <c r="N500" s="429"/>
      <c r="O500" s="429"/>
      <c r="P500" s="429"/>
      <c r="Q500" s="429"/>
      <c r="R500" s="429"/>
      <c r="S500" s="429"/>
      <c r="T500" s="429"/>
      <c r="U500" s="429"/>
      <c r="V500" s="429"/>
      <c r="W500" s="429"/>
      <c r="X500" s="429"/>
      <c r="Y500" s="429"/>
      <c r="Z500" s="429"/>
      <c r="AA500" s="429"/>
      <c r="AB500" s="429"/>
      <c r="AC500" s="429"/>
      <c r="AD500" s="429"/>
      <c r="AE500" s="429"/>
      <c r="AF500" s="429"/>
      <c r="AG500" s="429"/>
      <c r="AH500" s="429"/>
      <c r="AJ500" s="411"/>
      <c r="AK500" s="412"/>
      <c r="AL500" s="412"/>
      <c r="AM500" s="412"/>
      <c r="AN500" s="394"/>
      <c r="AO500" s="113"/>
    </row>
    <row r="501" spans="1:41" ht="19.5" thickTop="1" x14ac:dyDescent="0.4">
      <c r="B501" s="429"/>
      <c r="C501" s="429"/>
      <c r="D501" s="429"/>
      <c r="E501" s="429"/>
      <c r="F501" s="429"/>
      <c r="G501" s="429"/>
      <c r="H501" s="429"/>
      <c r="I501" s="429"/>
      <c r="J501" s="429"/>
      <c r="K501" s="429"/>
      <c r="L501" s="429"/>
      <c r="M501" s="429"/>
      <c r="N501" s="429"/>
      <c r="O501" s="429"/>
      <c r="P501" s="429"/>
      <c r="Q501" s="429"/>
      <c r="R501" s="429"/>
      <c r="S501" s="429"/>
      <c r="T501" s="429"/>
      <c r="U501" s="429"/>
      <c r="V501" s="429"/>
      <c r="W501" s="429"/>
      <c r="X501" s="429"/>
      <c r="Y501" s="429"/>
      <c r="Z501" s="429"/>
      <c r="AA501" s="429"/>
      <c r="AB501" s="429"/>
      <c r="AC501" s="429"/>
      <c r="AD501" s="429"/>
      <c r="AE501" s="429"/>
      <c r="AF501" s="429"/>
      <c r="AG501" s="429"/>
      <c r="AH501" s="429"/>
    </row>
    <row r="503" spans="1:41" x14ac:dyDescent="0.4">
      <c r="A503" s="386" t="s">
        <v>993</v>
      </c>
      <c r="B503" s="386"/>
      <c r="C503" s="386"/>
      <c r="D503" s="386"/>
      <c r="E503" s="386"/>
      <c r="F503" s="386"/>
      <c r="G503" s="386"/>
      <c r="H503" s="386"/>
      <c r="I503" s="386"/>
      <c r="J503" s="386"/>
      <c r="K503" s="386"/>
      <c r="L503" s="386"/>
      <c r="M503" s="386"/>
      <c r="N503" s="386"/>
      <c r="O503" s="386"/>
      <c r="P503" s="386"/>
      <c r="Q503" s="386"/>
      <c r="R503" s="386"/>
      <c r="S503" s="386"/>
      <c r="T503" s="386"/>
      <c r="U503" s="386"/>
      <c r="V503" s="386"/>
      <c r="W503" s="386"/>
      <c r="X503" s="386"/>
      <c r="Y503" s="386"/>
      <c r="Z503" s="386"/>
      <c r="AA503" s="386"/>
      <c r="AB503" s="386"/>
      <c r="AC503" s="386"/>
      <c r="AD503" s="386"/>
      <c r="AE503" s="386"/>
      <c r="AF503" s="386"/>
      <c r="AG503" s="386"/>
      <c r="AH503" s="386"/>
    </row>
    <row r="504" spans="1:41" ht="19.5" thickBot="1" x14ac:dyDescent="0.45">
      <c r="B504" s="386" t="s">
        <v>460</v>
      </c>
      <c r="C504" s="386"/>
      <c r="D504" s="386"/>
      <c r="E504" s="386"/>
      <c r="F504" s="386"/>
      <c r="G504" s="386"/>
      <c r="H504" s="386"/>
      <c r="I504" s="386"/>
      <c r="J504" s="386"/>
      <c r="K504" s="386"/>
      <c r="L504" s="386"/>
      <c r="M504" s="386"/>
      <c r="N504" s="386"/>
      <c r="O504" s="386"/>
      <c r="P504" s="386"/>
      <c r="Q504" s="386"/>
      <c r="R504" s="386"/>
      <c r="S504" s="386"/>
      <c r="T504" s="386"/>
      <c r="U504" s="386"/>
      <c r="V504" s="386"/>
      <c r="W504" s="386"/>
      <c r="X504" s="386"/>
      <c r="Y504" s="386"/>
      <c r="Z504" s="386"/>
      <c r="AA504" s="386"/>
      <c r="AB504" s="386"/>
      <c r="AC504" s="386"/>
      <c r="AD504" s="386"/>
      <c r="AE504" s="386"/>
      <c r="AF504" s="386"/>
      <c r="AG504" s="386"/>
      <c r="AH504" s="386"/>
    </row>
    <row r="505" spans="1:41" ht="20.25" thickTop="1" thickBot="1" x14ac:dyDescent="0.45">
      <c r="B505" s="525" t="s">
        <v>424</v>
      </c>
      <c r="C505" s="525"/>
      <c r="D505" s="525"/>
      <c r="E505" s="525"/>
      <c r="F505" s="525"/>
      <c r="G505" s="525"/>
      <c r="H505" s="526"/>
      <c r="I505" s="511"/>
      <c r="J505" s="512"/>
      <c r="K505" s="512"/>
      <c r="L505" s="512"/>
      <c r="M505" s="513"/>
      <c r="N505" s="547" t="s">
        <v>294</v>
      </c>
      <c r="O505" s="525"/>
      <c r="P505" s="526"/>
      <c r="Q505" s="422"/>
      <c r="R505" s="423"/>
      <c r="S505" s="423"/>
      <c r="T505" s="423"/>
      <c r="U505" s="424"/>
      <c r="V505" s="547" t="s">
        <v>295</v>
      </c>
      <c r="W505" s="525"/>
      <c r="X505" s="525"/>
      <c r="Y505" s="525"/>
      <c r="Z505" s="525"/>
      <c r="AA505" s="526"/>
      <c r="AB505" s="422"/>
      <c r="AC505" s="423"/>
      <c r="AD505" s="423"/>
      <c r="AE505" s="423"/>
      <c r="AF505" s="424"/>
      <c r="AG505" s="113"/>
      <c r="AH505" s="113"/>
      <c r="AI505" s="113"/>
      <c r="AJ505" s="113"/>
      <c r="AK505" s="113"/>
      <c r="AL505" s="113"/>
      <c r="AM505" s="113"/>
    </row>
    <row r="506" spans="1:41" ht="20.25" thickTop="1" thickBot="1" x14ac:dyDescent="0.45">
      <c r="B506" s="386" t="s">
        <v>461</v>
      </c>
      <c r="C506" s="386"/>
      <c r="D506" s="386"/>
      <c r="E506" s="386"/>
      <c r="F506" s="386"/>
      <c r="G506" s="386"/>
      <c r="H506" s="386"/>
      <c r="I506" s="386"/>
      <c r="J506" s="386"/>
      <c r="K506" s="386"/>
      <c r="L506" s="386"/>
      <c r="M506" s="386"/>
      <c r="N506" s="525" t="s">
        <v>294</v>
      </c>
      <c r="O506" s="525"/>
      <c r="P506" s="526"/>
      <c r="Q506" s="474"/>
      <c r="R506" s="475"/>
      <c r="S506" s="475"/>
      <c r="T506" s="475"/>
      <c r="U506" s="476"/>
      <c r="V506" s="547" t="s">
        <v>295</v>
      </c>
      <c r="W506" s="525"/>
      <c r="X506" s="525"/>
      <c r="Y506" s="525"/>
      <c r="Z506" s="525"/>
      <c r="AA506" s="526"/>
      <c r="AB506" s="474"/>
      <c r="AC506" s="475"/>
      <c r="AD506" s="475"/>
      <c r="AE506" s="475"/>
      <c r="AF506" s="476"/>
      <c r="AG506" s="113"/>
      <c r="AH506" s="113"/>
      <c r="AI506" s="113"/>
      <c r="AJ506" s="113"/>
      <c r="AK506" s="113"/>
      <c r="AL506" s="113"/>
      <c r="AM506" s="113"/>
    </row>
    <row r="507" spans="1:41" ht="20.25" thickTop="1" thickBot="1" x14ac:dyDescent="0.45">
      <c r="N507" s="255"/>
      <c r="O507" s="255"/>
      <c r="P507" s="255"/>
      <c r="Q507" s="144"/>
      <c r="R507" s="144"/>
      <c r="S507" s="144"/>
      <c r="T507" s="144"/>
      <c r="U507" s="144"/>
      <c r="V507" s="143"/>
      <c r="W507" s="143"/>
      <c r="X507" s="143"/>
      <c r="Y507" s="143"/>
      <c r="Z507" s="143"/>
      <c r="AA507" s="143"/>
      <c r="AB507" s="144"/>
      <c r="AC507" s="144"/>
      <c r="AD507" s="144"/>
      <c r="AE507" s="144"/>
      <c r="AF507" s="144"/>
      <c r="AG507" s="113"/>
      <c r="AH507" s="113"/>
      <c r="AI507" s="113"/>
      <c r="AJ507" s="113"/>
      <c r="AK507" s="113"/>
      <c r="AL507" s="113"/>
      <c r="AM507" s="113"/>
    </row>
    <row r="508" spans="1:41" ht="19.5" thickTop="1" x14ac:dyDescent="0.4">
      <c r="B508" s="420" t="s">
        <v>620</v>
      </c>
      <c r="C508" s="420"/>
      <c r="D508" s="420"/>
      <c r="E508" s="420"/>
      <c r="F508" s="420"/>
      <c r="G508" s="420"/>
      <c r="H508" s="420"/>
      <c r="I508" s="420"/>
      <c r="J508" s="420"/>
      <c r="K508" s="420"/>
      <c r="L508" s="420"/>
      <c r="M508" s="420"/>
      <c r="N508" s="420"/>
      <c r="O508" s="420"/>
      <c r="P508" s="420"/>
      <c r="Q508" s="105"/>
      <c r="R508" s="593" t="s">
        <v>622</v>
      </c>
      <c r="S508" s="593"/>
      <c r="T508" s="593"/>
      <c r="U508" s="593"/>
      <c r="V508" s="593"/>
      <c r="W508" s="106"/>
      <c r="X508" s="716"/>
      <c r="Y508" s="717"/>
      <c r="Z508" s="717"/>
      <c r="AA508" s="717"/>
      <c r="AB508" s="717"/>
      <c r="AC508" s="717"/>
      <c r="AD508" s="717"/>
      <c r="AE508" s="718"/>
      <c r="AF508" s="592" t="s">
        <v>623</v>
      </c>
      <c r="AG508" s="592"/>
      <c r="AH508" s="592"/>
      <c r="AI508" s="592"/>
      <c r="AJ508" s="113"/>
      <c r="AK508" s="113"/>
      <c r="AL508" s="113"/>
      <c r="AM508" s="113"/>
    </row>
    <row r="509" spans="1:41" ht="19.5" thickBot="1" x14ac:dyDescent="0.45">
      <c r="B509" s="420" t="s">
        <v>621</v>
      </c>
      <c r="C509" s="420"/>
      <c r="D509" s="420"/>
      <c r="E509" s="420"/>
      <c r="F509" s="420"/>
      <c r="G509" s="420"/>
      <c r="H509" s="420"/>
      <c r="I509" s="420"/>
      <c r="J509" s="420"/>
      <c r="K509" s="420"/>
      <c r="L509" s="420"/>
      <c r="M509" s="420"/>
      <c r="N509" s="420"/>
      <c r="O509" s="420"/>
      <c r="P509" s="420"/>
      <c r="Q509" s="105"/>
      <c r="R509" s="593" t="s">
        <v>622</v>
      </c>
      <c r="S509" s="593"/>
      <c r="T509" s="593"/>
      <c r="U509" s="593"/>
      <c r="V509" s="593"/>
      <c r="W509" s="106"/>
      <c r="X509" s="719"/>
      <c r="Y509" s="720"/>
      <c r="Z509" s="720"/>
      <c r="AA509" s="720"/>
      <c r="AB509" s="720"/>
      <c r="AC509" s="720"/>
      <c r="AD509" s="720"/>
      <c r="AE509" s="721"/>
      <c r="AF509" s="592" t="s">
        <v>623</v>
      </c>
      <c r="AG509" s="592"/>
      <c r="AH509" s="592"/>
      <c r="AI509" s="592"/>
      <c r="AJ509" s="113"/>
      <c r="AK509" s="113"/>
      <c r="AL509" s="113"/>
      <c r="AM509" s="113"/>
    </row>
    <row r="510" spans="1:41" ht="11.25" customHeight="1" thickTop="1" x14ac:dyDescent="0.4"/>
    <row r="511" spans="1:41" x14ac:dyDescent="0.4">
      <c r="A511" s="386" t="s">
        <v>296</v>
      </c>
      <c r="B511" s="386"/>
      <c r="C511" s="386"/>
      <c r="D511" s="386"/>
      <c r="E511" s="386"/>
      <c r="F511" s="386"/>
      <c r="G511" s="386"/>
      <c r="H511" s="386"/>
      <c r="I511" s="386"/>
      <c r="J511" s="386"/>
      <c r="K511" s="386"/>
      <c r="L511" s="386"/>
      <c r="M511" s="386"/>
      <c r="N511" s="386"/>
      <c r="O511" s="386"/>
      <c r="P511" s="386"/>
      <c r="Q511" s="386"/>
      <c r="R511" s="386"/>
      <c r="S511" s="386"/>
      <c r="T511" s="386"/>
      <c r="U511" s="386"/>
      <c r="V511" s="386"/>
      <c r="W511" s="386"/>
      <c r="X511" s="386"/>
      <c r="Y511" s="386"/>
      <c r="Z511" s="386"/>
      <c r="AA511" s="386"/>
      <c r="AB511" s="386"/>
      <c r="AC511" s="386"/>
      <c r="AD511" s="386"/>
      <c r="AE511" s="386"/>
      <c r="AF511" s="386"/>
      <c r="AG511" s="386"/>
      <c r="AH511" s="386"/>
    </row>
    <row r="512" spans="1:41" ht="19.5" thickBot="1" x14ac:dyDescent="0.45">
      <c r="B512" s="386" t="s">
        <v>462</v>
      </c>
      <c r="C512" s="386"/>
      <c r="D512" s="386"/>
      <c r="E512" s="386"/>
      <c r="F512" s="386"/>
      <c r="G512" s="386"/>
      <c r="H512" s="386"/>
      <c r="I512" s="386"/>
      <c r="J512" s="386"/>
      <c r="K512" s="386"/>
      <c r="L512" s="386"/>
      <c r="M512" s="386"/>
      <c r="N512" s="386"/>
      <c r="O512" s="386"/>
      <c r="P512" s="386"/>
      <c r="Q512" s="386"/>
      <c r="R512" s="386"/>
      <c r="S512" s="386"/>
      <c r="T512" s="386"/>
      <c r="U512" s="386"/>
      <c r="V512" s="386"/>
      <c r="W512" s="386"/>
      <c r="X512" s="386"/>
      <c r="Y512" s="386"/>
      <c r="Z512" s="386"/>
      <c r="AA512" s="386"/>
      <c r="AB512" s="386"/>
      <c r="AC512" s="386"/>
      <c r="AD512" s="386"/>
      <c r="AE512" s="386"/>
      <c r="AF512" s="386"/>
      <c r="AG512" s="386"/>
      <c r="AH512" s="386"/>
      <c r="AO512" s="348"/>
    </row>
    <row r="513" spans="1:41" ht="19.5" thickTop="1" x14ac:dyDescent="0.4">
      <c r="B513" s="386" t="s">
        <v>178</v>
      </c>
      <c r="C513" s="386"/>
      <c r="D513" s="386"/>
      <c r="E513" s="386"/>
      <c r="F513" s="386"/>
      <c r="G513" s="386"/>
      <c r="H513" s="386"/>
      <c r="I513" s="386"/>
      <c r="J513" s="386"/>
      <c r="K513" s="386"/>
      <c r="L513" s="386"/>
      <c r="M513" s="386"/>
      <c r="N513" s="386"/>
      <c r="O513" s="386"/>
      <c r="P513" s="386"/>
      <c r="Q513" s="386"/>
      <c r="R513" s="386"/>
      <c r="S513" s="386"/>
      <c r="T513" s="386"/>
      <c r="U513" s="386"/>
      <c r="V513" s="386"/>
      <c r="W513" s="386"/>
      <c r="X513" s="386"/>
      <c r="Y513" s="386"/>
      <c r="Z513" s="386"/>
      <c r="AA513" s="386"/>
      <c r="AB513" s="386"/>
      <c r="AC513" s="386"/>
      <c r="AD513" s="386"/>
      <c r="AE513" s="386"/>
      <c r="AF513" s="386"/>
      <c r="AG513" s="386"/>
      <c r="AH513" s="386"/>
      <c r="AJ513" s="403"/>
      <c r="AK513" s="404"/>
      <c r="AL513" s="404"/>
      <c r="AM513" s="404"/>
      <c r="AN513" s="405"/>
      <c r="AO513" s="113"/>
    </row>
    <row r="514" spans="1:41" x14ac:dyDescent="0.4">
      <c r="B514" s="386" t="s">
        <v>179</v>
      </c>
      <c r="C514" s="386"/>
      <c r="D514" s="386"/>
      <c r="E514" s="386"/>
      <c r="F514" s="386"/>
      <c r="G514" s="386"/>
      <c r="H514" s="386"/>
      <c r="I514" s="386"/>
      <c r="J514" s="386"/>
      <c r="K514" s="386"/>
      <c r="L514" s="386"/>
      <c r="M514" s="386"/>
      <c r="N514" s="386"/>
      <c r="O514" s="386"/>
      <c r="P514" s="386"/>
      <c r="Q514" s="386"/>
      <c r="R514" s="386"/>
      <c r="S514" s="386"/>
      <c r="T514" s="386"/>
      <c r="U514" s="386"/>
      <c r="V514" s="386"/>
      <c r="W514" s="386"/>
      <c r="X514" s="386"/>
      <c r="Y514" s="386"/>
      <c r="Z514" s="386"/>
      <c r="AA514" s="386"/>
      <c r="AB514" s="386"/>
      <c r="AC514" s="386"/>
      <c r="AD514" s="386"/>
      <c r="AE514" s="386"/>
      <c r="AF514" s="386"/>
      <c r="AG514" s="386"/>
      <c r="AH514" s="386"/>
      <c r="AJ514" s="426"/>
      <c r="AK514" s="427"/>
      <c r="AL514" s="427"/>
      <c r="AM514" s="427"/>
      <c r="AN514" s="428"/>
      <c r="AO514" s="113"/>
    </row>
    <row r="515" spans="1:41" ht="19.5" thickBot="1" x14ac:dyDescent="0.45">
      <c r="B515" s="386" t="s">
        <v>180</v>
      </c>
      <c r="C515" s="386"/>
      <c r="D515" s="386"/>
      <c r="E515" s="386"/>
      <c r="F515" s="386"/>
      <c r="G515" s="386"/>
      <c r="H515" s="386"/>
      <c r="I515" s="386"/>
      <c r="J515" s="386"/>
      <c r="K515" s="386"/>
      <c r="L515" s="386"/>
      <c r="M515" s="386"/>
      <c r="N515" s="386"/>
      <c r="O515" s="386"/>
      <c r="P515" s="386"/>
      <c r="Q515" s="386"/>
      <c r="R515" s="386"/>
      <c r="S515" s="386"/>
      <c r="T515" s="386"/>
      <c r="U515" s="386"/>
      <c r="V515" s="386"/>
      <c r="W515" s="386"/>
      <c r="X515" s="386"/>
      <c r="Y515" s="386"/>
      <c r="Z515" s="386"/>
      <c r="AA515" s="386"/>
      <c r="AB515" s="386"/>
      <c r="AC515" s="386"/>
      <c r="AD515" s="386"/>
      <c r="AE515" s="386"/>
      <c r="AF515" s="386"/>
      <c r="AG515" s="386"/>
      <c r="AH515" s="386"/>
      <c r="AJ515" s="400"/>
      <c r="AK515" s="401"/>
      <c r="AL515" s="401"/>
      <c r="AM515" s="401"/>
      <c r="AN515" s="402"/>
      <c r="AO515" s="113"/>
    </row>
    <row r="516" spans="1:41" ht="20.25" thickTop="1" thickBot="1" x14ac:dyDescent="0.45">
      <c r="B516" s="420" t="s">
        <v>768</v>
      </c>
      <c r="C516" s="420"/>
      <c r="D516" s="420"/>
      <c r="E516" s="420"/>
      <c r="F516" s="420"/>
      <c r="G516" s="420"/>
      <c r="H516" s="420"/>
      <c r="I516" s="420"/>
      <c r="J516" s="420"/>
      <c r="K516" s="420"/>
      <c r="L516" s="420"/>
      <c r="M516" s="420"/>
      <c r="N516" s="420"/>
      <c r="O516" s="420"/>
      <c r="P516" s="420"/>
      <c r="Q516" s="420"/>
      <c r="R516" s="420"/>
      <c r="S516" s="420"/>
      <c r="T516" s="420"/>
      <c r="U516" s="420"/>
      <c r="V516" s="420"/>
      <c r="W516" s="420"/>
      <c r="X516" s="420"/>
      <c r="Y516" s="420"/>
      <c r="Z516" s="420"/>
      <c r="AA516" s="420"/>
      <c r="AB516" s="420"/>
      <c r="AC516" s="420"/>
      <c r="AD516" s="420"/>
      <c r="AE516" s="420"/>
      <c r="AF516" s="420"/>
      <c r="AG516" s="420"/>
      <c r="AH516" s="420"/>
      <c r="AJ516" s="114"/>
      <c r="AK516" s="114"/>
      <c r="AL516" s="114"/>
      <c r="AM516" s="114"/>
      <c r="AN516" s="114"/>
    </row>
    <row r="517" spans="1:41" ht="19.5" thickTop="1" x14ac:dyDescent="0.4">
      <c r="B517" s="420" t="s">
        <v>624</v>
      </c>
      <c r="C517" s="420"/>
      <c r="D517" s="420"/>
      <c r="E517" s="420"/>
      <c r="F517" s="420"/>
      <c r="G517" s="420"/>
      <c r="H517" s="420"/>
      <c r="I517" s="420"/>
      <c r="J517" s="420"/>
      <c r="K517" s="420"/>
      <c r="L517" s="420"/>
      <c r="M517" s="420"/>
      <c r="N517" s="420"/>
      <c r="O517" s="420"/>
      <c r="P517" s="420"/>
      <c r="Q517" s="420"/>
      <c r="R517" s="420"/>
      <c r="S517" s="420"/>
      <c r="T517" s="420"/>
      <c r="U517" s="420"/>
      <c r="V517" s="420"/>
      <c r="W517" s="420"/>
      <c r="X517" s="420"/>
      <c r="Y517" s="420"/>
      <c r="Z517" s="420"/>
      <c r="AA517" s="420"/>
      <c r="AB517" s="420"/>
      <c r="AC517" s="420"/>
      <c r="AD517" s="420"/>
      <c r="AE517" s="420"/>
      <c r="AF517" s="420"/>
      <c r="AG517" s="420"/>
      <c r="AH517" s="420"/>
      <c r="AJ517" s="490"/>
      <c r="AK517" s="491"/>
      <c r="AL517" s="491"/>
      <c r="AM517" s="491"/>
      <c r="AN517" s="492"/>
      <c r="AO517" s="350"/>
    </row>
    <row r="518" spans="1:41" ht="19.5" thickBot="1" x14ac:dyDescent="0.45">
      <c r="B518" s="386" t="s">
        <v>181</v>
      </c>
      <c r="C518" s="386"/>
      <c r="D518" s="386"/>
      <c r="E518" s="386"/>
      <c r="F518" s="386"/>
      <c r="G518" s="386"/>
      <c r="H518" s="386"/>
      <c r="I518" s="386"/>
      <c r="J518" s="386"/>
      <c r="K518" s="386"/>
      <c r="L518" s="386"/>
      <c r="M518" s="386"/>
      <c r="N518" s="386"/>
      <c r="O518" s="386"/>
      <c r="P518" s="386"/>
      <c r="Q518" s="386"/>
      <c r="R518" s="386"/>
      <c r="S518" s="386"/>
      <c r="T518" s="386"/>
      <c r="U518" s="386"/>
      <c r="V518" s="386"/>
      <c r="W518" s="386"/>
      <c r="X518" s="386"/>
      <c r="Y518" s="386"/>
      <c r="Z518" s="386"/>
      <c r="AA518" s="386"/>
      <c r="AB518" s="386"/>
      <c r="AC518" s="386"/>
      <c r="AD518" s="386"/>
      <c r="AE518" s="386"/>
      <c r="AF518" s="386"/>
      <c r="AG518" s="386"/>
      <c r="AH518" s="386"/>
      <c r="AJ518" s="400"/>
      <c r="AK518" s="401"/>
      <c r="AL518" s="401"/>
      <c r="AM518" s="401"/>
      <c r="AN518" s="402"/>
      <c r="AO518" s="113"/>
    </row>
    <row r="519" spans="1:41" ht="19.5" thickTop="1" x14ac:dyDescent="0.4">
      <c r="B519" s="386" t="s">
        <v>528</v>
      </c>
      <c r="C519" s="386"/>
      <c r="D519" s="386"/>
      <c r="E519" s="386"/>
      <c r="F519" s="386"/>
      <c r="G519" s="386"/>
      <c r="H519" s="386"/>
      <c r="I519" s="386"/>
      <c r="J519" s="386"/>
      <c r="K519" s="386"/>
      <c r="L519" s="386"/>
      <c r="M519" s="386"/>
      <c r="N519" s="386"/>
      <c r="O519" s="386"/>
      <c r="P519" s="386"/>
      <c r="Q519" s="386"/>
      <c r="R519" s="386"/>
      <c r="S519" s="386"/>
      <c r="T519" s="386"/>
      <c r="U519" s="386"/>
      <c r="V519" s="386"/>
      <c r="W519" s="386"/>
      <c r="X519" s="386"/>
      <c r="Y519" s="386"/>
      <c r="Z519" s="386"/>
      <c r="AA519" s="386"/>
      <c r="AB519" s="386"/>
      <c r="AC519" s="386"/>
      <c r="AD519" s="386"/>
      <c r="AE519" s="386"/>
      <c r="AF519" s="386"/>
      <c r="AG519" s="386"/>
      <c r="AH519" s="386"/>
    </row>
    <row r="521" spans="1:41" x14ac:dyDescent="0.4">
      <c r="A521" s="386" t="s">
        <v>297</v>
      </c>
      <c r="B521" s="386"/>
      <c r="C521" s="386"/>
      <c r="D521" s="386"/>
      <c r="E521" s="386"/>
      <c r="F521" s="386"/>
      <c r="G521" s="386"/>
      <c r="H521" s="386"/>
      <c r="I521" s="386"/>
      <c r="J521" s="386"/>
      <c r="K521" s="386"/>
      <c r="L521" s="386"/>
      <c r="M521" s="386"/>
      <c r="N521" s="386"/>
      <c r="O521" s="386"/>
      <c r="P521" s="386"/>
      <c r="Q521" s="386"/>
      <c r="R521" s="386"/>
      <c r="S521" s="386"/>
      <c r="T521" s="386"/>
      <c r="U521" s="386"/>
      <c r="V521" s="386"/>
      <c r="W521" s="386"/>
      <c r="X521" s="386"/>
      <c r="Y521" s="386"/>
      <c r="Z521" s="386"/>
      <c r="AA521" s="386"/>
      <c r="AB521" s="386"/>
      <c r="AC521" s="386"/>
      <c r="AD521" s="386"/>
      <c r="AE521" s="386"/>
      <c r="AF521" s="386"/>
      <c r="AG521" s="386"/>
      <c r="AH521" s="386"/>
      <c r="AO521" s="348"/>
    </row>
    <row r="522" spans="1:41" ht="20.25" thickBot="1" x14ac:dyDescent="0.45">
      <c r="B522" s="579"/>
      <c r="C522" s="579"/>
      <c r="D522" s="579"/>
      <c r="E522" s="579"/>
      <c r="F522" s="579"/>
      <c r="G522" s="421" t="s">
        <v>301</v>
      </c>
      <c r="H522" s="421"/>
      <c r="I522" s="421"/>
      <c r="J522" s="421"/>
      <c r="K522" s="421"/>
      <c r="L522" s="421"/>
      <c r="M522" s="421"/>
      <c r="N522" s="421"/>
      <c r="O522" s="421"/>
      <c r="P522" s="421"/>
      <c r="Q522" s="421"/>
      <c r="R522" s="421"/>
      <c r="S522" s="421"/>
      <c r="T522" s="421"/>
      <c r="U522" s="421"/>
      <c r="V522" s="421"/>
      <c r="W522" s="421"/>
      <c r="X522" s="421"/>
      <c r="Y522" s="421"/>
      <c r="Z522" s="421"/>
      <c r="AA522" s="421"/>
      <c r="AB522" s="421"/>
      <c r="AC522" s="421"/>
      <c r="AD522" s="421"/>
      <c r="AE522" s="421"/>
      <c r="AF522" s="421"/>
      <c r="AG522" s="421"/>
      <c r="AH522" s="421"/>
      <c r="AI522" s="421"/>
      <c r="AJ522" s="421"/>
      <c r="AK522" s="421"/>
      <c r="AL522" s="421"/>
      <c r="AM522" s="421"/>
      <c r="AN522" s="421"/>
      <c r="AO522" s="348"/>
    </row>
    <row r="523" spans="1:41" ht="19.5" customHeight="1" thickTop="1" x14ac:dyDescent="0.4">
      <c r="B523" s="414" t="s">
        <v>630</v>
      </c>
      <c r="C523" s="415"/>
      <c r="D523" s="415"/>
      <c r="E523" s="415"/>
      <c r="F523" s="415"/>
      <c r="G523" s="744"/>
      <c r="H523" s="745"/>
      <c r="I523" s="745"/>
      <c r="J523" s="745"/>
      <c r="K523" s="745"/>
      <c r="L523" s="745"/>
      <c r="M523" s="745"/>
      <c r="N523" s="745"/>
      <c r="O523" s="745"/>
      <c r="P523" s="745"/>
      <c r="Q523" s="745"/>
      <c r="R523" s="745"/>
      <c r="S523" s="745"/>
      <c r="T523" s="745"/>
      <c r="U523" s="745"/>
      <c r="V523" s="745"/>
      <c r="W523" s="745"/>
      <c r="X523" s="745"/>
      <c r="Y523" s="745"/>
      <c r="Z523" s="745"/>
      <c r="AA523" s="745"/>
      <c r="AB523" s="745"/>
      <c r="AC523" s="745"/>
      <c r="AD523" s="745"/>
      <c r="AE523" s="745"/>
      <c r="AF523" s="745"/>
      <c r="AG523" s="745"/>
      <c r="AH523" s="745"/>
      <c r="AI523" s="745"/>
      <c r="AJ523" s="745"/>
      <c r="AK523" s="745"/>
      <c r="AL523" s="745"/>
      <c r="AM523" s="745"/>
      <c r="AN523" s="746"/>
      <c r="AO523" s="348"/>
    </row>
    <row r="524" spans="1:41" x14ac:dyDescent="0.4">
      <c r="B524" s="416"/>
      <c r="C524" s="417"/>
      <c r="D524" s="417"/>
      <c r="E524" s="417"/>
      <c r="F524" s="417"/>
      <c r="G524" s="597"/>
      <c r="H524" s="598"/>
      <c r="I524" s="598"/>
      <c r="J524" s="598"/>
      <c r="K524" s="598"/>
      <c r="L524" s="598"/>
      <c r="M524" s="598"/>
      <c r="N524" s="598"/>
      <c r="O524" s="598"/>
      <c r="P524" s="598"/>
      <c r="Q524" s="598"/>
      <c r="R524" s="598"/>
      <c r="S524" s="598"/>
      <c r="T524" s="598"/>
      <c r="U524" s="598"/>
      <c r="V524" s="598"/>
      <c r="W524" s="598"/>
      <c r="X524" s="598"/>
      <c r="Y524" s="598"/>
      <c r="Z524" s="598"/>
      <c r="AA524" s="598"/>
      <c r="AB524" s="598"/>
      <c r="AC524" s="598"/>
      <c r="AD524" s="598"/>
      <c r="AE524" s="598"/>
      <c r="AF524" s="598"/>
      <c r="AG524" s="598"/>
      <c r="AH524" s="598"/>
      <c r="AI524" s="598"/>
      <c r="AJ524" s="598"/>
      <c r="AK524" s="598"/>
      <c r="AL524" s="598"/>
      <c r="AM524" s="598"/>
      <c r="AN524" s="599"/>
      <c r="AO524" s="348"/>
    </row>
    <row r="525" spans="1:41" x14ac:dyDescent="0.4">
      <c r="B525" s="418"/>
      <c r="C525" s="419"/>
      <c r="D525" s="419"/>
      <c r="E525" s="419"/>
      <c r="F525" s="419"/>
      <c r="G525" s="597"/>
      <c r="H525" s="598"/>
      <c r="I525" s="598"/>
      <c r="J525" s="598"/>
      <c r="K525" s="598"/>
      <c r="L525" s="598"/>
      <c r="M525" s="598"/>
      <c r="N525" s="598"/>
      <c r="O525" s="598"/>
      <c r="P525" s="598"/>
      <c r="Q525" s="598"/>
      <c r="R525" s="598"/>
      <c r="S525" s="598"/>
      <c r="T525" s="598"/>
      <c r="U525" s="598"/>
      <c r="V525" s="598"/>
      <c r="W525" s="598"/>
      <c r="X525" s="598"/>
      <c r="Y525" s="598"/>
      <c r="Z525" s="598"/>
      <c r="AA525" s="598"/>
      <c r="AB525" s="598"/>
      <c r="AC525" s="598"/>
      <c r="AD525" s="598"/>
      <c r="AE525" s="598"/>
      <c r="AF525" s="598"/>
      <c r="AG525" s="598"/>
      <c r="AH525" s="598"/>
      <c r="AI525" s="598"/>
      <c r="AJ525" s="598"/>
      <c r="AK525" s="598"/>
      <c r="AL525" s="598"/>
      <c r="AM525" s="598"/>
      <c r="AN525" s="599"/>
      <c r="AO525" s="348"/>
    </row>
    <row r="526" spans="1:41" ht="18.75" customHeight="1" x14ac:dyDescent="0.4">
      <c r="B526" s="414" t="s">
        <v>769</v>
      </c>
      <c r="C526" s="415"/>
      <c r="D526" s="415"/>
      <c r="E526" s="415"/>
      <c r="F526" s="415"/>
      <c r="G526" s="597"/>
      <c r="H526" s="598"/>
      <c r="I526" s="598"/>
      <c r="J526" s="598"/>
      <c r="K526" s="598"/>
      <c r="L526" s="598"/>
      <c r="M526" s="598"/>
      <c r="N526" s="598"/>
      <c r="O526" s="598"/>
      <c r="P526" s="598"/>
      <c r="Q526" s="598"/>
      <c r="R526" s="598"/>
      <c r="S526" s="598"/>
      <c r="T526" s="598"/>
      <c r="U526" s="598"/>
      <c r="V526" s="598"/>
      <c r="W526" s="598"/>
      <c r="X526" s="598"/>
      <c r="Y526" s="598"/>
      <c r="Z526" s="598"/>
      <c r="AA526" s="598"/>
      <c r="AB526" s="598"/>
      <c r="AC526" s="598"/>
      <c r="AD526" s="598"/>
      <c r="AE526" s="598"/>
      <c r="AF526" s="598"/>
      <c r="AG526" s="598"/>
      <c r="AH526" s="598"/>
      <c r="AI526" s="598"/>
      <c r="AJ526" s="598"/>
      <c r="AK526" s="598"/>
      <c r="AL526" s="598"/>
      <c r="AM526" s="598"/>
      <c r="AN526" s="599"/>
      <c r="AO526" s="348"/>
    </row>
    <row r="527" spans="1:41" x14ac:dyDescent="0.4">
      <c r="B527" s="416"/>
      <c r="C527" s="417"/>
      <c r="D527" s="417"/>
      <c r="E527" s="417"/>
      <c r="F527" s="417"/>
      <c r="G527" s="597"/>
      <c r="H527" s="598"/>
      <c r="I527" s="598"/>
      <c r="J527" s="598"/>
      <c r="K527" s="598"/>
      <c r="L527" s="598"/>
      <c r="M527" s="598"/>
      <c r="N527" s="598"/>
      <c r="O527" s="598"/>
      <c r="P527" s="598"/>
      <c r="Q527" s="598"/>
      <c r="R527" s="598"/>
      <c r="S527" s="598"/>
      <c r="T527" s="598"/>
      <c r="U527" s="598"/>
      <c r="V527" s="598"/>
      <c r="W527" s="598"/>
      <c r="X527" s="598"/>
      <c r="Y527" s="598"/>
      <c r="Z527" s="598"/>
      <c r="AA527" s="598"/>
      <c r="AB527" s="598"/>
      <c r="AC527" s="598"/>
      <c r="AD527" s="598"/>
      <c r="AE527" s="598"/>
      <c r="AF527" s="598"/>
      <c r="AG527" s="598"/>
      <c r="AH527" s="598"/>
      <c r="AI527" s="598"/>
      <c r="AJ527" s="598"/>
      <c r="AK527" s="598"/>
      <c r="AL527" s="598"/>
      <c r="AM527" s="598"/>
      <c r="AN527" s="599"/>
      <c r="AO527" s="348"/>
    </row>
    <row r="528" spans="1:41" x14ac:dyDescent="0.4">
      <c r="B528" s="418"/>
      <c r="C528" s="419"/>
      <c r="D528" s="419"/>
      <c r="E528" s="419"/>
      <c r="F528" s="419"/>
      <c r="G528" s="597"/>
      <c r="H528" s="598"/>
      <c r="I528" s="598"/>
      <c r="J528" s="598"/>
      <c r="K528" s="598"/>
      <c r="L528" s="598"/>
      <c r="M528" s="598"/>
      <c r="N528" s="598"/>
      <c r="O528" s="598"/>
      <c r="P528" s="598"/>
      <c r="Q528" s="598"/>
      <c r="R528" s="598"/>
      <c r="S528" s="598"/>
      <c r="T528" s="598"/>
      <c r="U528" s="598"/>
      <c r="V528" s="598"/>
      <c r="W528" s="598"/>
      <c r="X528" s="598"/>
      <c r="Y528" s="598"/>
      <c r="Z528" s="598"/>
      <c r="AA528" s="598"/>
      <c r="AB528" s="598"/>
      <c r="AC528" s="598"/>
      <c r="AD528" s="598"/>
      <c r="AE528" s="598"/>
      <c r="AF528" s="598"/>
      <c r="AG528" s="598"/>
      <c r="AH528" s="598"/>
      <c r="AI528" s="598"/>
      <c r="AJ528" s="598"/>
      <c r="AK528" s="598"/>
      <c r="AL528" s="598"/>
      <c r="AM528" s="598"/>
      <c r="AN528" s="599"/>
      <c r="AO528" s="348"/>
    </row>
    <row r="529" spans="1:41" ht="18.75" customHeight="1" x14ac:dyDescent="0.4">
      <c r="B529" s="414" t="s">
        <v>661</v>
      </c>
      <c r="C529" s="415"/>
      <c r="D529" s="415"/>
      <c r="E529" s="415"/>
      <c r="F529" s="415"/>
      <c r="G529" s="597"/>
      <c r="H529" s="598"/>
      <c r="I529" s="598"/>
      <c r="J529" s="598"/>
      <c r="K529" s="598"/>
      <c r="L529" s="598"/>
      <c r="M529" s="598"/>
      <c r="N529" s="598"/>
      <c r="O529" s="598"/>
      <c r="P529" s="598"/>
      <c r="Q529" s="598"/>
      <c r="R529" s="598"/>
      <c r="S529" s="598"/>
      <c r="T529" s="598"/>
      <c r="U529" s="598"/>
      <c r="V529" s="598"/>
      <c r="W529" s="598"/>
      <c r="X529" s="598"/>
      <c r="Y529" s="598"/>
      <c r="Z529" s="598"/>
      <c r="AA529" s="598"/>
      <c r="AB529" s="598"/>
      <c r="AC529" s="598"/>
      <c r="AD529" s="598"/>
      <c r="AE529" s="598"/>
      <c r="AF529" s="598"/>
      <c r="AG529" s="598"/>
      <c r="AH529" s="598"/>
      <c r="AI529" s="598"/>
      <c r="AJ529" s="598"/>
      <c r="AK529" s="598"/>
      <c r="AL529" s="598"/>
      <c r="AM529" s="598"/>
      <c r="AN529" s="599"/>
      <c r="AO529" s="348"/>
    </row>
    <row r="530" spans="1:41" x14ac:dyDescent="0.4">
      <c r="B530" s="416"/>
      <c r="C530" s="417"/>
      <c r="D530" s="417"/>
      <c r="E530" s="417"/>
      <c r="F530" s="417"/>
      <c r="G530" s="597"/>
      <c r="H530" s="598"/>
      <c r="I530" s="598"/>
      <c r="J530" s="598"/>
      <c r="K530" s="598"/>
      <c r="L530" s="598"/>
      <c r="M530" s="598"/>
      <c r="N530" s="598"/>
      <c r="O530" s="598"/>
      <c r="P530" s="598"/>
      <c r="Q530" s="598"/>
      <c r="R530" s="598"/>
      <c r="S530" s="598"/>
      <c r="T530" s="598"/>
      <c r="U530" s="598"/>
      <c r="V530" s="598"/>
      <c r="W530" s="598"/>
      <c r="X530" s="598"/>
      <c r="Y530" s="598"/>
      <c r="Z530" s="598"/>
      <c r="AA530" s="598"/>
      <c r="AB530" s="598"/>
      <c r="AC530" s="598"/>
      <c r="AD530" s="598"/>
      <c r="AE530" s="598"/>
      <c r="AF530" s="598"/>
      <c r="AG530" s="598"/>
      <c r="AH530" s="598"/>
      <c r="AI530" s="598"/>
      <c r="AJ530" s="598"/>
      <c r="AK530" s="598"/>
      <c r="AL530" s="598"/>
      <c r="AM530" s="598"/>
      <c r="AN530" s="599"/>
      <c r="AO530" s="348"/>
    </row>
    <row r="531" spans="1:41" ht="19.5" thickBot="1" x14ac:dyDescent="0.45">
      <c r="B531" s="418"/>
      <c r="C531" s="419"/>
      <c r="D531" s="419"/>
      <c r="E531" s="419"/>
      <c r="F531" s="419"/>
      <c r="G531" s="600"/>
      <c r="H531" s="601"/>
      <c r="I531" s="601"/>
      <c r="J531" s="601"/>
      <c r="K531" s="601"/>
      <c r="L531" s="601"/>
      <c r="M531" s="601"/>
      <c r="N531" s="601"/>
      <c r="O531" s="601"/>
      <c r="P531" s="601"/>
      <c r="Q531" s="601"/>
      <c r="R531" s="601"/>
      <c r="S531" s="601"/>
      <c r="T531" s="601"/>
      <c r="U531" s="601"/>
      <c r="V531" s="601"/>
      <c r="W531" s="601"/>
      <c r="X531" s="601"/>
      <c r="Y531" s="601"/>
      <c r="Z531" s="601"/>
      <c r="AA531" s="601"/>
      <c r="AB531" s="601"/>
      <c r="AC531" s="601"/>
      <c r="AD531" s="601"/>
      <c r="AE531" s="601"/>
      <c r="AF531" s="601"/>
      <c r="AG531" s="601"/>
      <c r="AH531" s="601"/>
      <c r="AI531" s="601"/>
      <c r="AJ531" s="601"/>
      <c r="AK531" s="601"/>
      <c r="AL531" s="601"/>
      <c r="AM531" s="601"/>
      <c r="AN531" s="602"/>
      <c r="AO531" s="348"/>
    </row>
    <row r="532" spans="1:41" s="107" customFormat="1" ht="20.25" thickTop="1" thickBot="1" x14ac:dyDescent="0.45">
      <c r="B532" s="147"/>
      <c r="C532" s="147"/>
      <c r="D532" s="147"/>
      <c r="E532" s="147"/>
      <c r="F532" s="147"/>
      <c r="G532" s="123"/>
      <c r="H532" s="123"/>
      <c r="I532" s="123"/>
      <c r="J532" s="123"/>
      <c r="K532" s="123"/>
      <c r="L532" s="123"/>
      <c r="M532" s="123"/>
      <c r="N532" s="123"/>
      <c r="O532" s="123"/>
      <c r="P532" s="123"/>
      <c r="Q532" s="123"/>
      <c r="R532" s="123"/>
      <c r="S532" s="123"/>
      <c r="T532" s="123"/>
      <c r="U532" s="123"/>
      <c r="V532" s="123"/>
      <c r="W532" s="123"/>
      <c r="X532" s="123"/>
      <c r="Y532" s="123"/>
      <c r="Z532" s="123"/>
      <c r="AA532" s="123"/>
      <c r="AB532" s="123"/>
      <c r="AC532" s="123"/>
      <c r="AD532" s="123"/>
      <c r="AE532" s="123"/>
      <c r="AF532" s="123"/>
      <c r="AG532" s="123"/>
      <c r="AH532" s="123"/>
      <c r="AI532" s="123"/>
      <c r="AJ532" s="123"/>
      <c r="AK532" s="123"/>
      <c r="AL532" s="123"/>
      <c r="AM532" s="123"/>
      <c r="AN532" s="141"/>
      <c r="AO532" s="354"/>
    </row>
    <row r="533" spans="1:41" ht="19.5" thickTop="1" x14ac:dyDescent="0.4">
      <c r="B533" s="386" t="s">
        <v>182</v>
      </c>
      <c r="C533" s="386"/>
      <c r="D533" s="386"/>
      <c r="E533" s="386"/>
      <c r="F533" s="386"/>
      <c r="G533" s="386"/>
      <c r="H533" s="386"/>
      <c r="I533" s="386"/>
      <c r="J533" s="386"/>
      <c r="K533" s="386"/>
      <c r="L533" s="386"/>
      <c r="M533" s="386"/>
      <c r="N533" s="386"/>
      <c r="O533" s="386"/>
      <c r="P533" s="386"/>
      <c r="Q533" s="386"/>
      <c r="R533" s="386"/>
      <c r="S533" s="386"/>
      <c r="T533" s="386"/>
      <c r="U533" s="386"/>
      <c r="V533" s="386"/>
      <c r="W533" s="386"/>
      <c r="X533" s="386"/>
      <c r="Y533" s="386"/>
      <c r="Z533" s="386"/>
      <c r="AA533" s="386"/>
      <c r="AB533" s="386"/>
      <c r="AC533" s="386"/>
      <c r="AD533" s="386"/>
      <c r="AE533" s="386"/>
      <c r="AF533" s="386"/>
      <c r="AG533" s="386"/>
      <c r="AH533" s="386"/>
      <c r="AJ533" s="403"/>
      <c r="AK533" s="404"/>
      <c r="AL533" s="404"/>
      <c r="AM533" s="404"/>
      <c r="AN533" s="405"/>
      <c r="AO533" s="113"/>
    </row>
    <row r="534" spans="1:41" ht="19.5" thickBot="1" x14ac:dyDescent="0.45">
      <c r="B534" s="386" t="s">
        <v>183</v>
      </c>
      <c r="C534" s="386"/>
      <c r="D534" s="386"/>
      <c r="E534" s="386"/>
      <c r="F534" s="386"/>
      <c r="G534" s="386"/>
      <c r="H534" s="386"/>
      <c r="I534" s="386"/>
      <c r="J534" s="386"/>
      <c r="K534" s="386"/>
      <c r="L534" s="386"/>
      <c r="M534" s="386"/>
      <c r="N534" s="386"/>
      <c r="O534" s="386"/>
      <c r="P534" s="386"/>
      <c r="Q534" s="386"/>
      <c r="R534" s="386"/>
      <c r="S534" s="386"/>
      <c r="T534" s="386"/>
      <c r="U534" s="386"/>
      <c r="V534" s="386"/>
      <c r="W534" s="386"/>
      <c r="X534" s="386"/>
      <c r="Y534" s="386"/>
      <c r="Z534" s="386"/>
      <c r="AA534" s="386"/>
      <c r="AB534" s="386"/>
      <c r="AC534" s="386"/>
      <c r="AD534" s="386"/>
      <c r="AE534" s="386"/>
      <c r="AF534" s="386"/>
      <c r="AG534" s="386"/>
      <c r="AH534" s="386"/>
      <c r="AJ534" s="400"/>
      <c r="AK534" s="401"/>
      <c r="AL534" s="401"/>
      <c r="AM534" s="401"/>
      <c r="AN534" s="402"/>
      <c r="AO534" s="113"/>
    </row>
    <row r="535" spans="1:41" s="107" customFormat="1" ht="20.25" thickTop="1" thickBot="1" x14ac:dyDescent="0.45">
      <c r="B535" s="410" t="s">
        <v>625</v>
      </c>
      <c r="C535" s="410"/>
      <c r="D535" s="410"/>
      <c r="E535" s="410"/>
      <c r="F535" s="410"/>
      <c r="G535" s="410"/>
      <c r="H535" s="410"/>
      <c r="I535" s="410"/>
      <c r="J535" s="410"/>
      <c r="K535" s="410"/>
      <c r="L535" s="410"/>
      <c r="M535" s="410"/>
      <c r="N535" s="410"/>
      <c r="O535" s="410"/>
      <c r="P535" s="410"/>
      <c r="Q535" s="410"/>
      <c r="R535" s="410"/>
      <c r="S535" s="410"/>
      <c r="T535" s="410"/>
      <c r="U535" s="410"/>
      <c r="V535" s="410"/>
      <c r="W535" s="410"/>
      <c r="X535" s="410"/>
      <c r="Y535" s="410"/>
      <c r="Z535" s="410"/>
      <c r="AA535" s="410"/>
      <c r="AB535" s="410"/>
      <c r="AC535" s="410"/>
      <c r="AD535" s="410"/>
      <c r="AE535" s="410"/>
      <c r="AF535" s="410"/>
      <c r="AG535" s="410"/>
      <c r="AH535" s="410"/>
      <c r="AJ535" s="105"/>
      <c r="AK535" s="105"/>
      <c r="AL535" s="105"/>
      <c r="AM535" s="105"/>
      <c r="AN535" s="105"/>
      <c r="AO535" s="139"/>
    </row>
    <row r="536" spans="1:41" s="107" customFormat="1" ht="20.25" thickTop="1" thickBot="1" x14ac:dyDescent="0.45">
      <c r="B536" s="743" t="s">
        <v>626</v>
      </c>
      <c r="C536" s="743"/>
      <c r="D536" s="743"/>
      <c r="E536" s="743"/>
      <c r="F536" s="587"/>
      <c r="G536" s="588"/>
      <c r="H536" s="588"/>
      <c r="I536" s="588"/>
      <c r="J536" s="588"/>
      <c r="K536" s="588"/>
      <c r="L536" s="588"/>
      <c r="M536" s="588"/>
      <c r="N536" s="588"/>
      <c r="O536" s="588"/>
      <c r="P536" s="588"/>
      <c r="Q536" s="588"/>
      <c r="R536" s="588"/>
      <c r="S536" s="671"/>
      <c r="T536" s="108"/>
      <c r="U536" s="410" t="s">
        <v>627</v>
      </c>
      <c r="V536" s="410"/>
      <c r="W536" s="410"/>
      <c r="X536" s="410"/>
      <c r="Y536" s="587"/>
      <c r="Z536" s="588"/>
      <c r="AA536" s="588"/>
      <c r="AB536" s="588"/>
      <c r="AC536" s="588"/>
      <c r="AD536" s="588"/>
      <c r="AE536" s="588"/>
      <c r="AF536" s="588"/>
      <c r="AG536" s="588"/>
      <c r="AH536" s="588"/>
      <c r="AI536" s="588"/>
      <c r="AJ536" s="727"/>
      <c r="AK536" s="727"/>
      <c r="AL536" s="727"/>
      <c r="AM536" s="727"/>
      <c r="AN536" s="728"/>
      <c r="AO536" s="139"/>
    </row>
    <row r="537" spans="1:41" s="107" customFormat="1" ht="19.5" thickTop="1" x14ac:dyDescent="0.4">
      <c r="B537" s="410" t="s">
        <v>628</v>
      </c>
      <c r="C537" s="410"/>
      <c r="D537" s="410"/>
      <c r="E537" s="410"/>
      <c r="F537" s="410"/>
      <c r="G537" s="410"/>
      <c r="H537" s="410"/>
      <c r="I537" s="410"/>
      <c r="J537" s="410"/>
      <c r="K537" s="410"/>
      <c r="L537" s="410"/>
      <c r="M537" s="410"/>
      <c r="N537" s="410"/>
      <c r="O537" s="410"/>
      <c r="P537" s="410"/>
      <c r="Q537" s="410"/>
      <c r="R537" s="410"/>
      <c r="S537" s="410"/>
      <c r="T537" s="410"/>
      <c r="U537" s="410"/>
      <c r="V537" s="410"/>
      <c r="W537" s="410"/>
      <c r="X537" s="410"/>
      <c r="Y537" s="410"/>
      <c r="Z537" s="410"/>
      <c r="AA537" s="410"/>
      <c r="AB537" s="410"/>
      <c r="AC537" s="410"/>
      <c r="AD537" s="410"/>
      <c r="AE537" s="410"/>
      <c r="AF537" s="410"/>
      <c r="AG537" s="410"/>
      <c r="AH537" s="410"/>
      <c r="AJ537" s="532"/>
      <c r="AK537" s="533"/>
      <c r="AL537" s="533"/>
      <c r="AM537" s="533"/>
      <c r="AN537" s="534"/>
      <c r="AO537" s="139"/>
    </row>
    <row r="538" spans="1:41" s="107" customFormat="1" ht="19.5" thickBot="1" x14ac:dyDescent="0.45">
      <c r="B538" s="145" t="s">
        <v>662</v>
      </c>
      <c r="C538" s="145"/>
      <c r="D538" s="145"/>
      <c r="E538" s="145"/>
      <c r="F538" s="145"/>
      <c r="G538" s="145"/>
      <c r="H538" s="145"/>
      <c r="I538" s="145"/>
      <c r="J538" s="145"/>
      <c r="K538" s="145"/>
      <c r="L538" s="145"/>
      <c r="M538" s="145"/>
      <c r="N538" s="145"/>
      <c r="O538" s="145"/>
      <c r="P538" s="145"/>
      <c r="Q538" s="145"/>
      <c r="R538" s="145"/>
      <c r="S538" s="145"/>
      <c r="T538" s="145"/>
      <c r="U538" s="145"/>
      <c r="V538" s="145"/>
      <c r="W538" s="145"/>
      <c r="X538" s="145"/>
      <c r="Y538" s="145"/>
      <c r="Z538" s="145"/>
      <c r="AA538" s="145"/>
      <c r="AB538" s="145"/>
      <c r="AC538" s="145"/>
      <c r="AD538" s="145"/>
      <c r="AE538" s="145"/>
      <c r="AF538" s="145"/>
      <c r="AG538" s="145"/>
      <c r="AH538" s="145"/>
      <c r="AJ538" s="411"/>
      <c r="AK538" s="412"/>
      <c r="AL538" s="412"/>
      <c r="AM538" s="412"/>
      <c r="AN538" s="413"/>
      <c r="AO538" s="139"/>
    </row>
    <row r="539" spans="1:41" s="107" customFormat="1" ht="20.25" thickTop="1" thickBot="1" x14ac:dyDescent="0.45">
      <c r="B539" s="145" t="s">
        <v>932</v>
      </c>
      <c r="C539" s="145"/>
      <c r="D539" s="145"/>
      <c r="E539" s="145"/>
      <c r="F539" s="145"/>
      <c r="G539" s="145"/>
      <c r="H539" s="145"/>
      <c r="I539" s="145"/>
      <c r="J539" s="145"/>
      <c r="K539" s="145"/>
      <c r="L539" s="145"/>
      <c r="M539" s="145"/>
      <c r="N539" s="145"/>
      <c r="O539" s="145"/>
      <c r="P539" s="145"/>
      <c r="Q539" s="145"/>
      <c r="R539" s="145"/>
      <c r="S539" s="145"/>
      <c r="T539" s="145"/>
      <c r="U539" s="145"/>
      <c r="V539" s="145"/>
      <c r="W539" s="145"/>
      <c r="X539" s="145"/>
      <c r="Y539" s="145"/>
      <c r="Z539" s="145"/>
      <c r="AA539" s="145"/>
      <c r="AB539" s="145"/>
      <c r="AC539" s="145"/>
      <c r="AD539" s="145"/>
      <c r="AE539" s="145"/>
      <c r="AF539" s="145"/>
      <c r="AG539" s="145"/>
      <c r="AH539" s="145"/>
      <c r="AJ539" s="126"/>
      <c r="AK539" s="126"/>
      <c r="AL539" s="126"/>
      <c r="AM539" s="126"/>
      <c r="AN539" s="126"/>
      <c r="AO539" s="139"/>
    </row>
    <row r="540" spans="1:41" s="107" customFormat="1" ht="20.25" thickTop="1" thickBot="1" x14ac:dyDescent="0.45">
      <c r="A540" s="95"/>
      <c r="B540" s="454" t="s">
        <v>925</v>
      </c>
      <c r="C540" s="454"/>
      <c r="D540" s="454"/>
      <c r="E540" s="454"/>
      <c r="F540" s="454"/>
      <c r="G540" s="454"/>
      <c r="H540" s="454"/>
      <c r="I540" s="454"/>
      <c r="J540" s="454"/>
      <c r="K540" s="454"/>
      <c r="L540" s="454"/>
      <c r="M540" s="454"/>
      <c r="N540" s="454"/>
      <c r="O540" s="454"/>
      <c r="P540" s="454"/>
      <c r="Q540" s="454"/>
      <c r="R540" s="454"/>
      <c r="S540" s="454"/>
      <c r="T540" s="454"/>
      <c r="U540" s="454"/>
      <c r="V540" s="454"/>
      <c r="W540" s="454"/>
      <c r="X540" s="454"/>
      <c r="Y540" s="454"/>
      <c r="Z540" s="454"/>
      <c r="AA540" s="454"/>
      <c r="AB540" s="454"/>
      <c r="AC540" s="454"/>
      <c r="AD540" s="454"/>
      <c r="AE540" s="454"/>
      <c r="AF540" s="454"/>
      <c r="AG540" s="454"/>
      <c r="AH540" s="454"/>
      <c r="AI540" s="113"/>
      <c r="AJ540" s="392"/>
      <c r="AK540" s="393"/>
      <c r="AL540" s="393"/>
      <c r="AM540" s="393"/>
      <c r="AN540" s="394"/>
      <c r="AO540" s="113"/>
    </row>
    <row r="541" spans="1:41" s="107" customFormat="1" ht="20.25" thickTop="1" thickBot="1" x14ac:dyDescent="0.45">
      <c r="B541" s="410" t="s">
        <v>629</v>
      </c>
      <c r="C541" s="410"/>
      <c r="D541" s="410"/>
      <c r="E541" s="410"/>
      <c r="F541" s="410"/>
      <c r="G541" s="410"/>
      <c r="H541" s="410"/>
      <c r="I541" s="410"/>
      <c r="J541" s="410"/>
      <c r="K541" s="410"/>
      <c r="L541" s="410"/>
      <c r="M541" s="410"/>
      <c r="N541" s="410"/>
      <c r="O541" s="410"/>
      <c r="P541" s="410"/>
      <c r="Q541" s="410"/>
      <c r="R541" s="410"/>
      <c r="S541" s="410"/>
      <c r="T541" s="410"/>
      <c r="U541" s="410"/>
      <c r="V541" s="410"/>
      <c r="W541" s="410"/>
      <c r="X541" s="410"/>
      <c r="Y541" s="410"/>
      <c r="Z541" s="410"/>
      <c r="AA541" s="410"/>
      <c r="AB541" s="410"/>
      <c r="AC541" s="410"/>
      <c r="AD541" s="410"/>
      <c r="AE541" s="410"/>
      <c r="AF541" s="410"/>
      <c r="AG541" s="410"/>
      <c r="AH541" s="410"/>
      <c r="AJ541" s="144"/>
      <c r="AK541" s="144"/>
      <c r="AL541" s="144"/>
      <c r="AM541" s="144"/>
      <c r="AN541" s="144"/>
      <c r="AO541" s="139"/>
    </row>
    <row r="542" spans="1:41" s="107" customFormat="1" ht="30" customHeight="1" thickTop="1" thickBot="1" x14ac:dyDescent="0.45">
      <c r="B542" s="594"/>
      <c r="C542" s="595"/>
      <c r="D542" s="595"/>
      <c r="E542" s="595"/>
      <c r="F542" s="595"/>
      <c r="G542" s="595"/>
      <c r="H542" s="595"/>
      <c r="I542" s="595"/>
      <c r="J542" s="595"/>
      <c r="K542" s="595"/>
      <c r="L542" s="595"/>
      <c r="M542" s="595"/>
      <c r="N542" s="595"/>
      <c r="O542" s="595"/>
      <c r="P542" s="595"/>
      <c r="Q542" s="595"/>
      <c r="R542" s="595"/>
      <c r="S542" s="595"/>
      <c r="T542" s="595"/>
      <c r="U542" s="595"/>
      <c r="V542" s="595"/>
      <c r="W542" s="595"/>
      <c r="X542" s="595"/>
      <c r="Y542" s="595"/>
      <c r="Z542" s="595"/>
      <c r="AA542" s="595"/>
      <c r="AB542" s="595"/>
      <c r="AC542" s="595"/>
      <c r="AD542" s="595"/>
      <c r="AE542" s="595"/>
      <c r="AF542" s="595"/>
      <c r="AG542" s="595"/>
      <c r="AH542" s="595"/>
      <c r="AI542" s="595"/>
      <c r="AJ542" s="595"/>
      <c r="AK542" s="595"/>
      <c r="AL542" s="595"/>
      <c r="AM542" s="595"/>
      <c r="AN542" s="596"/>
      <c r="AO542" s="355"/>
    </row>
    <row r="543" spans="1:41" ht="17.25" customHeight="1" thickTop="1" thickBot="1" x14ac:dyDescent="0.45">
      <c r="B543" s="390" t="s">
        <v>933</v>
      </c>
      <c r="C543" s="390"/>
      <c r="D543" s="390"/>
      <c r="E543" s="390"/>
      <c r="F543" s="390"/>
      <c r="G543" s="390"/>
      <c r="H543" s="390"/>
      <c r="I543" s="390"/>
      <c r="J543" s="390"/>
      <c r="K543" s="390"/>
      <c r="L543" s="390"/>
      <c r="M543" s="390"/>
      <c r="N543" s="390"/>
      <c r="O543" s="390"/>
      <c r="P543" s="390"/>
      <c r="Q543" s="390"/>
      <c r="R543" s="390"/>
      <c r="S543" s="390"/>
      <c r="T543" s="390"/>
      <c r="U543" s="390"/>
      <c r="V543" s="390"/>
      <c r="W543" s="390"/>
      <c r="X543" s="390"/>
      <c r="Y543" s="390"/>
      <c r="Z543" s="390"/>
      <c r="AA543" s="390"/>
      <c r="AB543" s="390"/>
      <c r="AC543" s="390"/>
      <c r="AD543" s="390"/>
      <c r="AE543" s="390"/>
      <c r="AF543" s="390"/>
      <c r="AG543" s="390"/>
      <c r="AH543" s="390"/>
      <c r="AJ543" s="392"/>
      <c r="AK543" s="393"/>
      <c r="AL543" s="393"/>
      <c r="AM543" s="393"/>
      <c r="AN543" s="394"/>
    </row>
    <row r="544" spans="1:41" s="107" customFormat="1" ht="17.25" customHeight="1" thickTop="1" thickBot="1" x14ac:dyDescent="0.45">
      <c r="B544" s="391"/>
      <c r="C544" s="391"/>
      <c r="D544" s="391"/>
      <c r="E544" s="391"/>
      <c r="F544" s="391"/>
      <c r="G544" s="391"/>
      <c r="H544" s="391"/>
      <c r="I544" s="391"/>
      <c r="J544" s="391"/>
      <c r="K544" s="391"/>
      <c r="L544" s="391"/>
      <c r="M544" s="391"/>
      <c r="N544" s="391"/>
      <c r="O544" s="391"/>
      <c r="P544" s="391"/>
      <c r="Q544" s="391"/>
      <c r="R544" s="391"/>
      <c r="S544" s="391"/>
      <c r="T544" s="391"/>
      <c r="U544" s="391"/>
      <c r="V544" s="391"/>
      <c r="W544" s="391"/>
      <c r="X544" s="391"/>
      <c r="Y544" s="391"/>
      <c r="Z544" s="391"/>
      <c r="AA544" s="391"/>
      <c r="AB544" s="391"/>
      <c r="AC544" s="391"/>
      <c r="AD544" s="391"/>
      <c r="AE544" s="391"/>
      <c r="AF544" s="391"/>
      <c r="AG544" s="391"/>
      <c r="AH544" s="391"/>
      <c r="AI544" s="254"/>
      <c r="AJ544" s="254"/>
      <c r="AK544" s="254"/>
      <c r="AL544" s="254"/>
      <c r="AM544" s="254"/>
      <c r="AN544" s="254"/>
      <c r="AO544" s="139"/>
    </row>
    <row r="545" spans="1:41" s="107" customFormat="1" ht="17.25" customHeight="1" thickTop="1" thickBot="1" x14ac:dyDescent="0.45">
      <c r="B545" s="391" t="s">
        <v>934</v>
      </c>
      <c r="C545" s="391"/>
      <c r="D545" s="391"/>
      <c r="E545" s="391"/>
      <c r="F545" s="391"/>
      <c r="G545" s="391"/>
      <c r="H545" s="391"/>
      <c r="I545" s="391"/>
      <c r="J545" s="391"/>
      <c r="K545" s="391"/>
      <c r="L545" s="391"/>
      <c r="M545" s="391"/>
      <c r="N545" s="391"/>
      <c r="O545" s="391"/>
      <c r="P545" s="391"/>
      <c r="Q545" s="391"/>
      <c r="R545" s="391"/>
      <c r="S545" s="391"/>
      <c r="T545" s="391"/>
      <c r="U545" s="391"/>
      <c r="V545" s="391"/>
      <c r="W545" s="391"/>
      <c r="X545" s="391"/>
      <c r="Y545" s="391"/>
      <c r="Z545" s="391"/>
      <c r="AA545" s="391"/>
      <c r="AB545" s="391"/>
      <c r="AC545" s="391"/>
      <c r="AD545" s="391"/>
      <c r="AE545" s="391"/>
      <c r="AF545" s="391"/>
      <c r="AG545" s="391"/>
      <c r="AH545" s="391"/>
      <c r="AI545" s="391"/>
      <c r="AJ545" s="392"/>
      <c r="AK545" s="393"/>
      <c r="AL545" s="393"/>
      <c r="AM545" s="393"/>
      <c r="AN545" s="394"/>
      <c r="AO545" s="139"/>
    </row>
    <row r="546" spans="1:41" ht="17.25" customHeight="1" thickTop="1" thickBot="1" x14ac:dyDescent="0.45">
      <c r="B546" s="391"/>
      <c r="C546" s="391"/>
      <c r="D546" s="391"/>
      <c r="E546" s="391"/>
      <c r="F546" s="391"/>
      <c r="G546" s="391"/>
      <c r="H546" s="391"/>
      <c r="I546" s="391"/>
      <c r="J546" s="391"/>
      <c r="K546" s="391"/>
      <c r="L546" s="391"/>
      <c r="M546" s="391"/>
      <c r="N546" s="391"/>
      <c r="O546" s="391"/>
      <c r="P546" s="391"/>
      <c r="Q546" s="391"/>
      <c r="R546" s="391"/>
      <c r="S546" s="391"/>
      <c r="T546" s="391"/>
      <c r="U546" s="391"/>
      <c r="V546" s="391"/>
      <c r="W546" s="391"/>
      <c r="X546" s="391"/>
      <c r="Y546" s="391"/>
      <c r="Z546" s="391"/>
      <c r="AA546" s="391"/>
      <c r="AB546" s="391"/>
      <c r="AC546" s="391"/>
      <c r="AD546" s="391"/>
      <c r="AE546" s="391"/>
      <c r="AF546" s="391"/>
      <c r="AG546" s="391"/>
      <c r="AH546" s="391"/>
      <c r="AI546" s="391"/>
    </row>
    <row r="547" spans="1:41" ht="17.25" customHeight="1" thickTop="1" thickBot="1" x14ac:dyDescent="0.45">
      <c r="B547" s="391" t="s">
        <v>935</v>
      </c>
      <c r="C547" s="391"/>
      <c r="D547" s="391"/>
      <c r="E547" s="391"/>
      <c r="F547" s="391"/>
      <c r="G547" s="391"/>
      <c r="H547" s="391"/>
      <c r="I547" s="391"/>
      <c r="J547" s="391"/>
      <c r="K547" s="391"/>
      <c r="L547" s="391"/>
      <c r="M547" s="391"/>
      <c r="N547" s="391"/>
      <c r="O547" s="391"/>
      <c r="P547" s="391"/>
      <c r="Q547" s="391"/>
      <c r="R547" s="391"/>
      <c r="S547" s="391"/>
      <c r="T547" s="391"/>
      <c r="U547" s="391"/>
      <c r="V547" s="391"/>
      <c r="W547" s="391"/>
      <c r="X547" s="391"/>
      <c r="Y547" s="391"/>
      <c r="Z547" s="391"/>
      <c r="AA547" s="391"/>
      <c r="AB547" s="391"/>
      <c r="AC547" s="391"/>
      <c r="AD547" s="391"/>
      <c r="AE547" s="391"/>
      <c r="AF547" s="391"/>
      <c r="AG547" s="391"/>
      <c r="AH547" s="391"/>
      <c r="AI547" s="391"/>
      <c r="AJ547" s="392"/>
      <c r="AK547" s="393"/>
      <c r="AL547" s="393"/>
      <c r="AM547" s="393"/>
      <c r="AN547" s="394"/>
    </row>
    <row r="548" spans="1:41" ht="18" customHeight="1" thickTop="1" x14ac:dyDescent="0.4">
      <c r="B548" s="391"/>
      <c r="C548" s="391"/>
      <c r="D548" s="391"/>
      <c r="E548" s="391"/>
      <c r="F548" s="391"/>
      <c r="G548" s="391"/>
      <c r="H548" s="391"/>
      <c r="I548" s="391"/>
      <c r="J548" s="391"/>
      <c r="K548" s="391"/>
      <c r="L548" s="391"/>
      <c r="M548" s="391"/>
      <c r="N548" s="391"/>
      <c r="O548" s="391"/>
      <c r="P548" s="391"/>
      <c r="Q548" s="391"/>
      <c r="R548" s="391"/>
      <c r="S548" s="391"/>
      <c r="T548" s="391"/>
      <c r="U548" s="391"/>
      <c r="V548" s="391"/>
      <c r="W548" s="391"/>
      <c r="X548" s="391"/>
      <c r="Y548" s="391"/>
      <c r="Z548" s="391"/>
      <c r="AA548" s="391"/>
      <c r="AB548" s="391"/>
      <c r="AC548" s="391"/>
      <c r="AD548" s="391"/>
      <c r="AE548" s="391"/>
      <c r="AF548" s="391"/>
      <c r="AG548" s="391"/>
      <c r="AH548" s="391"/>
      <c r="AI548" s="391"/>
    </row>
    <row r="549" spans="1:41" ht="17.25" customHeight="1" x14ac:dyDescent="0.4">
      <c r="B549" s="351"/>
      <c r="C549" s="351"/>
      <c r="D549" s="351"/>
      <c r="E549" s="351"/>
      <c r="F549" s="351"/>
      <c r="G549" s="351"/>
      <c r="H549" s="351"/>
      <c r="I549" s="351"/>
      <c r="J549" s="351"/>
      <c r="K549" s="351"/>
      <c r="L549" s="351"/>
      <c r="M549" s="351"/>
      <c r="N549" s="351"/>
      <c r="O549" s="351"/>
      <c r="P549" s="351"/>
      <c r="Q549" s="351"/>
      <c r="R549" s="351"/>
      <c r="S549" s="351"/>
      <c r="T549" s="351"/>
      <c r="U549" s="351"/>
      <c r="V549" s="351"/>
      <c r="W549" s="351"/>
      <c r="X549" s="351"/>
      <c r="Y549" s="351"/>
      <c r="Z549" s="351"/>
      <c r="AA549" s="351"/>
      <c r="AB549" s="351"/>
      <c r="AC549" s="351"/>
      <c r="AD549" s="351"/>
      <c r="AE549" s="351"/>
      <c r="AF549" s="351"/>
      <c r="AG549" s="351"/>
      <c r="AH549" s="351"/>
      <c r="AI549" s="351"/>
    </row>
    <row r="550" spans="1:41" ht="19.5" thickBot="1" x14ac:dyDescent="0.45">
      <c r="A550" s="386" t="s">
        <v>298</v>
      </c>
      <c r="B550" s="386"/>
      <c r="C550" s="386"/>
      <c r="D550" s="386"/>
      <c r="E550" s="386"/>
      <c r="F550" s="386"/>
      <c r="G550" s="386"/>
      <c r="H550" s="386"/>
      <c r="I550" s="386"/>
      <c r="J550" s="386"/>
      <c r="K550" s="386"/>
      <c r="L550" s="386"/>
      <c r="M550" s="386"/>
      <c r="N550" s="386"/>
      <c r="O550" s="386"/>
      <c r="P550" s="386"/>
      <c r="Q550" s="386"/>
      <c r="R550" s="386"/>
      <c r="S550" s="386"/>
      <c r="T550" s="386"/>
      <c r="U550" s="386"/>
      <c r="V550" s="386"/>
      <c r="W550" s="386"/>
      <c r="X550" s="386"/>
      <c r="Y550" s="386"/>
      <c r="Z550" s="386"/>
      <c r="AA550" s="386"/>
      <c r="AB550" s="386"/>
      <c r="AC550" s="386"/>
      <c r="AD550" s="386"/>
      <c r="AE550" s="386"/>
      <c r="AF550" s="386"/>
      <c r="AG550" s="386"/>
      <c r="AH550" s="386"/>
      <c r="AO550" s="348"/>
    </row>
    <row r="551" spans="1:41" ht="20.25" thickTop="1" thickBot="1" x14ac:dyDescent="0.45">
      <c r="B551" s="386" t="s">
        <v>184</v>
      </c>
      <c r="C551" s="386"/>
      <c r="D551" s="386"/>
      <c r="E551" s="386"/>
      <c r="F551" s="386"/>
      <c r="G551" s="386"/>
      <c r="H551" s="386"/>
      <c r="I551" s="386"/>
      <c r="J551" s="386"/>
      <c r="K551" s="386"/>
      <c r="L551" s="386"/>
      <c r="M551" s="386"/>
      <c r="N551" s="386"/>
      <c r="O551" s="386"/>
      <c r="P551" s="386"/>
      <c r="Q551" s="386"/>
      <c r="R551" s="386"/>
      <c r="S551" s="386"/>
      <c r="T551" s="386"/>
      <c r="U551" s="386"/>
      <c r="V551" s="386"/>
      <c r="W551" s="386"/>
      <c r="X551" s="386"/>
      <c r="Y551" s="386"/>
      <c r="Z551" s="386"/>
      <c r="AA551" s="386"/>
      <c r="AB551" s="386"/>
      <c r="AC551" s="386"/>
      <c r="AD551" s="386"/>
      <c r="AE551" s="386"/>
      <c r="AF551" s="386"/>
      <c r="AG551" s="386"/>
      <c r="AH551" s="386"/>
      <c r="AJ551" s="392"/>
      <c r="AK551" s="393"/>
      <c r="AL551" s="393"/>
      <c r="AM551" s="393"/>
      <c r="AN551" s="394"/>
      <c r="AO551" s="113"/>
    </row>
    <row r="552" spans="1:41" ht="19.5" thickTop="1" x14ac:dyDescent="0.4">
      <c r="B552" s="578" t="s">
        <v>185</v>
      </c>
      <c r="C552" s="578"/>
      <c r="D552" s="578"/>
      <c r="E552" s="578"/>
      <c r="F552" s="578"/>
      <c r="G552" s="578"/>
      <c r="H552" s="578"/>
      <c r="I552" s="578"/>
      <c r="J552" s="578"/>
      <c r="K552" s="578"/>
      <c r="L552" s="578"/>
      <c r="M552" s="578"/>
      <c r="N552" s="578"/>
      <c r="O552" s="578"/>
      <c r="P552" s="578"/>
      <c r="Q552" s="578"/>
      <c r="R552" s="578"/>
      <c r="S552" s="578"/>
      <c r="T552" s="578"/>
      <c r="U552" s="578"/>
      <c r="V552" s="578"/>
      <c r="W552" s="578"/>
      <c r="X552" s="578"/>
      <c r="Y552" s="578"/>
      <c r="Z552" s="578"/>
      <c r="AA552" s="578"/>
      <c r="AB552" s="578"/>
      <c r="AC552" s="578"/>
      <c r="AD552" s="578"/>
      <c r="AE552" s="578"/>
      <c r="AF552" s="578"/>
      <c r="AG552" s="578"/>
      <c r="AH552" s="578"/>
    </row>
    <row r="553" spans="1:41" ht="18.75" customHeight="1" thickBot="1" x14ac:dyDescent="0.45">
      <c r="B553" s="579"/>
      <c r="C553" s="579"/>
      <c r="D553" s="579"/>
      <c r="E553" s="579"/>
      <c r="F553" s="579"/>
      <c r="G553" s="421" t="s">
        <v>301</v>
      </c>
      <c r="H553" s="421"/>
      <c r="I553" s="421"/>
      <c r="J553" s="421"/>
      <c r="K553" s="421"/>
      <c r="L553" s="421"/>
      <c r="M553" s="421"/>
      <c r="N553" s="421"/>
      <c r="O553" s="421"/>
      <c r="P553" s="421"/>
      <c r="Q553" s="421"/>
      <c r="R553" s="421"/>
      <c r="S553" s="421"/>
      <c r="T553" s="421"/>
      <c r="U553" s="421"/>
      <c r="V553" s="421"/>
      <c r="W553" s="421"/>
      <c r="X553" s="421"/>
      <c r="Y553" s="421"/>
      <c r="Z553" s="421"/>
      <c r="AA553" s="421"/>
      <c r="AB553" s="421"/>
      <c r="AC553" s="421"/>
      <c r="AD553" s="421"/>
      <c r="AE553" s="421"/>
      <c r="AF553" s="421"/>
      <c r="AG553" s="421"/>
      <c r="AH553" s="421"/>
      <c r="AI553" s="421"/>
      <c r="AJ553" s="421"/>
      <c r="AK553" s="421"/>
      <c r="AL553" s="421"/>
      <c r="AM553" s="421"/>
      <c r="AN553" s="421"/>
      <c r="AO553" s="113"/>
    </row>
    <row r="554" spans="1:41" ht="18.75" customHeight="1" thickTop="1" x14ac:dyDescent="0.4">
      <c r="B554" s="729" t="s">
        <v>299</v>
      </c>
      <c r="C554" s="730"/>
      <c r="D554" s="730"/>
      <c r="E554" s="730"/>
      <c r="F554" s="730"/>
      <c r="G554" s="555"/>
      <c r="H554" s="556"/>
      <c r="I554" s="556"/>
      <c r="J554" s="556"/>
      <c r="K554" s="556"/>
      <c r="L554" s="556"/>
      <c r="M554" s="556"/>
      <c r="N554" s="556"/>
      <c r="O554" s="556"/>
      <c r="P554" s="556"/>
      <c r="Q554" s="556"/>
      <c r="R554" s="556"/>
      <c r="S554" s="556"/>
      <c r="T554" s="556"/>
      <c r="U554" s="556"/>
      <c r="V554" s="556"/>
      <c r="W554" s="556"/>
      <c r="X554" s="556"/>
      <c r="Y554" s="556"/>
      <c r="Z554" s="556"/>
      <c r="AA554" s="556"/>
      <c r="AB554" s="556"/>
      <c r="AC554" s="556"/>
      <c r="AD554" s="556"/>
      <c r="AE554" s="556"/>
      <c r="AF554" s="556"/>
      <c r="AG554" s="556"/>
      <c r="AH554" s="556"/>
      <c r="AI554" s="556"/>
      <c r="AJ554" s="556"/>
      <c r="AK554" s="556"/>
      <c r="AL554" s="556"/>
      <c r="AM554" s="556"/>
      <c r="AN554" s="557"/>
      <c r="AO554" s="113"/>
    </row>
    <row r="555" spans="1:41" ht="18.75" customHeight="1" x14ac:dyDescent="0.4">
      <c r="B555" s="731"/>
      <c r="C555" s="507"/>
      <c r="D555" s="507"/>
      <c r="E555" s="507"/>
      <c r="F555" s="507"/>
      <c r="G555" s="558"/>
      <c r="H555" s="559"/>
      <c r="I555" s="559"/>
      <c r="J555" s="559"/>
      <c r="K555" s="559"/>
      <c r="L555" s="559"/>
      <c r="M555" s="559"/>
      <c r="N555" s="559"/>
      <c r="O555" s="559"/>
      <c r="P555" s="559"/>
      <c r="Q555" s="559"/>
      <c r="R555" s="559"/>
      <c r="S555" s="559"/>
      <c r="T555" s="559"/>
      <c r="U555" s="559"/>
      <c r="V555" s="559"/>
      <c r="W555" s="559"/>
      <c r="X555" s="559"/>
      <c r="Y555" s="559"/>
      <c r="Z555" s="559"/>
      <c r="AA555" s="559"/>
      <c r="AB555" s="559"/>
      <c r="AC555" s="559"/>
      <c r="AD555" s="559"/>
      <c r="AE555" s="559"/>
      <c r="AF555" s="559"/>
      <c r="AG555" s="559"/>
      <c r="AH555" s="559"/>
      <c r="AI555" s="559"/>
      <c r="AJ555" s="559"/>
      <c r="AK555" s="559"/>
      <c r="AL555" s="559"/>
      <c r="AM555" s="559"/>
      <c r="AN555" s="560"/>
      <c r="AO555" s="113"/>
    </row>
    <row r="556" spans="1:41" ht="18.75" customHeight="1" x14ac:dyDescent="0.4">
      <c r="B556" s="732"/>
      <c r="C556" s="733"/>
      <c r="D556" s="733"/>
      <c r="E556" s="733"/>
      <c r="F556" s="733"/>
      <c r="G556" s="558"/>
      <c r="H556" s="559"/>
      <c r="I556" s="559"/>
      <c r="J556" s="559"/>
      <c r="K556" s="559"/>
      <c r="L556" s="559"/>
      <c r="M556" s="559"/>
      <c r="N556" s="559"/>
      <c r="O556" s="559"/>
      <c r="P556" s="559"/>
      <c r="Q556" s="559"/>
      <c r="R556" s="559"/>
      <c r="S556" s="559"/>
      <c r="T556" s="559"/>
      <c r="U556" s="559"/>
      <c r="V556" s="559"/>
      <c r="W556" s="559"/>
      <c r="X556" s="559"/>
      <c r="Y556" s="559"/>
      <c r="Z556" s="559"/>
      <c r="AA556" s="559"/>
      <c r="AB556" s="559"/>
      <c r="AC556" s="559"/>
      <c r="AD556" s="559"/>
      <c r="AE556" s="559"/>
      <c r="AF556" s="559"/>
      <c r="AG556" s="559"/>
      <c r="AH556" s="559"/>
      <c r="AI556" s="559"/>
      <c r="AJ556" s="559"/>
      <c r="AK556" s="559"/>
      <c r="AL556" s="559"/>
      <c r="AM556" s="559"/>
      <c r="AN556" s="560"/>
      <c r="AO556" s="113"/>
    </row>
    <row r="557" spans="1:41" ht="23.25" customHeight="1" x14ac:dyDescent="0.4">
      <c r="B557" s="734" t="s">
        <v>300</v>
      </c>
      <c r="C557" s="735"/>
      <c r="D557" s="735"/>
      <c r="E557" s="735"/>
      <c r="F557" s="735"/>
      <c r="G557" s="558"/>
      <c r="H557" s="559"/>
      <c r="I557" s="559"/>
      <c r="J557" s="559"/>
      <c r="K557" s="559"/>
      <c r="L557" s="559"/>
      <c r="M557" s="559"/>
      <c r="N557" s="559"/>
      <c r="O557" s="559"/>
      <c r="P557" s="559"/>
      <c r="Q557" s="559"/>
      <c r="R557" s="559"/>
      <c r="S557" s="559"/>
      <c r="T557" s="559"/>
      <c r="U557" s="559"/>
      <c r="V557" s="559"/>
      <c r="W557" s="559"/>
      <c r="X557" s="559"/>
      <c r="Y557" s="559"/>
      <c r="Z557" s="559"/>
      <c r="AA557" s="559"/>
      <c r="AB557" s="559"/>
      <c r="AC557" s="559"/>
      <c r="AD557" s="559"/>
      <c r="AE557" s="559"/>
      <c r="AF557" s="559"/>
      <c r="AG557" s="559"/>
      <c r="AH557" s="559"/>
      <c r="AI557" s="559"/>
      <c r="AJ557" s="559"/>
      <c r="AK557" s="559"/>
      <c r="AL557" s="559"/>
      <c r="AM557" s="559"/>
      <c r="AN557" s="560"/>
      <c r="AO557" s="113"/>
    </row>
    <row r="558" spans="1:41" ht="23.25" customHeight="1" x14ac:dyDescent="0.4">
      <c r="B558" s="736"/>
      <c r="C558" s="737"/>
      <c r="D558" s="737"/>
      <c r="E558" s="737"/>
      <c r="F558" s="737"/>
      <c r="G558" s="558"/>
      <c r="H558" s="559"/>
      <c r="I558" s="559"/>
      <c r="J558" s="559"/>
      <c r="K558" s="559"/>
      <c r="L558" s="559"/>
      <c r="M558" s="559"/>
      <c r="N558" s="559"/>
      <c r="O558" s="559"/>
      <c r="P558" s="559"/>
      <c r="Q558" s="559"/>
      <c r="R558" s="559"/>
      <c r="S558" s="559"/>
      <c r="T558" s="559"/>
      <c r="U558" s="559"/>
      <c r="V558" s="559"/>
      <c r="W558" s="559"/>
      <c r="X558" s="559"/>
      <c r="Y558" s="559"/>
      <c r="Z558" s="559"/>
      <c r="AA558" s="559"/>
      <c r="AB558" s="559"/>
      <c r="AC558" s="559"/>
      <c r="AD558" s="559"/>
      <c r="AE558" s="559"/>
      <c r="AF558" s="559"/>
      <c r="AG558" s="559"/>
      <c r="AH558" s="559"/>
      <c r="AI558" s="559"/>
      <c r="AJ558" s="559"/>
      <c r="AK558" s="559"/>
      <c r="AL558" s="559"/>
      <c r="AM558" s="559"/>
      <c r="AN558" s="560"/>
      <c r="AO558" s="113"/>
    </row>
    <row r="559" spans="1:41" ht="23.25" customHeight="1" x14ac:dyDescent="0.4">
      <c r="B559" s="738"/>
      <c r="C559" s="739"/>
      <c r="D559" s="739"/>
      <c r="E559" s="739"/>
      <c r="F559" s="739"/>
      <c r="G559" s="558"/>
      <c r="H559" s="559"/>
      <c r="I559" s="559"/>
      <c r="J559" s="559"/>
      <c r="K559" s="559"/>
      <c r="L559" s="559"/>
      <c r="M559" s="559"/>
      <c r="N559" s="559"/>
      <c r="O559" s="559"/>
      <c r="P559" s="559"/>
      <c r="Q559" s="559"/>
      <c r="R559" s="559"/>
      <c r="S559" s="559"/>
      <c r="T559" s="559"/>
      <c r="U559" s="559"/>
      <c r="V559" s="559"/>
      <c r="W559" s="559"/>
      <c r="X559" s="559"/>
      <c r="Y559" s="559"/>
      <c r="Z559" s="559"/>
      <c r="AA559" s="559"/>
      <c r="AB559" s="559"/>
      <c r="AC559" s="559"/>
      <c r="AD559" s="559"/>
      <c r="AE559" s="559"/>
      <c r="AF559" s="559"/>
      <c r="AG559" s="559"/>
      <c r="AH559" s="559"/>
      <c r="AI559" s="559"/>
      <c r="AJ559" s="559"/>
      <c r="AK559" s="559"/>
      <c r="AL559" s="559"/>
      <c r="AM559" s="559"/>
      <c r="AN559" s="560"/>
      <c r="AO559" s="113"/>
    </row>
    <row r="560" spans="1:41" ht="18.75" customHeight="1" x14ac:dyDescent="0.4">
      <c r="B560" s="729" t="s">
        <v>186</v>
      </c>
      <c r="C560" s="730"/>
      <c r="D560" s="730"/>
      <c r="E560" s="730"/>
      <c r="F560" s="730"/>
      <c r="G560" s="558"/>
      <c r="H560" s="559"/>
      <c r="I560" s="559"/>
      <c r="J560" s="559"/>
      <c r="K560" s="559"/>
      <c r="L560" s="559"/>
      <c r="M560" s="559"/>
      <c r="N560" s="559"/>
      <c r="O560" s="559"/>
      <c r="P560" s="559"/>
      <c r="Q560" s="559"/>
      <c r="R560" s="559"/>
      <c r="S560" s="559"/>
      <c r="T560" s="559"/>
      <c r="U560" s="559"/>
      <c r="V560" s="559"/>
      <c r="W560" s="559"/>
      <c r="X560" s="559"/>
      <c r="Y560" s="559"/>
      <c r="Z560" s="559"/>
      <c r="AA560" s="559"/>
      <c r="AB560" s="559"/>
      <c r="AC560" s="559"/>
      <c r="AD560" s="559"/>
      <c r="AE560" s="559"/>
      <c r="AF560" s="559"/>
      <c r="AG560" s="559"/>
      <c r="AH560" s="559"/>
      <c r="AI560" s="559"/>
      <c r="AJ560" s="559"/>
      <c r="AK560" s="559"/>
      <c r="AL560" s="559"/>
      <c r="AM560" s="559"/>
      <c r="AN560" s="560"/>
      <c r="AO560" s="113"/>
    </row>
    <row r="561" spans="1:41" ht="18.75" customHeight="1" x14ac:dyDescent="0.4">
      <c r="B561" s="731"/>
      <c r="C561" s="507"/>
      <c r="D561" s="507"/>
      <c r="E561" s="507"/>
      <c r="F561" s="507"/>
      <c r="G561" s="558"/>
      <c r="H561" s="559"/>
      <c r="I561" s="559"/>
      <c r="J561" s="559"/>
      <c r="K561" s="559"/>
      <c r="L561" s="559"/>
      <c r="M561" s="559"/>
      <c r="N561" s="559"/>
      <c r="O561" s="559"/>
      <c r="P561" s="559"/>
      <c r="Q561" s="559"/>
      <c r="R561" s="559"/>
      <c r="S561" s="559"/>
      <c r="T561" s="559"/>
      <c r="U561" s="559"/>
      <c r="V561" s="559"/>
      <c r="W561" s="559"/>
      <c r="X561" s="559"/>
      <c r="Y561" s="559"/>
      <c r="Z561" s="559"/>
      <c r="AA561" s="559"/>
      <c r="AB561" s="559"/>
      <c r="AC561" s="559"/>
      <c r="AD561" s="559"/>
      <c r="AE561" s="559"/>
      <c r="AF561" s="559"/>
      <c r="AG561" s="559"/>
      <c r="AH561" s="559"/>
      <c r="AI561" s="559"/>
      <c r="AJ561" s="559"/>
      <c r="AK561" s="559"/>
      <c r="AL561" s="559"/>
      <c r="AM561" s="559"/>
      <c r="AN561" s="560"/>
      <c r="AO561" s="113"/>
    </row>
    <row r="562" spans="1:41" ht="18.75" customHeight="1" thickBot="1" x14ac:dyDescent="0.45">
      <c r="B562" s="732"/>
      <c r="C562" s="733"/>
      <c r="D562" s="733"/>
      <c r="E562" s="733"/>
      <c r="F562" s="733"/>
      <c r="G562" s="580"/>
      <c r="H562" s="581"/>
      <c r="I562" s="581"/>
      <c r="J562" s="581"/>
      <c r="K562" s="581"/>
      <c r="L562" s="581"/>
      <c r="M562" s="581"/>
      <c r="N562" s="581"/>
      <c r="O562" s="581"/>
      <c r="P562" s="581"/>
      <c r="Q562" s="581"/>
      <c r="R562" s="581"/>
      <c r="S562" s="581"/>
      <c r="T562" s="581"/>
      <c r="U562" s="581"/>
      <c r="V562" s="581"/>
      <c r="W562" s="581"/>
      <c r="X562" s="581"/>
      <c r="Y562" s="581"/>
      <c r="Z562" s="581"/>
      <c r="AA562" s="581"/>
      <c r="AB562" s="581"/>
      <c r="AC562" s="581"/>
      <c r="AD562" s="581"/>
      <c r="AE562" s="581"/>
      <c r="AF562" s="581"/>
      <c r="AG562" s="581"/>
      <c r="AH562" s="581"/>
      <c r="AI562" s="581"/>
      <c r="AJ562" s="581"/>
      <c r="AK562" s="581"/>
      <c r="AL562" s="581"/>
      <c r="AM562" s="581"/>
      <c r="AN562" s="582"/>
      <c r="AO562" s="113"/>
    </row>
    <row r="563" spans="1:41" ht="18.75" customHeight="1" thickTop="1" x14ac:dyDescent="0.4">
      <c r="B563" s="260"/>
      <c r="C563" s="260"/>
      <c r="D563" s="260"/>
      <c r="E563" s="260"/>
      <c r="F563" s="260"/>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row>
    <row r="564" spans="1:41" x14ac:dyDescent="0.4">
      <c r="A564" s="386" t="s">
        <v>631</v>
      </c>
      <c r="B564" s="386"/>
      <c r="C564" s="386"/>
      <c r="D564" s="386"/>
      <c r="E564" s="386"/>
      <c r="F564" s="386"/>
      <c r="G564" s="386"/>
      <c r="H564" s="386"/>
      <c r="I564" s="386"/>
      <c r="J564" s="386"/>
      <c r="K564" s="386"/>
      <c r="L564" s="386"/>
      <c r="M564" s="386"/>
      <c r="N564" s="386"/>
      <c r="O564" s="386"/>
      <c r="P564" s="386"/>
      <c r="Q564" s="386"/>
      <c r="R564" s="386"/>
      <c r="S564" s="386"/>
      <c r="T564" s="386"/>
      <c r="U564" s="386"/>
      <c r="V564" s="386"/>
      <c r="W564" s="386"/>
      <c r="X564" s="386"/>
      <c r="Y564" s="386"/>
      <c r="Z564" s="386"/>
      <c r="AA564" s="386"/>
      <c r="AB564" s="386"/>
      <c r="AC564" s="386"/>
      <c r="AD564" s="386"/>
      <c r="AE564" s="386"/>
      <c r="AF564" s="386"/>
      <c r="AG564" s="386"/>
      <c r="AH564" s="386"/>
      <c r="AO564" s="348"/>
    </row>
    <row r="565" spans="1:41" ht="18.75" customHeight="1" thickBot="1" x14ac:dyDescent="0.45">
      <c r="A565" s="84"/>
      <c r="B565" s="406" t="s">
        <v>770</v>
      </c>
      <c r="C565" s="406"/>
      <c r="D565" s="406"/>
      <c r="E565" s="406"/>
      <c r="F565" s="406"/>
      <c r="G565" s="406"/>
      <c r="H565" s="406"/>
      <c r="I565" s="406"/>
      <c r="J565" s="406"/>
      <c r="K565" s="406"/>
      <c r="L565" s="406"/>
      <c r="M565" s="406"/>
      <c r="N565" s="406"/>
      <c r="O565" s="406"/>
      <c r="P565" s="406"/>
      <c r="Q565" s="406"/>
      <c r="R565" s="406"/>
      <c r="S565" s="406"/>
      <c r="T565" s="406"/>
      <c r="U565" s="406"/>
      <c r="V565" s="406"/>
      <c r="W565" s="406"/>
      <c r="X565" s="406"/>
      <c r="Y565" s="406"/>
      <c r="Z565" s="406"/>
      <c r="AA565" s="406"/>
      <c r="AB565" s="406"/>
      <c r="AC565" s="406"/>
      <c r="AD565" s="406"/>
      <c r="AE565" s="406"/>
      <c r="AF565" s="406"/>
      <c r="AG565" s="406"/>
      <c r="AH565" s="406"/>
      <c r="AI565" s="113"/>
      <c r="AJ565" s="113"/>
      <c r="AK565" s="113"/>
      <c r="AL565" s="113"/>
      <c r="AM565" s="113"/>
      <c r="AN565" s="113"/>
      <c r="AO565" s="113"/>
    </row>
    <row r="566" spans="1:41" ht="30" customHeight="1" thickTop="1" thickBot="1" x14ac:dyDescent="0.45">
      <c r="B566" s="740"/>
      <c r="C566" s="741"/>
      <c r="D566" s="741"/>
      <c r="E566" s="741"/>
      <c r="F566" s="741"/>
      <c r="G566" s="741"/>
      <c r="H566" s="741"/>
      <c r="I566" s="741"/>
      <c r="J566" s="741"/>
      <c r="K566" s="741"/>
      <c r="L566" s="741"/>
      <c r="M566" s="741"/>
      <c r="N566" s="741"/>
      <c r="O566" s="741"/>
      <c r="P566" s="741"/>
      <c r="Q566" s="741"/>
      <c r="R566" s="741"/>
      <c r="S566" s="741"/>
      <c r="T566" s="741"/>
      <c r="U566" s="741"/>
      <c r="V566" s="741"/>
      <c r="W566" s="741"/>
      <c r="X566" s="741"/>
      <c r="Y566" s="741"/>
      <c r="Z566" s="741"/>
      <c r="AA566" s="741"/>
      <c r="AB566" s="741"/>
      <c r="AC566" s="741"/>
      <c r="AD566" s="741"/>
      <c r="AE566" s="741"/>
      <c r="AF566" s="741"/>
      <c r="AG566" s="741"/>
      <c r="AH566" s="741"/>
      <c r="AI566" s="741"/>
      <c r="AJ566" s="741"/>
      <c r="AK566" s="741"/>
      <c r="AL566" s="741"/>
      <c r="AM566" s="741"/>
      <c r="AN566" s="742"/>
      <c r="AO566" s="113"/>
    </row>
    <row r="567" spans="1:41" ht="9.75" customHeight="1" thickTop="1" x14ac:dyDescent="0.4"/>
    <row r="568" spans="1:41" ht="19.5" thickBot="1" x14ac:dyDescent="0.45">
      <c r="A568" s="386" t="s">
        <v>820</v>
      </c>
      <c r="B568" s="386"/>
      <c r="C568" s="386"/>
      <c r="D568" s="386"/>
      <c r="E568" s="386"/>
      <c r="F568" s="386"/>
      <c r="G568" s="386"/>
      <c r="H568" s="386"/>
      <c r="I568" s="386"/>
      <c r="J568" s="386"/>
      <c r="K568" s="386"/>
      <c r="L568" s="386"/>
      <c r="M568" s="386"/>
      <c r="N568" s="386"/>
      <c r="O568" s="386"/>
      <c r="P568" s="386"/>
      <c r="Q568" s="386"/>
      <c r="R568" s="386"/>
      <c r="S568" s="386"/>
      <c r="T568" s="386"/>
      <c r="U568" s="386"/>
      <c r="V568" s="386"/>
      <c r="W568" s="386"/>
      <c r="X568" s="386"/>
      <c r="Y568" s="386"/>
      <c r="Z568" s="386"/>
      <c r="AA568" s="386"/>
      <c r="AB568" s="386"/>
      <c r="AC568" s="386"/>
      <c r="AD568" s="386"/>
      <c r="AE568" s="386"/>
      <c r="AF568" s="386"/>
      <c r="AG568" s="386"/>
      <c r="AH568" s="386"/>
      <c r="AO568" s="348"/>
    </row>
    <row r="569" spans="1:41" ht="19.5" thickTop="1" x14ac:dyDescent="0.4">
      <c r="B569" s="386" t="s">
        <v>187</v>
      </c>
      <c r="C569" s="386"/>
      <c r="D569" s="386"/>
      <c r="E569" s="386"/>
      <c r="F569" s="386"/>
      <c r="G569" s="386"/>
      <c r="H569" s="386"/>
      <c r="I569" s="386"/>
      <c r="J569" s="386"/>
      <c r="K569" s="386"/>
      <c r="L569" s="386"/>
      <c r="M569" s="386"/>
      <c r="N569" s="386"/>
      <c r="O569" s="386"/>
      <c r="P569" s="386"/>
      <c r="Q569" s="386"/>
      <c r="R569" s="386"/>
      <c r="S569" s="386"/>
      <c r="T569" s="386"/>
      <c r="U569" s="386"/>
      <c r="V569" s="386"/>
      <c r="W569" s="386"/>
      <c r="X569" s="386"/>
      <c r="Y569" s="386"/>
      <c r="Z569" s="386"/>
      <c r="AA569" s="386"/>
      <c r="AB569" s="386"/>
      <c r="AC569" s="386"/>
      <c r="AD569" s="386"/>
      <c r="AE569" s="386"/>
      <c r="AF569" s="386"/>
      <c r="AG569" s="386"/>
      <c r="AH569" s="386"/>
      <c r="AJ569" s="403"/>
      <c r="AK569" s="404"/>
      <c r="AL569" s="404"/>
      <c r="AM569" s="404"/>
      <c r="AN569" s="405"/>
      <c r="AO569" s="113"/>
    </row>
    <row r="570" spans="1:41" ht="19.5" thickBot="1" x14ac:dyDescent="0.45">
      <c r="B570" s="386" t="s">
        <v>633</v>
      </c>
      <c r="C570" s="386"/>
      <c r="D570" s="386"/>
      <c r="E570" s="386"/>
      <c r="F570" s="386"/>
      <c r="G570" s="386"/>
      <c r="H570" s="386"/>
      <c r="I570" s="386"/>
      <c r="J570" s="386"/>
      <c r="K570" s="386"/>
      <c r="L570" s="386"/>
      <c r="M570" s="386"/>
      <c r="N570" s="386"/>
      <c r="O570" s="386"/>
      <c r="P570" s="386"/>
      <c r="Q570" s="386"/>
      <c r="R570" s="386"/>
      <c r="S570" s="386"/>
      <c r="T570" s="386"/>
      <c r="U570" s="386"/>
      <c r="V570" s="386"/>
      <c r="W570" s="386"/>
      <c r="X570" s="386"/>
      <c r="Y570" s="386"/>
      <c r="Z570" s="386"/>
      <c r="AA570" s="386"/>
      <c r="AB570" s="386"/>
      <c r="AC570" s="386"/>
      <c r="AD570" s="386"/>
      <c r="AE570" s="386"/>
      <c r="AF570" s="386"/>
      <c r="AG570" s="386"/>
      <c r="AH570" s="386"/>
      <c r="AJ570" s="400"/>
      <c r="AK570" s="401"/>
      <c r="AL570" s="401"/>
      <c r="AM570" s="401"/>
      <c r="AN570" s="402"/>
      <c r="AO570" s="113"/>
    </row>
    <row r="571" spans="1:41" ht="19.5" thickTop="1" x14ac:dyDescent="0.4"/>
    <row r="572" spans="1:41" ht="19.5" thickBot="1" x14ac:dyDescent="0.45">
      <c r="A572" s="386" t="s">
        <v>821</v>
      </c>
      <c r="B572" s="386"/>
      <c r="C572" s="386"/>
      <c r="D572" s="386"/>
      <c r="E572" s="386"/>
      <c r="F572" s="386"/>
      <c r="G572" s="386"/>
      <c r="H572" s="386"/>
      <c r="I572" s="386"/>
      <c r="J572" s="386"/>
      <c r="K572" s="386"/>
      <c r="L572" s="386"/>
      <c r="M572" s="386"/>
      <c r="N572" s="386"/>
      <c r="O572" s="386"/>
      <c r="P572" s="386"/>
      <c r="Q572" s="386"/>
      <c r="R572" s="386"/>
      <c r="S572" s="386"/>
      <c r="T572" s="386"/>
      <c r="U572" s="386"/>
      <c r="V572" s="386"/>
      <c r="W572" s="386"/>
      <c r="X572" s="386"/>
      <c r="Y572" s="386"/>
      <c r="Z572" s="386"/>
      <c r="AA572" s="386"/>
      <c r="AB572" s="386"/>
      <c r="AC572" s="386"/>
      <c r="AD572" s="386"/>
      <c r="AE572" s="386"/>
      <c r="AF572" s="386"/>
      <c r="AG572" s="386"/>
      <c r="AH572" s="386"/>
    </row>
    <row r="573" spans="1:41" ht="20.25" thickTop="1" thickBot="1" x14ac:dyDescent="0.45">
      <c r="A573" s="84"/>
      <c r="B573" s="454" t="s">
        <v>926</v>
      </c>
      <c r="C573" s="454"/>
      <c r="D573" s="454"/>
      <c r="E573" s="454"/>
      <c r="F573" s="454"/>
      <c r="G573" s="454"/>
      <c r="H573" s="454"/>
      <c r="I573" s="454"/>
      <c r="J573" s="454"/>
      <c r="K573" s="454"/>
      <c r="L573" s="454"/>
      <c r="M573" s="454"/>
      <c r="N573" s="454"/>
      <c r="O573" s="454"/>
      <c r="P573" s="454"/>
      <c r="Q573" s="454"/>
      <c r="R573" s="454"/>
      <c r="S573" s="454"/>
      <c r="T573" s="454"/>
      <c r="U573" s="454"/>
      <c r="V573" s="454"/>
      <c r="W573" s="454"/>
      <c r="X573" s="454"/>
      <c r="Y573" s="454"/>
      <c r="Z573" s="454"/>
      <c r="AA573" s="454"/>
      <c r="AB573" s="454"/>
      <c r="AC573" s="454"/>
      <c r="AD573" s="454"/>
      <c r="AE573" s="454"/>
      <c r="AF573" s="454"/>
      <c r="AG573" s="454"/>
      <c r="AH573" s="454"/>
      <c r="AJ573" s="392"/>
      <c r="AK573" s="393"/>
      <c r="AL573" s="393"/>
      <c r="AM573" s="393"/>
      <c r="AN573" s="394"/>
    </row>
    <row r="574" spans="1:41" ht="20.25" thickTop="1" thickBot="1" x14ac:dyDescent="0.45">
      <c r="A574" s="84"/>
      <c r="B574" s="84"/>
      <c r="C574" s="84"/>
      <c r="D574" s="84"/>
      <c r="E574" s="565" t="s">
        <v>927</v>
      </c>
      <c r="F574" s="565"/>
      <c r="G574" s="565"/>
      <c r="H574" s="565"/>
      <c r="I574" s="565"/>
      <c r="J574" s="84" t="s">
        <v>928</v>
      </c>
      <c r="K574" s="84"/>
      <c r="L574" s="566"/>
      <c r="M574" s="567"/>
      <c r="N574" s="568"/>
      <c r="O574" s="104" t="s">
        <v>929</v>
      </c>
      <c r="P574" s="84"/>
      <c r="Q574" s="84"/>
      <c r="R574" s="84"/>
      <c r="S574" s="565" t="s">
        <v>930</v>
      </c>
      <c r="T574" s="565"/>
      <c r="U574" s="565"/>
      <c r="V574" s="585"/>
      <c r="W574" s="566"/>
      <c r="X574" s="567"/>
      <c r="Y574" s="586"/>
      <c r="Z574" s="84" t="s">
        <v>929</v>
      </c>
      <c r="AA574" s="84"/>
      <c r="AB574" s="84"/>
      <c r="AC574" s="84"/>
      <c r="AD574" s="84"/>
      <c r="AE574" s="84"/>
      <c r="AF574" s="84"/>
      <c r="AG574" s="84"/>
      <c r="AH574" s="84"/>
      <c r="AJ574" s="126"/>
      <c r="AK574" s="126"/>
      <c r="AL574" s="126"/>
      <c r="AM574" s="126"/>
      <c r="AN574" s="126"/>
    </row>
    <row r="575" spans="1:41" ht="19.5" thickTop="1" x14ac:dyDescent="0.4">
      <c r="A575" s="84"/>
      <c r="B575" s="84"/>
      <c r="C575" s="84"/>
      <c r="D575" s="84"/>
      <c r="E575" s="84"/>
      <c r="F575" s="84"/>
      <c r="G575" s="84"/>
      <c r="H575" s="84"/>
      <c r="I575" s="84"/>
      <c r="J575" s="84"/>
      <c r="K575" s="84"/>
      <c r="L575" s="84"/>
      <c r="M575" s="84"/>
      <c r="N575" s="84"/>
      <c r="O575" s="84"/>
      <c r="P575" s="84"/>
      <c r="Q575" s="84"/>
      <c r="R575" s="84"/>
      <c r="S575" s="84"/>
      <c r="T575" s="84"/>
      <c r="U575" s="84"/>
      <c r="V575" s="84"/>
      <c r="W575" s="84"/>
      <c r="X575" s="84"/>
      <c r="Y575" s="84"/>
      <c r="Z575" s="84"/>
      <c r="AA575" s="84"/>
      <c r="AB575" s="84"/>
      <c r="AC575" s="84"/>
      <c r="AD575" s="84"/>
      <c r="AE575" s="84"/>
      <c r="AF575" s="84"/>
      <c r="AG575" s="84"/>
      <c r="AH575" s="84"/>
    </row>
    <row r="576" spans="1:41" ht="19.5" thickBot="1" x14ac:dyDescent="0.45">
      <c r="A576" s="386" t="s">
        <v>822</v>
      </c>
      <c r="B576" s="386"/>
      <c r="C576" s="386"/>
      <c r="D576" s="386"/>
      <c r="E576" s="386"/>
      <c r="F576" s="386"/>
      <c r="G576" s="386"/>
      <c r="H576" s="386"/>
      <c r="I576" s="386"/>
      <c r="J576" s="386"/>
      <c r="K576" s="386"/>
      <c r="L576" s="386"/>
      <c r="M576" s="386"/>
      <c r="N576" s="386"/>
      <c r="O576" s="386"/>
      <c r="P576" s="386"/>
      <c r="Q576" s="386"/>
      <c r="R576" s="386"/>
      <c r="S576" s="386"/>
      <c r="T576" s="386"/>
      <c r="U576" s="386"/>
      <c r="V576" s="386"/>
      <c r="W576" s="386"/>
      <c r="X576" s="386"/>
      <c r="Y576" s="386"/>
      <c r="Z576" s="386"/>
      <c r="AA576" s="386"/>
      <c r="AB576" s="386"/>
      <c r="AC576" s="386"/>
      <c r="AD576" s="386"/>
      <c r="AE576" s="386"/>
      <c r="AF576" s="386"/>
      <c r="AG576" s="386"/>
      <c r="AH576" s="386"/>
    </row>
    <row r="577" spans="1:40" ht="20.25" thickTop="1" thickBot="1" x14ac:dyDescent="0.45">
      <c r="B577" s="386" t="s">
        <v>188</v>
      </c>
      <c r="C577" s="386"/>
      <c r="D577" s="386"/>
      <c r="E577" s="386"/>
      <c r="F577" s="386"/>
      <c r="G577" s="386"/>
      <c r="H577" s="386"/>
      <c r="I577" s="386"/>
      <c r="J577" s="386"/>
      <c r="K577" s="386"/>
      <c r="L577" s="386"/>
      <c r="M577" s="386"/>
      <c r="N577" s="386"/>
      <c r="O577" s="386"/>
      <c r="P577" s="386"/>
      <c r="Q577" s="386"/>
      <c r="R577" s="386"/>
      <c r="S577" s="386"/>
      <c r="T577" s="386"/>
      <c r="U577" s="386"/>
      <c r="V577" s="386"/>
      <c r="W577" s="386"/>
      <c r="X577" s="386"/>
      <c r="Y577" s="386"/>
      <c r="Z577" s="386"/>
      <c r="AA577" s="386"/>
      <c r="AB577" s="386"/>
      <c r="AC577" s="386"/>
      <c r="AD577" s="386"/>
      <c r="AE577" s="386"/>
      <c r="AF577" s="386"/>
      <c r="AG577" s="386"/>
      <c r="AH577" s="386"/>
      <c r="AJ577" s="392"/>
      <c r="AK577" s="393"/>
      <c r="AL577" s="393"/>
      <c r="AM577" s="393"/>
      <c r="AN577" s="394"/>
    </row>
    <row r="578" spans="1:40" ht="19.5" thickTop="1" x14ac:dyDescent="0.4">
      <c r="B578" s="386" t="s">
        <v>189</v>
      </c>
      <c r="C578" s="386"/>
      <c r="D578" s="386"/>
      <c r="E578" s="386"/>
      <c r="F578" s="386"/>
      <c r="G578" s="386"/>
      <c r="H578" s="386"/>
      <c r="I578" s="386"/>
      <c r="J578" s="386"/>
      <c r="K578" s="386"/>
      <c r="L578" s="386"/>
      <c r="M578" s="386"/>
      <c r="N578" s="386"/>
      <c r="O578" s="386"/>
      <c r="P578" s="386"/>
      <c r="Q578" s="386"/>
      <c r="R578" s="386"/>
      <c r="S578" s="386"/>
      <c r="T578" s="386"/>
      <c r="U578" s="386"/>
      <c r="V578" s="386"/>
      <c r="W578" s="386"/>
      <c r="X578" s="386"/>
      <c r="Y578" s="386"/>
      <c r="Z578" s="386"/>
      <c r="AA578" s="386"/>
      <c r="AB578" s="386"/>
      <c r="AC578" s="386"/>
      <c r="AD578" s="386"/>
      <c r="AE578" s="386"/>
      <c r="AF578" s="386"/>
      <c r="AG578" s="386"/>
      <c r="AH578" s="386"/>
    </row>
    <row r="580" spans="1:40" ht="19.5" thickBot="1" x14ac:dyDescent="0.45">
      <c r="A580" s="386" t="s">
        <v>823</v>
      </c>
      <c r="B580" s="386"/>
      <c r="C580" s="386"/>
      <c r="D580" s="386"/>
      <c r="E580" s="386"/>
      <c r="F580" s="386"/>
      <c r="G580" s="386"/>
      <c r="H580" s="386"/>
      <c r="I580" s="386"/>
      <c r="J580" s="386"/>
      <c r="K580" s="386"/>
      <c r="L580" s="386"/>
      <c r="M580" s="386"/>
      <c r="N580" s="386"/>
      <c r="O580" s="386"/>
      <c r="P580" s="386"/>
      <c r="Q580" s="386"/>
      <c r="R580" s="386"/>
      <c r="S580" s="386"/>
      <c r="T580" s="386"/>
      <c r="U580" s="386"/>
      <c r="V580" s="386"/>
      <c r="W580" s="386"/>
      <c r="X580" s="386"/>
      <c r="Y580" s="386"/>
      <c r="Z580" s="386"/>
      <c r="AA580" s="386"/>
      <c r="AB580" s="386"/>
      <c r="AC580" s="386"/>
      <c r="AD580" s="386"/>
      <c r="AE580" s="386"/>
      <c r="AF580" s="386"/>
      <c r="AG580" s="386"/>
      <c r="AH580" s="386"/>
    </row>
    <row r="581" spans="1:40" ht="19.5" thickTop="1" x14ac:dyDescent="0.4">
      <c r="B581" s="420" t="s">
        <v>632</v>
      </c>
      <c r="C581" s="420"/>
      <c r="D581" s="420"/>
      <c r="E581" s="420"/>
      <c r="F581" s="420"/>
      <c r="G581" s="420"/>
      <c r="H581" s="420"/>
      <c r="I581" s="420"/>
      <c r="J581" s="420"/>
      <c r="K581" s="420"/>
      <c r="L581" s="420"/>
      <c r="M581" s="420"/>
      <c r="N581" s="420"/>
      <c r="O581" s="420"/>
      <c r="P581" s="420"/>
      <c r="Q581" s="420"/>
      <c r="R581" s="420"/>
      <c r="S581" s="420"/>
      <c r="T581" s="420"/>
      <c r="U581" s="420"/>
      <c r="V581" s="420"/>
      <c r="W581" s="420"/>
      <c r="X581" s="420"/>
      <c r="Y581" s="420"/>
      <c r="Z581" s="420"/>
      <c r="AA581" s="420"/>
      <c r="AB581" s="420"/>
      <c r="AC581" s="420"/>
      <c r="AD581" s="420"/>
      <c r="AE581" s="420"/>
      <c r="AF581" s="420"/>
      <c r="AG581" s="420"/>
      <c r="AH581" s="420"/>
      <c r="AJ581" s="433"/>
      <c r="AK581" s="434"/>
      <c r="AL581" s="434"/>
      <c r="AM581" s="434"/>
      <c r="AN581" s="435"/>
    </row>
    <row r="582" spans="1:40" x14ac:dyDescent="0.4">
      <c r="B582" s="386" t="s">
        <v>302</v>
      </c>
      <c r="C582" s="386"/>
      <c r="D582" s="386"/>
      <c r="E582" s="386"/>
      <c r="F582" s="386"/>
      <c r="G582" s="386"/>
      <c r="H582" s="386"/>
      <c r="I582" s="386"/>
      <c r="J582" s="386"/>
      <c r="K582" s="386"/>
      <c r="L582" s="386"/>
      <c r="M582" s="386"/>
      <c r="N582" s="386"/>
      <c r="O582" s="386"/>
      <c r="P582" s="386"/>
      <c r="Q582" s="386"/>
      <c r="R582" s="386"/>
      <c r="S582" s="386"/>
      <c r="T582" s="386"/>
      <c r="U582" s="386"/>
      <c r="V582" s="386"/>
      <c r="W582" s="386"/>
      <c r="X582" s="386"/>
      <c r="Y582" s="386"/>
      <c r="Z582" s="386"/>
      <c r="AA582" s="386"/>
      <c r="AB582" s="386"/>
      <c r="AC582" s="386"/>
      <c r="AD582" s="386"/>
      <c r="AE582" s="386"/>
      <c r="AF582" s="386"/>
      <c r="AG582" s="386"/>
      <c r="AH582" s="386"/>
      <c r="AJ582" s="426"/>
      <c r="AK582" s="427"/>
      <c r="AL582" s="427"/>
      <c r="AM582" s="427"/>
      <c r="AN582" s="428"/>
    </row>
    <row r="583" spans="1:40" x14ac:dyDescent="0.4">
      <c r="B583" s="386" t="s">
        <v>529</v>
      </c>
      <c r="C583" s="386"/>
      <c r="D583" s="386"/>
      <c r="E583" s="386"/>
      <c r="F583" s="386"/>
      <c r="G583" s="386"/>
      <c r="H583" s="386"/>
      <c r="I583" s="386"/>
      <c r="J583" s="386"/>
      <c r="K583" s="386"/>
      <c r="L583" s="386"/>
      <c r="M583" s="386"/>
      <c r="N583" s="386"/>
      <c r="O583" s="386"/>
      <c r="P583" s="386"/>
      <c r="Q583" s="386"/>
      <c r="R583" s="386"/>
      <c r="S583" s="386"/>
      <c r="T583" s="386"/>
      <c r="U583" s="386"/>
      <c r="V583" s="386"/>
      <c r="W583" s="386"/>
      <c r="X583" s="386"/>
      <c r="Y583" s="386"/>
      <c r="Z583" s="386"/>
      <c r="AA583" s="386"/>
      <c r="AB583" s="386"/>
      <c r="AC583" s="386"/>
      <c r="AD583" s="386"/>
      <c r="AE583" s="386"/>
      <c r="AF583" s="386"/>
      <c r="AG583" s="386"/>
      <c r="AH583" s="386"/>
      <c r="AJ583" s="426"/>
      <c r="AK583" s="427"/>
      <c r="AL583" s="427"/>
      <c r="AM583" s="427"/>
      <c r="AN583" s="428"/>
    </row>
    <row r="584" spans="1:40" x14ac:dyDescent="0.4">
      <c r="B584" s="386" t="s">
        <v>530</v>
      </c>
      <c r="C584" s="386"/>
      <c r="D584" s="386"/>
      <c r="E584" s="386"/>
      <c r="F584" s="386"/>
      <c r="G584" s="386"/>
      <c r="H584" s="386"/>
      <c r="I584" s="386"/>
      <c r="J584" s="386"/>
      <c r="K584" s="386"/>
      <c r="L584" s="386"/>
      <c r="M584" s="386"/>
      <c r="N584" s="386"/>
      <c r="O584" s="386"/>
      <c r="P584" s="386"/>
      <c r="Q584" s="386"/>
      <c r="R584" s="386"/>
      <c r="S584" s="386"/>
      <c r="T584" s="386"/>
      <c r="U584" s="386"/>
      <c r="V584" s="386"/>
      <c r="W584" s="386"/>
      <c r="X584" s="386"/>
      <c r="Y584" s="386"/>
      <c r="Z584" s="386"/>
      <c r="AA584" s="386"/>
      <c r="AB584" s="386"/>
      <c r="AC584" s="386"/>
      <c r="AD584" s="386"/>
      <c r="AE584" s="386"/>
      <c r="AF584" s="386"/>
      <c r="AG584" s="386"/>
      <c r="AH584" s="386"/>
      <c r="AJ584" s="426"/>
      <c r="AK584" s="427"/>
      <c r="AL584" s="427"/>
      <c r="AM584" s="427"/>
      <c r="AN584" s="428"/>
    </row>
    <row r="585" spans="1:40" ht="19.5" thickBot="1" x14ac:dyDescent="0.45">
      <c r="B585" s="386" t="s">
        <v>531</v>
      </c>
      <c r="C585" s="386"/>
      <c r="D585" s="386"/>
      <c r="E585" s="386"/>
      <c r="F585" s="386"/>
      <c r="G585" s="386"/>
      <c r="H585" s="386"/>
      <c r="I585" s="386"/>
      <c r="J585" s="386"/>
      <c r="K585" s="386"/>
      <c r="L585" s="386"/>
      <c r="M585" s="386"/>
      <c r="N585" s="386"/>
      <c r="O585" s="386"/>
      <c r="P585" s="386"/>
      <c r="Q585" s="386"/>
      <c r="R585" s="386"/>
      <c r="S585" s="386"/>
      <c r="T585" s="386"/>
      <c r="U585" s="386"/>
      <c r="V585" s="386"/>
      <c r="W585" s="386"/>
      <c r="X585" s="386"/>
      <c r="Y585" s="386"/>
      <c r="Z585" s="386"/>
      <c r="AA585" s="386"/>
      <c r="AB585" s="386"/>
      <c r="AC585" s="386"/>
      <c r="AD585" s="386"/>
      <c r="AE585" s="386"/>
      <c r="AF585" s="386"/>
      <c r="AG585" s="386"/>
      <c r="AH585" s="386"/>
      <c r="AJ585" s="400"/>
      <c r="AK585" s="401"/>
      <c r="AL585" s="401"/>
      <c r="AM585" s="401"/>
      <c r="AN585" s="402"/>
    </row>
    <row r="586" spans="1:40" ht="19.5" thickTop="1" x14ac:dyDescent="0.4"/>
    <row r="587" spans="1:40" ht="19.5" thickBot="1" x14ac:dyDescent="0.45">
      <c r="A587" s="386" t="s">
        <v>994</v>
      </c>
      <c r="B587" s="386"/>
      <c r="C587" s="386"/>
      <c r="D587" s="386"/>
      <c r="E587" s="386"/>
      <c r="F587" s="386"/>
      <c r="G587" s="386"/>
      <c r="H587" s="386"/>
      <c r="I587" s="386"/>
      <c r="J587" s="386"/>
      <c r="K587" s="386"/>
      <c r="L587" s="386"/>
      <c r="M587" s="386"/>
      <c r="N587" s="386"/>
      <c r="O587" s="386"/>
      <c r="P587" s="386"/>
      <c r="Q587" s="386"/>
      <c r="R587" s="386"/>
      <c r="S587" s="386"/>
      <c r="T587" s="386"/>
      <c r="U587" s="386"/>
      <c r="V587" s="386"/>
      <c r="W587" s="386"/>
      <c r="X587" s="386"/>
      <c r="Y587" s="386"/>
      <c r="Z587" s="386"/>
      <c r="AA587" s="386"/>
      <c r="AB587" s="386"/>
      <c r="AC587" s="386"/>
      <c r="AD587" s="386"/>
      <c r="AE587" s="386"/>
      <c r="AF587" s="386"/>
      <c r="AG587" s="386"/>
      <c r="AH587" s="386"/>
    </row>
    <row r="588" spans="1:40" ht="20.25" thickTop="1" thickBot="1" x14ac:dyDescent="0.45">
      <c r="B588" s="386" t="s">
        <v>190</v>
      </c>
      <c r="C588" s="386"/>
      <c r="D588" s="386"/>
      <c r="E588" s="386"/>
      <c r="F588" s="386"/>
      <c r="G588" s="386"/>
      <c r="H588" s="386"/>
      <c r="I588" s="386"/>
      <c r="J588" s="386"/>
      <c r="K588" s="386"/>
      <c r="L588" s="386"/>
      <c r="M588" s="386"/>
      <c r="N588" s="386"/>
      <c r="O588" s="386"/>
      <c r="P588" s="386"/>
      <c r="Q588" s="386"/>
      <c r="R588" s="386"/>
      <c r="S588" s="386"/>
      <c r="T588" s="386"/>
      <c r="U588" s="386"/>
      <c r="V588" s="386"/>
      <c r="W588" s="386"/>
      <c r="X588" s="386"/>
      <c r="Y588" s="386"/>
      <c r="Z588" s="386"/>
      <c r="AA588" s="386"/>
      <c r="AB588" s="386"/>
      <c r="AC588" s="386"/>
      <c r="AD588" s="386"/>
      <c r="AE588" s="386"/>
      <c r="AF588" s="386"/>
      <c r="AG588" s="386"/>
      <c r="AH588" s="386"/>
      <c r="AJ588" s="392"/>
      <c r="AK588" s="393"/>
      <c r="AL588" s="393"/>
      <c r="AM588" s="393"/>
      <c r="AN588" s="394"/>
    </row>
    <row r="589" spans="1:40" ht="20.25" thickTop="1" thickBot="1" x14ac:dyDescent="0.45">
      <c r="B589" s="450"/>
      <c r="C589" s="451"/>
      <c r="D589" s="451"/>
      <c r="E589" s="451"/>
      <c r="F589" s="451"/>
      <c r="G589" s="451"/>
      <c r="H589" s="451"/>
      <c r="I589" s="451"/>
      <c r="J589" s="451"/>
      <c r="K589" s="451"/>
      <c r="L589" s="451"/>
      <c r="M589" s="452"/>
      <c r="N589" s="561" t="s">
        <v>303</v>
      </c>
      <c r="O589" s="562"/>
      <c r="P589" s="561" t="s">
        <v>304</v>
      </c>
      <c r="Q589" s="562"/>
      <c r="R589" s="561" t="s">
        <v>305</v>
      </c>
      <c r="S589" s="562"/>
      <c r="T589" s="561" t="s">
        <v>306</v>
      </c>
      <c r="U589" s="562"/>
      <c r="V589" s="711" t="s">
        <v>307</v>
      </c>
      <c r="W589" s="712"/>
      <c r="X589" s="561" t="s">
        <v>308</v>
      </c>
      <c r="Y589" s="562"/>
      <c r="Z589" s="561" t="s">
        <v>309</v>
      </c>
      <c r="AA589" s="562"/>
      <c r="AB589" s="561" t="s">
        <v>310</v>
      </c>
      <c r="AC589" s="562"/>
      <c r="AD589" s="561" t="s">
        <v>311</v>
      </c>
      <c r="AE589" s="562"/>
      <c r="AF589" s="583" t="s">
        <v>312</v>
      </c>
      <c r="AG589" s="584"/>
      <c r="AH589" s="561" t="s">
        <v>313</v>
      </c>
      <c r="AI589" s="562"/>
      <c r="AJ589" s="561" t="s">
        <v>314</v>
      </c>
      <c r="AK589" s="562"/>
    </row>
    <row r="590" spans="1:40" ht="19.5" thickTop="1" x14ac:dyDescent="0.4">
      <c r="B590" s="384" t="s">
        <v>191</v>
      </c>
      <c r="C590" s="425"/>
      <c r="D590" s="425"/>
      <c r="E590" s="425"/>
      <c r="F590" s="425"/>
      <c r="G590" s="425"/>
      <c r="H590" s="425"/>
      <c r="I590" s="425"/>
      <c r="J590" s="425"/>
      <c r="K590" s="425"/>
      <c r="L590" s="425"/>
      <c r="M590" s="425"/>
      <c r="N590" s="541"/>
      <c r="O590" s="542"/>
      <c r="P590" s="542"/>
      <c r="Q590" s="542"/>
      <c r="R590" s="542"/>
      <c r="S590" s="542"/>
      <c r="T590" s="542"/>
      <c r="U590" s="542"/>
      <c r="V590" s="542"/>
      <c r="W590" s="542"/>
      <c r="X590" s="542"/>
      <c r="Y590" s="542"/>
      <c r="Z590" s="542"/>
      <c r="AA590" s="542"/>
      <c r="AB590" s="542"/>
      <c r="AC590" s="542"/>
      <c r="AD590" s="542"/>
      <c r="AE590" s="542"/>
      <c r="AF590" s="542"/>
      <c r="AG590" s="542"/>
      <c r="AH590" s="542"/>
      <c r="AI590" s="542"/>
      <c r="AJ590" s="542"/>
      <c r="AK590" s="543"/>
    </row>
    <row r="591" spans="1:40" x14ac:dyDescent="0.4">
      <c r="B591" s="569" t="s">
        <v>192</v>
      </c>
      <c r="C591" s="570"/>
      <c r="D591" s="570"/>
      <c r="E591" s="570"/>
      <c r="F591" s="571"/>
      <c r="G591" s="563" t="s">
        <v>197</v>
      </c>
      <c r="H591" s="644"/>
      <c r="I591" s="644"/>
      <c r="J591" s="644"/>
      <c r="K591" s="644"/>
      <c r="L591" s="644"/>
      <c r="M591" s="644"/>
      <c r="N591" s="544"/>
      <c r="O591" s="545"/>
      <c r="P591" s="545"/>
      <c r="Q591" s="545"/>
      <c r="R591" s="545"/>
      <c r="S591" s="545"/>
      <c r="T591" s="545"/>
      <c r="U591" s="545"/>
      <c r="V591" s="545"/>
      <c r="W591" s="545"/>
      <c r="X591" s="545"/>
      <c r="Y591" s="545"/>
      <c r="Z591" s="545"/>
      <c r="AA591" s="545"/>
      <c r="AB591" s="545"/>
      <c r="AC591" s="545"/>
      <c r="AD591" s="545"/>
      <c r="AE591" s="545"/>
      <c r="AF591" s="545"/>
      <c r="AG591" s="545"/>
      <c r="AH591" s="545"/>
      <c r="AI591" s="545"/>
      <c r="AJ591" s="545"/>
      <c r="AK591" s="546"/>
    </row>
    <row r="592" spans="1:40" x14ac:dyDescent="0.4">
      <c r="B592" s="572"/>
      <c r="C592" s="573"/>
      <c r="D592" s="573"/>
      <c r="E592" s="573"/>
      <c r="F592" s="574"/>
      <c r="G592" s="384" t="s">
        <v>198</v>
      </c>
      <c r="H592" s="425"/>
      <c r="I592" s="425"/>
      <c r="J592" s="425"/>
      <c r="K592" s="425"/>
      <c r="L592" s="425"/>
      <c r="M592" s="425"/>
      <c r="N592" s="544"/>
      <c r="O592" s="545"/>
      <c r="P592" s="545"/>
      <c r="Q592" s="545"/>
      <c r="R592" s="545"/>
      <c r="S592" s="545"/>
      <c r="T592" s="545"/>
      <c r="U592" s="545"/>
      <c r="V592" s="545"/>
      <c r="W592" s="545"/>
      <c r="X592" s="545"/>
      <c r="Y592" s="545"/>
      <c r="Z592" s="545"/>
      <c r="AA592" s="545"/>
      <c r="AB592" s="545"/>
      <c r="AC592" s="545"/>
      <c r="AD592" s="545"/>
      <c r="AE592" s="545"/>
      <c r="AF592" s="545"/>
      <c r="AG592" s="545"/>
      <c r="AH592" s="545"/>
      <c r="AI592" s="545"/>
      <c r="AJ592" s="545"/>
      <c r="AK592" s="546"/>
    </row>
    <row r="593" spans="2:37" x14ac:dyDescent="0.4">
      <c r="B593" s="575"/>
      <c r="C593" s="576"/>
      <c r="D593" s="576"/>
      <c r="E593" s="576"/>
      <c r="F593" s="577"/>
      <c r="G593" s="384" t="s">
        <v>199</v>
      </c>
      <c r="H593" s="425"/>
      <c r="I593" s="425"/>
      <c r="J593" s="425"/>
      <c r="K593" s="425"/>
      <c r="L593" s="425"/>
      <c r="M593" s="425"/>
      <c r="N593" s="544"/>
      <c r="O593" s="545"/>
      <c r="P593" s="545"/>
      <c r="Q593" s="545"/>
      <c r="R593" s="545"/>
      <c r="S593" s="545"/>
      <c r="T593" s="545"/>
      <c r="U593" s="545"/>
      <c r="V593" s="545"/>
      <c r="W593" s="545"/>
      <c r="X593" s="545"/>
      <c r="Y593" s="545"/>
      <c r="Z593" s="545"/>
      <c r="AA593" s="545"/>
      <c r="AB593" s="545"/>
      <c r="AC593" s="545"/>
      <c r="AD593" s="545"/>
      <c r="AE593" s="545"/>
      <c r="AF593" s="545"/>
      <c r="AG593" s="545"/>
      <c r="AH593" s="545"/>
      <c r="AI593" s="545"/>
      <c r="AJ593" s="545"/>
      <c r="AK593" s="546"/>
    </row>
    <row r="594" spans="2:37" x14ac:dyDescent="0.4">
      <c r="B594" s="569" t="s">
        <v>193</v>
      </c>
      <c r="C594" s="570"/>
      <c r="D594" s="570"/>
      <c r="E594" s="570"/>
      <c r="F594" s="571"/>
      <c r="G594" s="384" t="s">
        <v>197</v>
      </c>
      <c r="H594" s="425"/>
      <c r="I594" s="425"/>
      <c r="J594" s="425"/>
      <c r="K594" s="425"/>
      <c r="L594" s="425"/>
      <c r="M594" s="425"/>
      <c r="N594" s="544"/>
      <c r="O594" s="545"/>
      <c r="P594" s="545"/>
      <c r="Q594" s="545"/>
      <c r="R594" s="545"/>
      <c r="S594" s="545"/>
      <c r="T594" s="545"/>
      <c r="U594" s="545"/>
      <c r="V594" s="545"/>
      <c r="W594" s="545"/>
      <c r="X594" s="545"/>
      <c r="Y594" s="545"/>
      <c r="Z594" s="545"/>
      <c r="AA594" s="545"/>
      <c r="AB594" s="545"/>
      <c r="AC594" s="545"/>
      <c r="AD594" s="545"/>
      <c r="AE594" s="545"/>
      <c r="AF594" s="545"/>
      <c r="AG594" s="545"/>
      <c r="AH594" s="545"/>
      <c r="AI594" s="545"/>
      <c r="AJ594" s="545"/>
      <c r="AK594" s="546"/>
    </row>
    <row r="595" spans="2:37" x14ac:dyDescent="0.4">
      <c r="B595" s="572"/>
      <c r="C595" s="573"/>
      <c r="D595" s="573"/>
      <c r="E595" s="573"/>
      <c r="F595" s="574"/>
      <c r="G595" s="384" t="s">
        <v>198</v>
      </c>
      <c r="H595" s="425"/>
      <c r="I595" s="425"/>
      <c r="J595" s="425"/>
      <c r="K595" s="425"/>
      <c r="L595" s="425"/>
      <c r="M595" s="425"/>
      <c r="N595" s="544"/>
      <c r="O595" s="545"/>
      <c r="P595" s="545"/>
      <c r="Q595" s="545"/>
      <c r="R595" s="545"/>
      <c r="S595" s="545"/>
      <c r="T595" s="545"/>
      <c r="U595" s="545"/>
      <c r="V595" s="545"/>
      <c r="W595" s="545"/>
      <c r="X595" s="545"/>
      <c r="Y595" s="545"/>
      <c r="Z595" s="545"/>
      <c r="AA595" s="545"/>
      <c r="AB595" s="545"/>
      <c r="AC595" s="545"/>
      <c r="AD595" s="545"/>
      <c r="AE595" s="545"/>
      <c r="AF595" s="545"/>
      <c r="AG595" s="545"/>
      <c r="AH595" s="545"/>
      <c r="AI595" s="545"/>
      <c r="AJ595" s="545"/>
      <c r="AK595" s="546"/>
    </row>
    <row r="596" spans="2:37" x14ac:dyDescent="0.4">
      <c r="B596" s="575"/>
      <c r="C596" s="576"/>
      <c r="D596" s="576"/>
      <c r="E596" s="576"/>
      <c r="F596" s="577"/>
      <c r="G596" s="384" t="s">
        <v>199</v>
      </c>
      <c r="H596" s="425"/>
      <c r="I596" s="425"/>
      <c r="J596" s="425"/>
      <c r="K596" s="425"/>
      <c r="L596" s="425"/>
      <c r="M596" s="425"/>
      <c r="N596" s="544"/>
      <c r="O596" s="545"/>
      <c r="P596" s="545"/>
      <c r="Q596" s="545"/>
      <c r="R596" s="545"/>
      <c r="S596" s="545"/>
      <c r="T596" s="545"/>
      <c r="U596" s="545"/>
      <c r="V596" s="545"/>
      <c r="W596" s="545"/>
      <c r="X596" s="545"/>
      <c r="Y596" s="545"/>
      <c r="Z596" s="545"/>
      <c r="AA596" s="545"/>
      <c r="AB596" s="545"/>
      <c r="AC596" s="545"/>
      <c r="AD596" s="545"/>
      <c r="AE596" s="545"/>
      <c r="AF596" s="545"/>
      <c r="AG596" s="545"/>
      <c r="AH596" s="545"/>
      <c r="AI596" s="545"/>
      <c r="AJ596" s="545"/>
      <c r="AK596" s="546"/>
    </row>
    <row r="597" spans="2:37" ht="19.5" thickBot="1" x14ac:dyDescent="0.45">
      <c r="B597" s="440" t="s">
        <v>194</v>
      </c>
      <c r="C597" s="441"/>
      <c r="D597" s="441"/>
      <c r="E597" s="441"/>
      <c r="F597" s="442"/>
      <c r="G597" s="384" t="s">
        <v>197</v>
      </c>
      <c r="H597" s="425"/>
      <c r="I597" s="425"/>
      <c r="J597" s="425"/>
      <c r="K597" s="425"/>
      <c r="L597" s="425"/>
      <c r="M597" s="425"/>
      <c r="N597" s="548"/>
      <c r="O597" s="549"/>
      <c r="P597" s="549"/>
      <c r="Q597" s="549"/>
      <c r="R597" s="549"/>
      <c r="S597" s="549"/>
      <c r="T597" s="549"/>
      <c r="U597" s="549"/>
      <c r="V597" s="549"/>
      <c r="W597" s="549"/>
      <c r="X597" s="549"/>
      <c r="Y597" s="549"/>
      <c r="Z597" s="549"/>
      <c r="AA597" s="549"/>
      <c r="AB597" s="549"/>
      <c r="AC597" s="549"/>
      <c r="AD597" s="549"/>
      <c r="AE597" s="549"/>
      <c r="AF597" s="549"/>
      <c r="AG597" s="549"/>
      <c r="AH597" s="549"/>
      <c r="AI597" s="549"/>
      <c r="AJ597" s="549"/>
      <c r="AK597" s="550"/>
    </row>
    <row r="598" spans="2:37" ht="19.5" thickTop="1" x14ac:dyDescent="0.4">
      <c r="B598" s="384" t="s">
        <v>195</v>
      </c>
      <c r="C598" s="425"/>
      <c r="D598" s="425"/>
      <c r="E598" s="425"/>
      <c r="F598" s="425"/>
      <c r="G598" s="425"/>
      <c r="H598" s="425"/>
      <c r="I598" s="425"/>
      <c r="J598" s="425"/>
      <c r="K598" s="425"/>
      <c r="L598" s="425"/>
      <c r="M598" s="385"/>
      <c r="N598" s="563">
        <f>SUM(N591,N594,N597)</f>
        <v>0</v>
      </c>
      <c r="O598" s="564"/>
      <c r="P598" s="563">
        <f t="shared" ref="P598" si="0">SUM(P591,P594,P597)</f>
        <v>0</v>
      </c>
      <c r="Q598" s="564"/>
      <c r="R598" s="563">
        <f t="shared" ref="R598" si="1">SUM(R591,R594,R597)</f>
        <v>0</v>
      </c>
      <c r="S598" s="564"/>
      <c r="T598" s="563">
        <f t="shared" ref="T598" si="2">SUM(T591,T594,T597)</f>
        <v>0</v>
      </c>
      <c r="U598" s="564"/>
      <c r="V598" s="563">
        <f t="shared" ref="V598" si="3">SUM(V591,V594,V597)</f>
        <v>0</v>
      </c>
      <c r="W598" s="564"/>
      <c r="X598" s="563">
        <f t="shared" ref="X598" si="4">SUM(X591,X594,X597)</f>
        <v>0</v>
      </c>
      <c r="Y598" s="564"/>
      <c r="Z598" s="563">
        <f t="shared" ref="Z598" si="5">SUM(Z591,Z594,Z597)</f>
        <v>0</v>
      </c>
      <c r="AA598" s="564"/>
      <c r="AB598" s="563">
        <f t="shared" ref="AB598" si="6">SUM(AB591,AB594,AB597)</f>
        <v>0</v>
      </c>
      <c r="AC598" s="564"/>
      <c r="AD598" s="563">
        <f t="shared" ref="AD598" si="7">SUM(AD591,AD594,AD597)</f>
        <v>0</v>
      </c>
      <c r="AE598" s="564"/>
      <c r="AF598" s="563">
        <f t="shared" ref="AF598" si="8">SUM(AF591,AF594,AF597)</f>
        <v>0</v>
      </c>
      <c r="AG598" s="564"/>
      <c r="AH598" s="563">
        <f t="shared" ref="AH598" si="9">SUM(AH591,AH594,AH597)</f>
        <v>0</v>
      </c>
      <c r="AI598" s="564"/>
      <c r="AJ598" s="563">
        <f t="shared" ref="AJ598" si="10">SUM(AJ591,AJ594,AJ597)</f>
        <v>0</v>
      </c>
      <c r="AK598" s="564"/>
    </row>
    <row r="599" spans="2:37" x14ac:dyDescent="0.4">
      <c r="B599" s="113"/>
      <c r="C599" s="113"/>
      <c r="D599" s="113"/>
      <c r="E599" s="113"/>
      <c r="F599" s="113"/>
      <c r="G599" s="113"/>
      <c r="H599" s="113"/>
      <c r="I599" s="113"/>
      <c r="J599" s="113"/>
      <c r="K599" s="113"/>
      <c r="L599" s="113"/>
      <c r="O599" s="113"/>
      <c r="P599" s="113"/>
      <c r="Q599" s="113"/>
      <c r="R599" s="113"/>
      <c r="S599" s="113"/>
      <c r="U599" s="113"/>
      <c r="V599" s="113"/>
      <c r="W599" s="113"/>
      <c r="X599" s="113"/>
      <c r="Y599" s="113"/>
      <c r="Z599" s="113"/>
      <c r="AA599" s="113"/>
      <c r="AB599" s="113"/>
      <c r="AE599" s="113"/>
      <c r="AF599" s="113"/>
    </row>
    <row r="600" spans="2:37" x14ac:dyDescent="0.4">
      <c r="B600" s="95" t="s">
        <v>196</v>
      </c>
      <c r="O600" s="113"/>
      <c r="P600" s="453"/>
      <c r="Q600" s="453"/>
      <c r="R600" s="453"/>
      <c r="S600" s="453"/>
      <c r="U600" s="453"/>
      <c r="V600" s="453"/>
      <c r="W600" s="453"/>
      <c r="X600" s="453"/>
      <c r="Y600" s="453"/>
      <c r="Z600" s="453"/>
      <c r="AA600" s="453"/>
      <c r="AB600" s="453"/>
      <c r="AE600" s="453"/>
      <c r="AF600" s="453"/>
    </row>
    <row r="601" spans="2:37" x14ac:dyDescent="0.4">
      <c r="B601" s="450"/>
      <c r="C601" s="451"/>
      <c r="D601" s="451"/>
      <c r="E601" s="451"/>
      <c r="F601" s="451"/>
      <c r="G601" s="451"/>
      <c r="H601" s="451"/>
      <c r="I601" s="451"/>
      <c r="J601" s="451"/>
      <c r="K601" s="451"/>
      <c r="L601" s="451"/>
      <c r="M601" s="452"/>
      <c r="N601" s="148" t="s">
        <v>303</v>
      </c>
      <c r="O601" s="149"/>
      <c r="P601" s="148" t="s">
        <v>304</v>
      </c>
      <c r="Q601" s="149"/>
      <c r="R601" s="150" t="s">
        <v>305</v>
      </c>
      <c r="S601" s="150"/>
      <c r="T601" s="150" t="s">
        <v>306</v>
      </c>
      <c r="U601" s="150"/>
      <c r="V601" s="151" t="s">
        <v>307</v>
      </c>
      <c r="W601" s="152"/>
      <c r="X601" s="150" t="s">
        <v>308</v>
      </c>
      <c r="Y601" s="150"/>
      <c r="Z601" s="150" t="s">
        <v>309</v>
      </c>
      <c r="AA601" s="150"/>
      <c r="AB601" s="150" t="s">
        <v>310</v>
      </c>
      <c r="AC601" s="150"/>
      <c r="AD601" s="150" t="s">
        <v>311</v>
      </c>
      <c r="AE601" s="150"/>
      <c r="AF601" s="88" t="s">
        <v>312</v>
      </c>
      <c r="AG601" s="88"/>
      <c r="AH601" s="150" t="s">
        <v>313</v>
      </c>
      <c r="AI601" s="150"/>
      <c r="AJ601" s="150" t="s">
        <v>314</v>
      </c>
      <c r="AK601" s="150"/>
    </row>
    <row r="602" spans="2:37" x14ac:dyDescent="0.4">
      <c r="B602" s="384" t="s">
        <v>191</v>
      </c>
      <c r="C602" s="425"/>
      <c r="D602" s="425"/>
      <c r="E602" s="425"/>
      <c r="F602" s="425"/>
      <c r="G602" s="425"/>
      <c r="H602" s="425"/>
      <c r="I602" s="425"/>
      <c r="J602" s="425"/>
      <c r="K602" s="425"/>
      <c r="L602" s="425"/>
      <c r="M602" s="385"/>
      <c r="N602" s="384">
        <v>16</v>
      </c>
      <c r="O602" s="385"/>
      <c r="P602" s="384">
        <v>16</v>
      </c>
      <c r="Q602" s="385"/>
      <c r="R602" s="384">
        <v>16</v>
      </c>
      <c r="S602" s="385"/>
      <c r="T602" s="383">
        <v>17</v>
      </c>
      <c r="U602" s="383"/>
      <c r="V602" s="383">
        <v>17</v>
      </c>
      <c r="W602" s="383"/>
      <c r="X602" s="383">
        <v>17</v>
      </c>
      <c r="Y602" s="383"/>
      <c r="Z602" s="383">
        <v>17</v>
      </c>
      <c r="AA602" s="383"/>
      <c r="AB602" s="383">
        <v>19</v>
      </c>
      <c r="AC602" s="383"/>
      <c r="AD602" s="383">
        <v>19</v>
      </c>
      <c r="AE602" s="383"/>
      <c r="AF602" s="443">
        <v>19</v>
      </c>
      <c r="AG602" s="444"/>
      <c r="AH602" s="383">
        <v>19</v>
      </c>
      <c r="AI602" s="383"/>
      <c r="AJ602" s="383">
        <v>19</v>
      </c>
      <c r="AK602" s="383"/>
    </row>
    <row r="603" spans="2:37" x14ac:dyDescent="0.4">
      <c r="B603" s="569" t="s">
        <v>192</v>
      </c>
      <c r="C603" s="570"/>
      <c r="D603" s="570"/>
      <c r="E603" s="570"/>
      <c r="F603" s="571"/>
      <c r="G603" s="563" t="s">
        <v>197</v>
      </c>
      <c r="H603" s="644"/>
      <c r="I603" s="644"/>
      <c r="J603" s="644"/>
      <c r="K603" s="644"/>
      <c r="L603" s="644"/>
      <c r="M603" s="564"/>
      <c r="N603" s="384">
        <v>2</v>
      </c>
      <c r="O603" s="385"/>
      <c r="P603" s="384">
        <v>2</v>
      </c>
      <c r="Q603" s="385"/>
      <c r="R603" s="384">
        <v>2</v>
      </c>
      <c r="S603" s="385"/>
      <c r="T603" s="384">
        <v>2</v>
      </c>
      <c r="U603" s="385"/>
      <c r="V603" s="384">
        <v>2</v>
      </c>
      <c r="W603" s="385"/>
      <c r="X603" s="384">
        <v>2</v>
      </c>
      <c r="Y603" s="385"/>
      <c r="Z603" s="384">
        <v>2</v>
      </c>
      <c r="AA603" s="385"/>
      <c r="AB603" s="384">
        <v>2</v>
      </c>
      <c r="AC603" s="385"/>
      <c r="AD603" s="384">
        <v>2</v>
      </c>
      <c r="AE603" s="385"/>
      <c r="AF603" s="384">
        <v>2</v>
      </c>
      <c r="AG603" s="385"/>
      <c r="AH603" s="384">
        <v>2</v>
      </c>
      <c r="AI603" s="385"/>
      <c r="AJ603" s="384">
        <v>2</v>
      </c>
      <c r="AK603" s="385"/>
    </row>
    <row r="604" spans="2:37" x14ac:dyDescent="0.4">
      <c r="B604" s="572"/>
      <c r="C604" s="573"/>
      <c r="D604" s="573"/>
      <c r="E604" s="573"/>
      <c r="F604" s="574"/>
      <c r="G604" s="384" t="s">
        <v>198</v>
      </c>
      <c r="H604" s="425"/>
      <c r="I604" s="425"/>
      <c r="J604" s="425"/>
      <c r="K604" s="425"/>
      <c r="L604" s="425"/>
      <c r="M604" s="385"/>
      <c r="N604" s="384">
        <v>2</v>
      </c>
      <c r="O604" s="385"/>
      <c r="P604" s="384">
        <v>2</v>
      </c>
      <c r="Q604" s="385"/>
      <c r="R604" s="384">
        <v>2</v>
      </c>
      <c r="S604" s="385"/>
      <c r="T604" s="384">
        <v>2</v>
      </c>
      <c r="U604" s="385"/>
      <c r="V604" s="384">
        <v>2</v>
      </c>
      <c r="W604" s="385"/>
      <c r="X604" s="384">
        <v>2</v>
      </c>
      <c r="Y604" s="385"/>
      <c r="Z604" s="384">
        <v>2</v>
      </c>
      <c r="AA604" s="385"/>
      <c r="AB604" s="384">
        <v>2</v>
      </c>
      <c r="AC604" s="385"/>
      <c r="AD604" s="384">
        <v>2</v>
      </c>
      <c r="AE604" s="385"/>
      <c r="AF604" s="384">
        <v>2</v>
      </c>
      <c r="AG604" s="385"/>
      <c r="AH604" s="384">
        <v>2</v>
      </c>
      <c r="AI604" s="385"/>
      <c r="AJ604" s="384">
        <v>2</v>
      </c>
      <c r="AK604" s="385"/>
    </row>
    <row r="605" spans="2:37" x14ac:dyDescent="0.4">
      <c r="B605" s="575"/>
      <c r="C605" s="576"/>
      <c r="D605" s="576"/>
      <c r="E605" s="576"/>
      <c r="F605" s="577"/>
      <c r="G605" s="384" t="s">
        <v>199</v>
      </c>
      <c r="H605" s="425"/>
      <c r="I605" s="425"/>
      <c r="J605" s="425"/>
      <c r="K605" s="425"/>
      <c r="L605" s="425"/>
      <c r="M605" s="385"/>
      <c r="N605" s="384">
        <v>2</v>
      </c>
      <c r="O605" s="385"/>
      <c r="P605" s="384">
        <v>2</v>
      </c>
      <c r="Q605" s="385"/>
      <c r="R605" s="384">
        <v>2</v>
      </c>
      <c r="S605" s="385"/>
      <c r="T605" s="384">
        <v>2</v>
      </c>
      <c r="U605" s="385"/>
      <c r="V605" s="384">
        <v>2</v>
      </c>
      <c r="W605" s="385"/>
      <c r="X605" s="384">
        <v>2</v>
      </c>
      <c r="Y605" s="385"/>
      <c r="Z605" s="384">
        <v>2</v>
      </c>
      <c r="AA605" s="385"/>
      <c r="AB605" s="384">
        <v>2</v>
      </c>
      <c r="AC605" s="385"/>
      <c r="AD605" s="384">
        <v>2</v>
      </c>
      <c r="AE605" s="385"/>
      <c r="AF605" s="384">
        <v>2</v>
      </c>
      <c r="AG605" s="385"/>
      <c r="AH605" s="384">
        <v>2</v>
      </c>
      <c r="AI605" s="385"/>
      <c r="AJ605" s="384">
        <v>2</v>
      </c>
      <c r="AK605" s="385"/>
    </row>
    <row r="606" spans="2:37" x14ac:dyDescent="0.4">
      <c r="B606" s="569" t="s">
        <v>193</v>
      </c>
      <c r="C606" s="570"/>
      <c r="D606" s="570"/>
      <c r="E606" s="570"/>
      <c r="F606" s="571"/>
      <c r="G606" s="384" t="s">
        <v>197</v>
      </c>
      <c r="H606" s="425"/>
      <c r="I606" s="425"/>
      <c r="J606" s="425"/>
      <c r="K606" s="425"/>
      <c r="L606" s="425"/>
      <c r="M606" s="385"/>
      <c r="N606" s="384">
        <v>3</v>
      </c>
      <c r="O606" s="385"/>
      <c r="P606" s="384">
        <v>3</v>
      </c>
      <c r="Q606" s="385"/>
      <c r="R606" s="384">
        <v>3</v>
      </c>
      <c r="S606" s="385"/>
      <c r="T606" s="384">
        <v>4</v>
      </c>
      <c r="U606" s="385"/>
      <c r="V606" s="384">
        <v>4</v>
      </c>
      <c r="W606" s="385"/>
      <c r="X606" s="384">
        <v>4</v>
      </c>
      <c r="Y606" s="385"/>
      <c r="Z606" s="384">
        <v>4</v>
      </c>
      <c r="AA606" s="385"/>
      <c r="AB606" s="383">
        <v>5</v>
      </c>
      <c r="AC606" s="383"/>
      <c r="AD606" s="383">
        <v>5</v>
      </c>
      <c r="AE606" s="383"/>
      <c r="AF606" s="383">
        <v>5</v>
      </c>
      <c r="AG606" s="383"/>
      <c r="AH606" s="383">
        <v>5</v>
      </c>
      <c r="AI606" s="383"/>
      <c r="AJ606" s="383">
        <v>5</v>
      </c>
      <c r="AK606" s="383"/>
    </row>
    <row r="607" spans="2:37" x14ac:dyDescent="0.4">
      <c r="B607" s="572"/>
      <c r="C607" s="573"/>
      <c r="D607" s="573"/>
      <c r="E607" s="573"/>
      <c r="F607" s="574"/>
      <c r="G607" s="384" t="s">
        <v>198</v>
      </c>
      <c r="H607" s="425"/>
      <c r="I607" s="425"/>
      <c r="J607" s="425"/>
      <c r="K607" s="425"/>
      <c r="L607" s="425"/>
      <c r="M607" s="385"/>
      <c r="N607" s="384">
        <v>3</v>
      </c>
      <c r="O607" s="385"/>
      <c r="P607" s="384">
        <v>3</v>
      </c>
      <c r="Q607" s="385"/>
      <c r="R607" s="384">
        <v>3</v>
      </c>
      <c r="S607" s="385"/>
      <c r="T607" s="384">
        <v>4</v>
      </c>
      <c r="U607" s="385"/>
      <c r="V607" s="384">
        <v>4</v>
      </c>
      <c r="W607" s="385"/>
      <c r="X607" s="384">
        <v>4</v>
      </c>
      <c r="Y607" s="385"/>
      <c r="Z607" s="384">
        <v>4</v>
      </c>
      <c r="AA607" s="385"/>
      <c r="AB607" s="383">
        <v>5</v>
      </c>
      <c r="AC607" s="383"/>
      <c r="AD607" s="383">
        <v>5</v>
      </c>
      <c r="AE607" s="383"/>
      <c r="AF607" s="383">
        <v>5</v>
      </c>
      <c r="AG607" s="383"/>
      <c r="AH607" s="383">
        <v>5</v>
      </c>
      <c r="AI607" s="383"/>
      <c r="AJ607" s="383">
        <v>5</v>
      </c>
      <c r="AK607" s="383"/>
    </row>
    <row r="608" spans="2:37" x14ac:dyDescent="0.4">
      <c r="B608" s="575"/>
      <c r="C608" s="576"/>
      <c r="D608" s="576"/>
      <c r="E608" s="576"/>
      <c r="F608" s="577"/>
      <c r="G608" s="384" t="s">
        <v>199</v>
      </c>
      <c r="H608" s="425"/>
      <c r="I608" s="425"/>
      <c r="J608" s="425"/>
      <c r="K608" s="425"/>
      <c r="L608" s="425"/>
      <c r="M608" s="385"/>
      <c r="N608" s="384">
        <v>3</v>
      </c>
      <c r="O608" s="385"/>
      <c r="P608" s="384">
        <v>3</v>
      </c>
      <c r="Q608" s="385"/>
      <c r="R608" s="384">
        <v>3</v>
      </c>
      <c r="S608" s="385"/>
      <c r="T608" s="384">
        <v>4</v>
      </c>
      <c r="U608" s="385"/>
      <c r="V608" s="384">
        <v>4</v>
      </c>
      <c r="W608" s="385"/>
      <c r="X608" s="384">
        <v>4</v>
      </c>
      <c r="Y608" s="385"/>
      <c r="Z608" s="384">
        <v>4</v>
      </c>
      <c r="AA608" s="385"/>
      <c r="AB608" s="383">
        <v>5</v>
      </c>
      <c r="AC608" s="383"/>
      <c r="AD608" s="383">
        <v>5</v>
      </c>
      <c r="AE608" s="383"/>
      <c r="AF608" s="383">
        <v>5</v>
      </c>
      <c r="AG608" s="383"/>
      <c r="AH608" s="383">
        <v>5</v>
      </c>
      <c r="AI608" s="383"/>
      <c r="AJ608" s="383">
        <v>5</v>
      </c>
      <c r="AK608" s="383"/>
    </row>
    <row r="609" spans="1:41" x14ac:dyDescent="0.4">
      <c r="B609" s="440" t="s">
        <v>194</v>
      </c>
      <c r="C609" s="441"/>
      <c r="D609" s="441"/>
      <c r="E609" s="441"/>
      <c r="F609" s="442"/>
      <c r="G609" s="384" t="s">
        <v>197</v>
      </c>
      <c r="H609" s="425"/>
      <c r="I609" s="425"/>
      <c r="J609" s="425"/>
      <c r="K609" s="425"/>
      <c r="L609" s="425"/>
      <c r="M609" s="385"/>
      <c r="N609" s="384">
        <v>11</v>
      </c>
      <c r="O609" s="385"/>
      <c r="P609" s="443">
        <v>0</v>
      </c>
      <c r="Q609" s="444"/>
      <c r="R609" s="383">
        <v>0</v>
      </c>
      <c r="S609" s="383"/>
      <c r="T609" s="383">
        <v>11</v>
      </c>
      <c r="U609" s="383"/>
      <c r="V609" s="383">
        <v>0</v>
      </c>
      <c r="W609" s="383"/>
      <c r="X609" s="383">
        <v>0</v>
      </c>
      <c r="Y609" s="383"/>
      <c r="Z609" s="383">
        <v>10</v>
      </c>
      <c r="AA609" s="383"/>
      <c r="AB609" s="383">
        <v>1</v>
      </c>
      <c r="AC609" s="383"/>
      <c r="AD609" s="383">
        <v>0</v>
      </c>
      <c r="AE609" s="383"/>
      <c r="AF609" s="443">
        <v>11</v>
      </c>
      <c r="AG609" s="444"/>
      <c r="AH609" s="383">
        <v>1</v>
      </c>
      <c r="AI609" s="383"/>
      <c r="AJ609" s="383">
        <v>0</v>
      </c>
      <c r="AK609" s="383"/>
    </row>
    <row r="610" spans="1:41" ht="19.5" thickBot="1" x14ac:dyDescent="0.45">
      <c r="B610" s="384" t="s">
        <v>195</v>
      </c>
      <c r="C610" s="425"/>
      <c r="D610" s="425"/>
      <c r="E610" s="425"/>
      <c r="F610" s="425"/>
      <c r="G610" s="425"/>
      <c r="H610" s="425"/>
      <c r="I610" s="425"/>
      <c r="J610" s="425"/>
      <c r="K610" s="425"/>
      <c r="L610" s="425"/>
      <c r="M610" s="385"/>
      <c r="N610" s="438">
        <f>SUM(N603,N606,N609)</f>
        <v>16</v>
      </c>
      <c r="O610" s="439"/>
      <c r="P610" s="438">
        <f t="shared" ref="P610" si="11">SUM(P603,P606,P609)</f>
        <v>5</v>
      </c>
      <c r="Q610" s="439"/>
      <c r="R610" s="438">
        <f t="shared" ref="R610" si="12">SUM(R603,R606,R609)</f>
        <v>5</v>
      </c>
      <c r="S610" s="439"/>
      <c r="T610" s="438">
        <f t="shared" ref="T610" si="13">SUM(T603,T606,T609)</f>
        <v>17</v>
      </c>
      <c r="U610" s="439"/>
      <c r="V610" s="438">
        <f t="shared" ref="V610" si="14">SUM(V603,V606,V609)</f>
        <v>6</v>
      </c>
      <c r="W610" s="439"/>
      <c r="X610" s="438">
        <f t="shared" ref="X610" si="15">SUM(X603,X606,X609)</f>
        <v>6</v>
      </c>
      <c r="Y610" s="439"/>
      <c r="Z610" s="438">
        <f t="shared" ref="Z610" si="16">SUM(Z603,Z606,Z609)</f>
        <v>16</v>
      </c>
      <c r="AA610" s="439"/>
      <c r="AB610" s="438">
        <f t="shared" ref="AB610" si="17">SUM(AB603,AB606,AB609)</f>
        <v>8</v>
      </c>
      <c r="AC610" s="439"/>
      <c r="AD610" s="438">
        <f t="shared" ref="AD610" si="18">SUM(AD603,AD606,AD609)</f>
        <v>7</v>
      </c>
      <c r="AE610" s="439"/>
      <c r="AF610" s="438">
        <f t="shared" ref="AF610" si="19">SUM(AF603,AF606,AF609)</f>
        <v>18</v>
      </c>
      <c r="AG610" s="439"/>
      <c r="AH610" s="438">
        <f t="shared" ref="AH610" si="20">SUM(AH603,AH606,AH609)</f>
        <v>8</v>
      </c>
      <c r="AI610" s="439"/>
      <c r="AJ610" s="438">
        <f t="shared" ref="AJ610" si="21">SUM(AJ603,AJ606,AJ609)</f>
        <v>7</v>
      </c>
      <c r="AK610" s="439"/>
    </row>
    <row r="611" spans="1:41" ht="20.25" thickTop="1" thickBot="1" x14ac:dyDescent="0.45">
      <c r="B611" s="436" t="s">
        <v>771</v>
      </c>
      <c r="C611" s="436"/>
      <c r="D611" s="436"/>
      <c r="E611" s="436"/>
      <c r="F611" s="436"/>
      <c r="G611" s="436"/>
      <c r="H611" s="436"/>
      <c r="I611" s="436"/>
      <c r="J611" s="436"/>
      <c r="K611" s="436"/>
      <c r="L611" s="436"/>
      <c r="M611" s="436"/>
      <c r="N611" s="436"/>
      <c r="O611" s="436"/>
      <c r="P611" s="436"/>
      <c r="Q611" s="436"/>
      <c r="R611" s="436"/>
      <c r="S611" s="436"/>
      <c r="T611" s="436"/>
      <c r="U611" s="436"/>
      <c r="V611" s="436"/>
      <c r="W611" s="436"/>
      <c r="X611" s="436"/>
      <c r="Y611" s="436"/>
      <c r="Z611" s="436"/>
      <c r="AA611" s="436"/>
      <c r="AB611" s="436"/>
      <c r="AC611" s="436"/>
      <c r="AD611" s="436"/>
      <c r="AE611" s="436"/>
      <c r="AF611" s="436"/>
      <c r="AG611" s="436"/>
      <c r="AH611" s="436"/>
      <c r="AJ611" s="392"/>
      <c r="AK611" s="393"/>
      <c r="AL611" s="393"/>
      <c r="AM611" s="393"/>
      <c r="AN611" s="394"/>
    </row>
    <row r="612" spans="1:41" ht="19.5" thickTop="1" x14ac:dyDescent="0.4"/>
    <row r="613" spans="1:41" ht="19.5" thickBot="1" x14ac:dyDescent="0.45">
      <c r="A613" s="386" t="s">
        <v>772</v>
      </c>
      <c r="B613" s="386"/>
      <c r="C613" s="386"/>
      <c r="D613" s="386"/>
      <c r="E613" s="386"/>
      <c r="F613" s="386"/>
      <c r="G613" s="386"/>
      <c r="H613" s="386"/>
      <c r="I613" s="386"/>
      <c r="J613" s="386"/>
      <c r="K613" s="386"/>
      <c r="L613" s="386"/>
      <c r="M613" s="386"/>
      <c r="N613" s="386"/>
      <c r="O613" s="386"/>
      <c r="P613" s="386"/>
      <c r="Q613" s="386"/>
      <c r="R613" s="386"/>
      <c r="S613" s="386"/>
      <c r="T613" s="386"/>
      <c r="U613" s="386"/>
      <c r="V613" s="386"/>
      <c r="W613" s="386"/>
      <c r="X613" s="386"/>
      <c r="Y613" s="386"/>
      <c r="Z613" s="386"/>
      <c r="AA613" s="386"/>
      <c r="AB613" s="386"/>
      <c r="AC613" s="386"/>
      <c r="AD613" s="386"/>
      <c r="AE613" s="386"/>
      <c r="AF613" s="386"/>
      <c r="AG613" s="386"/>
      <c r="AH613" s="386"/>
      <c r="AO613" s="348"/>
    </row>
    <row r="614" spans="1:41" ht="20.25" thickTop="1" thickBot="1" x14ac:dyDescent="0.45">
      <c r="B614" s="429" t="s">
        <v>532</v>
      </c>
      <c r="C614" s="429"/>
      <c r="D614" s="429"/>
      <c r="E614" s="429"/>
      <c r="F614" s="429"/>
      <c r="G614" s="429"/>
      <c r="H614" s="429"/>
      <c r="I614" s="429"/>
      <c r="J614" s="429"/>
      <c r="K614" s="429"/>
      <c r="L614" s="429"/>
      <c r="M614" s="429"/>
      <c r="N614" s="429"/>
      <c r="O614" s="429"/>
      <c r="P614" s="429"/>
      <c r="Q614" s="429"/>
      <c r="R614" s="429"/>
      <c r="S614" s="429"/>
      <c r="T614" s="429"/>
      <c r="U614" s="429"/>
      <c r="V614" s="429"/>
      <c r="W614" s="429"/>
      <c r="X614" s="429"/>
      <c r="Y614" s="429"/>
      <c r="Z614" s="429"/>
      <c r="AA614" s="429"/>
      <c r="AB614" s="429"/>
      <c r="AC614" s="429"/>
      <c r="AD614" s="429"/>
      <c r="AE614" s="429"/>
      <c r="AF614" s="429"/>
      <c r="AG614" s="429"/>
      <c r="AH614" s="429"/>
      <c r="AJ614" s="392"/>
      <c r="AK614" s="393"/>
      <c r="AL614" s="393"/>
      <c r="AM614" s="393"/>
      <c r="AN614" s="394"/>
      <c r="AO614" s="113"/>
    </row>
    <row r="615" spans="1:41" ht="20.25" thickTop="1" thickBot="1" x14ac:dyDescent="0.45">
      <c r="B615" s="429"/>
      <c r="C615" s="429"/>
      <c r="D615" s="429"/>
      <c r="E615" s="429"/>
      <c r="F615" s="429"/>
      <c r="G615" s="429"/>
      <c r="H615" s="429"/>
      <c r="I615" s="429"/>
      <c r="J615" s="429"/>
      <c r="K615" s="429"/>
      <c r="L615" s="429"/>
      <c r="M615" s="429"/>
      <c r="N615" s="429"/>
      <c r="O615" s="429"/>
      <c r="P615" s="429"/>
      <c r="Q615" s="429"/>
      <c r="R615" s="429"/>
      <c r="S615" s="429"/>
      <c r="T615" s="429"/>
      <c r="U615" s="429"/>
      <c r="V615" s="429"/>
      <c r="W615" s="429"/>
      <c r="X615" s="429"/>
      <c r="Y615" s="429"/>
      <c r="Z615" s="429"/>
      <c r="AA615" s="429"/>
      <c r="AB615" s="429"/>
      <c r="AC615" s="429"/>
      <c r="AD615" s="429"/>
      <c r="AE615" s="429"/>
      <c r="AF615" s="429"/>
      <c r="AG615" s="429"/>
      <c r="AH615" s="429"/>
      <c r="AO615" s="348"/>
    </row>
    <row r="616" spans="1:41" ht="19.5" thickTop="1" x14ac:dyDescent="0.4">
      <c r="B616" s="386" t="s">
        <v>200</v>
      </c>
      <c r="C616" s="386"/>
      <c r="D616" s="386"/>
      <c r="E616" s="386"/>
      <c r="F616" s="386"/>
      <c r="G616" s="386"/>
      <c r="H616" s="386"/>
      <c r="I616" s="386"/>
      <c r="J616" s="386"/>
      <c r="K616" s="386"/>
      <c r="L616" s="386"/>
      <c r="M616" s="386"/>
      <c r="N616" s="386"/>
      <c r="O616" s="386"/>
      <c r="P616" s="386"/>
      <c r="Q616" s="386"/>
      <c r="R616" s="386"/>
      <c r="S616" s="386"/>
      <c r="T616" s="386"/>
      <c r="U616" s="386"/>
      <c r="V616" s="386"/>
      <c r="W616" s="386"/>
      <c r="X616" s="386"/>
      <c r="Y616" s="386"/>
      <c r="Z616" s="386"/>
      <c r="AA616" s="386"/>
      <c r="AB616" s="386"/>
      <c r="AC616" s="386"/>
      <c r="AD616" s="386"/>
      <c r="AE616" s="386"/>
      <c r="AF616" s="386"/>
      <c r="AG616" s="386"/>
      <c r="AH616" s="386"/>
      <c r="AJ616" s="403"/>
      <c r="AK616" s="404"/>
      <c r="AL616" s="404"/>
      <c r="AM616" s="404"/>
      <c r="AN616" s="405"/>
      <c r="AO616" s="113"/>
    </row>
    <row r="617" spans="1:41" x14ac:dyDescent="0.4">
      <c r="B617" s="386" t="s">
        <v>201</v>
      </c>
      <c r="C617" s="386"/>
      <c r="D617" s="386"/>
      <c r="E617" s="386"/>
      <c r="F617" s="386"/>
      <c r="G617" s="386"/>
      <c r="H617" s="386"/>
      <c r="I617" s="386"/>
      <c r="J617" s="386"/>
      <c r="K617" s="386"/>
      <c r="L617" s="386"/>
      <c r="M617" s="386"/>
      <c r="N617" s="386"/>
      <c r="O617" s="386"/>
      <c r="P617" s="386"/>
      <c r="Q617" s="386"/>
      <c r="R617" s="386"/>
      <c r="S617" s="386"/>
      <c r="T617" s="386"/>
      <c r="U617" s="386"/>
      <c r="V617" s="386"/>
      <c r="W617" s="386"/>
      <c r="X617" s="386"/>
      <c r="Y617" s="386"/>
      <c r="Z617" s="386"/>
      <c r="AA617" s="386"/>
      <c r="AB617" s="386"/>
      <c r="AC617" s="386"/>
      <c r="AD617" s="386"/>
      <c r="AE617" s="386"/>
      <c r="AF617" s="386"/>
      <c r="AG617" s="386"/>
      <c r="AH617" s="386"/>
      <c r="AJ617" s="426"/>
      <c r="AK617" s="427"/>
      <c r="AL617" s="427"/>
      <c r="AM617" s="427"/>
      <c r="AN617" s="428"/>
      <c r="AO617" s="113"/>
    </row>
    <row r="618" spans="1:41" ht="19.5" thickBot="1" x14ac:dyDescent="0.45">
      <c r="B618" s="386" t="s">
        <v>202</v>
      </c>
      <c r="C618" s="386"/>
      <c r="D618" s="386"/>
      <c r="E618" s="386"/>
      <c r="F618" s="386"/>
      <c r="G618" s="386"/>
      <c r="H618" s="386"/>
      <c r="I618" s="386"/>
      <c r="J618" s="386"/>
      <c r="K618" s="386"/>
      <c r="L618" s="386"/>
      <c r="M618" s="386"/>
      <c r="N618" s="386"/>
      <c r="O618" s="386"/>
      <c r="P618" s="386"/>
      <c r="Q618" s="386"/>
      <c r="R618" s="386"/>
      <c r="S618" s="386"/>
      <c r="T618" s="386"/>
      <c r="U618" s="386"/>
      <c r="V618" s="386"/>
      <c r="W618" s="386"/>
      <c r="X618" s="386"/>
      <c r="Y618" s="386"/>
      <c r="Z618" s="386"/>
      <c r="AA618" s="386"/>
      <c r="AB618" s="386"/>
      <c r="AC618" s="386"/>
      <c r="AD618" s="386"/>
      <c r="AE618" s="386"/>
      <c r="AF618" s="386"/>
      <c r="AG618" s="386"/>
      <c r="AH618" s="386"/>
      <c r="AJ618" s="400"/>
      <c r="AK618" s="401"/>
      <c r="AL618" s="401"/>
      <c r="AM618" s="401"/>
      <c r="AN618" s="402"/>
      <c r="AO618" s="113"/>
    </row>
    <row r="619" spans="1:41" ht="19.5" thickTop="1" x14ac:dyDescent="0.4"/>
    <row r="620" spans="1:41" ht="19.5" x14ac:dyDescent="0.4">
      <c r="A620" s="430" t="s">
        <v>818</v>
      </c>
      <c r="B620" s="430"/>
      <c r="C620" s="430"/>
      <c r="D620" s="430"/>
      <c r="E620" s="430"/>
      <c r="F620" s="430"/>
      <c r="G620" s="430"/>
      <c r="H620" s="430"/>
      <c r="I620" s="430"/>
      <c r="J620" s="430"/>
      <c r="K620" s="430"/>
      <c r="L620" s="430"/>
      <c r="M620" s="430"/>
      <c r="N620" s="430"/>
      <c r="O620" s="430"/>
      <c r="P620" s="430"/>
      <c r="Q620" s="430"/>
      <c r="R620" s="430"/>
      <c r="S620" s="430"/>
      <c r="T620" s="430"/>
      <c r="U620" s="430"/>
      <c r="V620" s="430"/>
      <c r="W620" s="430"/>
      <c r="X620" s="430"/>
      <c r="Y620" s="430"/>
      <c r="Z620" s="430"/>
      <c r="AA620" s="430"/>
      <c r="AB620" s="430"/>
      <c r="AC620" s="430"/>
      <c r="AD620" s="430"/>
      <c r="AE620" s="430"/>
      <c r="AF620" s="430"/>
      <c r="AG620" s="430"/>
      <c r="AH620" s="430"/>
    </row>
    <row r="621" spans="1:41" ht="19.5" thickBot="1" x14ac:dyDescent="0.45">
      <c r="A621" s="386" t="s">
        <v>837</v>
      </c>
      <c r="B621" s="386"/>
      <c r="C621" s="386"/>
      <c r="D621" s="386"/>
      <c r="E621" s="386"/>
      <c r="F621" s="386"/>
      <c r="G621" s="386"/>
      <c r="H621" s="386"/>
      <c r="I621" s="386"/>
      <c r="J621" s="386"/>
      <c r="K621" s="386"/>
      <c r="L621" s="386"/>
      <c r="M621" s="386"/>
      <c r="N621" s="386"/>
      <c r="O621" s="386"/>
      <c r="P621" s="386"/>
      <c r="Q621" s="386"/>
      <c r="R621" s="386"/>
      <c r="S621" s="386"/>
      <c r="T621" s="386"/>
      <c r="U621" s="386"/>
      <c r="V621" s="386"/>
      <c r="W621" s="386"/>
      <c r="X621" s="386"/>
      <c r="Y621" s="386"/>
      <c r="Z621" s="386"/>
      <c r="AA621" s="386"/>
      <c r="AB621" s="386"/>
      <c r="AC621" s="386"/>
      <c r="AD621" s="386"/>
      <c r="AE621" s="386"/>
      <c r="AF621" s="386"/>
      <c r="AG621" s="386"/>
      <c r="AH621" s="386"/>
      <c r="AO621" s="348"/>
    </row>
    <row r="622" spans="1:41" ht="19.5" thickTop="1" x14ac:dyDescent="0.4">
      <c r="B622" s="386" t="s">
        <v>203</v>
      </c>
      <c r="C622" s="386"/>
      <c r="D622" s="386"/>
      <c r="E622" s="386"/>
      <c r="F622" s="386"/>
      <c r="G622" s="386"/>
      <c r="H622" s="386"/>
      <c r="I622" s="386"/>
      <c r="J622" s="386"/>
      <c r="K622" s="386"/>
      <c r="L622" s="386"/>
      <c r="M622" s="386"/>
      <c r="N622" s="386"/>
      <c r="O622" s="386"/>
      <c r="P622" s="386"/>
      <c r="Q622" s="386"/>
      <c r="R622" s="386"/>
      <c r="S622" s="386"/>
      <c r="T622" s="386"/>
      <c r="U622" s="386"/>
      <c r="V622" s="386"/>
      <c r="W622" s="386"/>
      <c r="X622" s="386"/>
      <c r="Y622" s="386"/>
      <c r="Z622" s="386"/>
      <c r="AA622" s="386"/>
      <c r="AB622" s="386"/>
      <c r="AC622" s="386"/>
      <c r="AD622" s="386"/>
      <c r="AE622" s="386"/>
      <c r="AF622" s="386"/>
      <c r="AG622" s="386"/>
      <c r="AH622" s="386"/>
      <c r="AJ622" s="403"/>
      <c r="AK622" s="404"/>
      <c r="AL622" s="404"/>
      <c r="AM622" s="404"/>
      <c r="AN622" s="405"/>
      <c r="AO622" s="113"/>
    </row>
    <row r="623" spans="1:41" ht="19.5" thickBot="1" x14ac:dyDescent="0.45">
      <c r="B623" s="95" t="s">
        <v>663</v>
      </c>
      <c r="C623" s="84"/>
      <c r="D623" s="84"/>
      <c r="E623" s="84"/>
      <c r="F623" s="84"/>
      <c r="G623" s="84"/>
      <c r="H623" s="84"/>
      <c r="I623" s="84"/>
      <c r="J623" s="84"/>
      <c r="K623" s="84"/>
      <c r="L623" s="84"/>
      <c r="M623" s="84"/>
      <c r="N623" s="84"/>
      <c r="O623" s="84"/>
      <c r="P623" s="84"/>
      <c r="AJ623" s="411"/>
      <c r="AK623" s="412"/>
      <c r="AL623" s="412"/>
      <c r="AM623" s="412"/>
      <c r="AN623" s="413"/>
    </row>
    <row r="624" spans="1:41" ht="19.5" thickTop="1" x14ac:dyDescent="0.4">
      <c r="A624" s="386" t="s">
        <v>838</v>
      </c>
      <c r="B624" s="386"/>
      <c r="C624" s="386"/>
      <c r="D624" s="386"/>
      <c r="E624" s="386"/>
      <c r="F624" s="386"/>
      <c r="G624" s="386"/>
      <c r="H624" s="386"/>
      <c r="I624" s="386"/>
      <c r="J624" s="386"/>
      <c r="K624" s="386"/>
      <c r="L624" s="386"/>
      <c r="M624" s="386"/>
      <c r="N624" s="386"/>
      <c r="O624" s="386"/>
      <c r="P624" s="386"/>
      <c r="Q624" s="386"/>
      <c r="R624" s="386"/>
      <c r="S624" s="386"/>
      <c r="T624" s="386"/>
      <c r="U624" s="386"/>
      <c r="V624" s="386"/>
      <c r="W624" s="386"/>
      <c r="X624" s="386"/>
      <c r="Y624" s="386"/>
      <c r="Z624" s="386"/>
      <c r="AA624" s="386"/>
      <c r="AB624" s="386"/>
      <c r="AC624" s="386"/>
      <c r="AD624" s="386"/>
      <c r="AE624" s="386"/>
      <c r="AF624" s="386"/>
      <c r="AG624" s="386"/>
      <c r="AH624" s="386"/>
      <c r="AO624" s="348"/>
    </row>
    <row r="625" spans="2:41" x14ac:dyDescent="0.4">
      <c r="B625" s="420" t="s">
        <v>707</v>
      </c>
      <c r="C625" s="420"/>
      <c r="D625" s="420"/>
      <c r="E625" s="420"/>
      <c r="F625" s="420"/>
      <c r="G625" s="420"/>
      <c r="H625" s="420"/>
      <c r="I625" s="420"/>
      <c r="J625" s="420"/>
      <c r="K625" s="420"/>
      <c r="L625" s="420"/>
      <c r="M625" s="420"/>
      <c r="N625" s="420"/>
      <c r="O625" s="420"/>
      <c r="P625" s="420"/>
      <c r="Q625" s="420"/>
      <c r="R625" s="420"/>
      <c r="S625" s="420"/>
      <c r="T625" s="420"/>
      <c r="U625" s="420"/>
      <c r="V625" s="420"/>
      <c r="W625" s="420"/>
      <c r="X625" s="420"/>
      <c r="Y625" s="420"/>
      <c r="Z625" s="420"/>
      <c r="AA625" s="420"/>
      <c r="AB625" s="420"/>
      <c r="AC625" s="420"/>
      <c r="AD625" s="420"/>
      <c r="AE625" s="420"/>
      <c r="AF625" s="420"/>
      <c r="AG625" s="420"/>
      <c r="AH625" s="420"/>
      <c r="AO625" s="348"/>
    </row>
    <row r="626" spans="2:41" ht="19.5" thickBot="1" x14ac:dyDescent="0.45">
      <c r="B626" s="387"/>
      <c r="C626" s="387"/>
      <c r="D626" s="387"/>
      <c r="E626" s="387"/>
      <c r="F626" s="387"/>
      <c r="G626" s="387"/>
      <c r="H626" s="387"/>
      <c r="I626" s="387"/>
      <c r="J626" s="389" t="s">
        <v>708</v>
      </c>
      <c r="K626" s="389"/>
      <c r="L626" s="389"/>
      <c r="M626" s="389"/>
      <c r="N626" s="389"/>
      <c r="O626" s="389" t="s">
        <v>709</v>
      </c>
      <c r="P626" s="389"/>
      <c r="Q626" s="389"/>
      <c r="R626" s="389"/>
      <c r="S626" s="389"/>
      <c r="T626" s="389"/>
      <c r="U626" s="389"/>
      <c r="V626" s="389"/>
      <c r="W626" s="389"/>
      <c r="X626" s="389" t="s">
        <v>710</v>
      </c>
      <c r="Y626" s="389"/>
      <c r="Z626" s="389"/>
      <c r="AA626" s="389"/>
      <c r="AB626" s="389"/>
      <c r="AC626" s="389"/>
      <c r="AD626" s="389"/>
      <c r="AE626" s="389"/>
      <c r="AF626" s="389"/>
      <c r="AG626" s="389"/>
      <c r="AH626" s="389"/>
      <c r="AO626" s="348"/>
    </row>
    <row r="627" spans="2:41" ht="19.5" thickTop="1" x14ac:dyDescent="0.4">
      <c r="B627" s="387" t="s">
        <v>711</v>
      </c>
      <c r="C627" s="387"/>
      <c r="D627" s="387"/>
      <c r="E627" s="387"/>
      <c r="F627" s="387"/>
      <c r="G627" s="387"/>
      <c r="H627" s="387"/>
      <c r="I627" s="388"/>
      <c r="J627" s="463"/>
      <c r="K627" s="437"/>
      <c r="L627" s="437"/>
      <c r="M627" s="437"/>
      <c r="N627" s="437"/>
      <c r="O627" s="437"/>
      <c r="P627" s="437"/>
      <c r="Q627" s="437"/>
      <c r="R627" s="437"/>
      <c r="S627" s="437"/>
      <c r="T627" s="437"/>
      <c r="U627" s="437"/>
      <c r="V627" s="437"/>
      <c r="W627" s="437"/>
      <c r="X627" s="437"/>
      <c r="Y627" s="437"/>
      <c r="Z627" s="462"/>
      <c r="AA627" s="297" t="s">
        <v>856</v>
      </c>
      <c r="AB627" s="399"/>
      <c r="AC627" s="399"/>
      <c r="AD627" s="297" t="s">
        <v>857</v>
      </c>
      <c r="AE627" s="399"/>
      <c r="AF627" s="399"/>
      <c r="AG627" s="297" t="s">
        <v>858</v>
      </c>
      <c r="AH627" s="294"/>
      <c r="AO627" s="348"/>
    </row>
    <row r="628" spans="2:41" x14ac:dyDescent="0.4">
      <c r="B628" s="387" t="s">
        <v>712</v>
      </c>
      <c r="C628" s="387"/>
      <c r="D628" s="387"/>
      <c r="E628" s="387"/>
      <c r="F628" s="387"/>
      <c r="G628" s="387"/>
      <c r="H628" s="387"/>
      <c r="I628" s="388"/>
      <c r="J628" s="655"/>
      <c r="K628" s="431"/>
      <c r="L628" s="431"/>
      <c r="M628" s="431"/>
      <c r="N628" s="431"/>
      <c r="O628" s="431"/>
      <c r="P628" s="431"/>
      <c r="Q628" s="431"/>
      <c r="R628" s="431"/>
      <c r="S628" s="431"/>
      <c r="T628" s="431"/>
      <c r="U628" s="431"/>
      <c r="V628" s="431"/>
      <c r="W628" s="431"/>
      <c r="X628" s="431"/>
      <c r="Y628" s="431"/>
      <c r="Z628" s="432"/>
      <c r="AA628" s="298" t="s">
        <v>856</v>
      </c>
      <c r="AB628" s="395"/>
      <c r="AC628" s="395"/>
      <c r="AD628" s="298" t="s">
        <v>857</v>
      </c>
      <c r="AE628" s="395"/>
      <c r="AF628" s="395"/>
      <c r="AG628" s="298" t="s">
        <v>858</v>
      </c>
      <c r="AH628" s="295"/>
      <c r="AO628" s="348"/>
    </row>
    <row r="629" spans="2:41" x14ac:dyDescent="0.4">
      <c r="B629" s="387" t="s">
        <v>713</v>
      </c>
      <c r="C629" s="387"/>
      <c r="D629" s="387"/>
      <c r="E629" s="387"/>
      <c r="F629" s="387"/>
      <c r="G629" s="387"/>
      <c r="H629" s="387"/>
      <c r="I629" s="388"/>
      <c r="J629" s="655"/>
      <c r="K629" s="431"/>
      <c r="L629" s="431"/>
      <c r="M629" s="431"/>
      <c r="N629" s="431"/>
      <c r="O629" s="431"/>
      <c r="P629" s="431"/>
      <c r="Q629" s="431"/>
      <c r="R629" s="431"/>
      <c r="S629" s="431"/>
      <c r="T629" s="431"/>
      <c r="U629" s="431"/>
      <c r="V629" s="431"/>
      <c r="W629" s="431"/>
      <c r="X629" s="431"/>
      <c r="Y629" s="431"/>
      <c r="Z629" s="432"/>
      <c r="AA629" s="298" t="s">
        <v>856</v>
      </c>
      <c r="AB629" s="395"/>
      <c r="AC629" s="395"/>
      <c r="AD629" s="298" t="s">
        <v>857</v>
      </c>
      <c r="AE629" s="395"/>
      <c r="AF629" s="395"/>
      <c r="AG629" s="298" t="s">
        <v>858</v>
      </c>
      <c r="AH629" s="295"/>
      <c r="AO629" s="348"/>
    </row>
    <row r="630" spans="2:41" x14ac:dyDescent="0.4">
      <c r="B630" s="387" t="s">
        <v>714</v>
      </c>
      <c r="C630" s="387"/>
      <c r="D630" s="387"/>
      <c r="E630" s="387"/>
      <c r="F630" s="387"/>
      <c r="G630" s="387"/>
      <c r="H630" s="387"/>
      <c r="I630" s="388"/>
      <c r="J630" s="655"/>
      <c r="K630" s="431"/>
      <c r="L630" s="431"/>
      <c r="M630" s="431"/>
      <c r="N630" s="431"/>
      <c r="O630" s="431"/>
      <c r="P630" s="431"/>
      <c r="Q630" s="431"/>
      <c r="R630" s="431"/>
      <c r="S630" s="431"/>
      <c r="T630" s="431"/>
      <c r="U630" s="431"/>
      <c r="V630" s="431"/>
      <c r="W630" s="431"/>
      <c r="X630" s="431"/>
      <c r="Y630" s="431"/>
      <c r="Z630" s="432"/>
      <c r="AA630" s="298" t="s">
        <v>856</v>
      </c>
      <c r="AB630" s="395"/>
      <c r="AC630" s="395"/>
      <c r="AD630" s="298" t="s">
        <v>857</v>
      </c>
      <c r="AE630" s="395"/>
      <c r="AF630" s="395"/>
      <c r="AG630" s="298" t="s">
        <v>858</v>
      </c>
      <c r="AH630" s="295"/>
      <c r="AO630" s="348"/>
    </row>
    <row r="631" spans="2:41" x14ac:dyDescent="0.4">
      <c r="B631" s="387" t="s">
        <v>715</v>
      </c>
      <c r="C631" s="387"/>
      <c r="D631" s="387"/>
      <c r="E631" s="387"/>
      <c r="F631" s="387"/>
      <c r="G631" s="387"/>
      <c r="H631" s="387"/>
      <c r="I631" s="388"/>
      <c r="J631" s="655"/>
      <c r="K631" s="431"/>
      <c r="L631" s="431"/>
      <c r="M631" s="431"/>
      <c r="N631" s="431"/>
      <c r="O631" s="431"/>
      <c r="P631" s="431"/>
      <c r="Q631" s="431"/>
      <c r="R631" s="431"/>
      <c r="S631" s="431"/>
      <c r="T631" s="431"/>
      <c r="U631" s="431"/>
      <c r="V631" s="431"/>
      <c r="W631" s="431"/>
      <c r="X631" s="431"/>
      <c r="Y631" s="431"/>
      <c r="Z631" s="432"/>
      <c r="AA631" s="298" t="s">
        <v>856</v>
      </c>
      <c r="AB631" s="395"/>
      <c r="AC631" s="395"/>
      <c r="AD631" s="298" t="s">
        <v>857</v>
      </c>
      <c r="AE631" s="395"/>
      <c r="AF631" s="395"/>
      <c r="AG631" s="298" t="s">
        <v>858</v>
      </c>
      <c r="AH631" s="295"/>
      <c r="AO631" s="348"/>
    </row>
    <row r="632" spans="2:41" ht="19.5" thickBot="1" x14ac:dyDescent="0.45">
      <c r="B632" s="387" t="s">
        <v>716</v>
      </c>
      <c r="C632" s="387"/>
      <c r="D632" s="387"/>
      <c r="E632" s="387"/>
      <c r="F632" s="387"/>
      <c r="G632" s="387"/>
      <c r="H632" s="387"/>
      <c r="I632" s="388"/>
      <c r="J632" s="656"/>
      <c r="K632" s="396"/>
      <c r="L632" s="396"/>
      <c r="M632" s="396"/>
      <c r="N632" s="396"/>
      <c r="O632" s="396"/>
      <c r="P632" s="396"/>
      <c r="Q632" s="396"/>
      <c r="R632" s="396"/>
      <c r="S632" s="396"/>
      <c r="T632" s="396"/>
      <c r="U632" s="396"/>
      <c r="V632" s="396"/>
      <c r="W632" s="396"/>
      <c r="X632" s="396"/>
      <c r="Y632" s="396"/>
      <c r="Z632" s="397"/>
      <c r="AA632" s="299" t="s">
        <v>856</v>
      </c>
      <c r="AB632" s="398"/>
      <c r="AC632" s="398"/>
      <c r="AD632" s="299" t="s">
        <v>857</v>
      </c>
      <c r="AE632" s="398"/>
      <c r="AF632" s="398"/>
      <c r="AG632" s="299" t="s">
        <v>858</v>
      </c>
      <c r="AH632" s="296"/>
      <c r="AO632" s="348"/>
    </row>
    <row r="633" spans="2:41" ht="20.25" thickTop="1" thickBot="1" x14ac:dyDescent="0.45">
      <c r="B633" s="254"/>
      <c r="C633" s="254"/>
      <c r="D633" s="254"/>
      <c r="E633" s="254"/>
      <c r="F633" s="254"/>
      <c r="G633" s="254"/>
      <c r="H633" s="254"/>
      <c r="I633" s="254"/>
      <c r="J633" s="254"/>
      <c r="K633" s="254"/>
      <c r="L633" s="254"/>
      <c r="M633" s="254"/>
      <c r="N633" s="254"/>
      <c r="O633" s="254"/>
      <c r="P633" s="254"/>
      <c r="Q633" s="254"/>
      <c r="R633" s="254"/>
      <c r="S633" s="254"/>
      <c r="T633" s="254"/>
      <c r="U633" s="254"/>
      <c r="V633" s="254"/>
      <c r="W633" s="254"/>
      <c r="X633" s="254"/>
      <c r="Y633" s="254"/>
      <c r="Z633" s="254"/>
      <c r="AA633" s="254"/>
      <c r="AB633" s="254"/>
      <c r="AC633" s="254"/>
      <c r="AD633" s="254"/>
      <c r="AE633" s="254"/>
      <c r="AF633" s="254"/>
      <c r="AG633" s="254"/>
      <c r="AH633" s="254"/>
      <c r="AO633" s="348"/>
    </row>
    <row r="634" spans="2:41" ht="19.5" thickTop="1" x14ac:dyDescent="0.4">
      <c r="B634" s="386" t="s">
        <v>204</v>
      </c>
      <c r="C634" s="386"/>
      <c r="D634" s="386"/>
      <c r="E634" s="386"/>
      <c r="F634" s="386"/>
      <c r="G634" s="386"/>
      <c r="H634" s="386"/>
      <c r="I634" s="386"/>
      <c r="J634" s="386"/>
      <c r="K634" s="386"/>
      <c r="L634" s="386"/>
      <c r="M634" s="386"/>
      <c r="N634" s="386"/>
      <c r="O634" s="386"/>
      <c r="P634" s="386"/>
      <c r="Q634" s="386"/>
      <c r="R634" s="386"/>
      <c r="S634" s="386"/>
      <c r="T634" s="386"/>
      <c r="U634" s="386"/>
      <c r="V634" s="386"/>
      <c r="W634" s="386"/>
      <c r="X634" s="386"/>
      <c r="Y634" s="386"/>
      <c r="Z634" s="386"/>
      <c r="AA634" s="386"/>
      <c r="AB634" s="386"/>
      <c r="AC634" s="386"/>
      <c r="AD634" s="386"/>
      <c r="AE634" s="386"/>
      <c r="AF634" s="386"/>
      <c r="AG634" s="386"/>
      <c r="AH634" s="386"/>
      <c r="AJ634" s="403"/>
      <c r="AK634" s="404"/>
      <c r="AL634" s="404"/>
      <c r="AM634" s="404"/>
      <c r="AN634" s="405"/>
      <c r="AO634" s="113"/>
    </row>
    <row r="635" spans="2:41" x14ac:dyDescent="0.4">
      <c r="B635" s="386" t="s">
        <v>205</v>
      </c>
      <c r="C635" s="386"/>
      <c r="D635" s="386"/>
      <c r="E635" s="386"/>
      <c r="F635" s="386"/>
      <c r="G635" s="386"/>
      <c r="H635" s="386"/>
      <c r="I635" s="386"/>
      <c r="J635" s="386"/>
      <c r="K635" s="386"/>
      <c r="L635" s="386"/>
      <c r="M635" s="386"/>
      <c r="N635" s="386"/>
      <c r="O635" s="386"/>
      <c r="P635" s="386"/>
      <c r="Q635" s="386"/>
      <c r="R635" s="386"/>
      <c r="S635" s="386"/>
      <c r="T635" s="386"/>
      <c r="U635" s="386"/>
      <c r="V635" s="386"/>
      <c r="W635" s="386"/>
      <c r="X635" s="386"/>
      <c r="Y635" s="386"/>
      <c r="Z635" s="386"/>
      <c r="AA635" s="386"/>
      <c r="AB635" s="386"/>
      <c r="AC635" s="386"/>
      <c r="AD635" s="386"/>
      <c r="AE635" s="386"/>
      <c r="AF635" s="386"/>
      <c r="AG635" s="386"/>
      <c r="AH635" s="386"/>
      <c r="AJ635" s="426"/>
      <c r="AK635" s="427"/>
      <c r="AL635" s="427"/>
      <c r="AM635" s="427"/>
      <c r="AN635" s="428"/>
      <c r="AO635" s="113"/>
    </row>
    <row r="636" spans="2:41" ht="19.5" thickBot="1" x14ac:dyDescent="0.45">
      <c r="B636" s="429" t="s">
        <v>464</v>
      </c>
      <c r="C636" s="429"/>
      <c r="D636" s="429"/>
      <c r="E636" s="429"/>
      <c r="F636" s="429"/>
      <c r="G636" s="429"/>
      <c r="H636" s="429"/>
      <c r="I636" s="429"/>
      <c r="J636" s="429"/>
      <c r="K636" s="429"/>
      <c r="L636" s="429"/>
      <c r="M636" s="429"/>
      <c r="N636" s="429"/>
      <c r="O636" s="429"/>
      <c r="P636" s="429"/>
      <c r="Q636" s="429"/>
      <c r="R636" s="429"/>
      <c r="S636" s="429"/>
      <c r="T636" s="429"/>
      <c r="U636" s="429"/>
      <c r="V636" s="429"/>
      <c r="W636" s="429"/>
      <c r="X636" s="429"/>
      <c r="Y636" s="429"/>
      <c r="Z636" s="429"/>
      <c r="AA636" s="429"/>
      <c r="AB636" s="429"/>
      <c r="AC636" s="429"/>
      <c r="AD636" s="429"/>
      <c r="AE636" s="429"/>
      <c r="AF636" s="429"/>
      <c r="AG636" s="429"/>
      <c r="AH636" s="429"/>
      <c r="AJ636" s="400"/>
      <c r="AK636" s="401"/>
      <c r="AL636" s="401"/>
      <c r="AM636" s="401"/>
      <c r="AN636" s="402"/>
      <c r="AO636" s="113"/>
    </row>
    <row r="637" spans="2:41" ht="20.25" thickTop="1" thickBot="1" x14ac:dyDescent="0.45">
      <c r="B637" s="429"/>
      <c r="C637" s="429"/>
      <c r="D637" s="429"/>
      <c r="E637" s="429"/>
      <c r="F637" s="429"/>
      <c r="G637" s="429"/>
      <c r="H637" s="429"/>
      <c r="I637" s="429"/>
      <c r="J637" s="429"/>
      <c r="K637" s="429"/>
      <c r="L637" s="429"/>
      <c r="M637" s="429"/>
      <c r="N637" s="429"/>
      <c r="O637" s="429"/>
      <c r="P637" s="429"/>
      <c r="Q637" s="429"/>
      <c r="R637" s="429"/>
      <c r="S637" s="429"/>
      <c r="T637" s="429"/>
      <c r="U637" s="429"/>
      <c r="V637" s="429"/>
      <c r="W637" s="429"/>
      <c r="X637" s="429"/>
      <c r="Y637" s="429"/>
      <c r="Z637" s="429"/>
      <c r="AA637" s="429"/>
      <c r="AB637" s="429"/>
      <c r="AC637" s="429"/>
      <c r="AD637" s="429"/>
      <c r="AE637" s="429"/>
      <c r="AF637" s="429"/>
      <c r="AG637" s="429"/>
      <c r="AH637" s="429"/>
    </row>
    <row r="638" spans="2:41" ht="20.25" thickTop="1" thickBot="1" x14ac:dyDescent="0.45">
      <c r="B638" s="429" t="s">
        <v>463</v>
      </c>
      <c r="C638" s="429"/>
      <c r="D638" s="429"/>
      <c r="E638" s="429"/>
      <c r="F638" s="429"/>
      <c r="G638" s="429"/>
      <c r="H638" s="429"/>
      <c r="I638" s="429"/>
      <c r="J638" s="429"/>
      <c r="K638" s="429"/>
      <c r="L638" s="429"/>
      <c r="M638" s="429"/>
      <c r="N638" s="429"/>
      <c r="O638" s="429"/>
      <c r="P638" s="429"/>
      <c r="Q638" s="429"/>
      <c r="R638" s="429"/>
      <c r="S638" s="429"/>
      <c r="T638" s="429"/>
      <c r="U638" s="429"/>
      <c r="V638" s="429"/>
      <c r="W638" s="429"/>
      <c r="X638" s="429"/>
      <c r="Y638" s="429"/>
      <c r="Z638" s="429"/>
      <c r="AA638" s="429"/>
      <c r="AB638" s="429"/>
      <c r="AC638" s="429"/>
      <c r="AD638" s="429"/>
      <c r="AE638" s="429"/>
      <c r="AF638" s="429"/>
      <c r="AG638" s="429"/>
      <c r="AH638" s="429"/>
      <c r="AJ638" s="392"/>
      <c r="AK638" s="393"/>
      <c r="AL638" s="393"/>
      <c r="AM638" s="393"/>
      <c r="AN638" s="394"/>
      <c r="AO638" s="348"/>
    </row>
    <row r="639" spans="2:41" ht="20.25" thickTop="1" thickBot="1" x14ac:dyDescent="0.45">
      <c r="B639" s="429"/>
      <c r="C639" s="429"/>
      <c r="D639" s="429"/>
      <c r="E639" s="429"/>
      <c r="F639" s="429"/>
      <c r="G639" s="429"/>
      <c r="H639" s="429"/>
      <c r="I639" s="429"/>
      <c r="J639" s="429"/>
      <c r="K639" s="429"/>
      <c r="L639" s="429"/>
      <c r="M639" s="429"/>
      <c r="N639" s="429"/>
      <c r="O639" s="429"/>
      <c r="P639" s="429"/>
      <c r="Q639" s="429"/>
      <c r="R639" s="429"/>
      <c r="S639" s="429"/>
      <c r="T639" s="429"/>
      <c r="U639" s="429"/>
      <c r="V639" s="429"/>
      <c r="W639" s="429"/>
      <c r="X639" s="429"/>
      <c r="Y639" s="429"/>
      <c r="Z639" s="429"/>
      <c r="AA639" s="429"/>
      <c r="AB639" s="429"/>
      <c r="AC639" s="429"/>
      <c r="AD639" s="429"/>
      <c r="AE639" s="429"/>
      <c r="AF639" s="429"/>
      <c r="AG639" s="429"/>
      <c r="AH639" s="429"/>
      <c r="AO639" s="113"/>
    </row>
    <row r="640" spans="2:41" ht="19.5" thickTop="1" x14ac:dyDescent="0.4">
      <c r="B640" s="507" t="s">
        <v>717</v>
      </c>
      <c r="C640" s="507"/>
      <c r="D640" s="507"/>
      <c r="E640" s="507"/>
      <c r="F640" s="507"/>
      <c r="G640" s="507"/>
      <c r="H640" s="507"/>
      <c r="I640" s="507"/>
      <c r="J640" s="507"/>
      <c r="K640" s="507"/>
      <c r="L640" s="507"/>
      <c r="M640" s="507"/>
      <c r="N640" s="507"/>
      <c r="O640" s="507"/>
      <c r="P640" s="507"/>
      <c r="Q640" s="507"/>
      <c r="R640" s="507"/>
      <c r="S640" s="507"/>
      <c r="T640" s="507"/>
      <c r="U640" s="507"/>
      <c r="V640" s="507"/>
      <c r="W640" s="507"/>
      <c r="X640" s="507"/>
      <c r="Y640" s="507"/>
      <c r="Z640" s="507"/>
      <c r="AA640" s="507"/>
      <c r="AB640" s="507"/>
      <c r="AC640" s="507"/>
      <c r="AD640" s="507"/>
      <c r="AE640" s="507"/>
      <c r="AF640" s="507"/>
      <c r="AG640" s="507"/>
      <c r="AH640" s="507"/>
      <c r="AJ640" s="403"/>
      <c r="AK640" s="404"/>
      <c r="AL640" s="404"/>
      <c r="AM640" s="404"/>
      <c r="AN640" s="405"/>
      <c r="AO640" s="113"/>
    </row>
    <row r="641" spans="1:42" ht="19.5" thickBot="1" x14ac:dyDescent="0.45">
      <c r="B641" s="507" t="s">
        <v>718</v>
      </c>
      <c r="C641" s="507"/>
      <c r="D641" s="507"/>
      <c r="E641" s="507"/>
      <c r="F641" s="507"/>
      <c r="G641" s="507"/>
      <c r="H641" s="507"/>
      <c r="I641" s="507"/>
      <c r="J641" s="507"/>
      <c r="K641" s="507"/>
      <c r="L641" s="507"/>
      <c r="M641" s="507"/>
      <c r="N641" s="507"/>
      <c r="O641" s="507"/>
      <c r="P641" s="507"/>
      <c r="Q641" s="507"/>
      <c r="R641" s="507"/>
      <c r="S641" s="507"/>
      <c r="T641" s="507"/>
      <c r="U641" s="507"/>
      <c r="V641" s="507"/>
      <c r="W641" s="507"/>
      <c r="X641" s="507"/>
      <c r="Y641" s="507"/>
      <c r="Z641" s="507"/>
      <c r="AA641" s="507"/>
      <c r="AB641" s="507"/>
      <c r="AC641" s="507"/>
      <c r="AD641" s="507"/>
      <c r="AE641" s="507"/>
      <c r="AF641" s="507"/>
      <c r="AG641" s="507"/>
      <c r="AH641" s="507"/>
      <c r="AJ641" s="400"/>
      <c r="AK641" s="401"/>
      <c r="AL641" s="401"/>
      <c r="AM641" s="401"/>
      <c r="AN641" s="402"/>
      <c r="AO641" s="113"/>
    </row>
    <row r="642" spans="1:42" s="107" customFormat="1" ht="19.5" thickTop="1" x14ac:dyDescent="0.4">
      <c r="A642" s="108"/>
      <c r="B642" s="109"/>
      <c r="C642" s="109"/>
      <c r="D642" s="109"/>
      <c r="E642" s="109"/>
      <c r="F642" s="109"/>
      <c r="G642" s="109"/>
      <c r="H642" s="109"/>
      <c r="I642" s="109"/>
      <c r="J642" s="109"/>
      <c r="K642" s="109"/>
      <c r="L642" s="109"/>
      <c r="M642" s="109"/>
      <c r="N642" s="109"/>
      <c r="O642" s="109"/>
      <c r="P642" s="109"/>
      <c r="Q642" s="109"/>
      <c r="R642" s="109"/>
      <c r="S642" s="109"/>
      <c r="T642" s="109"/>
      <c r="U642" s="109"/>
      <c r="V642" s="109"/>
      <c r="W642" s="109"/>
      <c r="X642" s="109"/>
      <c r="Y642" s="109"/>
      <c r="Z642" s="109"/>
      <c r="AA642" s="109"/>
      <c r="AB642" s="109"/>
      <c r="AC642" s="109"/>
      <c r="AD642" s="109"/>
      <c r="AE642" s="109"/>
      <c r="AF642" s="109"/>
      <c r="AG642" s="109"/>
      <c r="AH642" s="109"/>
      <c r="AJ642" s="144"/>
      <c r="AK642" s="144"/>
      <c r="AL642" s="144"/>
      <c r="AM642" s="144"/>
      <c r="AN642" s="144"/>
      <c r="AO642" s="139"/>
    </row>
    <row r="643" spans="1:42" s="84" customFormat="1" ht="19.5" thickBot="1" x14ac:dyDescent="0.45">
      <c r="A643" s="406" t="s">
        <v>824</v>
      </c>
      <c r="B643" s="406"/>
      <c r="C643" s="406"/>
      <c r="D643" s="406"/>
      <c r="E643" s="406"/>
      <c r="F643" s="406"/>
      <c r="G643" s="406"/>
      <c r="H643" s="406"/>
      <c r="I643" s="406"/>
      <c r="J643" s="406"/>
      <c r="K643" s="406"/>
      <c r="L643" s="406"/>
      <c r="M643" s="406"/>
      <c r="N643" s="406"/>
      <c r="O643" s="406"/>
      <c r="P643" s="406"/>
      <c r="Q643" s="406"/>
      <c r="R643" s="406"/>
      <c r="S643" s="406"/>
      <c r="T643" s="406"/>
      <c r="U643" s="406"/>
      <c r="V643" s="406"/>
      <c r="W643" s="406"/>
      <c r="X643" s="406"/>
      <c r="Y643" s="406"/>
      <c r="Z643" s="406"/>
      <c r="AA643" s="406"/>
      <c r="AB643" s="406"/>
      <c r="AC643" s="406"/>
      <c r="AD643" s="406"/>
      <c r="AE643" s="406"/>
      <c r="AF643" s="406"/>
      <c r="AG643" s="406"/>
      <c r="AH643" s="406"/>
      <c r="AO643" s="113"/>
      <c r="AP643" s="95"/>
    </row>
    <row r="644" spans="1:42" ht="20.25" thickTop="1" thickBot="1" x14ac:dyDescent="0.45">
      <c r="A644" s="84"/>
      <c r="B644" s="507" t="s">
        <v>634</v>
      </c>
      <c r="C644" s="507"/>
      <c r="D644" s="507"/>
      <c r="E644" s="507"/>
      <c r="F644" s="507"/>
      <c r="G644" s="507"/>
      <c r="H644" s="507"/>
      <c r="I644" s="507"/>
      <c r="J644" s="507"/>
      <c r="K644" s="507"/>
      <c r="L644" s="507"/>
      <c r="M644" s="507"/>
      <c r="N644" s="507"/>
      <c r="O644" s="507"/>
      <c r="P644" s="507"/>
      <c r="Q644" s="507"/>
      <c r="R644" s="507"/>
      <c r="S644" s="507"/>
      <c r="T644" s="507"/>
      <c r="U644" s="507"/>
      <c r="V644" s="507"/>
      <c r="W644" s="507"/>
      <c r="X644" s="507"/>
      <c r="Y644" s="507"/>
      <c r="Z644" s="507"/>
      <c r="AA644" s="507"/>
      <c r="AB644" s="507"/>
      <c r="AC644" s="507"/>
      <c r="AD644" s="507"/>
      <c r="AE644" s="507"/>
      <c r="AF644" s="507"/>
      <c r="AG644" s="507"/>
      <c r="AH644" s="507"/>
      <c r="AJ644" s="392"/>
      <c r="AK644" s="393"/>
      <c r="AL644" s="393"/>
      <c r="AM644" s="393"/>
      <c r="AN644" s="394"/>
      <c r="AO644" s="113"/>
    </row>
    <row r="645" spans="1:42" ht="19.5" thickTop="1" x14ac:dyDescent="0.4">
      <c r="A645" s="84"/>
      <c r="B645" s="103"/>
      <c r="C645" s="417" t="s">
        <v>635</v>
      </c>
      <c r="D645" s="417"/>
      <c r="E645" s="417"/>
      <c r="F645" s="417"/>
      <c r="G645" s="417"/>
      <c r="H645" s="417"/>
      <c r="I645" s="417"/>
      <c r="J645" s="417"/>
      <c r="K645" s="417"/>
      <c r="L645" s="417"/>
      <c r="M645" s="417"/>
      <c r="N645" s="417"/>
      <c r="O645" s="417"/>
      <c r="P645" s="417"/>
      <c r="Q645" s="417"/>
      <c r="R645" s="417"/>
      <c r="S645" s="417"/>
      <c r="T645" s="417"/>
      <c r="U645" s="417"/>
      <c r="V645" s="417"/>
      <c r="W645" s="417"/>
      <c r="X645" s="417"/>
      <c r="Y645" s="417"/>
      <c r="Z645" s="417"/>
      <c r="AA645" s="417"/>
      <c r="AB645" s="417"/>
      <c r="AC645" s="417"/>
      <c r="AD645" s="417"/>
      <c r="AE645" s="417"/>
      <c r="AF645" s="417"/>
      <c r="AG645" s="103"/>
      <c r="AH645" s="103"/>
      <c r="AO645" s="113"/>
    </row>
    <row r="646" spans="1:42" x14ac:dyDescent="0.4">
      <c r="A646" s="84"/>
      <c r="B646" s="84"/>
      <c r="C646" s="97" t="s">
        <v>636</v>
      </c>
      <c r="D646" s="97"/>
      <c r="E646" s="97"/>
      <c r="F646" s="97"/>
      <c r="G646" s="97"/>
      <c r="H646" s="97"/>
      <c r="I646" s="97"/>
      <c r="J646" s="97"/>
      <c r="K646" s="97"/>
      <c r="L646" s="97"/>
      <c r="M646" s="97"/>
      <c r="N646" s="97"/>
      <c r="O646" s="97"/>
      <c r="P646" s="97"/>
      <c r="Q646" s="97"/>
      <c r="R646" s="97"/>
      <c r="S646" s="97"/>
      <c r="T646" s="97"/>
      <c r="U646" s="97"/>
      <c r="V646" s="97"/>
      <c r="W646" s="97"/>
      <c r="X646" s="97"/>
      <c r="Y646" s="97"/>
      <c r="Z646" s="97"/>
      <c r="AA646" s="97"/>
      <c r="AB646" s="97"/>
      <c r="AC646" s="97"/>
      <c r="AD646" s="97"/>
      <c r="AE646" s="97"/>
      <c r="AF646" s="97"/>
      <c r="AG646" s="97"/>
      <c r="AH646" s="97"/>
      <c r="AJ646" s="113"/>
      <c r="AK646" s="113"/>
      <c r="AL646" s="113"/>
      <c r="AM646" s="113"/>
      <c r="AN646" s="113"/>
      <c r="AO646" s="113"/>
    </row>
    <row r="647" spans="1:42" x14ac:dyDescent="0.4">
      <c r="A647" s="84"/>
      <c r="B647" s="84"/>
      <c r="C647" s="406" t="s">
        <v>637</v>
      </c>
      <c r="D647" s="406"/>
      <c r="E647" s="406"/>
      <c r="F647" s="406"/>
      <c r="G647" s="406"/>
      <c r="H647" s="406"/>
      <c r="I647" s="406"/>
      <c r="J647" s="406"/>
      <c r="K647" s="406"/>
      <c r="L647" s="406"/>
      <c r="M647" s="406"/>
      <c r="N647" s="406"/>
      <c r="O647" s="406"/>
      <c r="P647" s="406"/>
      <c r="Q647" s="406"/>
      <c r="R647" s="406"/>
      <c r="S647" s="406"/>
      <c r="T647" s="406"/>
      <c r="U647" s="406"/>
      <c r="V647" s="406"/>
      <c r="W647" s="406"/>
      <c r="X647" s="406"/>
      <c r="Y647" s="406"/>
      <c r="Z647" s="406"/>
      <c r="AA647" s="406"/>
      <c r="AB647" s="406"/>
      <c r="AC647" s="406"/>
      <c r="AD647" s="406"/>
      <c r="AE647" s="406"/>
      <c r="AF647" s="406"/>
      <c r="AG647" s="406"/>
      <c r="AH647" s="406"/>
      <c r="AJ647" s="113"/>
      <c r="AK647" s="113"/>
      <c r="AL647" s="113"/>
      <c r="AM647" s="113"/>
      <c r="AN647" s="113"/>
      <c r="AO647" s="113"/>
    </row>
    <row r="648" spans="1:42" x14ac:dyDescent="0.4">
      <c r="A648" s="84"/>
      <c r="B648" s="84"/>
      <c r="C648" s="84" t="s">
        <v>638</v>
      </c>
      <c r="D648" s="84"/>
      <c r="E648" s="84"/>
      <c r="F648" s="84"/>
      <c r="G648" s="84"/>
      <c r="H648" s="84"/>
      <c r="I648" s="84"/>
      <c r="J648" s="84"/>
      <c r="K648" s="84"/>
      <c r="L648" s="84"/>
      <c r="M648" s="84"/>
      <c r="N648" s="84"/>
      <c r="O648" s="84"/>
      <c r="P648" s="84"/>
      <c r="Q648" s="84"/>
      <c r="R648" s="84"/>
      <c r="S648" s="84"/>
      <c r="T648" s="84"/>
      <c r="U648" s="84"/>
      <c r="V648" s="84"/>
      <c r="W648" s="84"/>
      <c r="X648" s="84"/>
      <c r="Y648" s="84"/>
      <c r="Z648" s="84"/>
      <c r="AA648" s="84"/>
      <c r="AB648" s="84"/>
      <c r="AC648" s="84"/>
      <c r="AD648" s="84"/>
      <c r="AE648" s="84"/>
      <c r="AF648" s="84"/>
      <c r="AG648" s="84"/>
      <c r="AH648" s="84"/>
      <c r="AJ648" s="113"/>
      <c r="AK648" s="113"/>
      <c r="AL648" s="113"/>
      <c r="AM648" s="113"/>
      <c r="AN648" s="113"/>
      <c r="AO648" s="113"/>
    </row>
    <row r="649" spans="1:42" x14ac:dyDescent="0.4">
      <c r="A649" s="84"/>
      <c r="B649" s="84"/>
      <c r="C649" s="406" t="s">
        <v>639</v>
      </c>
      <c r="D649" s="406"/>
      <c r="E649" s="406"/>
      <c r="F649" s="406"/>
      <c r="G649" s="406"/>
      <c r="H649" s="406"/>
      <c r="I649" s="406"/>
      <c r="J649" s="406"/>
      <c r="K649" s="406"/>
      <c r="L649" s="406"/>
      <c r="M649" s="406"/>
      <c r="N649" s="406"/>
      <c r="O649" s="406"/>
      <c r="P649" s="406"/>
      <c r="Q649" s="406"/>
      <c r="R649" s="406"/>
      <c r="S649" s="406"/>
      <c r="T649" s="406"/>
      <c r="U649" s="406"/>
      <c r="V649" s="406"/>
      <c r="W649" s="406"/>
      <c r="X649" s="406"/>
      <c r="Y649" s="406"/>
      <c r="Z649" s="406"/>
      <c r="AA649" s="406"/>
      <c r="AB649" s="406"/>
      <c r="AC649" s="406"/>
      <c r="AD649" s="406"/>
      <c r="AE649" s="406"/>
      <c r="AF649" s="406"/>
      <c r="AG649" s="406"/>
      <c r="AH649" s="406"/>
      <c r="AJ649" s="113"/>
      <c r="AK649" s="113"/>
      <c r="AL649" s="113"/>
      <c r="AM649" s="113"/>
      <c r="AN649" s="113"/>
      <c r="AO649" s="113"/>
    </row>
    <row r="650" spans="1:42" ht="19.5" thickBot="1" x14ac:dyDescent="0.45">
      <c r="A650" s="84"/>
      <c r="B650" s="84"/>
      <c r="C650" s="406" t="s">
        <v>640</v>
      </c>
      <c r="D650" s="406"/>
      <c r="E650" s="406"/>
      <c r="F650" s="406"/>
      <c r="G650" s="406"/>
      <c r="H650" s="406"/>
      <c r="I650" s="406"/>
      <c r="J650" s="406"/>
      <c r="K650" s="406"/>
      <c r="L650" s="406"/>
      <c r="M650" s="406"/>
      <c r="N650" s="406"/>
      <c r="O650" s="406"/>
      <c r="P650" s="406"/>
      <c r="Q650" s="406"/>
      <c r="R650" s="406"/>
      <c r="S650" s="406"/>
      <c r="T650" s="406"/>
      <c r="U650" s="406"/>
      <c r="V650" s="406"/>
      <c r="W650" s="406"/>
      <c r="X650" s="406"/>
      <c r="Y650" s="406"/>
      <c r="Z650" s="406"/>
      <c r="AA650" s="406"/>
      <c r="AB650" s="406"/>
      <c r="AC650" s="406"/>
      <c r="AD650" s="406"/>
      <c r="AE650" s="406"/>
      <c r="AF650" s="406"/>
      <c r="AG650" s="406"/>
      <c r="AH650" s="406"/>
      <c r="AJ650" s="113"/>
      <c r="AK650" s="113"/>
      <c r="AL650" s="113"/>
      <c r="AM650" s="113"/>
      <c r="AN650" s="113"/>
      <c r="AO650" s="113"/>
    </row>
    <row r="651" spans="1:42" ht="19.5" thickTop="1" x14ac:dyDescent="0.4">
      <c r="A651" s="84"/>
      <c r="B651" s="406" t="s">
        <v>641</v>
      </c>
      <c r="C651" s="406"/>
      <c r="D651" s="406"/>
      <c r="E651" s="406"/>
      <c r="F651" s="406"/>
      <c r="G651" s="406"/>
      <c r="H651" s="406"/>
      <c r="I651" s="406"/>
      <c r="J651" s="406"/>
      <c r="K651" s="406"/>
      <c r="L651" s="406"/>
      <c r="M651" s="406"/>
      <c r="N651" s="406"/>
      <c r="O651" s="406"/>
      <c r="P651" s="406"/>
      <c r="Q651" s="406"/>
      <c r="R651" s="406"/>
      <c r="S651" s="406"/>
      <c r="T651" s="406"/>
      <c r="U651" s="406"/>
      <c r="V651" s="406"/>
      <c r="W651" s="406"/>
      <c r="X651" s="406"/>
      <c r="Y651" s="406"/>
      <c r="Z651" s="406"/>
      <c r="AA651" s="406"/>
      <c r="AB651" s="406"/>
      <c r="AC651" s="406"/>
      <c r="AD651" s="406"/>
      <c r="AE651" s="406"/>
      <c r="AF651" s="406"/>
      <c r="AG651" s="406"/>
      <c r="AH651" s="406"/>
      <c r="AJ651" s="433"/>
      <c r="AK651" s="434"/>
      <c r="AL651" s="434"/>
      <c r="AM651" s="434"/>
      <c r="AN651" s="435"/>
      <c r="AO651" s="113"/>
    </row>
    <row r="652" spans="1:42" ht="19.5" thickBot="1" x14ac:dyDescent="0.45">
      <c r="A652" s="84"/>
      <c r="B652" s="406" t="s">
        <v>642</v>
      </c>
      <c r="C652" s="406"/>
      <c r="D652" s="406"/>
      <c r="E652" s="406"/>
      <c r="F652" s="406"/>
      <c r="G652" s="406"/>
      <c r="H652" s="406"/>
      <c r="I652" s="406"/>
      <c r="J652" s="406"/>
      <c r="K652" s="406"/>
      <c r="L652" s="406"/>
      <c r="M652" s="406"/>
      <c r="N652" s="406"/>
      <c r="O652" s="406"/>
      <c r="P652" s="406"/>
      <c r="Q652" s="406"/>
      <c r="R652" s="406"/>
      <c r="S652" s="406"/>
      <c r="T652" s="406"/>
      <c r="U652" s="406"/>
      <c r="V652" s="406"/>
      <c r="W652" s="406"/>
      <c r="X652" s="406"/>
      <c r="Y652" s="406"/>
      <c r="Z652" s="406"/>
      <c r="AA652" s="406"/>
      <c r="AB652" s="406"/>
      <c r="AC652" s="406"/>
      <c r="AD652" s="406"/>
      <c r="AE652" s="406"/>
      <c r="AF652" s="406"/>
      <c r="AG652" s="406"/>
      <c r="AH652" s="406"/>
      <c r="AJ652" s="400"/>
      <c r="AK652" s="401"/>
      <c r="AL652" s="401"/>
      <c r="AM652" s="401"/>
      <c r="AN652" s="402"/>
      <c r="AO652" s="113"/>
    </row>
    <row r="653" spans="1:42" ht="19.5" thickTop="1" x14ac:dyDescent="0.4">
      <c r="A653" s="84"/>
      <c r="B653" s="84"/>
      <c r="C653" s="84"/>
      <c r="D653" s="84"/>
      <c r="E653" s="84"/>
      <c r="F653" s="84"/>
      <c r="G653" s="84"/>
      <c r="H653" s="84"/>
      <c r="I653" s="84"/>
      <c r="J653" s="84"/>
      <c r="K653" s="84"/>
      <c r="L653" s="84"/>
      <c r="M653" s="84"/>
      <c r="N653" s="84"/>
      <c r="O653" s="84"/>
      <c r="P653" s="84"/>
      <c r="Q653" s="84"/>
      <c r="R653" s="84"/>
      <c r="S653" s="84"/>
      <c r="T653" s="84"/>
      <c r="U653" s="84"/>
      <c r="V653" s="84"/>
      <c r="W653" s="84"/>
      <c r="X653" s="84"/>
      <c r="Y653" s="84"/>
      <c r="Z653" s="84"/>
      <c r="AA653" s="84"/>
      <c r="AB653" s="84"/>
      <c r="AC653" s="84"/>
      <c r="AD653" s="84"/>
      <c r="AE653" s="84"/>
      <c r="AF653" s="84"/>
      <c r="AG653" s="84"/>
      <c r="AH653" s="84"/>
    </row>
    <row r="654" spans="1:42" ht="19.5" x14ac:dyDescent="0.4">
      <c r="A654" s="430" t="s">
        <v>839</v>
      </c>
      <c r="B654" s="430"/>
      <c r="C654" s="430"/>
      <c r="D654" s="430"/>
      <c r="E654" s="430"/>
      <c r="F654" s="430"/>
      <c r="G654" s="430"/>
      <c r="H654" s="430"/>
      <c r="I654" s="430"/>
      <c r="J654" s="430"/>
      <c r="K654" s="430"/>
      <c r="L654" s="430"/>
      <c r="M654" s="430"/>
      <c r="N654" s="430"/>
      <c r="O654" s="430"/>
      <c r="P654" s="430"/>
      <c r="Q654" s="430"/>
      <c r="R654" s="430"/>
      <c r="S654" s="430"/>
      <c r="T654" s="430"/>
      <c r="U654" s="430"/>
      <c r="V654" s="430"/>
      <c r="W654" s="430"/>
      <c r="X654" s="430"/>
      <c r="Y654" s="430"/>
      <c r="Z654" s="430"/>
      <c r="AA654" s="430"/>
      <c r="AB654" s="430"/>
      <c r="AC654" s="430"/>
      <c r="AD654" s="430"/>
      <c r="AE654" s="430"/>
      <c r="AF654" s="430"/>
      <c r="AG654" s="430"/>
      <c r="AH654" s="430"/>
    </row>
    <row r="655" spans="1:42" ht="19.5" thickBot="1" x14ac:dyDescent="0.45">
      <c r="A655" s="386" t="s">
        <v>318</v>
      </c>
      <c r="B655" s="386"/>
      <c r="C655" s="386"/>
      <c r="D655" s="386"/>
      <c r="E655" s="386"/>
      <c r="F655" s="386"/>
      <c r="G655" s="386"/>
      <c r="H655" s="386"/>
      <c r="I655" s="386"/>
      <c r="J655" s="386"/>
      <c r="K655" s="386"/>
      <c r="L655" s="386"/>
      <c r="M655" s="386"/>
      <c r="N655" s="386"/>
      <c r="O655" s="386"/>
      <c r="P655" s="386"/>
      <c r="Q655" s="386"/>
      <c r="R655" s="386"/>
      <c r="S655" s="386"/>
      <c r="T655" s="386"/>
      <c r="U655" s="386"/>
      <c r="V655" s="386"/>
      <c r="W655" s="386"/>
      <c r="X655" s="386"/>
      <c r="Y655" s="386"/>
      <c r="Z655" s="386"/>
      <c r="AA655" s="386"/>
      <c r="AB655" s="386"/>
      <c r="AC655" s="386"/>
      <c r="AD655" s="386"/>
      <c r="AE655" s="386"/>
      <c r="AF655" s="386"/>
      <c r="AG655" s="386"/>
      <c r="AH655" s="386"/>
      <c r="AO655" s="348"/>
    </row>
    <row r="656" spans="1:42" ht="19.5" thickTop="1" x14ac:dyDescent="0.4">
      <c r="B656" s="386" t="s">
        <v>206</v>
      </c>
      <c r="C656" s="386"/>
      <c r="D656" s="386"/>
      <c r="E656" s="386"/>
      <c r="F656" s="386"/>
      <c r="G656" s="386"/>
      <c r="H656" s="386"/>
      <c r="I656" s="386"/>
      <c r="J656" s="386"/>
      <c r="K656" s="386"/>
      <c r="L656" s="386"/>
      <c r="M656" s="386"/>
      <c r="N656" s="386"/>
      <c r="O656" s="386"/>
      <c r="P656" s="386"/>
      <c r="Q656" s="386"/>
      <c r="R656" s="386"/>
      <c r="S656" s="386"/>
      <c r="T656" s="386"/>
      <c r="U656" s="386"/>
      <c r="V656" s="386"/>
      <c r="W656" s="386"/>
      <c r="X656" s="386"/>
      <c r="Y656" s="386"/>
      <c r="Z656" s="386"/>
      <c r="AA656" s="386"/>
      <c r="AB656" s="386"/>
      <c r="AC656" s="386"/>
      <c r="AD656" s="386"/>
      <c r="AE656" s="386"/>
      <c r="AF656" s="386"/>
      <c r="AG656" s="386"/>
      <c r="AH656" s="386"/>
      <c r="AJ656" s="403"/>
      <c r="AK656" s="404"/>
      <c r="AL656" s="404"/>
      <c r="AM656" s="404"/>
      <c r="AN656" s="405"/>
      <c r="AO656" s="113"/>
    </row>
    <row r="657" spans="1:41" x14ac:dyDescent="0.4">
      <c r="B657" s="386" t="s">
        <v>207</v>
      </c>
      <c r="C657" s="386"/>
      <c r="D657" s="386"/>
      <c r="E657" s="386"/>
      <c r="F657" s="386"/>
      <c r="G657" s="386"/>
      <c r="H657" s="386"/>
      <c r="I657" s="386"/>
      <c r="J657" s="386"/>
      <c r="K657" s="386"/>
      <c r="L657" s="386"/>
      <c r="M657" s="386"/>
      <c r="N657" s="386"/>
      <c r="O657" s="386"/>
      <c r="P657" s="386"/>
      <c r="Q657" s="386"/>
      <c r="R657" s="386"/>
      <c r="S657" s="386"/>
      <c r="T657" s="386"/>
      <c r="U657" s="386"/>
      <c r="V657" s="386"/>
      <c r="W657" s="386"/>
      <c r="X657" s="386"/>
      <c r="Y657" s="386"/>
      <c r="Z657" s="386"/>
      <c r="AA657" s="386"/>
      <c r="AB657" s="386"/>
      <c r="AC657" s="386"/>
      <c r="AD657" s="386"/>
      <c r="AE657" s="386"/>
      <c r="AF657" s="386"/>
      <c r="AG657" s="386"/>
      <c r="AH657" s="386"/>
      <c r="AJ657" s="426"/>
      <c r="AK657" s="427"/>
      <c r="AL657" s="427"/>
      <c r="AM657" s="427"/>
      <c r="AN657" s="428"/>
      <c r="AO657" s="113"/>
    </row>
    <row r="658" spans="1:41" x14ac:dyDescent="0.4">
      <c r="B658" s="386" t="s">
        <v>208</v>
      </c>
      <c r="C658" s="386"/>
      <c r="D658" s="386"/>
      <c r="E658" s="386"/>
      <c r="F658" s="386"/>
      <c r="G658" s="386"/>
      <c r="H658" s="386"/>
      <c r="I658" s="386"/>
      <c r="J658" s="386"/>
      <c r="K658" s="386"/>
      <c r="L658" s="386"/>
      <c r="M658" s="386"/>
      <c r="N658" s="386"/>
      <c r="O658" s="386"/>
      <c r="P658" s="386"/>
      <c r="Q658" s="386"/>
      <c r="R658" s="386"/>
      <c r="S658" s="386"/>
      <c r="T658" s="386"/>
      <c r="U658" s="386"/>
      <c r="V658" s="386"/>
      <c r="W658" s="386"/>
      <c r="X658" s="386"/>
      <c r="Y658" s="386"/>
      <c r="Z658" s="386"/>
      <c r="AA658" s="386"/>
      <c r="AB658" s="386"/>
      <c r="AC658" s="386"/>
      <c r="AD658" s="386"/>
      <c r="AE658" s="386"/>
      <c r="AF658" s="386"/>
      <c r="AG658" s="386"/>
      <c r="AH658" s="386"/>
      <c r="AJ658" s="426"/>
      <c r="AK658" s="427"/>
      <c r="AL658" s="427"/>
      <c r="AM658" s="427"/>
      <c r="AN658" s="428"/>
      <c r="AO658" s="113"/>
    </row>
    <row r="659" spans="1:41" ht="19.5" thickBot="1" x14ac:dyDescent="0.45">
      <c r="B659" s="386" t="s">
        <v>209</v>
      </c>
      <c r="C659" s="386"/>
      <c r="D659" s="386"/>
      <c r="E659" s="386"/>
      <c r="F659" s="386"/>
      <c r="G659" s="386"/>
      <c r="H659" s="386"/>
      <c r="I659" s="386"/>
      <c r="J659" s="386"/>
      <c r="K659" s="386"/>
      <c r="L659" s="386"/>
      <c r="M659" s="386"/>
      <c r="N659" s="386"/>
      <c r="O659" s="386"/>
      <c r="P659" s="386"/>
      <c r="Q659" s="386"/>
      <c r="R659" s="386"/>
      <c r="S659" s="386"/>
      <c r="T659" s="386"/>
      <c r="U659" s="386"/>
      <c r="V659" s="386"/>
      <c r="W659" s="386"/>
      <c r="X659" s="386"/>
      <c r="Y659" s="386"/>
      <c r="Z659" s="386"/>
      <c r="AA659" s="386"/>
      <c r="AB659" s="386"/>
      <c r="AC659" s="386"/>
      <c r="AD659" s="386"/>
      <c r="AE659" s="386"/>
      <c r="AF659" s="386"/>
      <c r="AG659" s="386"/>
      <c r="AH659" s="386"/>
      <c r="AJ659" s="400"/>
      <c r="AK659" s="401"/>
      <c r="AL659" s="401"/>
      <c r="AM659" s="401"/>
      <c r="AN659" s="402"/>
      <c r="AO659" s="113"/>
    </row>
    <row r="660" spans="1:41" ht="19.5" thickTop="1" x14ac:dyDescent="0.4"/>
    <row r="661" spans="1:41" ht="19.5" thickBot="1" x14ac:dyDescent="0.45">
      <c r="A661" s="386" t="s">
        <v>319</v>
      </c>
      <c r="B661" s="386"/>
      <c r="C661" s="386"/>
      <c r="D661" s="386"/>
      <c r="E661" s="386"/>
      <c r="F661" s="386"/>
      <c r="G661" s="386"/>
      <c r="H661" s="386"/>
      <c r="I661" s="386"/>
      <c r="J661" s="386"/>
      <c r="K661" s="386"/>
      <c r="L661" s="386"/>
      <c r="M661" s="386"/>
      <c r="N661" s="386"/>
      <c r="O661" s="386"/>
      <c r="P661" s="386"/>
      <c r="Q661" s="386"/>
      <c r="R661" s="386"/>
      <c r="S661" s="386"/>
      <c r="T661" s="386"/>
      <c r="U661" s="386"/>
      <c r="V661" s="386"/>
      <c r="W661" s="386"/>
      <c r="X661" s="386"/>
      <c r="Y661" s="386"/>
      <c r="Z661" s="386"/>
      <c r="AA661" s="386"/>
      <c r="AB661" s="386"/>
      <c r="AC661" s="386"/>
      <c r="AD661" s="386"/>
      <c r="AE661" s="386"/>
      <c r="AF661" s="386"/>
      <c r="AG661" s="386"/>
      <c r="AH661" s="386"/>
      <c r="AO661" s="348"/>
    </row>
    <row r="662" spans="1:41" ht="19.5" thickTop="1" x14ac:dyDescent="0.4">
      <c r="B662" s="386" t="s">
        <v>210</v>
      </c>
      <c r="C662" s="386"/>
      <c r="D662" s="386"/>
      <c r="E662" s="386"/>
      <c r="F662" s="386"/>
      <c r="G662" s="386"/>
      <c r="H662" s="386"/>
      <c r="I662" s="386"/>
      <c r="J662" s="386"/>
      <c r="K662" s="386"/>
      <c r="L662" s="386"/>
      <c r="M662" s="386"/>
      <c r="N662" s="386"/>
      <c r="O662" s="386"/>
      <c r="P662" s="386"/>
      <c r="Q662" s="386"/>
      <c r="R662" s="386"/>
      <c r="S662" s="386"/>
      <c r="T662" s="386"/>
      <c r="U662" s="386"/>
      <c r="V662" s="386"/>
      <c r="W662" s="386"/>
      <c r="X662" s="386"/>
      <c r="Y662" s="386"/>
      <c r="Z662" s="386"/>
      <c r="AA662" s="386"/>
      <c r="AB662" s="386"/>
      <c r="AC662" s="386"/>
      <c r="AD662" s="386"/>
      <c r="AE662" s="386"/>
      <c r="AF662" s="386"/>
      <c r="AG662" s="386"/>
      <c r="AH662" s="386"/>
      <c r="AJ662" s="403"/>
      <c r="AK662" s="404"/>
      <c r="AL662" s="404"/>
      <c r="AM662" s="404"/>
      <c r="AN662" s="405"/>
      <c r="AO662" s="113"/>
    </row>
    <row r="663" spans="1:41" x14ac:dyDescent="0.4">
      <c r="B663" s="386" t="s">
        <v>211</v>
      </c>
      <c r="C663" s="386"/>
      <c r="D663" s="386"/>
      <c r="E663" s="386"/>
      <c r="F663" s="386"/>
      <c r="G663" s="386"/>
      <c r="H663" s="386"/>
      <c r="I663" s="386"/>
      <c r="J663" s="386"/>
      <c r="K663" s="386"/>
      <c r="L663" s="386"/>
      <c r="M663" s="386"/>
      <c r="N663" s="386"/>
      <c r="O663" s="386"/>
      <c r="P663" s="386"/>
      <c r="Q663" s="386"/>
      <c r="R663" s="386"/>
      <c r="S663" s="386"/>
      <c r="T663" s="386"/>
      <c r="U663" s="386"/>
      <c r="V663" s="386"/>
      <c r="W663" s="386"/>
      <c r="X663" s="386"/>
      <c r="Y663" s="386"/>
      <c r="Z663" s="386"/>
      <c r="AA663" s="386"/>
      <c r="AB663" s="386"/>
      <c r="AC663" s="386"/>
      <c r="AD663" s="386"/>
      <c r="AE663" s="386"/>
      <c r="AF663" s="386"/>
      <c r="AG663" s="386"/>
      <c r="AH663" s="386"/>
      <c r="AJ663" s="426"/>
      <c r="AK663" s="427"/>
      <c r="AL663" s="427"/>
      <c r="AM663" s="427"/>
      <c r="AN663" s="428"/>
      <c r="AO663" s="113"/>
    </row>
    <row r="664" spans="1:41" x14ac:dyDescent="0.4">
      <c r="B664" s="386" t="s">
        <v>212</v>
      </c>
      <c r="C664" s="386"/>
      <c r="D664" s="386"/>
      <c r="E664" s="386"/>
      <c r="F664" s="386"/>
      <c r="G664" s="386"/>
      <c r="H664" s="386"/>
      <c r="I664" s="386"/>
      <c r="J664" s="386"/>
      <c r="K664" s="386"/>
      <c r="L664" s="386"/>
      <c r="M664" s="386"/>
      <c r="N664" s="386"/>
      <c r="O664" s="386"/>
      <c r="P664" s="386"/>
      <c r="Q664" s="386"/>
      <c r="R664" s="386"/>
      <c r="S664" s="386"/>
      <c r="T664" s="386"/>
      <c r="U664" s="386"/>
      <c r="V664" s="386"/>
      <c r="W664" s="386"/>
      <c r="X664" s="386"/>
      <c r="Y664" s="386"/>
      <c r="Z664" s="386"/>
      <c r="AA664" s="386"/>
      <c r="AB664" s="386"/>
      <c r="AC664" s="386"/>
      <c r="AD664" s="386"/>
      <c r="AE664" s="386"/>
      <c r="AF664" s="386"/>
      <c r="AG664" s="386"/>
      <c r="AH664" s="386"/>
      <c r="AJ664" s="426"/>
      <c r="AK664" s="427"/>
      <c r="AL664" s="427"/>
      <c r="AM664" s="427"/>
      <c r="AN664" s="428"/>
      <c r="AO664" s="113"/>
    </row>
    <row r="665" spans="1:41" x14ac:dyDescent="0.4">
      <c r="B665" s="386" t="s">
        <v>790</v>
      </c>
      <c r="C665" s="386"/>
      <c r="D665" s="386"/>
      <c r="E665" s="386"/>
      <c r="F665" s="386"/>
      <c r="G665" s="386"/>
      <c r="H665" s="386"/>
      <c r="I665" s="386"/>
      <c r="J665" s="386"/>
      <c r="K665" s="386"/>
      <c r="L665" s="386"/>
      <c r="M665" s="386"/>
      <c r="N665" s="386"/>
      <c r="O665" s="386"/>
      <c r="P665" s="386"/>
      <c r="Q665" s="386"/>
      <c r="R665" s="386"/>
      <c r="S665" s="386"/>
      <c r="T665" s="386"/>
      <c r="U665" s="386"/>
      <c r="V665" s="386"/>
      <c r="W665" s="386"/>
      <c r="X665" s="386"/>
      <c r="Y665" s="386"/>
      <c r="Z665" s="386"/>
      <c r="AA665" s="386"/>
      <c r="AB665" s="386"/>
      <c r="AC665" s="386"/>
      <c r="AD665" s="386"/>
      <c r="AE665" s="386"/>
      <c r="AF665" s="386"/>
      <c r="AG665" s="386"/>
      <c r="AH665" s="386"/>
      <c r="AJ665" s="426"/>
      <c r="AK665" s="427"/>
      <c r="AL665" s="427"/>
      <c r="AM665" s="427"/>
      <c r="AN665" s="428"/>
      <c r="AO665" s="113"/>
    </row>
    <row r="666" spans="1:41" x14ac:dyDescent="0.4">
      <c r="B666" s="386" t="s">
        <v>213</v>
      </c>
      <c r="C666" s="386"/>
      <c r="D666" s="386"/>
      <c r="E666" s="386"/>
      <c r="F666" s="386"/>
      <c r="G666" s="386"/>
      <c r="H666" s="386"/>
      <c r="I666" s="386"/>
      <c r="J666" s="386"/>
      <c r="K666" s="386"/>
      <c r="L666" s="386"/>
      <c r="M666" s="386"/>
      <c r="N666" s="386"/>
      <c r="O666" s="386"/>
      <c r="P666" s="386"/>
      <c r="Q666" s="386"/>
      <c r="R666" s="386"/>
      <c r="S666" s="386"/>
      <c r="T666" s="386"/>
      <c r="U666" s="386"/>
      <c r="V666" s="386"/>
      <c r="W666" s="386"/>
      <c r="X666" s="386"/>
      <c r="Y666" s="386"/>
      <c r="Z666" s="386"/>
      <c r="AA666" s="386"/>
      <c r="AB666" s="386"/>
      <c r="AC666" s="386"/>
      <c r="AD666" s="386"/>
      <c r="AE666" s="386"/>
      <c r="AF666" s="386"/>
      <c r="AG666" s="386"/>
      <c r="AH666" s="386"/>
      <c r="AJ666" s="426"/>
      <c r="AK666" s="427"/>
      <c r="AL666" s="427"/>
      <c r="AM666" s="427"/>
      <c r="AN666" s="428"/>
      <c r="AO666" s="113"/>
    </row>
    <row r="667" spans="1:41" x14ac:dyDescent="0.4">
      <c r="B667" s="386" t="s">
        <v>214</v>
      </c>
      <c r="C667" s="386"/>
      <c r="D667" s="386"/>
      <c r="E667" s="386"/>
      <c r="F667" s="386"/>
      <c r="G667" s="386"/>
      <c r="H667" s="386"/>
      <c r="I667" s="386"/>
      <c r="J667" s="386"/>
      <c r="K667" s="386"/>
      <c r="L667" s="386"/>
      <c r="M667" s="386"/>
      <c r="N667" s="386"/>
      <c r="O667" s="386"/>
      <c r="P667" s="386"/>
      <c r="Q667" s="386"/>
      <c r="R667" s="386"/>
      <c r="S667" s="386"/>
      <c r="T667" s="386"/>
      <c r="U667" s="386"/>
      <c r="V667" s="386"/>
      <c r="W667" s="386"/>
      <c r="X667" s="386"/>
      <c r="Y667" s="386"/>
      <c r="Z667" s="386"/>
      <c r="AA667" s="386"/>
      <c r="AB667" s="386"/>
      <c r="AC667" s="386"/>
      <c r="AD667" s="386"/>
      <c r="AE667" s="386"/>
      <c r="AF667" s="386"/>
      <c r="AG667" s="386"/>
      <c r="AH667" s="386"/>
      <c r="AJ667" s="426"/>
      <c r="AK667" s="427"/>
      <c r="AL667" s="427"/>
      <c r="AM667" s="427"/>
      <c r="AN667" s="428"/>
      <c r="AO667" s="113"/>
    </row>
    <row r="668" spans="1:41" x14ac:dyDescent="0.4">
      <c r="B668" s="386" t="s">
        <v>554</v>
      </c>
      <c r="C668" s="386"/>
      <c r="D668" s="386"/>
      <c r="E668" s="386"/>
      <c r="F668" s="386"/>
      <c r="G668" s="386"/>
      <c r="H668" s="386"/>
      <c r="I668" s="386"/>
      <c r="J668" s="386"/>
      <c r="K668" s="386"/>
      <c r="L668" s="386"/>
      <c r="M668" s="386"/>
      <c r="N668" s="386"/>
      <c r="O668" s="386"/>
      <c r="P668" s="386"/>
      <c r="Q668" s="386"/>
      <c r="R668" s="386"/>
      <c r="S668" s="386"/>
      <c r="T668" s="386"/>
      <c r="U668" s="386"/>
      <c r="V668" s="386"/>
      <c r="W668" s="386"/>
      <c r="X668" s="386"/>
      <c r="Y668" s="386"/>
      <c r="Z668" s="386"/>
      <c r="AA668" s="386"/>
      <c r="AB668" s="386"/>
      <c r="AC668" s="386"/>
      <c r="AD668" s="386"/>
      <c r="AE668" s="386"/>
      <c r="AF668" s="386"/>
      <c r="AG668" s="386"/>
      <c r="AH668" s="386"/>
      <c r="AJ668" s="407"/>
      <c r="AK668" s="408"/>
      <c r="AL668" s="408"/>
      <c r="AM668" s="408"/>
      <c r="AN668" s="409"/>
      <c r="AO668" s="113"/>
    </row>
    <row r="669" spans="1:41" ht="19.5" customHeight="1" thickBot="1" x14ac:dyDescent="0.45">
      <c r="B669" s="417" t="s">
        <v>555</v>
      </c>
      <c r="C669" s="417"/>
      <c r="D669" s="417"/>
      <c r="E669" s="417"/>
      <c r="F669" s="417"/>
      <c r="G669" s="417"/>
      <c r="H669" s="417"/>
      <c r="I669" s="417"/>
      <c r="J669" s="417"/>
      <c r="K669" s="417"/>
      <c r="L669" s="417"/>
      <c r="M669" s="417"/>
      <c r="N669" s="417"/>
      <c r="O669" s="417"/>
      <c r="P669" s="417"/>
      <c r="Q669" s="417"/>
      <c r="R669" s="417"/>
      <c r="S669" s="417"/>
      <c r="T669" s="417"/>
      <c r="U669" s="417"/>
      <c r="V669" s="417"/>
      <c r="W669" s="417"/>
      <c r="X669" s="417"/>
      <c r="Y669" s="417"/>
      <c r="Z669" s="417"/>
      <c r="AA669" s="417"/>
      <c r="AB669" s="417"/>
      <c r="AC669" s="417"/>
      <c r="AD669" s="417"/>
      <c r="AE669" s="417"/>
      <c r="AF669" s="417"/>
      <c r="AG669" s="417"/>
      <c r="AH669" s="417"/>
      <c r="AJ669" s="400"/>
      <c r="AK669" s="401"/>
      <c r="AL669" s="401"/>
      <c r="AM669" s="401"/>
      <c r="AN669" s="402"/>
      <c r="AO669" s="113"/>
    </row>
    <row r="670" spans="1:41" ht="20.25" thickTop="1" thickBot="1" x14ac:dyDescent="0.45">
      <c r="B670" s="417"/>
      <c r="C670" s="417"/>
      <c r="D670" s="417"/>
      <c r="E670" s="417"/>
      <c r="F670" s="417"/>
      <c r="G670" s="417"/>
      <c r="H670" s="417"/>
      <c r="I670" s="417"/>
      <c r="J670" s="417"/>
      <c r="K670" s="417"/>
      <c r="L670" s="417"/>
      <c r="M670" s="417"/>
      <c r="N670" s="417"/>
      <c r="O670" s="417"/>
      <c r="P670" s="417"/>
      <c r="Q670" s="417"/>
      <c r="R670" s="417"/>
      <c r="S670" s="417"/>
      <c r="T670" s="417"/>
      <c r="U670" s="417"/>
      <c r="V670" s="417"/>
      <c r="W670" s="417"/>
      <c r="X670" s="417"/>
      <c r="Y670" s="417"/>
      <c r="Z670" s="417"/>
      <c r="AA670" s="417"/>
      <c r="AB670" s="417"/>
      <c r="AC670" s="417"/>
      <c r="AD670" s="417"/>
      <c r="AE670" s="417"/>
      <c r="AF670" s="417"/>
      <c r="AG670" s="417"/>
      <c r="AH670" s="417"/>
      <c r="AJ670" s="113"/>
      <c r="AK670" s="113"/>
      <c r="AL670" s="113"/>
      <c r="AM670" s="113"/>
      <c r="AN670" s="113"/>
      <c r="AO670" s="113"/>
    </row>
    <row r="671" spans="1:41" ht="19.5" thickTop="1" x14ac:dyDescent="0.4">
      <c r="B671" s="386" t="s">
        <v>556</v>
      </c>
      <c r="C671" s="386"/>
      <c r="D671" s="386"/>
      <c r="E671" s="386"/>
      <c r="F671" s="386"/>
      <c r="G671" s="386"/>
      <c r="H671" s="386"/>
      <c r="I671" s="386"/>
      <c r="J671" s="386"/>
      <c r="K671" s="386"/>
      <c r="L671" s="386"/>
      <c r="M671" s="386"/>
      <c r="N671" s="386"/>
      <c r="O671" s="386"/>
      <c r="P671" s="386"/>
      <c r="Q671" s="386"/>
      <c r="R671" s="386"/>
      <c r="S671" s="386"/>
      <c r="T671" s="386"/>
      <c r="U671" s="386"/>
      <c r="V671" s="386"/>
      <c r="W671" s="386"/>
      <c r="X671" s="386"/>
      <c r="Y671" s="386"/>
      <c r="Z671" s="386"/>
      <c r="AA671" s="386"/>
      <c r="AB671" s="386"/>
      <c r="AC671" s="386"/>
      <c r="AD671" s="386"/>
      <c r="AE671" s="386"/>
      <c r="AF671" s="386"/>
      <c r="AG671" s="386"/>
      <c r="AH671" s="386"/>
      <c r="AJ671" s="433"/>
      <c r="AK671" s="434"/>
      <c r="AL671" s="434"/>
      <c r="AM671" s="434"/>
      <c r="AN671" s="435"/>
      <c r="AO671" s="113"/>
    </row>
    <row r="672" spans="1:41" x14ac:dyDescent="0.4">
      <c r="B672" s="420" t="s">
        <v>643</v>
      </c>
      <c r="C672" s="420"/>
      <c r="D672" s="420"/>
      <c r="E672" s="420"/>
      <c r="F672" s="420"/>
      <c r="G672" s="420"/>
      <c r="H672" s="420"/>
      <c r="I672" s="420"/>
      <c r="J672" s="420"/>
      <c r="K672" s="420"/>
      <c r="L672" s="420"/>
      <c r="M672" s="420"/>
      <c r="N672" s="420"/>
      <c r="O672" s="420"/>
      <c r="P672" s="420"/>
      <c r="Q672" s="420"/>
      <c r="R672" s="420"/>
      <c r="S672" s="420"/>
      <c r="T672" s="420"/>
      <c r="U672" s="420"/>
      <c r="V672" s="420"/>
      <c r="W672" s="420"/>
      <c r="X672" s="420"/>
      <c r="Y672" s="420"/>
      <c r="Z672" s="420"/>
      <c r="AA672" s="420"/>
      <c r="AB672" s="420"/>
      <c r="AC672" s="420"/>
      <c r="AD672" s="420"/>
      <c r="AE672" s="420"/>
      <c r="AF672" s="420"/>
      <c r="AG672" s="420"/>
      <c r="AH672" s="420"/>
      <c r="AJ672" s="407"/>
      <c r="AK672" s="408"/>
      <c r="AL672" s="408"/>
      <c r="AM672" s="408"/>
      <c r="AN672" s="409"/>
      <c r="AO672" s="113"/>
    </row>
    <row r="673" spans="2:41" ht="19.5" thickBot="1" x14ac:dyDescent="0.45">
      <c r="B673" s="420" t="s">
        <v>644</v>
      </c>
      <c r="C673" s="420"/>
      <c r="D673" s="420"/>
      <c r="E673" s="420"/>
      <c r="F673" s="420"/>
      <c r="G673" s="420"/>
      <c r="H673" s="420"/>
      <c r="I673" s="420"/>
      <c r="J673" s="420"/>
      <c r="K673" s="420"/>
      <c r="L673" s="420"/>
      <c r="M673" s="420"/>
      <c r="N673" s="420"/>
      <c r="O673" s="420"/>
      <c r="P673" s="420"/>
      <c r="Q673" s="420"/>
      <c r="R673" s="420"/>
      <c r="S673" s="420"/>
      <c r="T673" s="420"/>
      <c r="U673" s="420"/>
      <c r="V673" s="420"/>
      <c r="W673" s="420"/>
      <c r="X673" s="420"/>
      <c r="Y673" s="420"/>
      <c r="Z673" s="420"/>
      <c r="AA673" s="420"/>
      <c r="AB673" s="420"/>
      <c r="AC673" s="420"/>
      <c r="AD673" s="420"/>
      <c r="AE673" s="420"/>
      <c r="AF673" s="420"/>
      <c r="AG673" s="420"/>
      <c r="AH673" s="420"/>
      <c r="AJ673" s="400"/>
      <c r="AK673" s="401"/>
      <c r="AL673" s="401"/>
      <c r="AM673" s="401"/>
      <c r="AN673" s="402"/>
      <c r="AO673" s="113"/>
    </row>
    <row r="674" spans="2:41" ht="19.5" thickTop="1" x14ac:dyDescent="0.4"/>
    <row r="677" spans="2:41" x14ac:dyDescent="0.4">
      <c r="AM677" s="113"/>
    </row>
    <row r="678" spans="2:41" x14ac:dyDescent="0.4">
      <c r="AM678" s="113"/>
    </row>
    <row r="682" spans="2:41" x14ac:dyDescent="0.4">
      <c r="AM682" s="113"/>
    </row>
  </sheetData>
  <sheetProtection selectLockedCells="1"/>
  <mergeCells count="1240">
    <mergeCell ref="AJ475:AN475"/>
    <mergeCell ref="AJ469:AN469"/>
    <mergeCell ref="AJ285:AN285"/>
    <mergeCell ref="AJ581:AN581"/>
    <mergeCell ref="B522:F522"/>
    <mergeCell ref="B577:AH577"/>
    <mergeCell ref="AJ304:AN304"/>
    <mergeCell ref="B414:AI414"/>
    <mergeCell ref="AJ414:AN414"/>
    <mergeCell ref="B297:AH297"/>
    <mergeCell ref="AJ297:AN297"/>
    <mergeCell ref="A564:AH564"/>
    <mergeCell ref="B581:AH581"/>
    <mergeCell ref="B455:AH455"/>
    <mergeCell ref="F536:S536"/>
    <mergeCell ref="B518:AH518"/>
    <mergeCell ref="AC419:AE419"/>
    <mergeCell ref="AJ430:AN430"/>
    <mergeCell ref="B445:AH445"/>
    <mergeCell ref="B456:AH456"/>
    <mergeCell ref="B470:AH470"/>
    <mergeCell ref="G420:K420"/>
    <mergeCell ref="AJ468:AN468"/>
    <mergeCell ref="AJ470:AN470"/>
    <mergeCell ref="B436:AH436"/>
    <mergeCell ref="B542:AN542"/>
    <mergeCell ref="AJ534:AN534"/>
    <mergeCell ref="B513:AH513"/>
    <mergeCell ref="A550:AH550"/>
    <mergeCell ref="A474:AH474"/>
    <mergeCell ref="AJ490:AN490"/>
    <mergeCell ref="AJ477:AN477"/>
    <mergeCell ref="B512:AH512"/>
    <mergeCell ref="B517:AH517"/>
    <mergeCell ref="A521:AH521"/>
    <mergeCell ref="B519:AH519"/>
    <mergeCell ref="B471:AH471"/>
    <mergeCell ref="AJ492:AN492"/>
    <mergeCell ref="AJ500:AN500"/>
    <mergeCell ref="X592:Y592"/>
    <mergeCell ref="X593:Y593"/>
    <mergeCell ref="T593:U593"/>
    <mergeCell ref="AJ488:AN488"/>
    <mergeCell ref="B500:AH501"/>
    <mergeCell ref="G553:AN553"/>
    <mergeCell ref="V506:AA506"/>
    <mergeCell ref="V505:AA505"/>
    <mergeCell ref="B536:E536"/>
    <mergeCell ref="A487:AH487"/>
    <mergeCell ref="R509:V509"/>
    <mergeCell ref="B477:AH477"/>
    <mergeCell ref="G523:AN525"/>
    <mergeCell ref="B526:F528"/>
    <mergeCell ref="AJ518:AN518"/>
    <mergeCell ref="AJ476:AN476"/>
    <mergeCell ref="AJ513:AN513"/>
    <mergeCell ref="B484:AN485"/>
    <mergeCell ref="AJ537:AN537"/>
    <mergeCell ref="N590:O590"/>
    <mergeCell ref="G592:M592"/>
    <mergeCell ref="N592:O592"/>
    <mergeCell ref="X594:Y594"/>
    <mergeCell ref="X589:Y589"/>
    <mergeCell ref="AH590:AI590"/>
    <mergeCell ref="B551:AH551"/>
    <mergeCell ref="B565:AH565"/>
    <mergeCell ref="B566:AN566"/>
    <mergeCell ref="A424:AH424"/>
    <mergeCell ref="AJ389:AN389"/>
    <mergeCell ref="AJ391:AN391"/>
    <mergeCell ref="B450:AH450"/>
    <mergeCell ref="B435:AH435"/>
    <mergeCell ref="AJ436:AN436"/>
    <mergeCell ref="AJ421:AN421"/>
    <mergeCell ref="B396:AH396"/>
    <mergeCell ref="AJ434:AN434"/>
    <mergeCell ref="B476:AH476"/>
    <mergeCell ref="B483:AH483"/>
    <mergeCell ref="B426:AH427"/>
    <mergeCell ref="AJ569:AN569"/>
    <mergeCell ref="B560:F562"/>
    <mergeCell ref="B594:F596"/>
    <mergeCell ref="V591:W591"/>
    <mergeCell ref="B578:AH578"/>
    <mergeCell ref="AJ396:AN396"/>
    <mergeCell ref="B425:AH425"/>
    <mergeCell ref="AH592:AI592"/>
    <mergeCell ref="AJ517:AN517"/>
    <mergeCell ref="AJ588:AN588"/>
    <mergeCell ref="A482:AH482"/>
    <mergeCell ref="AJ623:AN623"/>
    <mergeCell ref="N593:O593"/>
    <mergeCell ref="AJ551:AN551"/>
    <mergeCell ref="A613:AH613"/>
    <mergeCell ref="AH596:AI596"/>
    <mergeCell ref="AJ606:AK606"/>
    <mergeCell ref="V590:W590"/>
    <mergeCell ref="AF603:AG603"/>
    <mergeCell ref="T603:U603"/>
    <mergeCell ref="AB605:AC605"/>
    <mergeCell ref="AD593:AE593"/>
    <mergeCell ref="Z603:AA603"/>
    <mergeCell ref="Z590:AA590"/>
    <mergeCell ref="T591:U591"/>
    <mergeCell ref="AJ590:AK590"/>
    <mergeCell ref="A568:AH568"/>
    <mergeCell ref="Z608:AA608"/>
    <mergeCell ref="AH603:AI603"/>
    <mergeCell ref="AD602:AE602"/>
    <mergeCell ref="AB597:AC597"/>
    <mergeCell ref="AB598:AC598"/>
    <mergeCell ref="AJ598:AK598"/>
    <mergeCell ref="Z602:AA602"/>
    <mergeCell ref="AH595:AI595"/>
    <mergeCell ref="N602:O602"/>
    <mergeCell ref="X590:Y590"/>
    <mergeCell ref="Z595:AA595"/>
    <mergeCell ref="Z593:AA593"/>
    <mergeCell ref="N606:O606"/>
    <mergeCell ref="X596:Y596"/>
    <mergeCell ref="AF593:AG593"/>
    <mergeCell ref="R608:S608"/>
    <mergeCell ref="N505:P505"/>
    <mergeCell ref="Y536:AN536"/>
    <mergeCell ref="B499:AG499"/>
    <mergeCell ref="N596:O596"/>
    <mergeCell ref="AD596:AE596"/>
    <mergeCell ref="AF597:AG597"/>
    <mergeCell ref="Z597:AA597"/>
    <mergeCell ref="AD597:AE597"/>
    <mergeCell ref="B554:F556"/>
    <mergeCell ref="B557:F559"/>
    <mergeCell ref="X598:Y598"/>
    <mergeCell ref="AD598:AE598"/>
    <mergeCell ref="AD604:AE604"/>
    <mergeCell ref="V603:W603"/>
    <mergeCell ref="T597:U597"/>
    <mergeCell ref="A572:AH572"/>
    <mergeCell ref="G591:M591"/>
    <mergeCell ref="N595:O595"/>
    <mergeCell ref="AH594:AI594"/>
    <mergeCell ref="W600:X600"/>
    <mergeCell ref="P600:Q600"/>
    <mergeCell ref="X591:Y591"/>
    <mergeCell ref="R593:S593"/>
    <mergeCell ref="AB593:AC593"/>
    <mergeCell ref="Z591:AA591"/>
    <mergeCell ref="P589:Q589"/>
    <mergeCell ref="T590:U590"/>
    <mergeCell ref="AH602:AI602"/>
    <mergeCell ref="AF598:AG598"/>
    <mergeCell ref="AD592:AE592"/>
    <mergeCell ref="T598:U598"/>
    <mergeCell ref="AH499:AI499"/>
    <mergeCell ref="B434:AH434"/>
    <mergeCell ref="C335:J335"/>
    <mergeCell ref="B419:Z419"/>
    <mergeCell ref="B448:K448"/>
    <mergeCell ref="L448:P448"/>
    <mergeCell ref="AJ302:AN302"/>
    <mergeCell ref="A439:AH439"/>
    <mergeCell ref="M443:P443"/>
    <mergeCell ref="K443:L443"/>
    <mergeCell ref="AJ398:AN398"/>
    <mergeCell ref="B352:AH352"/>
    <mergeCell ref="B353:AH353"/>
    <mergeCell ref="B354:AH354"/>
    <mergeCell ref="B358:AH358"/>
    <mergeCell ref="B385:AH385"/>
    <mergeCell ref="Q444:AH444"/>
    <mergeCell ref="AJ433:AN433"/>
    <mergeCell ref="Q443:AH443"/>
    <mergeCell ref="AJ353:AN353"/>
    <mergeCell ref="B355:AH355"/>
    <mergeCell ref="AJ386:AN386"/>
    <mergeCell ref="AJ418:AN418"/>
    <mergeCell ref="B430:AH430"/>
    <mergeCell ref="B412:AH412"/>
    <mergeCell ref="B417:AH417"/>
    <mergeCell ref="AA418:AB418"/>
    <mergeCell ref="B433:AH433"/>
    <mergeCell ref="AJ417:AN417"/>
    <mergeCell ref="A429:AH429"/>
    <mergeCell ref="B422:O422"/>
    <mergeCell ref="B411:E411"/>
    <mergeCell ref="F411:Z411"/>
    <mergeCell ref="A511:AH511"/>
    <mergeCell ref="AF508:AI508"/>
    <mergeCell ref="N506:P506"/>
    <mergeCell ref="AJ464:AN464"/>
    <mergeCell ref="AJ457:AN457"/>
    <mergeCell ref="H443:J443"/>
    <mergeCell ref="T448:V448"/>
    <mergeCell ref="W448:AN448"/>
    <mergeCell ref="X508:AE508"/>
    <mergeCell ref="AJ533:AN533"/>
    <mergeCell ref="X509:AE509"/>
    <mergeCell ref="B509:P509"/>
    <mergeCell ref="B514:AH514"/>
    <mergeCell ref="G526:AN528"/>
    <mergeCell ref="B515:AH515"/>
    <mergeCell ref="K335:M335"/>
    <mergeCell ref="X331:AH331"/>
    <mergeCell ref="AF418:AI418"/>
    <mergeCell ref="H431:AN431"/>
    <mergeCell ref="AA419:AB419"/>
    <mergeCell ref="AJ348:AN348"/>
    <mergeCell ref="AJ416:AN416"/>
    <mergeCell ref="A409:AH409"/>
    <mergeCell ref="B387:AH387"/>
    <mergeCell ref="AJ435:AN435"/>
    <mergeCell ref="AJ392:AN392"/>
    <mergeCell ref="AJ343:AN343"/>
    <mergeCell ref="B469:AH469"/>
    <mergeCell ref="AF419:AI419"/>
    <mergeCell ref="B421:AH421"/>
    <mergeCell ref="AJ345:AN345"/>
    <mergeCell ref="U335:W335"/>
    <mergeCell ref="AJ410:AN410"/>
    <mergeCell ref="S337:T337"/>
    <mergeCell ref="N337:O337"/>
    <mergeCell ref="P590:Q590"/>
    <mergeCell ref="B585:AH585"/>
    <mergeCell ref="B588:AH588"/>
    <mergeCell ref="B468:AH468"/>
    <mergeCell ref="AJ471:AN471"/>
    <mergeCell ref="B475:AH475"/>
    <mergeCell ref="AB591:AC591"/>
    <mergeCell ref="AF590:AG590"/>
    <mergeCell ref="V589:W589"/>
    <mergeCell ref="AH591:AI591"/>
    <mergeCell ref="G557:AN559"/>
    <mergeCell ref="V598:W598"/>
    <mergeCell ref="I505:M505"/>
    <mergeCell ref="A503:AH503"/>
    <mergeCell ref="B458:AH458"/>
    <mergeCell ref="AJ425:AN425"/>
    <mergeCell ref="H447:J447"/>
    <mergeCell ref="Q446:AH446"/>
    <mergeCell ref="A498:AH498"/>
    <mergeCell ref="AJ451:AN451"/>
    <mergeCell ref="AJ455:AN455"/>
    <mergeCell ref="A454:AH454"/>
    <mergeCell ref="B461:AH461"/>
    <mergeCell ref="A467:AH467"/>
    <mergeCell ref="B452:AH452"/>
    <mergeCell ref="AJ452:AN452"/>
    <mergeCell ref="B459:AH459"/>
    <mergeCell ref="B446:F446"/>
    <mergeCell ref="B449:L449"/>
    <mergeCell ref="B418:Z418"/>
    <mergeCell ref="B339:AH339"/>
    <mergeCell ref="K337:M337"/>
    <mergeCell ref="B338:AH338"/>
    <mergeCell ref="AJ404:AN404"/>
    <mergeCell ref="B403:AH403"/>
    <mergeCell ref="B404:AH404"/>
    <mergeCell ref="AJ411:AM411"/>
    <mergeCell ref="AJ355:AN355"/>
    <mergeCell ref="AJ350:AN350"/>
    <mergeCell ref="B349:AH349"/>
    <mergeCell ref="B299:AH299"/>
    <mergeCell ref="AJ295:AN295"/>
    <mergeCell ref="B300:AH300"/>
    <mergeCell ref="AJ296:AN296"/>
    <mergeCell ref="X335:AH335"/>
    <mergeCell ref="C334:J334"/>
    <mergeCell ref="K334:W334"/>
    <mergeCell ref="AJ412:AN412"/>
    <mergeCell ref="AJ406:AN406"/>
    <mergeCell ref="AJ352:AN352"/>
    <mergeCell ref="B401:AH401"/>
    <mergeCell ref="AJ339:AN339"/>
    <mergeCell ref="P337:R337"/>
    <mergeCell ref="B391:AH391"/>
    <mergeCell ref="AJ359:AN359"/>
    <mergeCell ref="B416:AH416"/>
    <mergeCell ref="B344:AH344"/>
    <mergeCell ref="O351:R351"/>
    <mergeCell ref="B340:AH340"/>
    <mergeCell ref="AJ340:AN340"/>
    <mergeCell ref="B342:AH342"/>
    <mergeCell ref="B395:AH395"/>
    <mergeCell ref="B348:AH348"/>
    <mergeCell ref="B270:AH270"/>
    <mergeCell ref="B275:AH275"/>
    <mergeCell ref="B224:AH225"/>
    <mergeCell ref="B242:AH242"/>
    <mergeCell ref="B257:AH257"/>
    <mergeCell ref="B258:AH258"/>
    <mergeCell ref="B243:E243"/>
    <mergeCell ref="B350:AH350"/>
    <mergeCell ref="AJ336:AN336"/>
    <mergeCell ref="B394:AH394"/>
    <mergeCell ref="X337:AH337"/>
    <mergeCell ref="B343:AH343"/>
    <mergeCell ref="G351:K351"/>
    <mergeCell ref="N335:O335"/>
    <mergeCell ref="B336:AH336"/>
    <mergeCell ref="AJ349:AN349"/>
    <mergeCell ref="U337:W337"/>
    <mergeCell ref="B323:L323"/>
    <mergeCell ref="M322:AN322"/>
    <mergeCell ref="B312:AH313"/>
    <mergeCell ref="L272:AN272"/>
    <mergeCell ref="AJ388:AN388"/>
    <mergeCell ref="AJ344:AN344"/>
    <mergeCell ref="B386:AH386"/>
    <mergeCell ref="A382:AH382"/>
    <mergeCell ref="AJ354:AN354"/>
    <mergeCell ref="B292:AH292"/>
    <mergeCell ref="B234:AH234"/>
    <mergeCell ref="B227:AH227"/>
    <mergeCell ref="B230:AF230"/>
    <mergeCell ref="B329:J329"/>
    <mergeCell ref="B328:AH328"/>
    <mergeCell ref="X245:AA245"/>
    <mergeCell ref="K244:L244"/>
    <mergeCell ref="L246:O246"/>
    <mergeCell ref="P244:T244"/>
    <mergeCell ref="B390:AH390"/>
    <mergeCell ref="B392:AH392"/>
    <mergeCell ref="B345:AH345"/>
    <mergeCell ref="N329:O329"/>
    <mergeCell ref="C331:J331"/>
    <mergeCell ref="AJ328:AN328"/>
    <mergeCell ref="S329:T329"/>
    <mergeCell ref="B333:AH333"/>
    <mergeCell ref="G326:I326"/>
    <mergeCell ref="B321:AH321"/>
    <mergeCell ref="B302:AH302"/>
    <mergeCell ref="AA326:AC326"/>
    <mergeCell ref="A291:AH291"/>
    <mergeCell ref="AJ305:AN305"/>
    <mergeCell ref="AJ311:AN311"/>
    <mergeCell ref="AJ300:AN300"/>
    <mergeCell ref="AJ301:AN301"/>
    <mergeCell ref="M244:N244"/>
    <mergeCell ref="R198:AH198"/>
    <mergeCell ref="AJ204:AN204"/>
    <mergeCell ref="AJ259:AN259"/>
    <mergeCell ref="B210:Q210"/>
    <mergeCell ref="B216:AN217"/>
    <mergeCell ref="P245:R245"/>
    <mergeCell ref="A239:AH239"/>
    <mergeCell ref="AJ200:AN200"/>
    <mergeCell ref="N247:Q247"/>
    <mergeCell ref="H247:L247"/>
    <mergeCell ref="AJ233:AN233"/>
    <mergeCell ref="S247:U247"/>
    <mergeCell ref="AD253:AN253"/>
    <mergeCell ref="AB244:AN244"/>
    <mergeCell ref="AJ241:AN241"/>
    <mergeCell ref="B264:AH264"/>
    <mergeCell ref="B259:AH259"/>
    <mergeCell ref="B219:AI219"/>
    <mergeCell ref="B250:L250"/>
    <mergeCell ref="M250:X250"/>
    <mergeCell ref="B407:AH407"/>
    <mergeCell ref="B332:AH332"/>
    <mergeCell ref="AJ333:AN333"/>
    <mergeCell ref="N331:O331"/>
    <mergeCell ref="B341:AH341"/>
    <mergeCell ref="AJ341:AN341"/>
    <mergeCell ref="S331:T331"/>
    <mergeCell ref="K331:M331"/>
    <mergeCell ref="S335:T335"/>
    <mergeCell ref="B402:AH402"/>
    <mergeCell ref="B398:AH398"/>
    <mergeCell ref="AJ361:AN361"/>
    <mergeCell ref="AJ407:AN407"/>
    <mergeCell ref="AJ360:AN360"/>
    <mergeCell ref="AJ377:AN377"/>
    <mergeCell ref="AJ372:AN372"/>
    <mergeCell ref="AJ373:AN373"/>
    <mergeCell ref="A375:AG375"/>
    <mergeCell ref="B405:AH405"/>
    <mergeCell ref="AJ342:AN342"/>
    <mergeCell ref="AJ346:AN346"/>
    <mergeCell ref="AD351:AH351"/>
    <mergeCell ref="P335:R335"/>
    <mergeCell ref="C337:J337"/>
    <mergeCell ref="AJ403:AN403"/>
    <mergeCell ref="A400:AH400"/>
    <mergeCell ref="AJ378:AN378"/>
    <mergeCell ref="AJ379:AN379"/>
    <mergeCell ref="P331:R331"/>
    <mergeCell ref="U331:W331"/>
    <mergeCell ref="AJ384:AN384"/>
    <mergeCell ref="B351:F351"/>
    <mergeCell ref="B673:AH673"/>
    <mergeCell ref="AJ617:AN617"/>
    <mergeCell ref="N603:O603"/>
    <mergeCell ref="B591:F593"/>
    <mergeCell ref="AH608:AI608"/>
    <mergeCell ref="R592:S592"/>
    <mergeCell ref="N594:O594"/>
    <mergeCell ref="G604:M604"/>
    <mergeCell ref="N604:O604"/>
    <mergeCell ref="N605:O605"/>
    <mergeCell ref="AF596:AG596"/>
    <mergeCell ref="T595:U595"/>
    <mergeCell ref="AB596:AC596"/>
    <mergeCell ref="R596:S596"/>
    <mergeCell ref="N597:O597"/>
    <mergeCell ref="AD608:AE608"/>
    <mergeCell ref="AB592:AC592"/>
    <mergeCell ref="B672:AH672"/>
    <mergeCell ref="AJ662:AN662"/>
    <mergeCell ref="AF606:AG606"/>
    <mergeCell ref="AH606:AI606"/>
    <mergeCell ref="AJ604:AK604"/>
    <mergeCell ref="AH604:AI604"/>
    <mergeCell ref="B625:AH625"/>
    <mergeCell ref="AJ618:AN618"/>
    <mergeCell ref="AB607:AC607"/>
    <mergeCell ref="AD607:AE607"/>
    <mergeCell ref="AF607:AG607"/>
    <mergeCell ref="AH607:AI607"/>
    <mergeCell ref="AJ607:AK607"/>
    <mergeCell ref="AJ605:AK605"/>
    <mergeCell ref="AA600:AB600"/>
    <mergeCell ref="B37:AH37"/>
    <mergeCell ref="B36:AH36"/>
    <mergeCell ref="A35:AH35"/>
    <mergeCell ref="B39:AH39"/>
    <mergeCell ref="B40:AH40"/>
    <mergeCell ref="B41:AH41"/>
    <mergeCell ref="B42:AH42"/>
    <mergeCell ref="B43:AH43"/>
    <mergeCell ref="B47:AH47"/>
    <mergeCell ref="A46:AH46"/>
    <mergeCell ref="B48:AH48"/>
    <mergeCell ref="B49:AH49"/>
    <mergeCell ref="B180:AH180"/>
    <mergeCell ref="B56:AH56"/>
    <mergeCell ref="B57:AH57"/>
    <mergeCell ref="B90:AH90"/>
    <mergeCell ref="B94:AH94"/>
    <mergeCell ref="B93:AH93"/>
    <mergeCell ref="A92:AH92"/>
    <mergeCell ref="A98:AH98"/>
    <mergeCell ref="P64:R64"/>
    <mergeCell ref="B50:AH50"/>
    <mergeCell ref="B53:AH53"/>
    <mergeCell ref="B54:AH55"/>
    <mergeCell ref="B51:AH51"/>
    <mergeCell ref="A155:AH155"/>
    <mergeCell ref="B165:AH165"/>
    <mergeCell ref="B132:AH135"/>
    <mergeCell ref="B137:AH137"/>
    <mergeCell ref="B136:AH136"/>
    <mergeCell ref="B83:AH83"/>
    <mergeCell ref="B166:AH166"/>
    <mergeCell ref="AJ610:AK610"/>
    <mergeCell ref="AF608:AG608"/>
    <mergeCell ref="AB603:AC603"/>
    <mergeCell ref="AE246:AM246"/>
    <mergeCell ref="AA246:AC246"/>
    <mergeCell ref="AD603:AE603"/>
    <mergeCell ref="B62:AH62"/>
    <mergeCell ref="B583:AH583"/>
    <mergeCell ref="B413:E413"/>
    <mergeCell ref="B301:AH301"/>
    <mergeCell ref="B432:AH432"/>
    <mergeCell ref="B443:F443"/>
    <mergeCell ref="B451:AH451"/>
    <mergeCell ref="AJ450:AN450"/>
    <mergeCell ref="AJ426:AN426"/>
    <mergeCell ref="AJ394:AN394"/>
    <mergeCell ref="AJ402:AN402"/>
    <mergeCell ref="AJ351:AN351"/>
    <mergeCell ref="AC418:AE418"/>
    <mergeCell ref="B410:AH410"/>
    <mergeCell ref="AJ603:AK603"/>
    <mergeCell ref="AJ602:AK602"/>
    <mergeCell ref="V597:W597"/>
    <mergeCell ref="B463:AH463"/>
    <mergeCell ref="AJ462:AN462"/>
    <mergeCell ref="P422:AN422"/>
    <mergeCell ref="AJ358:AN358"/>
    <mergeCell ref="AJ514:AN514"/>
    <mergeCell ref="AJ419:AN419"/>
    <mergeCell ref="AJ499:AM499"/>
    <mergeCell ref="AJ393:AN393"/>
    <mergeCell ref="AJ397:AN397"/>
    <mergeCell ref="AJ616:AN616"/>
    <mergeCell ref="AD605:AE605"/>
    <mergeCell ref="AD252:AN252"/>
    <mergeCell ref="B283:AH283"/>
    <mergeCell ref="B495:AH495"/>
    <mergeCell ref="A494:AH494"/>
    <mergeCell ref="AJ274:AN274"/>
    <mergeCell ref="AJ495:AN495"/>
    <mergeCell ref="R206:U206"/>
    <mergeCell ref="H246:J246"/>
    <mergeCell ref="B245:E246"/>
    <mergeCell ref="Q246:T246"/>
    <mergeCell ref="AJ264:AN264"/>
    <mergeCell ref="R210:AN210"/>
    <mergeCell ref="B208:Q208"/>
    <mergeCell ref="B207:Q207"/>
    <mergeCell ref="B308:AH308"/>
    <mergeCell ref="B317:AH318"/>
    <mergeCell ref="S351:W351"/>
    <mergeCell ref="B431:G431"/>
    <mergeCell ref="B442:AH442"/>
    <mergeCell ref="B441:AH441"/>
    <mergeCell ref="B346:AH347"/>
    <mergeCell ref="AJ327:AN327"/>
    <mergeCell ref="O326:Z326"/>
    <mergeCell ref="AJ380:AN380"/>
    <mergeCell ref="B280:AN280"/>
    <mergeCell ref="AJ405:AN405"/>
    <mergeCell ref="B384:AH384"/>
    <mergeCell ref="A383:AH383"/>
    <mergeCell ref="AA411:AI411"/>
    <mergeCell ref="AJ257:AN257"/>
    <mergeCell ref="P608:Q608"/>
    <mergeCell ref="AJ672:AN672"/>
    <mergeCell ref="AH609:AI609"/>
    <mergeCell ref="AJ609:AK609"/>
    <mergeCell ref="AJ634:AN634"/>
    <mergeCell ref="AJ635:AN635"/>
    <mergeCell ref="B666:AH666"/>
    <mergeCell ref="B668:AH668"/>
    <mergeCell ref="B618:AH618"/>
    <mergeCell ref="B667:AH667"/>
    <mergeCell ref="AJ638:AN638"/>
    <mergeCell ref="AJ656:AN656"/>
    <mergeCell ref="AJ657:AN657"/>
    <mergeCell ref="AJ658:AN658"/>
    <mergeCell ref="B652:AH652"/>
    <mergeCell ref="AJ651:AN651"/>
    <mergeCell ref="AJ652:AN652"/>
    <mergeCell ref="B610:M610"/>
    <mergeCell ref="C649:AH649"/>
    <mergeCell ref="C650:AH650"/>
    <mergeCell ref="B651:AH651"/>
    <mergeCell ref="C647:AH647"/>
    <mergeCell ref="B659:AH659"/>
    <mergeCell ref="AB610:AC610"/>
    <mergeCell ref="J628:N628"/>
    <mergeCell ref="J629:N629"/>
    <mergeCell ref="J630:N630"/>
    <mergeCell ref="J631:N631"/>
    <mergeCell ref="J632:N632"/>
    <mergeCell ref="O628:W628"/>
    <mergeCell ref="B640:AH640"/>
    <mergeCell ref="B641:AH641"/>
    <mergeCell ref="T610:U610"/>
    <mergeCell ref="AJ667:AN667"/>
    <mergeCell ref="AJ666:AN666"/>
    <mergeCell ref="B111:AH112"/>
    <mergeCell ref="B274:AH274"/>
    <mergeCell ref="L289:AN289"/>
    <mergeCell ref="B279:AH279"/>
    <mergeCell ref="AJ201:AN201"/>
    <mergeCell ref="AJ203:AN203"/>
    <mergeCell ref="B203:AH203"/>
    <mergeCell ref="AJ286:AN286"/>
    <mergeCell ref="AJ287:AN287"/>
    <mergeCell ref="AJ283:AN283"/>
    <mergeCell ref="B284:AH284"/>
    <mergeCell ref="B286:AH286"/>
    <mergeCell ref="B118:AH118"/>
    <mergeCell ref="AJ117:AN117"/>
    <mergeCell ref="AJ129:AN129"/>
    <mergeCell ref="X608:Y608"/>
    <mergeCell ref="AJ175:AN175"/>
    <mergeCell ref="B117:AH117"/>
    <mergeCell ref="B140:AH140"/>
    <mergeCell ref="B138:AM138"/>
    <mergeCell ref="B169:AH169"/>
    <mergeCell ref="AJ282:AN282"/>
    <mergeCell ref="B176:AH176"/>
    <mergeCell ref="B228:AN229"/>
    <mergeCell ref="AJ614:AN614"/>
    <mergeCell ref="AE183:AI183"/>
    <mergeCell ref="R209:U209"/>
    <mergeCell ref="AJ195:AN195"/>
    <mergeCell ref="F243:AN243"/>
    <mergeCell ref="X607:Y607"/>
    <mergeCell ref="Z607:AA607"/>
    <mergeCell ref="B603:F605"/>
    <mergeCell ref="G603:M603"/>
    <mergeCell ref="M109:Q109"/>
    <mergeCell ref="A104:AH104"/>
    <mergeCell ref="B110:AH110"/>
    <mergeCell ref="A194:AH194"/>
    <mergeCell ref="B200:AH200"/>
    <mergeCell ref="B199:AH199"/>
    <mergeCell ref="B201:AH202"/>
    <mergeCell ref="B205:AH205"/>
    <mergeCell ref="B204:AH204"/>
    <mergeCell ref="B226:AH226"/>
    <mergeCell ref="AJ183:AN183"/>
    <mergeCell ref="B196:AH196"/>
    <mergeCell ref="AJ230:AN230"/>
    <mergeCell ref="A237:AH237"/>
    <mergeCell ref="B187:AH187"/>
    <mergeCell ref="AJ187:AN187"/>
    <mergeCell ref="B189:AH189"/>
    <mergeCell ref="B235:AH235"/>
    <mergeCell ref="B186:Q186"/>
    <mergeCell ref="B158:AH158"/>
    <mergeCell ref="O253:P253"/>
    <mergeCell ref="AJ260:AN260"/>
    <mergeCell ref="B265:AH265"/>
    <mergeCell ref="O252:P252"/>
    <mergeCell ref="AJ234:AN234"/>
    <mergeCell ref="V244:Z244"/>
    <mergeCell ref="AJ258:AN258"/>
    <mergeCell ref="B406:AH406"/>
    <mergeCell ref="J326:N326"/>
    <mergeCell ref="AJ308:AM308"/>
    <mergeCell ref="AJ321:AN321"/>
    <mergeCell ref="AJ316:AN316"/>
    <mergeCell ref="B277:AH277"/>
    <mergeCell ref="AJ277:AN277"/>
    <mergeCell ref="AJ265:AN265"/>
    <mergeCell ref="A232:AH232"/>
    <mergeCell ref="B240:AH240"/>
    <mergeCell ref="AJ270:AN270"/>
    <mergeCell ref="W247:Z247"/>
    <mergeCell ref="B266:AH266"/>
    <mergeCell ref="AJ266:AN266"/>
    <mergeCell ref="AJ288:AN288"/>
    <mergeCell ref="B278:AH278"/>
    <mergeCell ref="B316:AH316"/>
    <mergeCell ref="AJ315:AN315"/>
    <mergeCell ref="H244:J244"/>
    <mergeCell ref="H245:M245"/>
    <mergeCell ref="P267:AN267"/>
    <mergeCell ref="T245:V245"/>
    <mergeCell ref="V246:Y246"/>
    <mergeCell ref="B241:AH241"/>
    <mergeCell ref="B261:AH261"/>
    <mergeCell ref="B256:AH256"/>
    <mergeCell ref="AJ261:AN261"/>
    <mergeCell ref="B263:AH263"/>
    <mergeCell ref="B247:E247"/>
    <mergeCell ref="AJ278:AN278"/>
    <mergeCell ref="B233:AH233"/>
    <mergeCell ref="R207:U207"/>
    <mergeCell ref="AJ235:AN235"/>
    <mergeCell ref="B171:AH172"/>
    <mergeCell ref="B170:AH170"/>
    <mergeCell ref="AJ177:AN177"/>
    <mergeCell ref="AJ191:AN191"/>
    <mergeCell ref="B150:AH150"/>
    <mergeCell ref="AJ163:AN163"/>
    <mergeCell ref="AJ164:AN164"/>
    <mergeCell ref="AJ213:AN213"/>
    <mergeCell ref="AB247:AN247"/>
    <mergeCell ref="B260:AH260"/>
    <mergeCell ref="AD245:AN245"/>
    <mergeCell ref="B244:E244"/>
    <mergeCell ref="A238:AH238"/>
    <mergeCell ref="B161:AH161"/>
    <mergeCell ref="B160:AH160"/>
    <mergeCell ref="AJ152:AN152"/>
    <mergeCell ref="B159:AH159"/>
    <mergeCell ref="B183:AD183"/>
    <mergeCell ref="R185:AN185"/>
    <mergeCell ref="R186:AN186"/>
    <mergeCell ref="AJ199:AN199"/>
    <mergeCell ref="AJ224:AN224"/>
    <mergeCell ref="AJ218:AN218"/>
    <mergeCell ref="B185:Q185"/>
    <mergeCell ref="B184:Q184"/>
    <mergeCell ref="B195:AH195"/>
    <mergeCell ref="R208:U208"/>
    <mergeCell ref="B190:AH191"/>
    <mergeCell ref="B198:Q198"/>
    <mergeCell ref="A212:AH212"/>
    <mergeCell ref="AJ165:AN165"/>
    <mergeCell ref="AJ169:AN169"/>
    <mergeCell ref="AJ77:AN77"/>
    <mergeCell ref="AJ153:AN153"/>
    <mergeCell ref="AJ159:AN159"/>
    <mergeCell ref="A182:AA182"/>
    <mergeCell ref="A157:AH157"/>
    <mergeCell ref="B109:G109"/>
    <mergeCell ref="B148:AH148"/>
    <mergeCell ref="B153:AH153"/>
    <mergeCell ref="B116:L116"/>
    <mergeCell ref="B108:G108"/>
    <mergeCell ref="AJ84:AN84"/>
    <mergeCell ref="AJ95:AN95"/>
    <mergeCell ref="AJ96:AN96"/>
    <mergeCell ref="B220:AH221"/>
    <mergeCell ref="AJ220:AN220"/>
    <mergeCell ref="M116:AN116"/>
    <mergeCell ref="B149:AH149"/>
    <mergeCell ref="B130:AH130"/>
    <mergeCell ref="AJ136:AN136"/>
    <mergeCell ref="B141:AH141"/>
    <mergeCell ref="B142:AH143"/>
    <mergeCell ref="AJ118:AN118"/>
    <mergeCell ref="B146:AH147"/>
    <mergeCell ref="B107:G107"/>
    <mergeCell ref="M107:Q107"/>
    <mergeCell ref="B206:Q206"/>
    <mergeCell ref="B215:AH215"/>
    <mergeCell ref="B197:Q197"/>
    <mergeCell ref="B209:Q209"/>
    <mergeCell ref="B70:AH70"/>
    <mergeCell ref="A114:AH114"/>
    <mergeCell ref="B115:AH115"/>
    <mergeCell ref="AJ148:AN148"/>
    <mergeCell ref="AJ149:AN149"/>
    <mergeCell ref="A105:AH105"/>
    <mergeCell ref="AJ94:AN94"/>
    <mergeCell ref="B125:AH125"/>
    <mergeCell ref="AJ128:AN128"/>
    <mergeCell ref="B124:AH124"/>
    <mergeCell ref="B128:AH128"/>
    <mergeCell ref="M108:Q108"/>
    <mergeCell ref="B122:AH122"/>
    <mergeCell ref="R109:V109"/>
    <mergeCell ref="R108:V108"/>
    <mergeCell ref="R107:V107"/>
    <mergeCell ref="X123:AB123"/>
    <mergeCell ref="N123:R123"/>
    <mergeCell ref="B72:AH72"/>
    <mergeCell ref="B82:AH82"/>
    <mergeCell ref="A120:AH120"/>
    <mergeCell ref="AJ132:AN132"/>
    <mergeCell ref="Q506:U506"/>
    <mergeCell ref="B534:AH534"/>
    <mergeCell ref="B533:AH533"/>
    <mergeCell ref="AJ445:AN445"/>
    <mergeCell ref="A440:AH440"/>
    <mergeCell ref="B269:AH269"/>
    <mergeCell ref="AJ276:AN276"/>
    <mergeCell ref="B415:AH415"/>
    <mergeCell ref="AJ293:AN293"/>
    <mergeCell ref="AJ284:AN284"/>
    <mergeCell ref="B287:AH287"/>
    <mergeCell ref="B276:AH276"/>
    <mergeCell ref="B330:AH330"/>
    <mergeCell ref="AJ313:AN313"/>
    <mergeCell ref="U420:AN420"/>
    <mergeCell ref="B492:AH492"/>
    <mergeCell ref="AJ489:AN489"/>
    <mergeCell ref="AJ472:AN472"/>
    <mergeCell ref="B529:F531"/>
    <mergeCell ref="G529:AN531"/>
    <mergeCell ref="AJ330:AN330"/>
    <mergeCell ref="AJ317:AN317"/>
    <mergeCell ref="AJ332:AN332"/>
    <mergeCell ref="B310:AG310"/>
    <mergeCell ref="B327:AH327"/>
    <mergeCell ref="AD326:AH326"/>
    <mergeCell ref="B315:AH315"/>
    <mergeCell ref="B289:K289"/>
    <mergeCell ref="B271:AH271"/>
    <mergeCell ref="B272:K272"/>
    <mergeCell ref="B326:F326"/>
    <mergeCell ref="F413:AN413"/>
    <mergeCell ref="AJ608:AK608"/>
    <mergeCell ref="AJ595:AK595"/>
    <mergeCell ref="Q505:U505"/>
    <mergeCell ref="AJ456:AN456"/>
    <mergeCell ref="B447:F447"/>
    <mergeCell ref="M446:P446"/>
    <mergeCell ref="N449:AN449"/>
    <mergeCell ref="B457:AH457"/>
    <mergeCell ref="AB505:AF505"/>
    <mergeCell ref="B505:H505"/>
    <mergeCell ref="AF509:AI509"/>
    <mergeCell ref="B460:AH460"/>
    <mergeCell ref="B491:AH491"/>
    <mergeCell ref="R508:V508"/>
    <mergeCell ref="AJ461:AN461"/>
    <mergeCell ref="B508:P508"/>
    <mergeCell ref="AJ465:AN465"/>
    <mergeCell ref="AB506:AF506"/>
    <mergeCell ref="AJ592:AK592"/>
    <mergeCell ref="AJ591:AK591"/>
    <mergeCell ref="B472:AH472"/>
    <mergeCell ref="A497:AH497"/>
    <mergeCell ref="AJ573:AN573"/>
    <mergeCell ref="A587:AH587"/>
    <mergeCell ref="R589:S589"/>
    <mergeCell ref="AJ478:AN478"/>
    <mergeCell ref="B478:AH478"/>
    <mergeCell ref="B479:AH479"/>
    <mergeCell ref="B488:AH488"/>
    <mergeCell ref="T589:U589"/>
    <mergeCell ref="AB590:AC590"/>
    <mergeCell ref="N589:O589"/>
    <mergeCell ref="T596:U596"/>
    <mergeCell ref="R602:S602"/>
    <mergeCell ref="P602:Q602"/>
    <mergeCell ref="P603:Q603"/>
    <mergeCell ref="R603:S603"/>
    <mergeCell ref="A576:AH576"/>
    <mergeCell ref="Y600:Z600"/>
    <mergeCell ref="N591:O591"/>
    <mergeCell ref="V592:W592"/>
    <mergeCell ref="V602:W602"/>
    <mergeCell ref="X602:Y602"/>
    <mergeCell ref="AF604:AG604"/>
    <mergeCell ref="Z605:AA605"/>
    <mergeCell ref="R600:S600"/>
    <mergeCell ref="B584:AH584"/>
    <mergeCell ref="X606:Y606"/>
    <mergeCell ref="P604:Q604"/>
    <mergeCell ref="B582:AH582"/>
    <mergeCell ref="Z606:AA606"/>
    <mergeCell ref="P605:Q605"/>
    <mergeCell ref="AF602:AG602"/>
    <mergeCell ref="R598:S598"/>
    <mergeCell ref="AH598:AI598"/>
    <mergeCell ref="AB604:AC604"/>
    <mergeCell ref="R597:S597"/>
    <mergeCell ref="AB602:AC602"/>
    <mergeCell ref="AH593:AI593"/>
    <mergeCell ref="AF594:AG594"/>
    <mergeCell ref="P591:Q591"/>
    <mergeCell ref="Z604:AA604"/>
    <mergeCell ref="X604:Y604"/>
    <mergeCell ref="R590:S590"/>
    <mergeCell ref="B541:AH541"/>
    <mergeCell ref="B570:AH570"/>
    <mergeCell ref="B569:AH569"/>
    <mergeCell ref="B552:AH552"/>
    <mergeCell ref="A580:AH580"/>
    <mergeCell ref="AD591:AE591"/>
    <mergeCell ref="AJ583:AN583"/>
    <mergeCell ref="X603:Y603"/>
    <mergeCell ref="P597:Q597"/>
    <mergeCell ref="P598:Q598"/>
    <mergeCell ref="AE600:AF600"/>
    <mergeCell ref="B553:F553"/>
    <mergeCell ref="AF592:AG592"/>
    <mergeCell ref="X595:Y595"/>
    <mergeCell ref="V593:W593"/>
    <mergeCell ref="P592:Q592"/>
    <mergeCell ref="AD590:AE590"/>
    <mergeCell ref="P593:Q593"/>
    <mergeCell ref="B573:AH573"/>
    <mergeCell ref="AJ585:AN585"/>
    <mergeCell ref="AJ570:AN570"/>
    <mergeCell ref="G560:AN562"/>
    <mergeCell ref="AF589:AG589"/>
    <mergeCell ref="R591:S591"/>
    <mergeCell ref="AH589:AI589"/>
    <mergeCell ref="AJ593:AK593"/>
    <mergeCell ref="AJ594:AK594"/>
    <mergeCell ref="AJ584:AN584"/>
    <mergeCell ref="S574:V574"/>
    <mergeCell ref="W574:Y574"/>
    <mergeCell ref="AJ545:AN545"/>
    <mergeCell ref="AJ547:AN547"/>
    <mergeCell ref="AJ673:AN673"/>
    <mergeCell ref="B644:AH644"/>
    <mergeCell ref="A643:AH643"/>
    <mergeCell ref="AJ636:AN636"/>
    <mergeCell ref="AD594:AE594"/>
    <mergeCell ref="T592:U592"/>
    <mergeCell ref="B590:M590"/>
    <mergeCell ref="B589:M589"/>
    <mergeCell ref="B602:M602"/>
    <mergeCell ref="G605:M605"/>
    <mergeCell ref="B606:F608"/>
    <mergeCell ref="G606:M606"/>
    <mergeCell ref="G607:M607"/>
    <mergeCell ref="G608:M608"/>
    <mergeCell ref="X609:Y609"/>
    <mergeCell ref="Z609:AA609"/>
    <mergeCell ref="N607:O607"/>
    <mergeCell ref="T602:U602"/>
    <mergeCell ref="Z598:AA598"/>
    <mergeCell ref="Z596:AA596"/>
    <mergeCell ref="AJ597:AK597"/>
    <mergeCell ref="R607:S607"/>
    <mergeCell ref="AF605:AG605"/>
    <mergeCell ref="AB606:AC606"/>
    <mergeCell ref="AF591:AG591"/>
    <mergeCell ref="V606:W606"/>
    <mergeCell ref="P594:Q594"/>
    <mergeCell ref="AB595:AC595"/>
    <mergeCell ref="G594:M594"/>
    <mergeCell ref="Z594:AA594"/>
    <mergeCell ref="AH597:AI597"/>
    <mergeCell ref="R594:S594"/>
    <mergeCell ref="AJ480:AN480"/>
    <mergeCell ref="G593:M593"/>
    <mergeCell ref="T594:U594"/>
    <mergeCell ref="G596:M596"/>
    <mergeCell ref="Z592:AA592"/>
    <mergeCell ref="AB594:AC594"/>
    <mergeCell ref="G554:AN556"/>
    <mergeCell ref="P596:Q596"/>
    <mergeCell ref="V595:W595"/>
    <mergeCell ref="AJ582:AN582"/>
    <mergeCell ref="Z589:AA589"/>
    <mergeCell ref="T604:U604"/>
    <mergeCell ref="AJ596:AK596"/>
    <mergeCell ref="B489:AH489"/>
    <mergeCell ref="AJ515:AN515"/>
    <mergeCell ref="AJ589:AK589"/>
    <mergeCell ref="R595:S595"/>
    <mergeCell ref="AD595:AE595"/>
    <mergeCell ref="AF595:AG595"/>
    <mergeCell ref="X597:Y597"/>
    <mergeCell ref="P595:Q595"/>
    <mergeCell ref="G595:M595"/>
    <mergeCell ref="N598:O598"/>
    <mergeCell ref="V594:W594"/>
    <mergeCell ref="AD589:AE589"/>
    <mergeCell ref="AB589:AC589"/>
    <mergeCell ref="B490:AH490"/>
    <mergeCell ref="B506:M506"/>
    <mergeCell ref="V596:W596"/>
    <mergeCell ref="AJ577:AN577"/>
    <mergeCell ref="E574:I574"/>
    <mergeCell ref="L574:N574"/>
    <mergeCell ref="AJ11:AN11"/>
    <mergeCell ref="AJ12:AN12"/>
    <mergeCell ref="AJ13:AN13"/>
    <mergeCell ref="AJ14:AN14"/>
    <mergeCell ref="AJ15:AN15"/>
    <mergeCell ref="AJ16:AN16"/>
    <mergeCell ref="AJ17:AN17"/>
    <mergeCell ref="S33:U33"/>
    <mergeCell ref="AJ18:AN18"/>
    <mergeCell ref="AJ19:AN19"/>
    <mergeCell ref="AJ20:AN20"/>
    <mergeCell ref="AJ21:AN21"/>
    <mergeCell ref="AJ22:AN22"/>
    <mergeCell ref="AJ24:AN24"/>
    <mergeCell ref="B18:AH18"/>
    <mergeCell ref="B19:AH19"/>
    <mergeCell ref="B20:AH20"/>
    <mergeCell ref="B21:AH21"/>
    <mergeCell ref="B22:AH22"/>
    <mergeCell ref="B23:AI24"/>
    <mergeCell ref="B26:AH27"/>
    <mergeCell ref="B28:AH29"/>
    <mergeCell ref="J33:R33"/>
    <mergeCell ref="B33:I33"/>
    <mergeCell ref="B25:AG25"/>
    <mergeCell ref="AJ25:AN25"/>
    <mergeCell ref="B32:AI32"/>
    <mergeCell ref="A31:AH31"/>
    <mergeCell ref="V33:AG33"/>
    <mergeCell ref="AJ26:AN26"/>
    <mergeCell ref="AJ27:AN27"/>
    <mergeCell ref="AJ28:AN28"/>
    <mergeCell ref="AJ50:AN50"/>
    <mergeCell ref="AJ51:AN51"/>
    <mergeCell ref="AJ441:AN441"/>
    <mergeCell ref="AJ356:AN356"/>
    <mergeCell ref="AJ357:AN357"/>
    <mergeCell ref="B61:AH61"/>
    <mergeCell ref="S64:U64"/>
    <mergeCell ref="AB64:AD64"/>
    <mergeCell ref="B106:AH106"/>
    <mergeCell ref="J64:K64"/>
    <mergeCell ref="B73:AH73"/>
    <mergeCell ref="Y64:AA64"/>
    <mergeCell ref="AJ320:AN320"/>
    <mergeCell ref="A325:AH325"/>
    <mergeCell ref="B296:AH296"/>
    <mergeCell ref="AJ299:AN299"/>
    <mergeCell ref="B288:AH288"/>
    <mergeCell ref="AJ271:AN271"/>
    <mergeCell ref="B314:AH314"/>
    <mergeCell ref="B309:AH309"/>
    <mergeCell ref="B319:AH319"/>
    <mergeCell ref="AJ294:AN294"/>
    <mergeCell ref="B322:L322"/>
    <mergeCell ref="AJ275:AN275"/>
    <mergeCell ref="K329:M329"/>
    <mergeCell ref="P329:R329"/>
    <mergeCell ref="U329:W329"/>
    <mergeCell ref="X329:AH329"/>
    <mergeCell ref="B87:AH87"/>
    <mergeCell ref="AJ196:AN196"/>
    <mergeCell ref="R184:AN184"/>
    <mergeCell ref="B162:AH162"/>
    <mergeCell ref="A8:AH8"/>
    <mergeCell ref="B10:AH11"/>
    <mergeCell ref="B12:AH12"/>
    <mergeCell ref="B13:AH13"/>
    <mergeCell ref="B14:AH14"/>
    <mergeCell ref="B15:AH15"/>
    <mergeCell ref="B16:AH16"/>
    <mergeCell ref="B17:AH17"/>
    <mergeCell ref="B359:AF359"/>
    <mergeCell ref="AJ40:AN40"/>
    <mergeCell ref="AJ48:AN48"/>
    <mergeCell ref="B294:AG294"/>
    <mergeCell ref="B295:AH295"/>
    <mergeCell ref="AJ292:AN292"/>
    <mergeCell ref="AJ319:AN319"/>
    <mergeCell ref="M323:AN323"/>
    <mergeCell ref="B38:AH38"/>
    <mergeCell ref="AJ309:AM309"/>
    <mergeCell ref="AJ54:AN54"/>
    <mergeCell ref="L64:N64"/>
    <mergeCell ref="AJ39:AN39"/>
    <mergeCell ref="AJ41:AN41"/>
    <mergeCell ref="AJ81:AN81"/>
    <mergeCell ref="AJ83:AN83"/>
    <mergeCell ref="AJ56:AN56"/>
    <mergeCell ref="B59:AH59"/>
    <mergeCell ref="AJ59:AN59"/>
    <mergeCell ref="B65:AH65"/>
    <mergeCell ref="AJ65:AN65"/>
    <mergeCell ref="B81:AH81"/>
    <mergeCell ref="B66:AG66"/>
    <mergeCell ref="AJ62:AN62"/>
    <mergeCell ref="B164:AH164"/>
    <mergeCell ref="AJ162:AN162"/>
    <mergeCell ref="AJ72:AN72"/>
    <mergeCell ref="A363:AI363"/>
    <mergeCell ref="AJ364:AN364"/>
    <mergeCell ref="AJ366:AN366"/>
    <mergeCell ref="AJ367:AN367"/>
    <mergeCell ref="AJ368:AN368"/>
    <mergeCell ref="AJ369:AN369"/>
    <mergeCell ref="AJ370:AN370"/>
    <mergeCell ref="AJ371:AN371"/>
    <mergeCell ref="AJ99:AM99"/>
    <mergeCell ref="H107:L107"/>
    <mergeCell ref="AJ176:AN176"/>
    <mergeCell ref="B121:AH121"/>
    <mergeCell ref="AJ121:AN121"/>
    <mergeCell ref="AJ178:AN178"/>
    <mergeCell ref="B167:AH168"/>
    <mergeCell ref="AJ100:AN100"/>
    <mergeCell ref="H108:L108"/>
    <mergeCell ref="B88:AH89"/>
    <mergeCell ref="B102:AH102"/>
    <mergeCell ref="AJ93:AN93"/>
    <mergeCell ref="B101:AH101"/>
    <mergeCell ref="D99:F99"/>
    <mergeCell ref="AJ102:AN102"/>
    <mergeCell ref="AJ160:AN160"/>
    <mergeCell ref="AJ161:AN161"/>
    <mergeCell ref="AJ140:AN140"/>
    <mergeCell ref="AJ141:AN141"/>
    <mergeCell ref="A223:AH223"/>
    <mergeCell ref="B214:AH214"/>
    <mergeCell ref="A9:AH9"/>
    <mergeCell ref="A255:AH255"/>
    <mergeCell ref="A307:AH307"/>
    <mergeCell ref="B320:AH320"/>
    <mergeCell ref="AJ240:AN240"/>
    <mergeCell ref="Y251:AC251"/>
    <mergeCell ref="AD250:AN250"/>
    <mergeCell ref="B251:L251"/>
    <mergeCell ref="B252:L252"/>
    <mergeCell ref="Y252:AC252"/>
    <mergeCell ref="Y250:AC250"/>
    <mergeCell ref="B253:L253"/>
    <mergeCell ref="Y253:AC253"/>
    <mergeCell ref="AD251:AN251"/>
    <mergeCell ref="AJ32:AN32"/>
    <mergeCell ref="AJ33:AN33"/>
    <mergeCell ref="AJ142:AN142"/>
    <mergeCell ref="AJ146:AN146"/>
    <mergeCell ref="AJ36:AN36"/>
    <mergeCell ref="AJ37:AN37"/>
    <mergeCell ref="AJ42:AN42"/>
    <mergeCell ref="AJ115:AN115"/>
    <mergeCell ref="B77:AH77"/>
    <mergeCell ref="B129:AH129"/>
    <mergeCell ref="B78:AH78"/>
    <mergeCell ref="AJ58:AN58"/>
    <mergeCell ref="AJ38:AN38"/>
    <mergeCell ref="AJ43:AN43"/>
    <mergeCell ref="AJ60:AN60"/>
    <mergeCell ref="AJ61:AN61"/>
    <mergeCell ref="AJ53:AN53"/>
    <mergeCell ref="AJ49:AN49"/>
    <mergeCell ref="AJ47:AN47"/>
    <mergeCell ref="B144:AH144"/>
    <mergeCell ref="B60:AH60"/>
    <mergeCell ref="H109:L109"/>
    <mergeCell ref="B311:AH311"/>
    <mergeCell ref="O251:P251"/>
    <mergeCell ref="B601:M601"/>
    <mergeCell ref="B597:F597"/>
    <mergeCell ref="B598:M598"/>
    <mergeCell ref="U600:V600"/>
    <mergeCell ref="V609:W609"/>
    <mergeCell ref="B540:AH540"/>
    <mergeCell ref="AJ540:AN540"/>
    <mergeCell ref="AJ70:AN70"/>
    <mergeCell ref="B74:AH75"/>
    <mergeCell ref="B63:AH63"/>
    <mergeCell ref="AJ101:AN101"/>
    <mergeCell ref="B58:AH58"/>
    <mergeCell ref="B84:AH84"/>
    <mergeCell ref="B71:AH71"/>
    <mergeCell ref="AJ86:AN86"/>
    <mergeCell ref="AJ90:AN90"/>
    <mergeCell ref="B79:AH80"/>
    <mergeCell ref="B85:AH85"/>
    <mergeCell ref="R197:AH197"/>
    <mergeCell ref="B175:AH175"/>
    <mergeCell ref="AJ376:AN376"/>
    <mergeCell ref="A174:AH174"/>
    <mergeCell ref="B86:AH86"/>
    <mergeCell ref="H99:AH99"/>
    <mergeCell ref="B100:AH100"/>
    <mergeCell ref="B163:AH163"/>
    <mergeCell ref="B665:AH665"/>
    <mergeCell ref="AJ669:AN669"/>
    <mergeCell ref="B669:AH670"/>
    <mergeCell ref="B671:AH671"/>
    <mergeCell ref="AJ671:AN671"/>
    <mergeCell ref="AD609:AE609"/>
    <mergeCell ref="P606:Q606"/>
    <mergeCell ref="R604:S604"/>
    <mergeCell ref="R605:S605"/>
    <mergeCell ref="R606:S606"/>
    <mergeCell ref="T605:U605"/>
    <mergeCell ref="V605:W605"/>
    <mergeCell ref="X605:Y605"/>
    <mergeCell ref="AJ640:AN640"/>
    <mergeCell ref="AJ641:AN641"/>
    <mergeCell ref="B611:AH611"/>
    <mergeCell ref="AJ611:AN611"/>
    <mergeCell ref="B627:I627"/>
    <mergeCell ref="B628:I628"/>
    <mergeCell ref="B629:I629"/>
    <mergeCell ref="O627:W627"/>
    <mergeCell ref="T606:U606"/>
    <mergeCell ref="AJ622:AN622"/>
    <mergeCell ref="T608:U608"/>
    <mergeCell ref="V608:W608"/>
    <mergeCell ref="AJ659:AN659"/>
    <mergeCell ref="AJ668:AN668"/>
    <mergeCell ref="AJ665:AN665"/>
    <mergeCell ref="T607:U607"/>
    <mergeCell ref="V607:W607"/>
    <mergeCell ref="A620:AH620"/>
    <mergeCell ref="B622:AH622"/>
    <mergeCell ref="AJ663:AN663"/>
    <mergeCell ref="AJ664:AN664"/>
    <mergeCell ref="C645:AF645"/>
    <mergeCell ref="B638:AH639"/>
    <mergeCell ref="B636:AH637"/>
    <mergeCell ref="B626:I626"/>
    <mergeCell ref="B663:AH663"/>
    <mergeCell ref="B662:AH662"/>
    <mergeCell ref="A654:AH654"/>
    <mergeCell ref="AE628:AF628"/>
    <mergeCell ref="X629:Z629"/>
    <mergeCell ref="AB629:AC629"/>
    <mergeCell ref="AE629:AF629"/>
    <mergeCell ref="X630:Z630"/>
    <mergeCell ref="AB630:AC630"/>
    <mergeCell ref="AE630:AF630"/>
    <mergeCell ref="X631:Z631"/>
    <mergeCell ref="B664:AH664"/>
    <mergeCell ref="A661:AH661"/>
    <mergeCell ref="X626:AH626"/>
    <mergeCell ref="X627:Z627"/>
    <mergeCell ref="X628:Z628"/>
    <mergeCell ref="AB628:AC628"/>
    <mergeCell ref="O632:W632"/>
    <mergeCell ref="O630:W630"/>
    <mergeCell ref="O631:W631"/>
    <mergeCell ref="B632:I632"/>
    <mergeCell ref="J627:N627"/>
    <mergeCell ref="J626:N626"/>
    <mergeCell ref="O629:W629"/>
    <mergeCell ref="AJ644:AN644"/>
    <mergeCell ref="B658:AH658"/>
    <mergeCell ref="AB627:AC627"/>
    <mergeCell ref="AE627:AF627"/>
    <mergeCell ref="B657:AH657"/>
    <mergeCell ref="AJ442:AN442"/>
    <mergeCell ref="AJ460:AN460"/>
    <mergeCell ref="B464:AH464"/>
    <mergeCell ref="AJ463:AN463"/>
    <mergeCell ref="U536:X536"/>
    <mergeCell ref="AJ538:AN538"/>
    <mergeCell ref="B523:F525"/>
    <mergeCell ref="B516:AH516"/>
    <mergeCell ref="G522:AN522"/>
    <mergeCell ref="B504:AH504"/>
    <mergeCell ref="AJ458:AN458"/>
    <mergeCell ref="B462:AH462"/>
    <mergeCell ref="B535:AH535"/>
    <mergeCell ref="B537:AH537"/>
    <mergeCell ref="H446:J446"/>
    <mergeCell ref="N609:O609"/>
    <mergeCell ref="N608:O608"/>
    <mergeCell ref="G597:M597"/>
    <mergeCell ref="P607:Q607"/>
    <mergeCell ref="R609:S609"/>
    <mergeCell ref="T609:U609"/>
    <mergeCell ref="G609:M609"/>
    <mergeCell ref="A621:AH621"/>
    <mergeCell ref="AD610:AE610"/>
    <mergeCell ref="AF610:AG610"/>
    <mergeCell ref="B609:F609"/>
    <mergeCell ref="P609:Q609"/>
    <mergeCell ref="B614:AH615"/>
    <mergeCell ref="AB608:AC608"/>
    <mergeCell ref="AH605:AI605"/>
    <mergeCell ref="V604:W604"/>
    <mergeCell ref="B656:AH656"/>
    <mergeCell ref="A655:AH655"/>
    <mergeCell ref="B635:AH635"/>
    <mergeCell ref="B634:AH634"/>
    <mergeCell ref="B630:I630"/>
    <mergeCell ref="B631:I631"/>
    <mergeCell ref="O626:W626"/>
    <mergeCell ref="AB609:AC609"/>
    <mergeCell ref="B543:AH544"/>
    <mergeCell ref="AJ543:AN543"/>
    <mergeCell ref="B545:AI546"/>
    <mergeCell ref="B547:AI548"/>
    <mergeCell ref="AB631:AC631"/>
    <mergeCell ref="AE631:AF631"/>
    <mergeCell ref="X632:Z632"/>
    <mergeCell ref="AB632:AC632"/>
    <mergeCell ref="AE632:AF632"/>
    <mergeCell ref="B616:AH616"/>
    <mergeCell ref="AF609:AG609"/>
    <mergeCell ref="X610:Y610"/>
    <mergeCell ref="V610:W610"/>
    <mergeCell ref="AH610:AI610"/>
    <mergeCell ref="P610:Q610"/>
    <mergeCell ref="R610:S610"/>
    <mergeCell ref="N610:O610"/>
    <mergeCell ref="Z610:AA610"/>
    <mergeCell ref="A624:AH624"/>
    <mergeCell ref="B617:AH617"/>
    <mergeCell ref="AD606:AE606"/>
  </mergeCells>
  <phoneticPr fontId="1"/>
  <dataValidations xWindow="880" yWindow="381" count="19">
    <dataValidation type="list" allowBlank="1" showInputMessage="1" showErrorMessage="1" prompt="プルダウンメニューから選んでください" sqref="AJ58:AN58" xr:uid="{00000000-0002-0000-0200-000000000000}">
      <formula1>"いる,いない,現金支給"</formula1>
    </dataValidation>
    <dataValidation type="list" allowBlank="1" showInputMessage="1" showErrorMessage="1" prompt="プルダウンメニューから選んでください" sqref="AJ77:AN77 AJ90:AN90 AJ115:AN115 AJ128:AN129 AJ136:AN136 AJ141:AN142 AJ148:AN149 AJ200:AN201 AJ159:AN159 AJ117:AN118 AJ175:AN181 AJ195:AN196 AJ224:AN224 AJ233:AN235 AJ264:AN264 AJ36:AN37 AJ330:AN330 AJ336:AN336 AJ332:AN332 AJ386:AN386 AJ412:AN412 AJ425:AN426 AJ430:AN430 AJ433:AN436 AJ445:AN445 AJ611:AN611 AK470:AN471 AJ500:AN500 AJ492:AN495 AJ569:AN570 AJ573:AN574 AJ581:AN585 AJ588:AN588 AJ622:AN623 AJ634:AN636 AJ638:AN638 AJ656:AN659 AJ616:AN618 AJ25:AN26 AJ28:AN28 AJ32:AN32 AJ319:AN321 AJ480 AJ468:AN469 AK460:AN463 AJ614:AN614 AJ662:AN669 AJ651:AN652 AJ377:AN377 AJ341:AN345 AJ455:AN456 AK240:AN240 AJ240:AJ241 AJ274:AN274 AK277:AN277 AJ270 AJ384:AN384 AJ282 AJ62:AN62 AJ410:AN410 AJ460:AJ466 AJ470:AJ472 AK477:AN477 AJ488:AN490 AJ477:AJ478 AJ533:AN535 AJ644:AN644 AJ671:AN673 AJ65:AN65 AJ230:AN230 AJ100:AN102 AJ169:AN169 AJ450:AN452 AJ458:AN458 AJ339:AN339 AJ277:AJ278 AJ640:AN640 AJ642:AN642 AJ153:AN153 AJ313:AN313 AJ327:AN328 AJ393:AN394 AJ396:AN398 AJ388:AN389 AJ165:AN165 AJ315:AN317 AJ475:AN476 AJ414:AN414 AJ288 AJ292:AN297 AJ354:AN355 AJ357:AN361 AJ218:AN218 AJ299:AN300 AJ302:AN302 AJ304:AN305 AJ93:AN96 AJ364:AN364 AJ366:AN371 AJ380:AN380 AJ537:AN541 AJ220:AN220 AJ543:AN543 AJ545:AN545 AJ547:AN547" xr:uid="{00000000-0002-0000-0200-000001000000}">
      <formula1>"いる,いない"</formula1>
    </dataValidation>
    <dataValidation imeMode="off" allowBlank="1" showInputMessage="1" showErrorMessage="1" sqref="H446:J447 S64:U64 AB64:AD64 AC418:AE419 H108:V109 K244:L244 G326:I326 AA326:AC326 K329:M329 P329:R329 U329:W329 L64:N64 K335:M335 P335:R335 U335:W335 K337:M337 P337:R337 U337:W337 H443:J443 AJ499:AM499 N590:AK597 AJ308:AM309 D99 K331:M331 P331:R331 U331:W331" xr:uid="{00000000-0002-0000-0200-000002000000}"/>
    <dataValidation imeMode="on" allowBlank="1" showInputMessage="1" showErrorMessage="1" sqref="K334:W334 J33:R33 V33:AG33 AE246 R210:AN210 R197:R198 L289:AN289 M322:AN323 AJ411 P422:AN422 F413 H431:AN431 R184:AN186 Q443:AH444 Q446:AH446 M116:AH116 AI116:AI118 L272:AN273 AI269:AN269 F411 Q268:AN268 P267:P268 AJ116:AN116" xr:uid="{00000000-0002-0000-0200-000003000000}"/>
    <dataValidation type="list" allowBlank="1" showInputMessage="1" showErrorMessage="1" prompt="プルダウンメニューから選んでください" sqref="AJ132:AN132 AJ140:AN140 AJ146:AN146 AJ183:AN183 AJ187:AN187 AK418:AN419 AJ402:AN407 AJ641:AN641 AJ441:AN442 AJ301:AN301 AJ551:AN551 AJ348:AN353 AK265:AN265 AJ265:AJ266 AJ257:AN261 AJ271:AN271 AJ421:AN421 AJ12:AN22 G420:K420 AJ513:AN515 Y251:AC253 S351:W351 G351:K351 AJ517:AN517 AK416:AN416 AJ416:AJ419 AJ283:AN287 AJ39:AN43" xr:uid="{00000000-0002-0000-0200-000004000000}">
      <formula1>"有,無"</formula1>
    </dataValidation>
    <dataValidation type="list" allowBlank="1" showInputMessage="1" showErrorMessage="1" prompt="プルダウンメニューから選んでください_x000a_" sqref="AJ56:AN56 AJ53:AN53 AJ81:AN81 AJ83:AN84 AJ59:AN61 AJ70:AN70 AJ48:AN50 AJ72:AN72 AJ86:AN86" xr:uid="{00000000-0002-0000-0200-000005000000}">
      <formula1>"いる,いない"</formula1>
    </dataValidation>
    <dataValidation type="list" allowBlank="1" showInputMessage="1" showErrorMessage="1" prompt="プルダウンメニューから選んでください" sqref="AJ160:AN164 AJ203:AN204 AJ152:AN152 AJ311:AN311 AJ51 AJ340 AJ391:AN392 AJ346 AJ54 AJ276:AN276 AJ333:AN333 AJ457:AN457 AJ537:AN537 AJ379:AN379 AJ376:AN376 AJ121:AN121" xr:uid="{00000000-0002-0000-0200-000006000000}">
      <formula1>"いる,いない,該当なし"</formula1>
    </dataValidation>
    <dataValidation type="list" allowBlank="1" showInputMessage="1" showErrorMessage="1" prompt="プルダウンメニューから選んでください" sqref="AJ191:AN191 AJ213:AN213" xr:uid="{00000000-0002-0000-0200-000007000000}">
      <formula1>"いる,いない,短縮していない"</formula1>
    </dataValidation>
    <dataValidation type="list" allowBlank="1" showInputMessage="1" showErrorMessage="1" prompt="プルダウンメニューから選んでください" sqref="AJ199:AN199" xr:uid="{00000000-0002-0000-0200-000008000000}">
      <formula1>"いる,いない,１名のみ"</formula1>
    </dataValidation>
    <dataValidation type="list" allowBlank="1" showInputMessage="1" showErrorMessage="1" prompt="整備されている装置器具等について 「 ☑ 」 を選んでください" sqref="M247 K246 R247 O244:O245 P246 S245 V247 U244 U246 AA247 W245 AA244 Z246 AC245 G244:G247 N388:N389 V388:V389" xr:uid="{00000000-0002-0000-0200-000009000000}">
      <formula1>"☑,□"</formula1>
    </dataValidation>
    <dataValidation type="list" allowBlank="1" showInputMessage="1" showErrorMessage="1" prompt="プルダウンメニューから選んでください" sqref="AJ517:AN518 AJ577:AN577" xr:uid="{00000000-0002-0000-0200-00000A000000}">
      <formula1>"有,無,該当なし"</formula1>
    </dataValidation>
    <dataValidation type="list" allowBlank="1" showInputMessage="1" showErrorMessage="1" sqref="AJ646:AN650 AJ71:AN71 AJ670:AN670 AJ44:AN45 AJ97:AN97" xr:uid="{00000000-0002-0000-0200-00000B000000}">
      <formula1>#REF!</formula1>
    </dataValidation>
    <dataValidation imeMode="on" allowBlank="1" showInputMessage="1" showErrorMessage="1" prompt="セル内で改行する場合は、「Alt」キーを押しながら「Shift」キーを押すと改行できます" sqref="B111:AH112 B79:B88 B216 B484:AN485 G554:AN562 C228:AN229 C79:AH80 B167:AH168 B228:B230 C171:AH173 B74:AH76 B170:B173 G523:AN532" xr:uid="{00000000-0002-0000-0200-00000C000000}"/>
    <dataValidation imeMode="off" allowBlank="1" showInputMessage="1" showErrorMessage="1" prompt="時間を記入してください_x000a_【例】10:00" sqref="I505:M505" xr:uid="{00000000-0002-0000-0200-00000D000000}"/>
    <dataValidation imeMode="off" allowBlank="1" showInputMessage="1" showErrorMessage="1" prompt="時間を記入してください_x000a_【例】12:00" sqref="Q505:R509 S505:U507" xr:uid="{00000000-0002-0000-0200-00000E000000}"/>
    <dataValidation imeMode="off" allowBlank="1" showInputMessage="1" showErrorMessage="1" prompt="時間を記入してください_x000a_【例】15:00" sqref="AB505:AF507" xr:uid="{00000000-0002-0000-0200-00000F000000}"/>
    <dataValidation type="list" showInputMessage="1" showErrorMessage="1" prompt="プルダウンメニューから選んでください" sqref="L448:P448" xr:uid="{00000000-0002-0000-0200-000010000000}">
      <formula1>"文書通知,口頭,その他"</formula1>
    </dataValidation>
    <dataValidation type="list" allowBlank="1" showInputMessage="1" showErrorMessage="1" prompt="プルダウンメニューから選んでください" sqref="AJ275:AN275" xr:uid="{00000000-0002-0000-0200-000011000000}">
      <formula1>"ある,ない"</formula1>
    </dataValidation>
    <dataValidation type="list" allowBlank="1" showInputMessage="1" showErrorMessage="1" prompt="プルダウンメニューから選んでください" sqref="AJ372:AN375 AJ378:AN378" xr:uid="{B07D0C0A-65E4-4B36-BB86-A251A43CF9F2}">
      <formula1>"いる,いない,検討中"</formula1>
    </dataValidation>
  </dataValidations>
  <printOptions horizontalCentered="1"/>
  <pageMargins left="0.51181102362204722" right="0.39370078740157483" top="0.51181102362204722" bottom="0.39370078740157483" header="0.11811023622047245" footer="0.11811023622047245"/>
  <pageSetup paperSize="9" scale="82" fitToHeight="0" orientation="portrait" r:id="rId1"/>
  <headerFooter>
    <oddFooter>&amp;P / &amp;N ページ</oddFooter>
  </headerFooter>
  <rowBreaks count="4" manualBreakCount="4">
    <brk id="145" max="39" man="1"/>
    <brk id="414" max="39" man="1"/>
    <brk id="496" max="39" man="1"/>
    <brk id="599" max="39" man="1"/>
  </rowBreaks>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9</xdr:col>
                    <xdr:colOff>0</xdr:colOff>
                    <xdr:row>51</xdr:row>
                    <xdr:rowOff>0</xdr:rowOff>
                  </from>
                  <to>
                    <xdr:col>13</xdr:col>
                    <xdr:colOff>161925</xdr:colOff>
                    <xdr:row>51</xdr:row>
                    <xdr:rowOff>247650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13</xdr:col>
                    <xdr:colOff>171450</xdr:colOff>
                    <xdr:row>51</xdr:row>
                    <xdr:rowOff>0</xdr:rowOff>
                  </from>
                  <to>
                    <xdr:col>17</xdr:col>
                    <xdr:colOff>161925</xdr:colOff>
                    <xdr:row>51</xdr:row>
                    <xdr:rowOff>247650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19</xdr:col>
                    <xdr:colOff>0</xdr:colOff>
                    <xdr:row>51</xdr:row>
                    <xdr:rowOff>0</xdr:rowOff>
                  </from>
                  <to>
                    <xdr:col>21</xdr:col>
                    <xdr:colOff>180975</xdr:colOff>
                    <xdr:row>51</xdr:row>
                    <xdr:rowOff>247650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sheetPr>
  <dimension ref="B1:U36"/>
  <sheetViews>
    <sheetView showGridLines="0" zoomScale="90" zoomScaleNormal="90" zoomScaleSheetLayoutView="90" workbookViewId="0">
      <selection activeCell="G9" sqref="G9:J9"/>
    </sheetView>
  </sheetViews>
  <sheetFormatPr defaultRowHeight="18.75" x14ac:dyDescent="0.4"/>
  <cols>
    <col min="1" max="1" width="2.75" style="95" customWidth="1"/>
    <col min="2" max="2" width="3.625" style="95" customWidth="1"/>
    <col min="3" max="6" width="5.625" style="95" customWidth="1"/>
    <col min="7" max="8" width="10.625" style="95" customWidth="1"/>
    <col min="9" max="20" width="5.625" style="95" customWidth="1"/>
    <col min="21" max="21" width="3.625" style="95" customWidth="1"/>
    <col min="22" max="16384" width="9" style="95"/>
  </cols>
  <sheetData>
    <row r="1" spans="2:21" ht="4.5" customHeight="1" x14ac:dyDescent="0.4"/>
    <row r="2" spans="2:21" ht="20.100000000000001" customHeight="1" x14ac:dyDescent="0.4">
      <c r="B2" s="95" t="s">
        <v>442</v>
      </c>
    </row>
    <row r="3" spans="2:21" ht="20.100000000000001" customHeight="1" x14ac:dyDescent="0.4">
      <c r="B3" s="95" t="s">
        <v>995</v>
      </c>
      <c r="J3" s="95" t="s">
        <v>321</v>
      </c>
    </row>
    <row r="4" spans="2:21" ht="20.100000000000001" customHeight="1" thickBot="1" x14ac:dyDescent="0.45">
      <c r="K4" s="95" t="s">
        <v>830</v>
      </c>
    </row>
    <row r="5" spans="2:21" ht="20.100000000000001" customHeight="1" thickTop="1" thickBot="1" x14ac:dyDescent="0.45">
      <c r="B5" s="95" t="s">
        <v>322</v>
      </c>
      <c r="D5" s="511"/>
      <c r="E5" s="513"/>
      <c r="F5" s="95" t="s">
        <v>441</v>
      </c>
    </row>
    <row r="6" spans="2:21" ht="16.5" customHeight="1" thickTop="1" x14ac:dyDescent="0.4">
      <c r="D6" s="126"/>
      <c r="E6" s="126"/>
    </row>
    <row r="7" spans="2:21" ht="31.5" customHeight="1" thickBot="1" x14ac:dyDescent="0.45">
      <c r="B7" s="120" t="s">
        <v>840</v>
      </c>
      <c r="C7" s="153"/>
      <c r="D7" s="153"/>
      <c r="E7" s="153"/>
      <c r="F7" s="153"/>
      <c r="G7" s="153"/>
      <c r="H7" s="153"/>
      <c r="I7" s="153"/>
      <c r="J7" s="153"/>
      <c r="K7" s="153"/>
      <c r="L7" s="153"/>
      <c r="M7" s="153"/>
      <c r="N7" s="153"/>
      <c r="O7" s="153"/>
      <c r="P7" s="153"/>
      <c r="Q7" s="153"/>
      <c r="R7" s="153"/>
      <c r="S7" s="153"/>
      <c r="T7" s="153"/>
      <c r="U7" s="153"/>
    </row>
    <row r="8" spans="2:21" ht="39.950000000000003" customHeight="1" thickTop="1" thickBot="1" x14ac:dyDescent="0.45">
      <c r="B8" s="154"/>
      <c r="C8" s="813" t="s">
        <v>439</v>
      </c>
      <c r="D8" s="814"/>
      <c r="E8" s="814"/>
      <c r="F8" s="768" t="s">
        <v>438</v>
      </c>
      <c r="G8" s="768" t="s">
        <v>996</v>
      </c>
      <c r="H8" s="768"/>
      <c r="I8" s="768"/>
      <c r="J8" s="768"/>
      <c r="K8" s="768"/>
      <c r="L8" s="768"/>
      <c r="M8" s="818" t="s">
        <v>444</v>
      </c>
      <c r="N8" s="819"/>
      <c r="O8" s="819"/>
      <c r="P8" s="155"/>
      <c r="Q8" s="820" t="s">
        <v>445</v>
      </c>
      <c r="R8" s="820"/>
      <c r="S8" s="820"/>
      <c r="T8" s="821"/>
    </row>
    <row r="9" spans="2:21" ht="39.950000000000003" customHeight="1" thickTop="1" x14ac:dyDescent="0.4">
      <c r="B9" s="154"/>
      <c r="C9" s="815"/>
      <c r="D9" s="614"/>
      <c r="E9" s="614"/>
      <c r="F9" s="809"/>
      <c r="G9" s="809" t="s">
        <v>323</v>
      </c>
      <c r="H9" s="809"/>
      <c r="I9" s="809"/>
      <c r="J9" s="809"/>
      <c r="K9" s="809" t="s">
        <v>324</v>
      </c>
      <c r="L9" s="809"/>
      <c r="M9" s="809" t="s">
        <v>323</v>
      </c>
      <c r="N9" s="809"/>
      <c r="O9" s="809"/>
      <c r="P9" s="769"/>
      <c r="Q9" s="809"/>
      <c r="R9" s="809"/>
      <c r="S9" s="809" t="s">
        <v>324</v>
      </c>
      <c r="T9" s="794"/>
    </row>
    <row r="10" spans="2:21" ht="39.950000000000003" customHeight="1" thickBot="1" x14ac:dyDescent="0.45">
      <c r="B10" s="154"/>
      <c r="C10" s="816"/>
      <c r="D10" s="817"/>
      <c r="E10" s="817"/>
      <c r="F10" s="812"/>
      <c r="G10" s="276" t="s">
        <v>540</v>
      </c>
      <c r="H10" s="276" t="s">
        <v>541</v>
      </c>
      <c r="I10" s="829" t="s">
        <v>879</v>
      </c>
      <c r="J10" s="829"/>
      <c r="K10" s="812" t="s">
        <v>325</v>
      </c>
      <c r="L10" s="812"/>
      <c r="M10" s="826" t="s">
        <v>542</v>
      </c>
      <c r="N10" s="827"/>
      <c r="O10" s="828" t="s">
        <v>543</v>
      </c>
      <c r="P10" s="828"/>
      <c r="Q10" s="829" t="s">
        <v>879</v>
      </c>
      <c r="R10" s="829"/>
      <c r="S10" s="812" t="s">
        <v>325</v>
      </c>
      <c r="T10" s="822"/>
    </row>
    <row r="11" spans="2:21" ht="39.950000000000003" customHeight="1" thickTop="1" x14ac:dyDescent="0.4">
      <c r="C11" s="767" t="s">
        <v>326</v>
      </c>
      <c r="D11" s="768"/>
      <c r="E11" s="768"/>
      <c r="F11" s="156" t="s">
        <v>327</v>
      </c>
      <c r="G11" s="271"/>
      <c r="H11" s="268"/>
      <c r="I11" s="748"/>
      <c r="J11" s="749"/>
      <c r="K11" s="798">
        <f>ROUNDDOWN((SUM($G11:$J11))/3,1)</f>
        <v>0</v>
      </c>
      <c r="L11" s="799"/>
      <c r="M11" s="758"/>
      <c r="N11" s="748"/>
      <c r="O11" s="748"/>
      <c r="P11" s="748"/>
      <c r="Q11" s="748"/>
      <c r="R11" s="749"/>
      <c r="S11" s="798">
        <f>ROUNDDOWN((SUM(M11:R11))/3,1)</f>
        <v>0</v>
      </c>
      <c r="T11" s="800"/>
    </row>
    <row r="12" spans="2:21" ht="39.950000000000003" customHeight="1" x14ac:dyDescent="0.4">
      <c r="C12" s="808" t="s">
        <v>328</v>
      </c>
      <c r="D12" s="809"/>
      <c r="E12" s="809"/>
      <c r="F12" s="811" t="s">
        <v>329</v>
      </c>
      <c r="G12" s="270"/>
      <c r="H12" s="269"/>
      <c r="I12" s="750"/>
      <c r="J12" s="751"/>
      <c r="K12" s="788">
        <f>ROUNDDOWN((SUM($G12:$J13))/6,1)</f>
        <v>0</v>
      </c>
      <c r="L12" s="789"/>
      <c r="M12" s="792"/>
      <c r="N12" s="750"/>
      <c r="O12" s="750"/>
      <c r="P12" s="750"/>
      <c r="Q12" s="750"/>
      <c r="R12" s="751"/>
      <c r="S12" s="788">
        <f>ROUNDDOWN((SUM($M12:$R13))/6,1)</f>
        <v>0</v>
      </c>
      <c r="T12" s="806"/>
    </row>
    <row r="13" spans="2:21" ht="39.950000000000003" customHeight="1" x14ac:dyDescent="0.4">
      <c r="C13" s="808" t="s">
        <v>330</v>
      </c>
      <c r="D13" s="809"/>
      <c r="E13" s="809"/>
      <c r="F13" s="811"/>
      <c r="G13" s="270"/>
      <c r="H13" s="269"/>
      <c r="I13" s="750"/>
      <c r="J13" s="751"/>
      <c r="K13" s="790"/>
      <c r="L13" s="791"/>
      <c r="M13" s="792"/>
      <c r="N13" s="750"/>
      <c r="O13" s="750"/>
      <c r="P13" s="750"/>
      <c r="Q13" s="750"/>
      <c r="R13" s="751"/>
      <c r="S13" s="790"/>
      <c r="T13" s="807"/>
    </row>
    <row r="14" spans="2:21" ht="39.950000000000003" customHeight="1" x14ac:dyDescent="0.4">
      <c r="C14" s="808" t="s">
        <v>331</v>
      </c>
      <c r="D14" s="809"/>
      <c r="E14" s="809"/>
      <c r="F14" s="278" t="s">
        <v>553</v>
      </c>
      <c r="G14" s="270"/>
      <c r="H14" s="269"/>
      <c r="I14" s="750"/>
      <c r="J14" s="751"/>
      <c r="K14" s="793">
        <f>ROUNDDOWN((SUM($G14:$J14))/20,1)</f>
        <v>0</v>
      </c>
      <c r="L14" s="810"/>
      <c r="M14" s="792"/>
      <c r="N14" s="750"/>
      <c r="O14" s="750"/>
      <c r="P14" s="750"/>
      <c r="Q14" s="750"/>
      <c r="R14" s="751"/>
      <c r="S14" s="793">
        <f>ROUNDDOWN((SUM(M14:R14))/20,1)</f>
        <v>0</v>
      </c>
      <c r="T14" s="794"/>
    </row>
    <row r="15" spans="2:21" ht="39.950000000000003" customHeight="1" thickBot="1" x14ac:dyDescent="0.45">
      <c r="C15" s="808" t="s">
        <v>332</v>
      </c>
      <c r="D15" s="809"/>
      <c r="E15" s="809"/>
      <c r="F15" s="278" t="s">
        <v>333</v>
      </c>
      <c r="G15" s="274"/>
      <c r="H15" s="275"/>
      <c r="I15" s="824"/>
      <c r="J15" s="825"/>
      <c r="K15" s="793">
        <f>ROUNDDOWN((SUM($G15:$J15))/30,1)</f>
        <v>0</v>
      </c>
      <c r="L15" s="810"/>
      <c r="M15" s="823"/>
      <c r="N15" s="824"/>
      <c r="O15" s="824"/>
      <c r="P15" s="824"/>
      <c r="Q15" s="824"/>
      <c r="R15" s="825"/>
      <c r="S15" s="793">
        <f>ROUNDDOWN((SUM(M15:R15))/30,1)</f>
        <v>0</v>
      </c>
      <c r="T15" s="794"/>
    </row>
    <row r="16" spans="2:21" ht="39.950000000000003" customHeight="1" thickTop="1" thickBot="1" x14ac:dyDescent="0.45">
      <c r="C16" s="801" t="s">
        <v>841</v>
      </c>
      <c r="D16" s="802"/>
      <c r="E16" s="802"/>
      <c r="F16" s="157"/>
      <c r="G16" s="277">
        <f>SUM(G$11:G$15)</f>
        <v>0</v>
      </c>
      <c r="H16" s="277">
        <f>SUM(H$11:H$15)</f>
        <v>0</v>
      </c>
      <c r="I16" s="797">
        <f>SUM(I11:J15)</f>
        <v>0</v>
      </c>
      <c r="J16" s="797"/>
      <c r="K16" s="803">
        <f>ROUND(SUM(K11:L15),0)</f>
        <v>0</v>
      </c>
      <c r="L16" s="804"/>
      <c r="M16" s="797">
        <f>SUM(M11:N15)</f>
        <v>0</v>
      </c>
      <c r="N16" s="797" t="str">
        <f>IF(SUM(N$11:N$15)=0,"",SUM(N$11:N$15))</f>
        <v/>
      </c>
      <c r="O16" s="797">
        <f>SUM(O11:P15)</f>
        <v>0</v>
      </c>
      <c r="P16" s="797" t="str">
        <f>IF(SUM(P$11:P$15)=0,"",SUM(P$11:P$15))</f>
        <v/>
      </c>
      <c r="Q16" s="797">
        <f>SUM(Q11:R15)</f>
        <v>0</v>
      </c>
      <c r="R16" s="797" t="str">
        <f>IF(SUM(R$11:R$15)=0,"",SUM(R$11:R$15))</f>
        <v/>
      </c>
      <c r="S16" s="803">
        <f>ROUND(SUM(S11:T15),0)</f>
        <v>0</v>
      </c>
      <c r="T16" s="805"/>
    </row>
    <row r="17" spans="2:21" ht="45" customHeight="1" thickBot="1" x14ac:dyDescent="0.45">
      <c r="B17" s="120"/>
      <c r="C17" s="767" t="s">
        <v>458</v>
      </c>
      <c r="D17" s="768"/>
      <c r="E17" s="768"/>
      <c r="F17" s="768"/>
      <c r="G17" s="769"/>
      <c r="H17" s="769"/>
      <c r="I17" s="769"/>
      <c r="J17" s="769"/>
      <c r="K17" s="785" t="s">
        <v>324</v>
      </c>
      <c r="L17" s="785"/>
      <c r="M17" s="770"/>
      <c r="N17" s="771"/>
      <c r="O17" s="771"/>
      <c r="P17" s="771"/>
      <c r="Q17" s="771"/>
      <c r="R17" s="772"/>
      <c r="S17" s="785" t="s">
        <v>324</v>
      </c>
      <c r="T17" s="785"/>
      <c r="U17" s="120"/>
    </row>
    <row r="18" spans="2:21" ht="39.950000000000003" customHeight="1" thickTop="1" thickBot="1" x14ac:dyDescent="0.45">
      <c r="B18" s="120"/>
      <c r="C18" s="773" t="s">
        <v>334</v>
      </c>
      <c r="D18" s="775" t="s">
        <v>335</v>
      </c>
      <c r="E18" s="775"/>
      <c r="F18" s="775"/>
      <c r="G18" s="775"/>
      <c r="H18" s="775"/>
      <c r="I18" s="775"/>
      <c r="J18" s="776"/>
      <c r="K18" s="786"/>
      <c r="L18" s="787"/>
      <c r="M18" s="777"/>
      <c r="N18" s="778"/>
      <c r="O18" s="778"/>
      <c r="P18" s="778"/>
      <c r="Q18" s="778"/>
      <c r="R18" s="779"/>
      <c r="S18" s="795"/>
      <c r="T18" s="796"/>
      <c r="U18" s="120"/>
    </row>
    <row r="19" spans="2:21" ht="15" customHeight="1" thickTop="1" thickBot="1" x14ac:dyDescent="0.45">
      <c r="B19" s="120"/>
      <c r="C19" s="773"/>
      <c r="D19" s="775" t="s">
        <v>336</v>
      </c>
      <c r="E19" s="780"/>
      <c r="F19" s="780"/>
      <c r="G19" s="780"/>
      <c r="H19" s="780"/>
      <c r="I19" s="780"/>
      <c r="J19" s="781"/>
      <c r="K19" s="760" t="s">
        <v>337</v>
      </c>
      <c r="L19" s="761"/>
      <c r="M19" s="782"/>
      <c r="N19" s="783"/>
      <c r="O19" s="783"/>
      <c r="P19" s="783"/>
      <c r="Q19" s="783"/>
      <c r="R19" s="784"/>
      <c r="S19" s="760" t="s">
        <v>337</v>
      </c>
      <c r="T19" s="761"/>
      <c r="U19" s="120"/>
    </row>
    <row r="20" spans="2:21" ht="30" customHeight="1" thickTop="1" x14ac:dyDescent="0.4">
      <c r="B20" s="120"/>
      <c r="C20" s="773"/>
      <c r="D20" s="780"/>
      <c r="E20" s="780"/>
      <c r="F20" s="780"/>
      <c r="G20" s="780"/>
      <c r="H20" s="780"/>
      <c r="I20" s="780"/>
      <c r="J20" s="781"/>
      <c r="K20" s="758"/>
      <c r="L20" s="759"/>
      <c r="M20" s="782"/>
      <c r="N20" s="783"/>
      <c r="O20" s="783"/>
      <c r="P20" s="783"/>
      <c r="Q20" s="783"/>
      <c r="R20" s="784"/>
      <c r="S20" s="758"/>
      <c r="T20" s="759"/>
      <c r="U20" s="120"/>
    </row>
    <row r="21" spans="2:21" ht="39.950000000000003" customHeight="1" thickBot="1" x14ac:dyDescent="0.45">
      <c r="B21" s="120"/>
      <c r="C21" s="774"/>
      <c r="D21" s="762" t="s">
        <v>338</v>
      </c>
      <c r="E21" s="762"/>
      <c r="F21" s="762"/>
      <c r="G21" s="762"/>
      <c r="H21" s="762"/>
      <c r="I21" s="762"/>
      <c r="J21" s="763"/>
      <c r="K21" s="756"/>
      <c r="L21" s="757"/>
      <c r="M21" s="764"/>
      <c r="N21" s="765"/>
      <c r="O21" s="765"/>
      <c r="P21" s="765"/>
      <c r="Q21" s="765"/>
      <c r="R21" s="766"/>
      <c r="S21" s="756"/>
      <c r="T21" s="757"/>
      <c r="U21" s="120"/>
    </row>
    <row r="22" spans="2:21" ht="39.950000000000003" customHeight="1" thickTop="1" thickBot="1" x14ac:dyDescent="0.45">
      <c r="B22" s="120"/>
      <c r="C22" s="837" t="s">
        <v>320</v>
      </c>
      <c r="D22" s="838"/>
      <c r="E22" s="838"/>
      <c r="F22" s="838"/>
      <c r="G22" s="838"/>
      <c r="H22" s="838"/>
      <c r="I22" s="838"/>
      <c r="J22" s="838"/>
      <c r="K22" s="835">
        <f>SUM(K16,K18:K21,L18,L20:L21)</f>
        <v>0</v>
      </c>
      <c r="L22" s="839"/>
      <c r="M22" s="833"/>
      <c r="N22" s="833"/>
      <c r="O22" s="833"/>
      <c r="P22" s="833"/>
      <c r="Q22" s="833"/>
      <c r="R22" s="833"/>
      <c r="S22" s="835">
        <f>SUM(S16,S18:S21,T18,T20:T21)</f>
        <v>0</v>
      </c>
      <c r="T22" s="836"/>
      <c r="U22" s="120"/>
    </row>
    <row r="23" spans="2:21" ht="45" customHeight="1" x14ac:dyDescent="0.4">
      <c r="C23" s="834" t="s">
        <v>832</v>
      </c>
      <c r="D23" s="834"/>
      <c r="E23" s="834"/>
      <c r="F23" s="834"/>
      <c r="G23" s="834"/>
      <c r="H23" s="834"/>
      <c r="I23" s="834"/>
      <c r="J23" s="834"/>
      <c r="K23" s="834"/>
      <c r="L23" s="834"/>
      <c r="M23" s="834"/>
      <c r="N23" s="834"/>
      <c r="O23" s="834"/>
      <c r="P23" s="834"/>
      <c r="Q23" s="834"/>
      <c r="R23" s="834"/>
      <c r="S23" s="834"/>
      <c r="T23" s="834"/>
      <c r="U23" s="158"/>
    </row>
    <row r="24" spans="2:21" ht="22.5" customHeight="1" x14ac:dyDescent="0.4">
      <c r="C24" s="834" t="s">
        <v>440</v>
      </c>
      <c r="D24" s="834"/>
      <c r="E24" s="834"/>
      <c r="F24" s="834"/>
      <c r="G24" s="834"/>
      <c r="H24" s="834"/>
      <c r="I24" s="834"/>
      <c r="J24" s="834"/>
      <c r="K24" s="834"/>
      <c r="L24" s="834"/>
      <c r="M24" s="834"/>
      <c r="N24" s="834"/>
      <c r="O24" s="834"/>
      <c r="P24" s="834"/>
      <c r="Q24" s="834"/>
      <c r="R24" s="834"/>
      <c r="S24" s="834"/>
      <c r="T24" s="834"/>
      <c r="U24" s="158"/>
    </row>
    <row r="25" spans="2:21" ht="74.25" customHeight="1" x14ac:dyDescent="0.4">
      <c r="C25" s="834" t="s">
        <v>443</v>
      </c>
      <c r="D25" s="834"/>
      <c r="E25" s="834"/>
      <c r="F25" s="834"/>
      <c r="G25" s="834"/>
      <c r="H25" s="834"/>
      <c r="I25" s="834"/>
      <c r="J25" s="834"/>
      <c r="K25" s="834"/>
      <c r="L25" s="834"/>
      <c r="M25" s="834"/>
      <c r="N25" s="834"/>
      <c r="O25" s="834"/>
      <c r="P25" s="834"/>
      <c r="Q25" s="834"/>
      <c r="R25" s="834"/>
      <c r="S25" s="834"/>
      <c r="T25" s="834"/>
      <c r="U25" s="273"/>
    </row>
    <row r="26" spans="2:21" ht="10.5" customHeight="1" x14ac:dyDescent="0.4">
      <c r="B26" s="120"/>
      <c r="C26" s="120"/>
      <c r="D26" s="120"/>
      <c r="E26" s="159"/>
      <c r="F26" s="120"/>
      <c r="G26" s="120"/>
      <c r="H26" s="120"/>
      <c r="I26" s="120"/>
      <c r="J26" s="120"/>
      <c r="K26" s="120"/>
      <c r="L26" s="120"/>
      <c r="M26" s="120"/>
      <c r="N26" s="120"/>
      <c r="O26" s="120"/>
      <c r="P26" s="120"/>
      <c r="Q26" s="120"/>
      <c r="R26" s="120"/>
      <c r="S26" s="120"/>
      <c r="T26" s="120"/>
      <c r="U26" s="120"/>
    </row>
    <row r="27" spans="2:21" ht="20.100000000000001" customHeight="1" thickBot="1" x14ac:dyDescent="0.45">
      <c r="B27" s="120"/>
      <c r="C27" s="266" t="s">
        <v>339</v>
      </c>
      <c r="D27" s="266"/>
      <c r="E27" s="120"/>
      <c r="F27" s="120"/>
      <c r="G27" s="120"/>
      <c r="H27" s="120"/>
      <c r="I27" s="120"/>
      <c r="J27" s="120"/>
      <c r="K27" s="120"/>
      <c r="L27" s="120"/>
      <c r="M27" s="120"/>
      <c r="N27" s="120"/>
      <c r="O27" s="120"/>
      <c r="P27" s="120"/>
      <c r="Q27" s="120"/>
      <c r="R27" s="120"/>
      <c r="S27" s="120"/>
      <c r="T27" s="120"/>
      <c r="U27" s="120"/>
    </row>
    <row r="28" spans="2:21" ht="18.75" customHeight="1" x14ac:dyDescent="0.4">
      <c r="B28" s="120"/>
      <c r="C28" s="767" t="s">
        <v>340</v>
      </c>
      <c r="D28" s="768"/>
      <c r="E28" s="768"/>
      <c r="F28" s="768"/>
      <c r="G28" s="768"/>
      <c r="H28" s="768"/>
      <c r="I28" s="768" t="s">
        <v>996</v>
      </c>
      <c r="J28" s="768"/>
      <c r="K28" s="768"/>
      <c r="L28" s="768"/>
      <c r="M28" s="768"/>
      <c r="N28" s="768"/>
      <c r="O28" s="814" t="str">
        <f>M8&amp;DBCS(P8)&amp;Q8</f>
        <v>監査前月月１日現在</v>
      </c>
      <c r="P28" s="814"/>
      <c r="Q28" s="814"/>
      <c r="R28" s="814"/>
      <c r="S28" s="814"/>
      <c r="T28" s="831"/>
      <c r="U28" s="120"/>
    </row>
    <row r="29" spans="2:21" ht="18.75" customHeight="1" thickBot="1" x14ac:dyDescent="0.45">
      <c r="B29" s="120"/>
      <c r="C29" s="832"/>
      <c r="D29" s="812"/>
      <c r="E29" s="812"/>
      <c r="F29" s="812"/>
      <c r="G29" s="812"/>
      <c r="H29" s="812"/>
      <c r="I29" s="829" t="s">
        <v>341</v>
      </c>
      <c r="J29" s="829"/>
      <c r="K29" s="829"/>
      <c r="L29" s="829" t="s">
        <v>342</v>
      </c>
      <c r="M29" s="829"/>
      <c r="N29" s="829"/>
      <c r="O29" s="802" t="s">
        <v>341</v>
      </c>
      <c r="P29" s="802"/>
      <c r="Q29" s="802"/>
      <c r="R29" s="802" t="s">
        <v>343</v>
      </c>
      <c r="S29" s="802"/>
      <c r="T29" s="830"/>
      <c r="U29" s="120"/>
    </row>
    <row r="30" spans="2:21" ht="90" customHeight="1" thickTop="1" x14ac:dyDescent="0.4">
      <c r="B30" s="120"/>
      <c r="C30" s="840" t="s">
        <v>842</v>
      </c>
      <c r="D30" s="841"/>
      <c r="E30" s="841"/>
      <c r="F30" s="841"/>
      <c r="G30" s="841"/>
      <c r="H30" s="842"/>
      <c r="I30" s="758"/>
      <c r="J30" s="748"/>
      <c r="K30" s="748"/>
      <c r="L30" s="748"/>
      <c r="M30" s="748"/>
      <c r="N30" s="748"/>
      <c r="O30" s="748"/>
      <c r="P30" s="748"/>
      <c r="Q30" s="748"/>
      <c r="R30" s="748"/>
      <c r="S30" s="748"/>
      <c r="T30" s="749"/>
      <c r="U30" s="120"/>
    </row>
    <row r="31" spans="2:21" ht="39.950000000000003" customHeight="1" x14ac:dyDescent="0.4">
      <c r="B31" s="120"/>
      <c r="C31" s="849" t="s">
        <v>344</v>
      </c>
      <c r="D31" s="775"/>
      <c r="E31" s="775"/>
      <c r="F31" s="775"/>
      <c r="G31" s="775"/>
      <c r="H31" s="776"/>
      <c r="I31" s="792"/>
      <c r="J31" s="750"/>
      <c r="K31" s="750"/>
      <c r="L31" s="750"/>
      <c r="M31" s="750"/>
      <c r="N31" s="750"/>
      <c r="O31" s="750"/>
      <c r="P31" s="750"/>
      <c r="Q31" s="750"/>
      <c r="R31" s="750"/>
      <c r="S31" s="750"/>
      <c r="T31" s="751"/>
      <c r="U31" s="120"/>
    </row>
    <row r="32" spans="2:21" ht="39.950000000000003" customHeight="1" x14ac:dyDescent="0.4">
      <c r="B32" s="120"/>
      <c r="C32" s="849" t="s">
        <v>843</v>
      </c>
      <c r="D32" s="775"/>
      <c r="E32" s="775"/>
      <c r="F32" s="775"/>
      <c r="G32" s="775"/>
      <c r="H32" s="776"/>
      <c r="I32" s="792"/>
      <c r="J32" s="750"/>
      <c r="K32" s="750"/>
      <c r="L32" s="750"/>
      <c r="M32" s="750"/>
      <c r="N32" s="750"/>
      <c r="O32" s="750"/>
      <c r="P32" s="750"/>
      <c r="Q32" s="750"/>
      <c r="R32" s="750"/>
      <c r="S32" s="750"/>
      <c r="T32" s="751"/>
      <c r="U32" s="120"/>
    </row>
    <row r="33" spans="2:21" ht="39.950000000000003" customHeight="1" x14ac:dyDescent="0.4">
      <c r="B33" s="120"/>
      <c r="C33" s="846" t="s">
        <v>844</v>
      </c>
      <c r="D33" s="847"/>
      <c r="E33" s="847"/>
      <c r="F33" s="847"/>
      <c r="G33" s="847"/>
      <c r="H33" s="848"/>
      <c r="I33" s="792"/>
      <c r="J33" s="750"/>
      <c r="K33" s="750"/>
      <c r="L33" s="750"/>
      <c r="M33" s="750"/>
      <c r="N33" s="750"/>
      <c r="O33" s="750"/>
      <c r="P33" s="750"/>
      <c r="Q33" s="750"/>
      <c r="R33" s="750"/>
      <c r="S33" s="750"/>
      <c r="T33" s="751"/>
      <c r="U33" s="120"/>
    </row>
    <row r="34" spans="2:21" ht="39.950000000000003" customHeight="1" thickBot="1" x14ac:dyDescent="0.45">
      <c r="B34" s="120"/>
      <c r="C34" s="843" t="s">
        <v>345</v>
      </c>
      <c r="D34" s="844"/>
      <c r="E34" s="844"/>
      <c r="F34" s="844"/>
      <c r="G34" s="844"/>
      <c r="H34" s="845"/>
      <c r="I34" s="850"/>
      <c r="J34" s="752"/>
      <c r="K34" s="752"/>
      <c r="L34" s="752"/>
      <c r="M34" s="752"/>
      <c r="N34" s="752"/>
      <c r="O34" s="752"/>
      <c r="P34" s="752"/>
      <c r="Q34" s="752"/>
      <c r="R34" s="752"/>
      <c r="S34" s="752"/>
      <c r="T34" s="753"/>
      <c r="U34" s="120"/>
    </row>
    <row r="35" spans="2:21" ht="35.1" customHeight="1" thickBot="1" x14ac:dyDescent="0.45">
      <c r="B35" s="120"/>
      <c r="C35" s="837" t="s">
        <v>320</v>
      </c>
      <c r="D35" s="838"/>
      <c r="E35" s="838"/>
      <c r="F35" s="838"/>
      <c r="G35" s="838"/>
      <c r="H35" s="838"/>
      <c r="I35" s="754">
        <f>SUM(I30:K34)</f>
        <v>0</v>
      </c>
      <c r="J35" s="754"/>
      <c r="K35" s="754"/>
      <c r="L35" s="754">
        <f>SUM(L30:N34)</f>
        <v>0</v>
      </c>
      <c r="M35" s="754"/>
      <c r="N35" s="754" t="str">
        <f>IF(SUM(N$30:O$34)=0,"",SUM(N$30:O$34))</f>
        <v/>
      </c>
      <c r="O35" s="754">
        <f>SUM(O30:Q34)</f>
        <v>0</v>
      </c>
      <c r="P35" s="754" t="str">
        <f>IF(SUM(P$30:Q$34)=0,"",SUM(P$30:Q$34))</f>
        <v/>
      </c>
      <c r="Q35" s="754"/>
      <c r="R35" s="754">
        <f>SUM(R30:T34)</f>
        <v>0</v>
      </c>
      <c r="S35" s="754"/>
      <c r="T35" s="755"/>
      <c r="U35" s="120"/>
    </row>
    <row r="36" spans="2:21" ht="20.100000000000001" customHeight="1" x14ac:dyDescent="0.4"/>
  </sheetData>
  <sheetProtection selectLockedCells="1"/>
  <mergeCells count="120">
    <mergeCell ref="L30:N30"/>
    <mergeCell ref="L31:N31"/>
    <mergeCell ref="L32:N32"/>
    <mergeCell ref="L33:N33"/>
    <mergeCell ref="L34:N34"/>
    <mergeCell ref="L35:N35"/>
    <mergeCell ref="C30:H30"/>
    <mergeCell ref="C35:H35"/>
    <mergeCell ref="C34:H34"/>
    <mergeCell ref="C33:H33"/>
    <mergeCell ref="C32:H32"/>
    <mergeCell ref="C31:H31"/>
    <mergeCell ref="I35:K35"/>
    <mergeCell ref="I34:K34"/>
    <mergeCell ref="I33:K33"/>
    <mergeCell ref="I32:K32"/>
    <mergeCell ref="I31:K31"/>
    <mergeCell ref="I30:K30"/>
    <mergeCell ref="R29:T29"/>
    <mergeCell ref="O28:T28"/>
    <mergeCell ref="I28:N28"/>
    <mergeCell ref="C28:H29"/>
    <mergeCell ref="I29:K29"/>
    <mergeCell ref="L29:N29"/>
    <mergeCell ref="O29:Q29"/>
    <mergeCell ref="M22:R22"/>
    <mergeCell ref="C24:T24"/>
    <mergeCell ref="C23:T23"/>
    <mergeCell ref="C25:T25"/>
    <mergeCell ref="S22:T22"/>
    <mergeCell ref="C22:J22"/>
    <mergeCell ref="K22:L22"/>
    <mergeCell ref="S9:T9"/>
    <mergeCell ref="F8:F10"/>
    <mergeCell ref="C8:E10"/>
    <mergeCell ref="D5:E5"/>
    <mergeCell ref="M8:O8"/>
    <mergeCell ref="Q8:T8"/>
    <mergeCell ref="S10:T10"/>
    <mergeCell ref="C15:E15"/>
    <mergeCell ref="K15:L15"/>
    <mergeCell ref="M15:N15"/>
    <mergeCell ref="O15:P15"/>
    <mergeCell ref="Q15:R15"/>
    <mergeCell ref="S15:T15"/>
    <mergeCell ref="K10:L10"/>
    <mergeCell ref="M10:N10"/>
    <mergeCell ref="O10:P10"/>
    <mergeCell ref="I11:J11"/>
    <mergeCell ref="I10:J10"/>
    <mergeCell ref="Q10:R10"/>
    <mergeCell ref="G8:L8"/>
    <mergeCell ref="G9:J9"/>
    <mergeCell ref="K9:L9"/>
    <mergeCell ref="M9:R9"/>
    <mergeCell ref="I15:J15"/>
    <mergeCell ref="C11:E11"/>
    <mergeCell ref="K11:L11"/>
    <mergeCell ref="M11:N11"/>
    <mergeCell ref="O11:P11"/>
    <mergeCell ref="Q11:R11"/>
    <mergeCell ref="S11:T11"/>
    <mergeCell ref="C16:E16"/>
    <mergeCell ref="K16:L16"/>
    <mergeCell ref="M16:N16"/>
    <mergeCell ref="O16:P16"/>
    <mergeCell ref="Q16:R16"/>
    <mergeCell ref="S16:T16"/>
    <mergeCell ref="S12:T13"/>
    <mergeCell ref="C13:E13"/>
    <mergeCell ref="M13:N13"/>
    <mergeCell ref="O13:P13"/>
    <mergeCell ref="Q13:R13"/>
    <mergeCell ref="C14:E14"/>
    <mergeCell ref="K14:L14"/>
    <mergeCell ref="M14:N14"/>
    <mergeCell ref="O14:P14"/>
    <mergeCell ref="Q14:R14"/>
    <mergeCell ref="C12:E12"/>
    <mergeCell ref="F12:F13"/>
    <mergeCell ref="K12:L13"/>
    <mergeCell ref="M12:N12"/>
    <mergeCell ref="O12:P12"/>
    <mergeCell ref="Q12:R12"/>
    <mergeCell ref="I12:J12"/>
    <mergeCell ref="I13:J13"/>
    <mergeCell ref="I14:J14"/>
    <mergeCell ref="S14:T14"/>
    <mergeCell ref="S18:T18"/>
    <mergeCell ref="I16:J16"/>
    <mergeCell ref="S21:T21"/>
    <mergeCell ref="K21:L21"/>
    <mergeCell ref="K20:L20"/>
    <mergeCell ref="S20:T20"/>
    <mergeCell ref="K19:L19"/>
    <mergeCell ref="S19:T19"/>
    <mergeCell ref="D21:J21"/>
    <mergeCell ref="M21:R21"/>
    <mergeCell ref="C17:J17"/>
    <mergeCell ref="M17:R17"/>
    <mergeCell ref="C18:C21"/>
    <mergeCell ref="D18:J18"/>
    <mergeCell ref="M18:R18"/>
    <mergeCell ref="D19:J20"/>
    <mergeCell ref="M19:R20"/>
    <mergeCell ref="K17:L17"/>
    <mergeCell ref="K18:L18"/>
    <mergeCell ref="S17:T17"/>
    <mergeCell ref="R30:T30"/>
    <mergeCell ref="R31:T31"/>
    <mergeCell ref="R32:T32"/>
    <mergeCell ref="R33:T33"/>
    <mergeCell ref="O33:Q33"/>
    <mergeCell ref="R34:T34"/>
    <mergeCell ref="R35:T35"/>
    <mergeCell ref="O34:Q34"/>
    <mergeCell ref="O35:Q35"/>
    <mergeCell ref="O30:Q30"/>
    <mergeCell ref="O31:Q31"/>
    <mergeCell ref="O32:Q32"/>
  </mergeCells>
  <phoneticPr fontId="1"/>
  <dataValidations count="1">
    <dataValidation imeMode="off" allowBlank="1" showInputMessage="1" showErrorMessage="1" sqref="D5:E6 G11:J16 M11:R16 P8 K18 K20:K21 I30:T34 S18 S20:S21" xr:uid="{00000000-0002-0000-0300-000000000000}"/>
  </dataValidations>
  <printOptions horizontalCentered="1"/>
  <pageMargins left="0.70866141732283472" right="0.70866141732283472" top="0.35433070866141736" bottom="0.27559055118110237" header="0.11811023622047245" footer="0.11811023622047245"/>
  <pageSetup paperSize="9" scale="6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F0"/>
  </sheetPr>
  <dimension ref="C1:K32"/>
  <sheetViews>
    <sheetView showGridLines="0" zoomScale="90" zoomScaleNormal="90" zoomScaleSheetLayoutView="90" workbookViewId="0">
      <selection activeCell="D9" sqref="D9"/>
    </sheetView>
  </sheetViews>
  <sheetFormatPr defaultRowHeight="18.75" x14ac:dyDescent="0.4"/>
  <cols>
    <col min="1" max="1" width="2" style="95" customWidth="1"/>
    <col min="2" max="2" width="2.625" style="95" customWidth="1"/>
    <col min="3" max="3" width="5.625" style="95" customWidth="1"/>
    <col min="4" max="4" width="35.625" style="95" customWidth="1"/>
    <col min="5" max="10" width="13.375" style="95" customWidth="1"/>
    <col min="11" max="11" width="2.625" style="95" customWidth="1"/>
    <col min="12" max="16384" width="9" style="95"/>
  </cols>
  <sheetData>
    <row r="1" spans="3:10" ht="10.5" customHeight="1" x14ac:dyDescent="0.4"/>
    <row r="2" spans="3:10" ht="24.95" customHeight="1" x14ac:dyDescent="0.4">
      <c r="C2" s="95" t="s">
        <v>446</v>
      </c>
    </row>
    <row r="3" spans="3:10" ht="24.95" customHeight="1" x14ac:dyDescent="0.4">
      <c r="C3" s="95" t="s">
        <v>995</v>
      </c>
    </row>
    <row r="4" spans="3:10" ht="8.25" customHeight="1" x14ac:dyDescent="0.4"/>
    <row r="5" spans="3:10" ht="24.95" customHeight="1" thickBot="1" x14ac:dyDescent="0.45">
      <c r="C5" s="120" t="str">
        <f>"◎職員配置状況【監査前月 "&amp;DBCS(表１!P8)&amp;"月１日現在】    ※休業中の職員は除く"</f>
        <v>◎職員配置状況【監査前月 月１日現在】    ※休業中の職員は除く</v>
      </c>
      <c r="D5" s="153"/>
      <c r="E5" s="153"/>
      <c r="F5" s="153"/>
      <c r="G5" s="153"/>
      <c r="H5" s="153"/>
      <c r="I5" s="153"/>
    </row>
    <row r="6" spans="3:10" ht="24.95" customHeight="1" x14ac:dyDescent="0.4">
      <c r="C6" s="893"/>
      <c r="D6" s="894"/>
      <c r="E6" s="899" t="s">
        <v>544</v>
      </c>
      <c r="F6" s="887" t="s">
        <v>845</v>
      </c>
      <c r="G6" s="902" t="s">
        <v>346</v>
      </c>
      <c r="H6" s="903"/>
      <c r="I6" s="887" t="s">
        <v>545</v>
      </c>
      <c r="J6" s="889" t="s">
        <v>546</v>
      </c>
    </row>
    <row r="7" spans="3:10" ht="129.94999999999999" customHeight="1" x14ac:dyDescent="0.4">
      <c r="C7" s="895"/>
      <c r="D7" s="896"/>
      <c r="E7" s="900"/>
      <c r="F7" s="901"/>
      <c r="G7" s="160" t="s">
        <v>846</v>
      </c>
      <c r="H7" s="161" t="s">
        <v>847</v>
      </c>
      <c r="I7" s="888"/>
      <c r="J7" s="890"/>
    </row>
    <row r="8" spans="3:10" ht="20.100000000000001" customHeight="1" thickBot="1" x14ac:dyDescent="0.45">
      <c r="C8" s="897"/>
      <c r="D8" s="898"/>
      <c r="E8" s="162" t="s">
        <v>347</v>
      </c>
      <c r="F8" s="163" t="s">
        <v>347</v>
      </c>
      <c r="G8" s="163" t="s">
        <v>347</v>
      </c>
      <c r="H8" s="163" t="s">
        <v>347</v>
      </c>
      <c r="I8" s="163" t="s">
        <v>347</v>
      </c>
      <c r="J8" s="164" t="s">
        <v>347</v>
      </c>
    </row>
    <row r="9" spans="3:10" ht="69.95" customHeight="1" thickTop="1" x14ac:dyDescent="0.4">
      <c r="C9" s="904" t="s">
        <v>348</v>
      </c>
      <c r="D9" s="273" t="s">
        <v>349</v>
      </c>
      <c r="E9" s="165"/>
      <c r="F9" s="166"/>
      <c r="G9" s="166"/>
      <c r="H9" s="166"/>
      <c r="I9" s="166"/>
      <c r="J9" s="167"/>
    </row>
    <row r="10" spans="3:10" ht="24.95" customHeight="1" thickBot="1" x14ac:dyDescent="0.45">
      <c r="C10" s="905"/>
      <c r="D10" s="168" t="s">
        <v>350</v>
      </c>
      <c r="E10" s="169"/>
      <c r="F10" s="170"/>
      <c r="G10" s="170"/>
      <c r="H10" s="170"/>
      <c r="I10" s="170"/>
      <c r="J10" s="171"/>
    </row>
    <row r="11" spans="3:10" ht="45" customHeight="1" x14ac:dyDescent="0.4">
      <c r="C11" s="906" t="s">
        <v>351</v>
      </c>
      <c r="D11" s="907"/>
      <c r="E11" s="172"/>
      <c r="F11" s="173"/>
      <c r="G11" s="173"/>
      <c r="H11" s="173"/>
      <c r="I11" s="173"/>
      <c r="J11" s="174"/>
    </row>
    <row r="12" spans="3:10" ht="45" customHeight="1" x14ac:dyDescent="0.4">
      <c r="C12" s="908" t="s">
        <v>352</v>
      </c>
      <c r="D12" s="909"/>
      <c r="E12" s="175"/>
      <c r="F12" s="176"/>
      <c r="G12" s="176"/>
      <c r="H12" s="176"/>
      <c r="I12" s="176"/>
      <c r="J12" s="177"/>
    </row>
    <row r="13" spans="3:10" ht="45" customHeight="1" x14ac:dyDescent="0.4">
      <c r="C13" s="908" t="s">
        <v>353</v>
      </c>
      <c r="D13" s="909"/>
      <c r="E13" s="175"/>
      <c r="F13" s="176"/>
      <c r="G13" s="176"/>
      <c r="H13" s="176"/>
      <c r="I13" s="176"/>
      <c r="J13" s="177"/>
    </row>
    <row r="14" spans="3:10" ht="45" customHeight="1" x14ac:dyDescent="0.4">
      <c r="C14" s="891" t="s">
        <v>354</v>
      </c>
      <c r="D14" s="892"/>
      <c r="E14" s="175"/>
      <c r="F14" s="176"/>
      <c r="G14" s="176"/>
      <c r="H14" s="176"/>
      <c r="I14" s="176"/>
      <c r="J14" s="177"/>
    </row>
    <row r="15" spans="3:10" ht="45" customHeight="1" x14ac:dyDescent="0.4">
      <c r="C15" s="891" t="s">
        <v>355</v>
      </c>
      <c r="D15" s="892"/>
      <c r="E15" s="175"/>
      <c r="F15" s="176"/>
      <c r="G15" s="176"/>
      <c r="H15" s="176"/>
      <c r="I15" s="176"/>
      <c r="J15" s="177"/>
    </row>
    <row r="16" spans="3:10" ht="45" customHeight="1" thickBot="1" x14ac:dyDescent="0.45">
      <c r="C16" s="873" t="s">
        <v>356</v>
      </c>
      <c r="D16" s="874"/>
      <c r="E16" s="178"/>
      <c r="F16" s="179"/>
      <c r="G16" s="179"/>
      <c r="H16" s="179"/>
      <c r="I16" s="179"/>
      <c r="J16" s="180"/>
    </row>
    <row r="17" spans="3:11" ht="45" customHeight="1" thickBot="1" x14ac:dyDescent="0.45">
      <c r="C17" s="875" t="s">
        <v>357</v>
      </c>
      <c r="D17" s="876"/>
      <c r="E17" s="181">
        <f>E$11-E$12-E$13-E$14-E$15-E$16</f>
        <v>0</v>
      </c>
      <c r="F17" s="182">
        <f t="shared" ref="F17:J17" si="0">F$11-F$12-F$13-F$14-F$15-F$16</f>
        <v>0</v>
      </c>
      <c r="G17" s="182">
        <f t="shared" si="0"/>
        <v>0</v>
      </c>
      <c r="H17" s="182">
        <f t="shared" si="0"/>
        <v>0</v>
      </c>
      <c r="I17" s="182">
        <f t="shared" si="0"/>
        <v>0</v>
      </c>
      <c r="J17" s="183">
        <f t="shared" si="0"/>
        <v>0</v>
      </c>
    </row>
    <row r="18" spans="3:11" ht="45" customHeight="1" thickTop="1" thickBot="1" x14ac:dyDescent="0.45">
      <c r="C18" s="851" t="s">
        <v>358</v>
      </c>
      <c r="D18" s="877"/>
      <c r="E18" s="184"/>
      <c r="F18" s="185"/>
      <c r="G18" s="185"/>
      <c r="H18" s="185"/>
      <c r="I18" s="186"/>
      <c r="J18" s="187"/>
    </row>
    <row r="19" spans="3:11" ht="45" customHeight="1" thickBot="1" x14ac:dyDescent="0.45">
      <c r="C19" s="878" t="s">
        <v>359</v>
      </c>
      <c r="D19" s="188" t="s">
        <v>360</v>
      </c>
      <c r="E19" s="189"/>
      <c r="F19" s="190"/>
      <c r="G19" s="190"/>
      <c r="H19" s="191"/>
      <c r="I19" s="192"/>
      <c r="J19" s="193"/>
    </row>
    <row r="20" spans="3:11" ht="20.100000000000001" customHeight="1" thickTop="1" x14ac:dyDescent="0.4">
      <c r="C20" s="879"/>
      <c r="D20" s="883" t="s">
        <v>549</v>
      </c>
      <c r="E20" s="881" t="s">
        <v>361</v>
      </c>
      <c r="F20" s="882"/>
      <c r="G20" s="882"/>
      <c r="H20" s="871"/>
      <c r="I20" s="857"/>
      <c r="J20" s="859"/>
    </row>
    <row r="21" spans="3:11" ht="30" customHeight="1" x14ac:dyDescent="0.4">
      <c r="C21" s="879"/>
      <c r="D21" s="884"/>
      <c r="E21" s="861" t="str">
        <f>表３!J31</f>
        <v/>
      </c>
      <c r="F21" s="862"/>
      <c r="G21" s="863"/>
      <c r="H21" s="872"/>
      <c r="I21" s="858"/>
      <c r="J21" s="860"/>
    </row>
    <row r="22" spans="3:11" ht="20.100000000000001" customHeight="1" x14ac:dyDescent="0.4">
      <c r="C22" s="879"/>
      <c r="D22" s="885" t="s">
        <v>550</v>
      </c>
      <c r="E22" s="864" t="s">
        <v>362</v>
      </c>
      <c r="F22" s="865"/>
      <c r="G22" s="865"/>
      <c r="H22" s="865"/>
      <c r="I22" s="857"/>
      <c r="J22" s="859"/>
    </row>
    <row r="23" spans="3:11" ht="30" customHeight="1" thickBot="1" x14ac:dyDescent="0.45">
      <c r="C23" s="880"/>
      <c r="D23" s="886"/>
      <c r="E23" s="868" t="str">
        <f>表３!J37</f>
        <v/>
      </c>
      <c r="F23" s="869"/>
      <c r="G23" s="869"/>
      <c r="H23" s="870"/>
      <c r="I23" s="866"/>
      <c r="J23" s="867"/>
    </row>
    <row r="24" spans="3:11" ht="45" customHeight="1" thickBot="1" x14ac:dyDescent="0.45">
      <c r="C24" s="851" t="s">
        <v>363</v>
      </c>
      <c r="D24" s="852"/>
      <c r="E24" s="853">
        <f>SUM(E10:G10,E18:G18,E21)</f>
        <v>0</v>
      </c>
      <c r="F24" s="854"/>
      <c r="G24" s="854"/>
      <c r="H24" s="194"/>
      <c r="I24" s="195"/>
      <c r="J24" s="196"/>
    </row>
    <row r="25" spans="3:11" ht="45" customHeight="1" thickBot="1" x14ac:dyDescent="0.45">
      <c r="C25" s="855" t="s">
        <v>364</v>
      </c>
      <c r="D25" s="856"/>
      <c r="E25" s="853">
        <f>SUM(E10:H10,E18:H18,E23)</f>
        <v>0</v>
      </c>
      <c r="F25" s="854"/>
      <c r="G25" s="854"/>
      <c r="H25" s="854"/>
      <c r="I25" s="195"/>
      <c r="J25" s="196"/>
    </row>
    <row r="26" spans="3:11" ht="9.9499999999999993" customHeight="1" x14ac:dyDescent="0.4">
      <c r="C26" s="197"/>
      <c r="D26" s="197"/>
      <c r="E26" s="197"/>
      <c r="F26" s="197"/>
      <c r="G26" s="197"/>
      <c r="H26" s="197"/>
      <c r="I26" s="197"/>
      <c r="J26" s="197"/>
    </row>
    <row r="27" spans="3:11" ht="35.1" customHeight="1" x14ac:dyDescent="0.4">
      <c r="C27" s="834" t="s">
        <v>450</v>
      </c>
      <c r="D27" s="834"/>
      <c r="E27" s="834"/>
      <c r="F27" s="834"/>
      <c r="G27" s="834"/>
      <c r="H27" s="834"/>
      <c r="I27" s="834"/>
      <c r="J27" s="834"/>
    </row>
    <row r="28" spans="3:11" ht="69.95" customHeight="1" x14ac:dyDescent="0.4">
      <c r="C28" s="834" t="s">
        <v>831</v>
      </c>
      <c r="D28" s="834"/>
      <c r="E28" s="834"/>
      <c r="F28" s="834"/>
      <c r="G28" s="834"/>
      <c r="H28" s="834"/>
      <c r="I28" s="834"/>
      <c r="J28" s="834"/>
    </row>
    <row r="29" spans="3:11" ht="35.1" customHeight="1" x14ac:dyDescent="0.4">
      <c r="C29" s="834" t="s">
        <v>365</v>
      </c>
      <c r="D29" s="834"/>
      <c r="E29" s="834"/>
      <c r="F29" s="834"/>
      <c r="G29" s="834"/>
      <c r="H29" s="834"/>
      <c r="I29" s="834"/>
      <c r="J29" s="834"/>
    </row>
    <row r="30" spans="3:11" ht="44.25" customHeight="1" x14ac:dyDescent="0.4">
      <c r="C30" s="834" t="s">
        <v>913</v>
      </c>
      <c r="D30" s="834"/>
      <c r="E30" s="834"/>
      <c r="F30" s="834"/>
      <c r="G30" s="834"/>
      <c r="H30" s="834"/>
      <c r="I30" s="834"/>
      <c r="J30" s="834"/>
      <c r="K30" s="834"/>
    </row>
    <row r="32" spans="3:11" x14ac:dyDescent="0.4">
      <c r="D32" s="198"/>
    </row>
  </sheetData>
  <sheetProtection selectLockedCells="1"/>
  <mergeCells count="35">
    <mergeCell ref="I6:I7"/>
    <mergeCell ref="J6:J7"/>
    <mergeCell ref="C15:D15"/>
    <mergeCell ref="C6:D8"/>
    <mergeCell ref="E6:E7"/>
    <mergeCell ref="F6:F7"/>
    <mergeCell ref="G6:H6"/>
    <mergeCell ref="C9:C10"/>
    <mergeCell ref="C11:D11"/>
    <mergeCell ref="C12:D12"/>
    <mergeCell ref="C13:D13"/>
    <mergeCell ref="C14:D14"/>
    <mergeCell ref="C16:D16"/>
    <mergeCell ref="C17:D17"/>
    <mergeCell ref="C18:D18"/>
    <mergeCell ref="C19:C23"/>
    <mergeCell ref="E20:G20"/>
    <mergeCell ref="D20:D21"/>
    <mergeCell ref="D22:D23"/>
    <mergeCell ref="I20:I21"/>
    <mergeCell ref="J20:J21"/>
    <mergeCell ref="E21:G21"/>
    <mergeCell ref="E22:H22"/>
    <mergeCell ref="I22:I23"/>
    <mergeCell ref="J22:J23"/>
    <mergeCell ref="E23:H23"/>
    <mergeCell ref="H20:H21"/>
    <mergeCell ref="C30:K30"/>
    <mergeCell ref="C29:J29"/>
    <mergeCell ref="C24:D24"/>
    <mergeCell ref="E24:G24"/>
    <mergeCell ref="C25:D25"/>
    <mergeCell ref="E25:H25"/>
    <mergeCell ref="C27:J27"/>
    <mergeCell ref="C28:J28"/>
  </mergeCells>
  <phoneticPr fontId="1"/>
  <dataValidations count="1">
    <dataValidation imeMode="off" allowBlank="1" showInputMessage="1" showErrorMessage="1" sqref="E9:J18 E19:H19" xr:uid="{00000000-0002-0000-0400-000000000000}"/>
  </dataValidations>
  <printOptions horizontalCentered="1"/>
  <pageMargins left="0.59055118110236227" right="0.39370078740157483" top="0.55118110236220474" bottom="0.55118110236220474" header="0.31496062992125984" footer="0.31496062992125984"/>
  <pageSetup paperSize="9" scale="6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B1:K57"/>
  <sheetViews>
    <sheetView showGridLines="0" zoomScale="90" zoomScaleNormal="90" zoomScaleSheetLayoutView="90" workbookViewId="0">
      <selection activeCell="F12" sqref="F12:G12"/>
    </sheetView>
  </sheetViews>
  <sheetFormatPr defaultRowHeight="18.75" x14ac:dyDescent="0.4"/>
  <cols>
    <col min="1" max="1" width="2.875" style="95" customWidth="1"/>
    <col min="2" max="2" width="3.625" style="95" customWidth="1"/>
    <col min="3" max="3" width="15.625" style="95" customWidth="1"/>
    <col min="4" max="4" width="10.125" style="95" customWidth="1"/>
    <col min="5" max="5" width="12.625" style="95" customWidth="1"/>
    <col min="6" max="7" width="10.625" style="95" customWidth="1"/>
    <col min="8" max="8" width="5.625" style="95" customWidth="1"/>
    <col min="9" max="9" width="20.625" style="95" customWidth="1"/>
    <col min="10" max="10" width="5.625" style="95" customWidth="1"/>
    <col min="11" max="11" width="20.625" style="95" customWidth="1"/>
    <col min="12" max="12" width="3.625" style="95" customWidth="1"/>
    <col min="13" max="13" width="9.375" style="95" bestFit="1" customWidth="1"/>
    <col min="14" max="16384" width="9" style="95"/>
  </cols>
  <sheetData>
    <row r="1" spans="2:11" ht="14.25" customHeight="1" x14ac:dyDescent="0.4"/>
    <row r="2" spans="2:11" ht="24.95" customHeight="1" x14ac:dyDescent="0.4">
      <c r="C2" s="95" t="s">
        <v>447</v>
      </c>
    </row>
    <row r="3" spans="2:11" ht="24.95" customHeight="1" x14ac:dyDescent="0.4">
      <c r="C3" s="95" t="s">
        <v>995</v>
      </c>
    </row>
    <row r="4" spans="2:11" ht="13.5" customHeight="1" x14ac:dyDescent="0.4"/>
    <row r="5" spans="2:11" ht="24.95" customHeight="1" thickBot="1" x14ac:dyDescent="0.45">
      <c r="B5" s="273"/>
      <c r="C5" s="266" t="str">
        <f>"◎非常勤保育士等の常勤換算【監査前月 "&amp;DBCS(表１!P8)&amp;"月１日現在】"</f>
        <v>◎非常勤保育士等の常勤換算【監査前月 月１日現在】</v>
      </c>
      <c r="D5" s="273"/>
      <c r="E5" s="273"/>
      <c r="F5" s="273"/>
      <c r="G5" s="273"/>
      <c r="H5" s="273"/>
      <c r="I5" s="273"/>
      <c r="J5" s="266"/>
      <c r="K5" s="273"/>
    </row>
    <row r="6" spans="2:11" ht="43.5" customHeight="1" thickBot="1" x14ac:dyDescent="0.45">
      <c r="B6" s="120"/>
      <c r="C6" s="272" t="s">
        <v>366</v>
      </c>
      <c r="D6" s="941" t="s">
        <v>395</v>
      </c>
      <c r="E6" s="921"/>
      <c r="F6" s="941" t="s">
        <v>367</v>
      </c>
      <c r="G6" s="899"/>
      <c r="H6" s="300" t="s">
        <v>215</v>
      </c>
      <c r="I6" s="279" t="s">
        <v>368</v>
      </c>
      <c r="J6" s="799" t="s">
        <v>369</v>
      </c>
      <c r="K6" s="942"/>
    </row>
    <row r="7" spans="2:11" ht="30" customHeight="1" thickTop="1" x14ac:dyDescent="0.4">
      <c r="B7" s="120"/>
      <c r="C7" s="933" t="s">
        <v>370</v>
      </c>
      <c r="D7" s="943"/>
      <c r="E7" s="944"/>
      <c r="F7" s="934"/>
      <c r="G7" s="935"/>
      <c r="H7" s="301" t="s">
        <v>215</v>
      </c>
      <c r="I7" s="302"/>
      <c r="J7" s="303"/>
      <c r="K7" s="304">
        <f>$F7*$I7</f>
        <v>0</v>
      </c>
    </row>
    <row r="8" spans="2:11" ht="30" customHeight="1" x14ac:dyDescent="0.4">
      <c r="B8" s="120"/>
      <c r="C8" s="933"/>
      <c r="D8" s="936"/>
      <c r="E8" s="937"/>
      <c r="F8" s="936"/>
      <c r="G8" s="937"/>
      <c r="H8" s="301" t="s">
        <v>215</v>
      </c>
      <c r="I8" s="305"/>
      <c r="J8" s="303"/>
      <c r="K8" s="304">
        <f t="shared" ref="K8:K22" si="0">$F8*$I8</f>
        <v>0</v>
      </c>
    </row>
    <row r="9" spans="2:11" ht="30" customHeight="1" x14ac:dyDescent="0.4">
      <c r="B9" s="120"/>
      <c r="C9" s="933"/>
      <c r="D9" s="936"/>
      <c r="E9" s="937"/>
      <c r="F9" s="936"/>
      <c r="G9" s="937"/>
      <c r="H9" s="301" t="s">
        <v>215</v>
      </c>
      <c r="I9" s="305"/>
      <c r="J9" s="303"/>
      <c r="K9" s="304">
        <f t="shared" si="0"/>
        <v>0</v>
      </c>
    </row>
    <row r="10" spans="2:11" ht="30" customHeight="1" x14ac:dyDescent="0.4">
      <c r="B10" s="120"/>
      <c r="C10" s="933"/>
      <c r="D10" s="936"/>
      <c r="E10" s="937"/>
      <c r="F10" s="936"/>
      <c r="G10" s="937"/>
      <c r="H10" s="301" t="s">
        <v>215</v>
      </c>
      <c r="I10" s="305"/>
      <c r="J10" s="303"/>
      <c r="K10" s="304">
        <f t="shared" si="0"/>
        <v>0</v>
      </c>
    </row>
    <row r="11" spans="2:11" ht="30" customHeight="1" x14ac:dyDescent="0.4">
      <c r="B11" s="120"/>
      <c r="C11" s="933"/>
      <c r="D11" s="936"/>
      <c r="E11" s="937"/>
      <c r="F11" s="936"/>
      <c r="G11" s="937"/>
      <c r="H11" s="301" t="s">
        <v>215</v>
      </c>
      <c r="I11" s="305"/>
      <c r="J11" s="303"/>
      <c r="K11" s="304">
        <f t="shared" si="0"/>
        <v>0</v>
      </c>
    </row>
    <row r="12" spans="2:11" ht="30" customHeight="1" x14ac:dyDescent="0.4">
      <c r="B12" s="120"/>
      <c r="C12" s="933"/>
      <c r="D12" s="936"/>
      <c r="E12" s="937"/>
      <c r="F12" s="936"/>
      <c r="G12" s="937"/>
      <c r="H12" s="301" t="s">
        <v>215</v>
      </c>
      <c r="I12" s="305"/>
      <c r="J12" s="303"/>
      <c r="K12" s="304">
        <f t="shared" si="0"/>
        <v>0</v>
      </c>
    </row>
    <row r="13" spans="2:11" ht="30" customHeight="1" x14ac:dyDescent="0.4">
      <c r="B13" s="120"/>
      <c r="C13" s="933"/>
      <c r="D13" s="936"/>
      <c r="E13" s="937"/>
      <c r="F13" s="936"/>
      <c r="G13" s="937"/>
      <c r="H13" s="301" t="s">
        <v>215</v>
      </c>
      <c r="I13" s="305"/>
      <c r="J13" s="303"/>
      <c r="K13" s="304">
        <f t="shared" si="0"/>
        <v>0</v>
      </c>
    </row>
    <row r="14" spans="2:11" ht="30" customHeight="1" x14ac:dyDescent="0.4">
      <c r="B14" s="120"/>
      <c r="C14" s="933"/>
      <c r="D14" s="936"/>
      <c r="E14" s="937"/>
      <c r="F14" s="936"/>
      <c r="G14" s="937"/>
      <c r="H14" s="301" t="s">
        <v>215</v>
      </c>
      <c r="I14" s="305"/>
      <c r="J14" s="303"/>
      <c r="K14" s="304">
        <f t="shared" si="0"/>
        <v>0</v>
      </c>
    </row>
    <row r="15" spans="2:11" ht="30" customHeight="1" x14ac:dyDescent="0.4">
      <c r="B15" s="120"/>
      <c r="C15" s="933"/>
      <c r="D15" s="936"/>
      <c r="E15" s="937"/>
      <c r="F15" s="936"/>
      <c r="G15" s="937"/>
      <c r="H15" s="301" t="s">
        <v>215</v>
      </c>
      <c r="I15" s="305"/>
      <c r="J15" s="303"/>
      <c r="K15" s="304">
        <f t="shared" si="0"/>
        <v>0</v>
      </c>
    </row>
    <row r="16" spans="2:11" ht="30" customHeight="1" x14ac:dyDescent="0.4">
      <c r="B16" s="120"/>
      <c r="C16" s="933"/>
      <c r="D16" s="945"/>
      <c r="E16" s="946"/>
      <c r="F16" s="936"/>
      <c r="G16" s="937"/>
      <c r="H16" s="301" t="s">
        <v>215</v>
      </c>
      <c r="I16" s="305"/>
      <c r="J16" s="303"/>
      <c r="K16" s="304">
        <f t="shared" si="0"/>
        <v>0</v>
      </c>
    </row>
    <row r="17" spans="2:11" ht="30" customHeight="1" x14ac:dyDescent="0.4">
      <c r="B17" s="120"/>
      <c r="C17" s="933" t="s">
        <v>371</v>
      </c>
      <c r="D17" s="936"/>
      <c r="E17" s="937"/>
      <c r="F17" s="936"/>
      <c r="G17" s="937"/>
      <c r="H17" s="301" t="s">
        <v>215</v>
      </c>
      <c r="I17" s="305"/>
      <c r="J17" s="303"/>
      <c r="K17" s="304">
        <f t="shared" si="0"/>
        <v>0</v>
      </c>
    </row>
    <row r="18" spans="2:11" ht="30" customHeight="1" x14ac:dyDescent="0.4">
      <c r="B18" s="120"/>
      <c r="C18" s="933"/>
      <c r="D18" s="936"/>
      <c r="E18" s="937"/>
      <c r="F18" s="936"/>
      <c r="G18" s="937"/>
      <c r="H18" s="301" t="s">
        <v>215</v>
      </c>
      <c r="I18" s="305"/>
      <c r="J18" s="303"/>
      <c r="K18" s="304">
        <f t="shared" si="0"/>
        <v>0</v>
      </c>
    </row>
    <row r="19" spans="2:11" ht="30" customHeight="1" x14ac:dyDescent="0.4">
      <c r="B19" s="120"/>
      <c r="C19" s="933"/>
      <c r="D19" s="936"/>
      <c r="E19" s="937"/>
      <c r="F19" s="936"/>
      <c r="G19" s="937"/>
      <c r="H19" s="301" t="s">
        <v>215</v>
      </c>
      <c r="I19" s="305"/>
      <c r="J19" s="303"/>
      <c r="K19" s="304">
        <f t="shared" si="0"/>
        <v>0</v>
      </c>
    </row>
    <row r="20" spans="2:11" ht="30" customHeight="1" x14ac:dyDescent="0.4">
      <c r="B20" s="120"/>
      <c r="C20" s="933" t="s">
        <v>372</v>
      </c>
      <c r="D20" s="936"/>
      <c r="E20" s="937"/>
      <c r="F20" s="936"/>
      <c r="G20" s="937"/>
      <c r="H20" s="301" t="s">
        <v>215</v>
      </c>
      <c r="I20" s="305"/>
      <c r="J20" s="303"/>
      <c r="K20" s="304">
        <f t="shared" si="0"/>
        <v>0</v>
      </c>
    </row>
    <row r="21" spans="2:11" ht="30" customHeight="1" x14ac:dyDescent="0.4">
      <c r="B21" s="120"/>
      <c r="C21" s="933"/>
      <c r="D21" s="936"/>
      <c r="E21" s="937"/>
      <c r="F21" s="936"/>
      <c r="G21" s="937"/>
      <c r="H21" s="301" t="s">
        <v>215</v>
      </c>
      <c r="I21" s="305"/>
      <c r="J21" s="303"/>
      <c r="K21" s="304">
        <f t="shared" si="0"/>
        <v>0</v>
      </c>
    </row>
    <row r="22" spans="2:11" ht="30" customHeight="1" thickBot="1" x14ac:dyDescent="0.45">
      <c r="B22" s="120"/>
      <c r="C22" s="940"/>
      <c r="D22" s="938"/>
      <c r="E22" s="939"/>
      <c r="F22" s="938"/>
      <c r="G22" s="939"/>
      <c r="H22" s="301" t="s">
        <v>215</v>
      </c>
      <c r="I22" s="306"/>
      <c r="J22" s="307"/>
      <c r="K22" s="308">
        <f t="shared" si="0"/>
        <v>0</v>
      </c>
    </row>
    <row r="23" spans="2:11" ht="30" customHeight="1" thickTop="1" thickBot="1" x14ac:dyDescent="0.45">
      <c r="B23" s="120"/>
      <c r="C23" s="930" t="s">
        <v>373</v>
      </c>
      <c r="D23" s="900"/>
      <c r="E23" s="900"/>
      <c r="F23" s="900"/>
      <c r="G23" s="900"/>
      <c r="H23" s="931"/>
      <c r="I23" s="913"/>
      <c r="J23" s="309" t="s">
        <v>374</v>
      </c>
      <c r="K23" s="310">
        <f>SUM($K$7:$K$22)</f>
        <v>0</v>
      </c>
    </row>
    <row r="24" spans="2:11" ht="30" customHeight="1" thickTop="1" x14ac:dyDescent="0.4">
      <c r="B24" s="120"/>
      <c r="C24" s="932" t="s">
        <v>375</v>
      </c>
      <c r="D24" s="934"/>
      <c r="E24" s="935"/>
      <c r="F24" s="934"/>
      <c r="G24" s="935"/>
      <c r="H24" s="300" t="s">
        <v>215</v>
      </c>
      <c r="I24" s="302"/>
      <c r="J24" s="311"/>
      <c r="K24" s="312">
        <f>$F24*$I24</f>
        <v>0</v>
      </c>
    </row>
    <row r="25" spans="2:11" ht="30" customHeight="1" x14ac:dyDescent="0.4">
      <c r="B25" s="120"/>
      <c r="C25" s="933"/>
      <c r="D25" s="936"/>
      <c r="E25" s="937"/>
      <c r="F25" s="936"/>
      <c r="G25" s="937"/>
      <c r="H25" s="301" t="s">
        <v>215</v>
      </c>
      <c r="I25" s="305"/>
      <c r="J25" s="303"/>
      <c r="K25" s="304">
        <f t="shared" ref="K25:K26" si="1">$F25*$I25</f>
        <v>0</v>
      </c>
    </row>
    <row r="26" spans="2:11" ht="30" customHeight="1" thickBot="1" x14ac:dyDescent="0.45">
      <c r="B26" s="120"/>
      <c r="C26" s="933"/>
      <c r="D26" s="938" t="s">
        <v>874</v>
      </c>
      <c r="E26" s="939"/>
      <c r="F26" s="938"/>
      <c r="G26" s="939"/>
      <c r="H26" s="301" t="s">
        <v>215</v>
      </c>
      <c r="I26" s="306"/>
      <c r="J26" s="313"/>
      <c r="K26" s="314">
        <f t="shared" si="1"/>
        <v>0</v>
      </c>
    </row>
    <row r="27" spans="2:11" ht="30" customHeight="1" thickTop="1" thickBot="1" x14ac:dyDescent="0.45">
      <c r="B27" s="120"/>
      <c r="C27" s="914" t="s">
        <v>376</v>
      </c>
      <c r="D27" s="915"/>
      <c r="E27" s="915"/>
      <c r="F27" s="915"/>
      <c r="G27" s="915"/>
      <c r="H27" s="915"/>
      <c r="I27" s="916"/>
      <c r="J27" s="315" t="s">
        <v>377</v>
      </c>
      <c r="K27" s="310">
        <f>SUM(K23,K24:K26)</f>
        <v>0</v>
      </c>
    </row>
    <row r="28" spans="2:11" ht="38.25" customHeight="1" x14ac:dyDescent="0.4">
      <c r="B28" s="834" t="s">
        <v>875</v>
      </c>
      <c r="C28" s="652"/>
      <c r="D28" s="652"/>
      <c r="E28" s="652"/>
      <c r="F28" s="652"/>
      <c r="G28" s="652"/>
      <c r="H28" s="652"/>
      <c r="I28" s="652"/>
      <c r="J28" s="652"/>
      <c r="K28" s="652"/>
    </row>
    <row r="29" spans="2:11" ht="24.95" customHeight="1" thickBot="1" x14ac:dyDescent="0.45">
      <c r="B29" s="120"/>
      <c r="C29" s="159"/>
      <c r="D29" s="159"/>
      <c r="E29" s="120"/>
      <c r="F29" s="120"/>
      <c r="G29" s="120"/>
      <c r="H29" s="120"/>
      <c r="I29" s="120"/>
      <c r="J29" s="120"/>
      <c r="K29" s="120"/>
    </row>
    <row r="30" spans="2:11" ht="20.100000000000001" customHeight="1" thickBot="1" x14ac:dyDescent="0.45">
      <c r="B30" s="120"/>
      <c r="C30" s="910" t="s">
        <v>378</v>
      </c>
      <c r="D30" s="918"/>
      <c r="E30" s="919" t="s">
        <v>379</v>
      </c>
      <c r="F30" s="920"/>
      <c r="G30" s="910" t="s">
        <v>451</v>
      </c>
      <c r="H30" s="899"/>
      <c r="I30" s="921"/>
      <c r="J30" s="899" t="s">
        <v>380</v>
      </c>
      <c r="K30" s="911"/>
    </row>
    <row r="31" spans="2:11" ht="20.100000000000001" customHeight="1" thickTop="1" x14ac:dyDescent="0.4">
      <c r="B31" s="120"/>
      <c r="C31" s="912"/>
      <c r="D31" s="900"/>
      <c r="E31" s="924"/>
      <c r="F31" s="925"/>
      <c r="G31" s="900"/>
      <c r="H31" s="900"/>
      <c r="I31" s="922"/>
      <c r="J31" s="869" t="str">
        <f>IF(E31="","",ROUNDDOWN(K23/E31,0))</f>
        <v/>
      </c>
      <c r="K31" s="917"/>
    </row>
    <row r="32" spans="2:11" ht="20.100000000000001" customHeight="1" x14ac:dyDescent="0.4">
      <c r="B32" s="120"/>
      <c r="C32" s="912"/>
      <c r="D32" s="900"/>
      <c r="E32" s="926"/>
      <c r="F32" s="927"/>
      <c r="G32" s="900"/>
      <c r="H32" s="900"/>
      <c r="I32" s="922"/>
      <c r="J32" s="869"/>
      <c r="K32" s="917"/>
    </row>
    <row r="33" spans="2:11" ht="20.100000000000001" customHeight="1" x14ac:dyDescent="0.4">
      <c r="B33" s="120"/>
      <c r="C33" s="912"/>
      <c r="D33" s="900"/>
      <c r="E33" s="926"/>
      <c r="F33" s="927"/>
      <c r="G33" s="900"/>
      <c r="H33" s="900"/>
      <c r="I33" s="922"/>
      <c r="J33" s="869"/>
      <c r="K33" s="917"/>
    </row>
    <row r="34" spans="2:11" ht="20.100000000000001" customHeight="1" x14ac:dyDescent="0.4">
      <c r="B34" s="120"/>
      <c r="C34" s="912"/>
      <c r="D34" s="900"/>
      <c r="E34" s="926"/>
      <c r="F34" s="927"/>
      <c r="G34" s="900"/>
      <c r="H34" s="900"/>
      <c r="I34" s="922"/>
      <c r="J34" s="869"/>
      <c r="K34" s="917"/>
    </row>
    <row r="35" spans="2:11" ht="20.100000000000001" customHeight="1" thickBot="1" x14ac:dyDescent="0.45">
      <c r="B35" s="120"/>
      <c r="C35" s="914"/>
      <c r="D35" s="915"/>
      <c r="E35" s="928"/>
      <c r="F35" s="929"/>
      <c r="G35" s="915"/>
      <c r="H35" s="915"/>
      <c r="I35" s="923"/>
      <c r="J35" s="915" t="s">
        <v>381</v>
      </c>
      <c r="K35" s="916"/>
    </row>
    <row r="36" spans="2:11" ht="20.100000000000001" customHeight="1" x14ac:dyDescent="0.4">
      <c r="B36" s="120"/>
      <c r="C36" s="161"/>
      <c r="D36" s="161"/>
      <c r="E36" s="161"/>
      <c r="F36" s="280"/>
      <c r="G36" s="910" t="s">
        <v>452</v>
      </c>
      <c r="H36" s="899"/>
      <c r="I36" s="911"/>
      <c r="J36" s="910" t="s">
        <v>380</v>
      </c>
      <c r="K36" s="911"/>
    </row>
    <row r="37" spans="2:11" ht="20.100000000000001" customHeight="1" x14ac:dyDescent="0.4">
      <c r="B37" s="120"/>
      <c r="C37" s="161"/>
      <c r="D37" s="161"/>
      <c r="E37" s="161"/>
      <c r="F37" s="280"/>
      <c r="G37" s="912"/>
      <c r="H37" s="900"/>
      <c r="I37" s="913"/>
      <c r="J37" s="868" t="str">
        <f>IF(E31="","",ROUNDDOWN(K27/E31,0))</f>
        <v/>
      </c>
      <c r="K37" s="917"/>
    </row>
    <row r="38" spans="2:11" ht="20.100000000000001" customHeight="1" x14ac:dyDescent="0.4">
      <c r="B38" s="120"/>
      <c r="C38" s="161"/>
      <c r="D38" s="161"/>
      <c r="E38" s="161"/>
      <c r="F38" s="280"/>
      <c r="G38" s="912"/>
      <c r="H38" s="900"/>
      <c r="I38" s="913"/>
      <c r="J38" s="868"/>
      <c r="K38" s="917"/>
    </row>
    <row r="39" spans="2:11" ht="20.100000000000001" customHeight="1" x14ac:dyDescent="0.4">
      <c r="B39" s="120"/>
      <c r="C39" s="161"/>
      <c r="D39" s="161"/>
      <c r="E39" s="161"/>
      <c r="F39" s="280"/>
      <c r="G39" s="912"/>
      <c r="H39" s="900"/>
      <c r="I39" s="913"/>
      <c r="J39" s="868"/>
      <c r="K39" s="917"/>
    </row>
    <row r="40" spans="2:11" ht="20.100000000000001" customHeight="1" x14ac:dyDescent="0.4">
      <c r="B40" s="120"/>
      <c r="C40" s="161"/>
      <c r="D40" s="161"/>
      <c r="E40" s="161"/>
      <c r="F40" s="280"/>
      <c r="G40" s="912"/>
      <c r="H40" s="900"/>
      <c r="I40" s="913"/>
      <c r="J40" s="868"/>
      <c r="K40" s="917"/>
    </row>
    <row r="41" spans="2:11" ht="20.100000000000001" customHeight="1" thickBot="1" x14ac:dyDescent="0.45">
      <c r="B41" s="120"/>
      <c r="C41" s="161"/>
      <c r="D41" s="161"/>
      <c r="E41" s="161"/>
      <c r="F41" s="280"/>
      <c r="G41" s="914"/>
      <c r="H41" s="915"/>
      <c r="I41" s="916"/>
      <c r="J41" s="914" t="s">
        <v>382</v>
      </c>
      <c r="K41" s="916"/>
    </row>
    <row r="42" spans="2:11" x14ac:dyDescent="0.4">
      <c r="C42" s="98"/>
      <c r="D42" s="98"/>
    </row>
    <row r="43" spans="2:11" x14ac:dyDescent="0.4">
      <c r="C43" s="98"/>
      <c r="D43" s="98"/>
    </row>
    <row r="44" spans="2:11" x14ac:dyDescent="0.4">
      <c r="C44" s="98"/>
      <c r="D44" s="98"/>
    </row>
    <row r="45" spans="2:11" x14ac:dyDescent="0.4">
      <c r="C45" s="98"/>
      <c r="D45" s="98"/>
    </row>
    <row r="46" spans="2:11" x14ac:dyDescent="0.4">
      <c r="C46" s="98"/>
      <c r="D46" s="98"/>
    </row>
    <row r="47" spans="2:11" x14ac:dyDescent="0.4">
      <c r="C47" s="98"/>
      <c r="D47" s="98"/>
    </row>
    <row r="48" spans="2:11" x14ac:dyDescent="0.4">
      <c r="C48" s="98"/>
      <c r="D48" s="98"/>
    </row>
    <row r="49" spans="3:4" x14ac:dyDescent="0.4">
      <c r="C49" s="98"/>
      <c r="D49" s="98"/>
    </row>
    <row r="50" spans="3:4" x14ac:dyDescent="0.4">
      <c r="C50" s="98"/>
      <c r="D50" s="98"/>
    </row>
    <row r="51" spans="3:4" x14ac:dyDescent="0.4">
      <c r="C51" s="98"/>
      <c r="D51" s="98"/>
    </row>
    <row r="52" spans="3:4" x14ac:dyDescent="0.4">
      <c r="C52" s="98"/>
      <c r="D52" s="98"/>
    </row>
    <row r="53" spans="3:4" x14ac:dyDescent="0.4">
      <c r="C53" s="98"/>
      <c r="D53" s="98"/>
    </row>
    <row r="54" spans="3:4" x14ac:dyDescent="0.4">
      <c r="C54" s="98"/>
      <c r="D54" s="98"/>
    </row>
    <row r="55" spans="3:4" x14ac:dyDescent="0.4">
      <c r="C55" s="98"/>
      <c r="D55" s="98"/>
    </row>
    <row r="57" spans="3:4" x14ac:dyDescent="0.4">
      <c r="C57" s="99"/>
      <c r="D57" s="99"/>
    </row>
  </sheetData>
  <sheetProtection selectLockedCells="1"/>
  <mergeCells count="59">
    <mergeCell ref="D14:E14"/>
    <mergeCell ref="D15:E15"/>
    <mergeCell ref="D16:E16"/>
    <mergeCell ref="D17:E17"/>
    <mergeCell ref="D18:E18"/>
    <mergeCell ref="D9:E9"/>
    <mergeCell ref="D10:E10"/>
    <mergeCell ref="D11:E11"/>
    <mergeCell ref="D12:E12"/>
    <mergeCell ref="D13:E13"/>
    <mergeCell ref="D6:E6"/>
    <mergeCell ref="F6:G6"/>
    <mergeCell ref="J6:K6"/>
    <mergeCell ref="C7:C16"/>
    <mergeCell ref="F7:G7"/>
    <mergeCell ref="F8:G8"/>
    <mergeCell ref="F9:G9"/>
    <mergeCell ref="F10:G10"/>
    <mergeCell ref="F11:G11"/>
    <mergeCell ref="F12:G12"/>
    <mergeCell ref="F13:G13"/>
    <mergeCell ref="F14:G14"/>
    <mergeCell ref="F15:G15"/>
    <mergeCell ref="F16:G16"/>
    <mergeCell ref="D7:E7"/>
    <mergeCell ref="D8:E8"/>
    <mergeCell ref="C17:C19"/>
    <mergeCell ref="F17:G17"/>
    <mergeCell ref="F18:G18"/>
    <mergeCell ref="F19:G19"/>
    <mergeCell ref="C20:C22"/>
    <mergeCell ref="F20:G20"/>
    <mergeCell ref="F21:G21"/>
    <mergeCell ref="F22:G22"/>
    <mergeCell ref="D19:E19"/>
    <mergeCell ref="D20:E20"/>
    <mergeCell ref="D21:E21"/>
    <mergeCell ref="D22:E22"/>
    <mergeCell ref="C23:I23"/>
    <mergeCell ref="C24:C26"/>
    <mergeCell ref="F24:G24"/>
    <mergeCell ref="F25:G25"/>
    <mergeCell ref="F26:G26"/>
    <mergeCell ref="D24:E24"/>
    <mergeCell ref="D25:E25"/>
    <mergeCell ref="D26:E26"/>
    <mergeCell ref="G36:I41"/>
    <mergeCell ref="J36:K36"/>
    <mergeCell ref="J37:K40"/>
    <mergeCell ref="J41:K41"/>
    <mergeCell ref="C27:I27"/>
    <mergeCell ref="B28:K28"/>
    <mergeCell ref="C30:D35"/>
    <mergeCell ref="E30:F30"/>
    <mergeCell ref="G30:I35"/>
    <mergeCell ref="J30:K30"/>
    <mergeCell ref="E31:F35"/>
    <mergeCell ref="J31:K34"/>
    <mergeCell ref="J35:K35"/>
  </mergeCells>
  <phoneticPr fontId="1"/>
  <dataValidations count="1">
    <dataValidation imeMode="off" allowBlank="1" showInputMessage="1" showErrorMessage="1" sqref="F24:G26 I24:I26 F7:G22 I7:I22 D24:D26 D7:D22" xr:uid="{00000000-0002-0000-0500-000000000000}"/>
  </dataValidations>
  <printOptions horizontalCentered="1"/>
  <pageMargins left="0.51181102362204722" right="0.51181102362204722" top="0.35433070866141736" bottom="0.35433070866141736" header="0.11811023622047245" footer="0.11811023622047245"/>
  <pageSetup paperSize="9" scale="7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F0"/>
    <pageSetUpPr fitToPage="1"/>
  </sheetPr>
  <dimension ref="B1:Q23"/>
  <sheetViews>
    <sheetView showGridLines="0" view="pageBreakPreview" zoomScale="95" zoomScaleNormal="95" zoomScaleSheetLayoutView="95" workbookViewId="0">
      <selection activeCell="C14" sqref="C14:Q14"/>
    </sheetView>
  </sheetViews>
  <sheetFormatPr defaultRowHeight="18.75" x14ac:dyDescent="0.4"/>
  <cols>
    <col min="1" max="1" width="2" style="84" customWidth="1"/>
    <col min="2" max="2" width="5.625" style="84" customWidth="1"/>
    <col min="3" max="3" width="10.625" style="84" customWidth="1"/>
    <col min="4" max="4" width="10" style="84" customWidth="1"/>
    <col min="5" max="7" width="5.625" style="84" customWidth="1"/>
    <col min="8" max="8" width="5" style="84" customWidth="1"/>
    <col min="9" max="9" width="4.375" style="84" customWidth="1"/>
    <col min="10" max="16" width="5.625" style="84" customWidth="1"/>
    <col min="17" max="17" width="10" style="84" customWidth="1"/>
    <col min="18" max="18" width="3.625" style="84" customWidth="1"/>
    <col min="19" max="16384" width="9" style="84"/>
  </cols>
  <sheetData>
    <row r="1" spans="2:17" ht="14.25" customHeight="1" x14ac:dyDescent="0.4"/>
    <row r="2" spans="2:17" ht="20.100000000000001" customHeight="1" x14ac:dyDescent="0.4">
      <c r="B2" s="84" t="s">
        <v>449</v>
      </c>
    </row>
    <row r="3" spans="2:17" ht="20.100000000000001" customHeight="1" x14ac:dyDescent="0.4">
      <c r="B3" s="454" t="s">
        <v>448</v>
      </c>
      <c r="C3" s="454"/>
      <c r="D3" s="454"/>
      <c r="E3" s="454"/>
      <c r="F3" s="454"/>
      <c r="G3" s="454"/>
      <c r="H3" s="454"/>
      <c r="I3" s="454"/>
      <c r="J3" s="454"/>
      <c r="K3" s="454"/>
      <c r="L3" s="454"/>
      <c r="M3" s="454"/>
      <c r="N3" s="454"/>
      <c r="O3" s="454"/>
      <c r="P3" s="454"/>
      <c r="Q3" s="454"/>
    </row>
    <row r="4" spans="2:17" ht="20.100000000000001" customHeight="1" x14ac:dyDescent="0.4"/>
    <row r="5" spans="2:17" ht="20.100000000000001" customHeight="1" x14ac:dyDescent="0.4">
      <c r="C5" s="454" t="s">
        <v>217</v>
      </c>
      <c r="D5" s="454"/>
      <c r="E5" s="454"/>
      <c r="F5" s="454"/>
      <c r="G5" s="454"/>
      <c r="H5" s="454"/>
      <c r="I5" s="454"/>
      <c r="J5" s="454"/>
      <c r="K5" s="454"/>
      <c r="L5" s="454"/>
      <c r="M5" s="454"/>
      <c r="N5" s="454"/>
      <c r="O5" s="454"/>
      <c r="P5" s="454"/>
      <c r="Q5" s="454"/>
    </row>
    <row r="6" spans="2:17" ht="20.100000000000001" customHeight="1" x14ac:dyDescent="0.4"/>
    <row r="7" spans="2:17" ht="20.100000000000001" customHeight="1" x14ac:dyDescent="0.4">
      <c r="C7" s="948" t="str">
        <f>"【監査前月 "&amp;DBCS(表１!P8)&amp;"月１日現在】"</f>
        <v>【監査前月 月１日現在】</v>
      </c>
      <c r="D7" s="948"/>
      <c r="E7" s="948"/>
      <c r="F7" s="948"/>
      <c r="G7" s="948"/>
      <c r="H7" s="948"/>
      <c r="I7" s="948"/>
      <c r="J7" s="948"/>
      <c r="K7" s="948"/>
      <c r="L7" s="948"/>
      <c r="M7" s="948"/>
      <c r="N7" s="948"/>
      <c r="O7" s="948"/>
      <c r="P7" s="948"/>
      <c r="Q7" s="948"/>
    </row>
    <row r="8" spans="2:17" ht="24.95" customHeight="1" thickBot="1" x14ac:dyDescent="0.45">
      <c r="C8" s="110" t="s">
        <v>218</v>
      </c>
      <c r="D8" s="199" t="s">
        <v>220</v>
      </c>
      <c r="E8" s="949" t="s">
        <v>227</v>
      </c>
      <c r="F8" s="950"/>
      <c r="G8" s="949" t="s">
        <v>453</v>
      </c>
      <c r="H8" s="950"/>
      <c r="I8" s="949" t="s">
        <v>228</v>
      </c>
      <c r="J8" s="950"/>
      <c r="K8" s="949" t="s">
        <v>455</v>
      </c>
      <c r="L8" s="950"/>
      <c r="M8" s="949" t="s">
        <v>221</v>
      </c>
      <c r="N8" s="950"/>
      <c r="O8" s="949" t="s">
        <v>456</v>
      </c>
      <c r="P8" s="950"/>
      <c r="Q8" s="199" t="s">
        <v>222</v>
      </c>
    </row>
    <row r="9" spans="2:17" ht="24.95" customHeight="1" thickTop="1" thickBot="1" x14ac:dyDescent="0.45">
      <c r="C9" s="200" t="s">
        <v>219</v>
      </c>
      <c r="D9" s="201"/>
      <c r="E9" s="951"/>
      <c r="F9" s="952"/>
      <c r="G9" s="951"/>
      <c r="H9" s="952"/>
      <c r="I9" s="951"/>
      <c r="J9" s="952"/>
      <c r="K9" s="951"/>
      <c r="L9" s="952"/>
      <c r="M9" s="951"/>
      <c r="N9" s="952"/>
      <c r="O9" s="951"/>
      <c r="P9" s="953"/>
      <c r="Q9" s="202">
        <f>SUM(D9:P9)</f>
        <v>0</v>
      </c>
    </row>
    <row r="10" spans="2:17" ht="20.100000000000001" customHeight="1" thickTop="1" x14ac:dyDescent="0.4"/>
    <row r="11" spans="2:17" ht="20.100000000000001" customHeight="1" x14ac:dyDescent="0.4">
      <c r="C11" s="947" t="s">
        <v>551</v>
      </c>
      <c r="D11" s="947"/>
      <c r="E11" s="947"/>
      <c r="F11" s="947"/>
      <c r="G11" s="947"/>
      <c r="H11" s="947"/>
      <c r="I11" s="947"/>
      <c r="J11" s="947"/>
      <c r="K11" s="947"/>
      <c r="L11" s="947"/>
      <c r="M11" s="947"/>
      <c r="N11" s="947"/>
      <c r="O11" s="947"/>
      <c r="P11" s="947"/>
      <c r="Q11" s="947"/>
    </row>
    <row r="12" spans="2:17" ht="20.100000000000001" customHeight="1" x14ac:dyDescent="0.4">
      <c r="C12" s="947"/>
      <c r="D12" s="947"/>
      <c r="E12" s="947"/>
      <c r="F12" s="947"/>
      <c r="G12" s="947"/>
      <c r="H12" s="947"/>
      <c r="I12" s="947"/>
      <c r="J12" s="947"/>
      <c r="K12" s="947"/>
      <c r="L12" s="947"/>
      <c r="M12" s="947"/>
      <c r="N12" s="947"/>
      <c r="O12" s="947"/>
      <c r="P12" s="947"/>
      <c r="Q12" s="947"/>
    </row>
    <row r="13" spans="2:17" ht="20.100000000000001" customHeight="1" x14ac:dyDescent="0.4">
      <c r="C13" s="947"/>
      <c r="D13" s="947"/>
      <c r="E13" s="947"/>
      <c r="F13" s="947"/>
      <c r="G13" s="947"/>
      <c r="H13" s="947"/>
      <c r="I13" s="947"/>
      <c r="J13" s="947"/>
      <c r="K13" s="947"/>
      <c r="L13" s="947"/>
      <c r="M13" s="947"/>
      <c r="N13" s="947"/>
      <c r="O13" s="947"/>
      <c r="P13" s="947"/>
      <c r="Q13" s="947"/>
    </row>
    <row r="14" spans="2:17" ht="24.95" customHeight="1" x14ac:dyDescent="0.4">
      <c r="C14" s="948" t="str">
        <f>"【監査前月 "&amp;DBCS(表１!P8)&amp;"月１日現在】"</f>
        <v>【監査前月 月１日現在】</v>
      </c>
      <c r="D14" s="948"/>
      <c r="E14" s="948"/>
      <c r="F14" s="948"/>
      <c r="G14" s="948"/>
      <c r="H14" s="948"/>
      <c r="I14" s="948"/>
      <c r="J14" s="948"/>
      <c r="K14" s="948"/>
      <c r="L14" s="948"/>
      <c r="M14" s="948"/>
      <c r="N14" s="948"/>
      <c r="O14" s="948"/>
      <c r="P14" s="948"/>
      <c r="Q14" s="948"/>
    </row>
    <row r="15" spans="2:17" ht="22.5" customHeight="1" x14ac:dyDescent="0.4">
      <c r="C15" s="980" t="s">
        <v>7</v>
      </c>
      <c r="D15" s="983"/>
      <c r="E15" s="388" t="s">
        <v>230</v>
      </c>
      <c r="F15" s="967"/>
      <c r="G15" s="967"/>
      <c r="H15" s="967"/>
      <c r="I15" s="967"/>
      <c r="J15" s="967"/>
      <c r="K15" s="967"/>
      <c r="L15" s="987"/>
      <c r="M15" s="980" t="s">
        <v>454</v>
      </c>
      <c r="N15" s="981"/>
      <c r="O15" s="981"/>
      <c r="P15" s="981"/>
      <c r="Q15" s="983"/>
    </row>
    <row r="16" spans="2:17" ht="22.5" customHeight="1" thickBot="1" x14ac:dyDescent="0.45">
      <c r="C16" s="964"/>
      <c r="D16" s="986"/>
      <c r="E16" s="388" t="s">
        <v>229</v>
      </c>
      <c r="F16" s="967"/>
      <c r="G16" s="203"/>
      <c r="H16" s="988" t="s">
        <v>8</v>
      </c>
      <c r="I16" s="988"/>
      <c r="J16" s="203"/>
      <c r="K16" s="975" t="s">
        <v>231</v>
      </c>
      <c r="L16" s="976"/>
      <c r="M16" s="984"/>
      <c r="N16" s="565"/>
      <c r="O16" s="565"/>
      <c r="P16" s="565"/>
      <c r="Q16" s="985"/>
    </row>
    <row r="17" spans="3:17" ht="30" customHeight="1" thickTop="1" x14ac:dyDescent="0.4">
      <c r="C17" s="980" t="s">
        <v>223</v>
      </c>
      <c r="D17" s="983"/>
      <c r="E17" s="980">
        <v>1.65</v>
      </c>
      <c r="F17" s="981"/>
      <c r="G17" s="204" t="s">
        <v>215</v>
      </c>
      <c r="H17" s="954"/>
      <c r="I17" s="955"/>
      <c r="J17" s="204" t="s">
        <v>216</v>
      </c>
      <c r="K17" s="991">
        <f>$E17*$H17</f>
        <v>0</v>
      </c>
      <c r="L17" s="992"/>
      <c r="M17" s="980" t="s">
        <v>9</v>
      </c>
      <c r="N17" s="981"/>
      <c r="O17" s="982"/>
      <c r="P17" s="971"/>
      <c r="Q17" s="972"/>
    </row>
    <row r="18" spans="3:17" ht="30" customHeight="1" thickBot="1" x14ac:dyDescent="0.45">
      <c r="C18" s="984"/>
      <c r="D18" s="985"/>
      <c r="E18" s="977">
        <v>3.3</v>
      </c>
      <c r="F18" s="978"/>
      <c r="G18" s="102" t="s">
        <v>215</v>
      </c>
      <c r="H18" s="956"/>
      <c r="I18" s="957"/>
      <c r="J18" s="102" t="s">
        <v>216</v>
      </c>
      <c r="K18" s="989">
        <f>$E18*$H18</f>
        <v>0</v>
      </c>
      <c r="L18" s="990"/>
      <c r="M18" s="977" t="s">
        <v>10</v>
      </c>
      <c r="N18" s="978"/>
      <c r="O18" s="979"/>
      <c r="P18" s="969"/>
      <c r="Q18" s="970"/>
    </row>
    <row r="19" spans="3:17" ht="30" customHeight="1" thickTop="1" thickBot="1" x14ac:dyDescent="0.45">
      <c r="C19" s="964"/>
      <c r="D19" s="986"/>
      <c r="E19" s="964" t="s">
        <v>222</v>
      </c>
      <c r="F19" s="965"/>
      <c r="G19" s="205"/>
      <c r="H19" s="565"/>
      <c r="I19" s="565"/>
      <c r="J19" s="205"/>
      <c r="K19" s="960">
        <f>SUM($K$17:$L$18)</f>
        <v>0</v>
      </c>
      <c r="L19" s="961"/>
      <c r="M19" s="973" t="s">
        <v>222</v>
      </c>
      <c r="N19" s="974"/>
      <c r="O19" s="974"/>
      <c r="P19" s="958">
        <f>SUM(P17:Q18)</f>
        <v>0</v>
      </c>
      <c r="Q19" s="959"/>
    </row>
    <row r="20" spans="3:17" ht="30" customHeight="1" thickTop="1" x14ac:dyDescent="0.4">
      <c r="C20" s="980" t="s">
        <v>224</v>
      </c>
      <c r="D20" s="983"/>
      <c r="E20" s="388">
        <v>1.98</v>
      </c>
      <c r="F20" s="967"/>
      <c r="G20" s="206" t="s">
        <v>215</v>
      </c>
      <c r="H20" s="954"/>
      <c r="I20" s="955"/>
      <c r="J20" s="206" t="s">
        <v>216</v>
      </c>
      <c r="K20" s="962">
        <f>$E20*$H20</f>
        <v>0</v>
      </c>
      <c r="L20" s="963"/>
      <c r="M20" s="388" t="s">
        <v>225</v>
      </c>
      <c r="N20" s="967"/>
      <c r="O20" s="968"/>
      <c r="P20" s="971"/>
      <c r="Q20" s="972"/>
    </row>
    <row r="21" spans="3:17" ht="30" customHeight="1" thickBot="1" x14ac:dyDescent="0.45">
      <c r="C21" s="964"/>
      <c r="D21" s="986"/>
      <c r="E21" s="388">
        <v>3.3</v>
      </c>
      <c r="F21" s="967"/>
      <c r="G21" s="206" t="s">
        <v>215</v>
      </c>
      <c r="H21" s="956"/>
      <c r="I21" s="957"/>
      <c r="J21" s="206" t="s">
        <v>216</v>
      </c>
      <c r="K21" s="962">
        <f>$E21*$H21</f>
        <v>0</v>
      </c>
      <c r="L21" s="963"/>
      <c r="M21" s="964" t="s">
        <v>226</v>
      </c>
      <c r="N21" s="965"/>
      <c r="O21" s="966"/>
      <c r="P21" s="969"/>
      <c r="Q21" s="970"/>
    </row>
    <row r="22" spans="3:17" ht="20.100000000000001" customHeight="1" thickTop="1" x14ac:dyDescent="0.4">
      <c r="C22" s="207" t="s">
        <v>848</v>
      </c>
    </row>
    <row r="23" spans="3:17" ht="20.100000000000001" customHeight="1" x14ac:dyDescent="0.4"/>
  </sheetData>
  <sheetProtection selectLockedCells="1"/>
  <mergeCells count="50">
    <mergeCell ref="M8:N8"/>
    <mergeCell ref="C20:D21"/>
    <mergeCell ref="C17:D19"/>
    <mergeCell ref="C15:D16"/>
    <mergeCell ref="E15:L15"/>
    <mergeCell ref="E21:F21"/>
    <mergeCell ref="E20:F20"/>
    <mergeCell ref="E19:F19"/>
    <mergeCell ref="E18:F18"/>
    <mergeCell ref="E17:F17"/>
    <mergeCell ref="E16:F16"/>
    <mergeCell ref="H16:I16"/>
    <mergeCell ref="H18:I18"/>
    <mergeCell ref="K18:L18"/>
    <mergeCell ref="H17:I17"/>
    <mergeCell ref="K17:L17"/>
    <mergeCell ref="K16:L16"/>
    <mergeCell ref="M18:O18"/>
    <mergeCell ref="M17:O17"/>
    <mergeCell ref="M15:Q16"/>
    <mergeCell ref="P18:Q18"/>
    <mergeCell ref="P17:Q17"/>
    <mergeCell ref="H20:I20"/>
    <mergeCell ref="H21:I21"/>
    <mergeCell ref="P19:Q19"/>
    <mergeCell ref="K19:L19"/>
    <mergeCell ref="K20:L20"/>
    <mergeCell ref="K21:L21"/>
    <mergeCell ref="M21:O21"/>
    <mergeCell ref="M20:O20"/>
    <mergeCell ref="P21:Q21"/>
    <mergeCell ref="P20:Q20"/>
    <mergeCell ref="H19:I19"/>
    <mergeCell ref="M19:O19"/>
    <mergeCell ref="C11:Q13"/>
    <mergeCell ref="C5:Q5"/>
    <mergeCell ref="B3:Q3"/>
    <mergeCell ref="C7:Q7"/>
    <mergeCell ref="C14:Q14"/>
    <mergeCell ref="E8:F8"/>
    <mergeCell ref="E9:F9"/>
    <mergeCell ref="G9:H9"/>
    <mergeCell ref="I9:J9"/>
    <mergeCell ref="K9:L9"/>
    <mergeCell ref="M9:N9"/>
    <mergeCell ref="O9:P9"/>
    <mergeCell ref="K8:L8"/>
    <mergeCell ref="I8:J8"/>
    <mergeCell ref="G8:H8"/>
    <mergeCell ref="O8:P8"/>
  </mergeCells>
  <phoneticPr fontId="1"/>
  <dataValidations count="1">
    <dataValidation imeMode="off" allowBlank="1" showInputMessage="1" showErrorMessage="1" sqref="H17:I18 H20:I21 P20:P21 P17:P18 D9:E9 Q9 G9 I9 K9 M9 O9" xr:uid="{00000000-0002-0000-0600-000000000000}"/>
  </dataValidations>
  <printOptions horizontalCentered="1"/>
  <pageMargins left="0.51181102362204722" right="0.31496062992125984" top="0.74803149606299213" bottom="0.74803149606299213" header="0.31496062992125984" footer="0.31496062992125984"/>
  <pageSetup paperSize="9" scale="8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B1:J29"/>
  <sheetViews>
    <sheetView showGridLines="0" zoomScale="90" zoomScaleNormal="90" zoomScaleSheetLayoutView="90" workbookViewId="0">
      <selection activeCell="F6" sqref="F6:G6"/>
    </sheetView>
  </sheetViews>
  <sheetFormatPr defaultRowHeight="18.75" x14ac:dyDescent="0.4"/>
  <cols>
    <col min="1" max="1" width="2.25" style="95" customWidth="1"/>
    <col min="2" max="2" width="3.625" style="95" customWidth="1"/>
    <col min="3" max="3" width="24.125" style="95" customWidth="1"/>
    <col min="4" max="4" width="16.125" style="95" customWidth="1"/>
    <col min="5" max="5" width="6.5" style="95" customWidth="1"/>
    <col min="6" max="7" width="10.625" style="95" customWidth="1"/>
    <col min="8" max="8" width="26.875" style="95" customWidth="1"/>
    <col min="9" max="9" width="5.625" style="95" customWidth="1"/>
    <col min="10" max="10" width="14.375" style="95" customWidth="1"/>
    <col min="11" max="11" width="3.625" style="95" customWidth="1"/>
    <col min="12" max="12" width="9.375" style="95" bestFit="1" customWidth="1"/>
    <col min="13" max="16384" width="9" style="95"/>
  </cols>
  <sheetData>
    <row r="1" spans="2:10" ht="24.95" customHeight="1" x14ac:dyDescent="0.4">
      <c r="C1" s="95" t="s">
        <v>648</v>
      </c>
    </row>
    <row r="2" spans="2:10" ht="24.95" customHeight="1" x14ac:dyDescent="0.4">
      <c r="C2" s="95" t="s">
        <v>649</v>
      </c>
    </row>
    <row r="3" spans="2:10" ht="20.100000000000001" customHeight="1" x14ac:dyDescent="0.4"/>
    <row r="4" spans="2:10" ht="43.5" customHeight="1" x14ac:dyDescent="0.4">
      <c r="B4" s="120"/>
      <c r="C4" s="208" t="s">
        <v>650</v>
      </c>
      <c r="D4" s="208" t="s">
        <v>651</v>
      </c>
      <c r="E4" s="208" t="s">
        <v>656</v>
      </c>
      <c r="F4" s="994" t="s">
        <v>652</v>
      </c>
      <c r="G4" s="994"/>
      <c r="H4" s="208" t="s">
        <v>653</v>
      </c>
      <c r="I4" s="994" t="s">
        <v>654</v>
      </c>
      <c r="J4" s="994"/>
    </row>
    <row r="5" spans="2:10" ht="30" customHeight="1" x14ac:dyDescent="0.4">
      <c r="B5" s="120" t="s">
        <v>497</v>
      </c>
      <c r="C5" s="209" t="s">
        <v>660</v>
      </c>
      <c r="D5" s="209" t="s">
        <v>658</v>
      </c>
      <c r="E5" s="209">
        <v>10</v>
      </c>
      <c r="F5" s="995" t="s">
        <v>657</v>
      </c>
      <c r="G5" s="995"/>
      <c r="H5" s="210" t="s">
        <v>659</v>
      </c>
      <c r="I5" s="997" t="s">
        <v>655</v>
      </c>
      <c r="J5" s="997"/>
    </row>
    <row r="6" spans="2:10" ht="30" customHeight="1" x14ac:dyDescent="0.4">
      <c r="B6" s="120"/>
      <c r="C6" s="211"/>
      <c r="D6" s="211"/>
      <c r="E6" s="246"/>
      <c r="F6" s="993"/>
      <c r="G6" s="993"/>
      <c r="H6" s="212"/>
      <c r="I6" s="996" t="s">
        <v>655</v>
      </c>
      <c r="J6" s="996"/>
    </row>
    <row r="7" spans="2:10" ht="30" customHeight="1" x14ac:dyDescent="0.4">
      <c r="B7" s="120"/>
      <c r="C7" s="211"/>
      <c r="D7" s="211"/>
      <c r="E7" s="246"/>
      <c r="F7" s="993"/>
      <c r="G7" s="993"/>
      <c r="H7" s="212"/>
      <c r="I7" s="996" t="s">
        <v>655</v>
      </c>
      <c r="J7" s="996"/>
    </row>
    <row r="8" spans="2:10" ht="30" customHeight="1" x14ac:dyDescent="0.4">
      <c r="B8" s="120"/>
      <c r="C8" s="211"/>
      <c r="D8" s="211"/>
      <c r="E8" s="246"/>
      <c r="F8" s="993"/>
      <c r="G8" s="993"/>
      <c r="H8" s="212"/>
      <c r="I8" s="996" t="s">
        <v>655</v>
      </c>
      <c r="J8" s="996"/>
    </row>
    <row r="9" spans="2:10" ht="30" customHeight="1" x14ac:dyDescent="0.4">
      <c r="B9" s="120"/>
      <c r="C9" s="211"/>
      <c r="D9" s="211"/>
      <c r="E9" s="246"/>
      <c r="F9" s="993"/>
      <c r="G9" s="993"/>
      <c r="H9" s="212"/>
      <c r="I9" s="996" t="s">
        <v>655</v>
      </c>
      <c r="J9" s="996"/>
    </row>
    <row r="10" spans="2:10" ht="30" customHeight="1" x14ac:dyDescent="0.4">
      <c r="B10" s="120"/>
      <c r="C10" s="211"/>
      <c r="D10" s="211"/>
      <c r="E10" s="246"/>
      <c r="F10" s="993"/>
      <c r="G10" s="993"/>
      <c r="H10" s="212"/>
      <c r="I10" s="996" t="s">
        <v>655</v>
      </c>
      <c r="J10" s="996"/>
    </row>
    <row r="11" spans="2:10" ht="30" customHeight="1" x14ac:dyDescent="0.4">
      <c r="B11" s="120"/>
      <c r="C11" s="211"/>
      <c r="D11" s="211"/>
      <c r="E11" s="246"/>
      <c r="F11" s="993"/>
      <c r="G11" s="993"/>
      <c r="H11" s="212"/>
      <c r="I11" s="996" t="s">
        <v>655</v>
      </c>
      <c r="J11" s="996"/>
    </row>
    <row r="12" spans="2:10" ht="30" customHeight="1" x14ac:dyDescent="0.4">
      <c r="B12" s="120"/>
      <c r="C12" s="211"/>
      <c r="D12" s="211"/>
      <c r="E12" s="246"/>
      <c r="F12" s="993"/>
      <c r="G12" s="993"/>
      <c r="H12" s="212"/>
      <c r="I12" s="996" t="s">
        <v>655</v>
      </c>
      <c r="J12" s="996"/>
    </row>
    <row r="13" spans="2:10" ht="30" customHeight="1" x14ac:dyDescent="0.4">
      <c r="B13" s="120"/>
      <c r="C13" s="211"/>
      <c r="D13" s="211"/>
      <c r="E13" s="246"/>
      <c r="F13" s="993"/>
      <c r="G13" s="993"/>
      <c r="H13" s="212"/>
      <c r="I13" s="996" t="s">
        <v>655</v>
      </c>
      <c r="J13" s="996"/>
    </row>
    <row r="14" spans="2:10" ht="30" customHeight="1" x14ac:dyDescent="0.4">
      <c r="B14" s="120"/>
      <c r="C14" s="211"/>
      <c r="D14" s="211"/>
      <c r="E14" s="246"/>
      <c r="F14" s="993"/>
      <c r="G14" s="993"/>
      <c r="H14" s="212"/>
      <c r="I14" s="996" t="s">
        <v>655</v>
      </c>
      <c r="J14" s="996"/>
    </row>
    <row r="15" spans="2:10" ht="30" customHeight="1" x14ac:dyDescent="0.4">
      <c r="B15" s="120"/>
      <c r="C15" s="211"/>
      <c r="D15" s="211"/>
      <c r="E15" s="246"/>
      <c r="F15" s="993"/>
      <c r="G15" s="993"/>
      <c r="H15" s="212"/>
      <c r="I15" s="996" t="s">
        <v>655</v>
      </c>
      <c r="J15" s="996"/>
    </row>
    <row r="16" spans="2:10" ht="30" customHeight="1" x14ac:dyDescent="0.4">
      <c r="B16" s="120"/>
      <c r="C16" s="211"/>
      <c r="D16" s="211"/>
      <c r="E16" s="246"/>
      <c r="F16" s="993"/>
      <c r="G16" s="993"/>
      <c r="H16" s="212"/>
      <c r="I16" s="996" t="s">
        <v>655</v>
      </c>
      <c r="J16" s="996"/>
    </row>
    <row r="17" spans="2:10" ht="30" customHeight="1" x14ac:dyDescent="0.4">
      <c r="B17" s="120"/>
      <c r="C17" s="211"/>
      <c r="D17" s="211"/>
      <c r="E17" s="246"/>
      <c r="F17" s="993"/>
      <c r="G17" s="993"/>
      <c r="H17" s="212"/>
      <c r="I17" s="996" t="s">
        <v>655</v>
      </c>
      <c r="J17" s="996"/>
    </row>
    <row r="18" spans="2:10" ht="30" customHeight="1" x14ac:dyDescent="0.4">
      <c r="B18" s="120"/>
      <c r="C18" s="211"/>
      <c r="D18" s="211"/>
      <c r="E18" s="246"/>
      <c r="F18" s="993"/>
      <c r="G18" s="993"/>
      <c r="H18" s="212"/>
      <c r="I18" s="996" t="s">
        <v>655</v>
      </c>
      <c r="J18" s="996"/>
    </row>
    <row r="19" spans="2:10" ht="30" customHeight="1" x14ac:dyDescent="0.4">
      <c r="B19" s="120"/>
      <c r="C19" s="211"/>
      <c r="D19" s="211"/>
      <c r="E19" s="246"/>
      <c r="F19" s="993"/>
      <c r="G19" s="993"/>
      <c r="H19" s="212"/>
      <c r="I19" s="996" t="s">
        <v>655</v>
      </c>
      <c r="J19" s="996"/>
    </row>
    <row r="20" spans="2:10" ht="30" customHeight="1" x14ac:dyDescent="0.4">
      <c r="B20" s="120"/>
      <c r="C20" s="211"/>
      <c r="D20" s="211"/>
      <c r="E20" s="246"/>
      <c r="F20" s="993"/>
      <c r="G20" s="993"/>
      <c r="H20" s="212"/>
      <c r="I20" s="996" t="s">
        <v>655</v>
      </c>
      <c r="J20" s="996"/>
    </row>
    <row r="21" spans="2:10" x14ac:dyDescent="0.4">
      <c r="C21" s="98"/>
      <c r="D21" s="98"/>
    </row>
    <row r="22" spans="2:10" x14ac:dyDescent="0.4">
      <c r="C22" s="98"/>
      <c r="D22" s="98"/>
    </row>
    <row r="23" spans="2:10" x14ac:dyDescent="0.4">
      <c r="C23" s="98"/>
      <c r="D23" s="98"/>
    </row>
    <row r="24" spans="2:10" x14ac:dyDescent="0.4">
      <c r="C24" s="98"/>
      <c r="D24" s="98"/>
    </row>
    <row r="25" spans="2:10" x14ac:dyDescent="0.4">
      <c r="C25" s="98"/>
      <c r="D25" s="98"/>
    </row>
    <row r="26" spans="2:10" x14ac:dyDescent="0.4">
      <c r="C26" s="98"/>
      <c r="D26" s="98"/>
    </row>
    <row r="27" spans="2:10" x14ac:dyDescent="0.4">
      <c r="C27" s="98"/>
      <c r="D27" s="98"/>
    </row>
    <row r="29" spans="2:10" x14ac:dyDescent="0.4">
      <c r="C29" s="99"/>
      <c r="D29" s="99"/>
    </row>
  </sheetData>
  <sheetProtection selectLockedCells="1"/>
  <mergeCells count="34">
    <mergeCell ref="I17:J17"/>
    <mergeCell ref="I18:J18"/>
    <mergeCell ref="I19:J19"/>
    <mergeCell ref="I20:J20"/>
    <mergeCell ref="I11:J11"/>
    <mergeCell ref="I12:J12"/>
    <mergeCell ref="I13:J13"/>
    <mergeCell ref="I14:J14"/>
    <mergeCell ref="I15:J15"/>
    <mergeCell ref="I16:J16"/>
    <mergeCell ref="F18:G18"/>
    <mergeCell ref="F19:G19"/>
    <mergeCell ref="F20:G20"/>
    <mergeCell ref="F11:G11"/>
    <mergeCell ref="F12:G12"/>
    <mergeCell ref="F13:G13"/>
    <mergeCell ref="F14:G14"/>
    <mergeCell ref="F15:G15"/>
    <mergeCell ref="F16:G16"/>
    <mergeCell ref="F17:G17"/>
    <mergeCell ref="F8:G8"/>
    <mergeCell ref="F9:G9"/>
    <mergeCell ref="F10:G10"/>
    <mergeCell ref="F4:G4"/>
    <mergeCell ref="I4:J4"/>
    <mergeCell ref="F5:G5"/>
    <mergeCell ref="F6:G6"/>
    <mergeCell ref="F7:G7"/>
    <mergeCell ref="I10:J10"/>
    <mergeCell ref="I5:J5"/>
    <mergeCell ref="I6:J6"/>
    <mergeCell ref="I7:J7"/>
    <mergeCell ref="I8:J8"/>
    <mergeCell ref="I9:J9"/>
  </mergeCells>
  <phoneticPr fontId="1"/>
  <dataValidations count="1">
    <dataValidation imeMode="off" allowBlank="1" showInputMessage="1" showErrorMessage="1" sqref="F5:H20" xr:uid="{00000000-0002-0000-0700-000000000000}"/>
  </dataValidations>
  <printOptions horizontalCentered="1"/>
  <pageMargins left="0.51181102362204722" right="0.51181102362204722" top="0.55118110236220474" bottom="0.55118110236220474" header="0.31496062992125984" footer="0.31496062992125984"/>
  <pageSetup paperSize="9" scale="69"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B1:I16"/>
  <sheetViews>
    <sheetView zoomScaleNormal="100" workbookViewId="0">
      <selection activeCell="G6" sqref="G6"/>
    </sheetView>
  </sheetViews>
  <sheetFormatPr defaultRowHeight="18.75" x14ac:dyDescent="0.4"/>
  <cols>
    <col min="1" max="1" width="1.625" style="108" customWidth="1"/>
    <col min="2" max="2" width="3.625" style="108" customWidth="1"/>
    <col min="3" max="3" width="5.625" style="108" customWidth="1"/>
    <col min="4" max="9" width="13.375" style="108" customWidth="1"/>
    <col min="10" max="16384" width="9" style="108"/>
  </cols>
  <sheetData>
    <row r="1" spans="2:9" x14ac:dyDescent="0.4">
      <c r="B1" s="108" t="s">
        <v>828</v>
      </c>
    </row>
    <row r="2" spans="2:9" x14ac:dyDescent="0.4">
      <c r="B2" s="108" t="s">
        <v>672</v>
      </c>
    </row>
    <row r="3" spans="2:9" x14ac:dyDescent="0.4">
      <c r="I3" s="213" t="s">
        <v>677</v>
      </c>
    </row>
    <row r="4" spans="2:9" ht="39.950000000000003" customHeight="1" x14ac:dyDescent="0.4">
      <c r="C4" s="998" t="s">
        <v>691</v>
      </c>
      <c r="D4" s="998"/>
      <c r="E4" s="214" t="s">
        <v>673</v>
      </c>
      <c r="F4" s="214" t="s">
        <v>674</v>
      </c>
      <c r="G4" s="215" t="s">
        <v>675</v>
      </c>
      <c r="H4" s="214" t="s">
        <v>676</v>
      </c>
      <c r="I4" s="214" t="s">
        <v>343</v>
      </c>
    </row>
    <row r="5" spans="2:9" ht="30" customHeight="1" x14ac:dyDescent="0.4">
      <c r="C5" s="999" t="s">
        <v>997</v>
      </c>
      <c r="D5" s="216" t="s">
        <v>678</v>
      </c>
      <c r="E5" s="247" t="s">
        <v>682</v>
      </c>
      <c r="F5" s="247" t="s">
        <v>681</v>
      </c>
      <c r="G5" s="247" t="s">
        <v>681</v>
      </c>
      <c r="H5" s="247" t="s">
        <v>681</v>
      </c>
      <c r="I5" s="247" t="s">
        <v>681</v>
      </c>
    </row>
    <row r="6" spans="2:9" ht="30" customHeight="1" x14ac:dyDescent="0.4">
      <c r="C6" s="999"/>
      <c r="D6" s="216" t="s">
        <v>679</v>
      </c>
      <c r="E6" s="247" t="s">
        <v>682</v>
      </c>
      <c r="F6" s="247" t="s">
        <v>681</v>
      </c>
      <c r="G6" s="247" t="s">
        <v>681</v>
      </c>
      <c r="H6" s="247" t="s">
        <v>681</v>
      </c>
      <c r="I6" s="247" t="s">
        <v>681</v>
      </c>
    </row>
    <row r="7" spans="2:9" ht="30" customHeight="1" x14ac:dyDescent="0.4">
      <c r="C7" s="999"/>
      <c r="D7" s="216" t="s">
        <v>680</v>
      </c>
      <c r="E7" s="247" t="s">
        <v>682</v>
      </c>
      <c r="F7" s="247" t="s">
        <v>681</v>
      </c>
      <c r="G7" s="247" t="s">
        <v>681</v>
      </c>
      <c r="H7" s="247" t="s">
        <v>681</v>
      </c>
      <c r="I7" s="247" t="s">
        <v>681</v>
      </c>
    </row>
    <row r="8" spans="2:9" ht="30" customHeight="1" x14ac:dyDescent="0.4">
      <c r="C8" s="999" t="s">
        <v>998</v>
      </c>
      <c r="D8" s="216" t="s">
        <v>678</v>
      </c>
      <c r="E8" s="247" t="s">
        <v>682</v>
      </c>
      <c r="F8" s="247" t="s">
        <v>681</v>
      </c>
      <c r="G8" s="247" t="s">
        <v>681</v>
      </c>
      <c r="H8" s="247" t="s">
        <v>681</v>
      </c>
      <c r="I8" s="247" t="s">
        <v>681</v>
      </c>
    </row>
    <row r="9" spans="2:9" ht="30" customHeight="1" x14ac:dyDescent="0.4">
      <c r="C9" s="999"/>
      <c r="D9" s="216" t="s">
        <v>679</v>
      </c>
      <c r="E9" s="247" t="s">
        <v>682</v>
      </c>
      <c r="F9" s="247" t="s">
        <v>681</v>
      </c>
      <c r="G9" s="247" t="s">
        <v>681</v>
      </c>
      <c r="H9" s="247" t="s">
        <v>681</v>
      </c>
      <c r="I9" s="247" t="s">
        <v>681</v>
      </c>
    </row>
    <row r="10" spans="2:9" ht="30" customHeight="1" x14ac:dyDescent="0.4">
      <c r="C10" s="999"/>
      <c r="D10" s="216" t="s">
        <v>680</v>
      </c>
      <c r="E10" s="247" t="s">
        <v>682</v>
      </c>
      <c r="F10" s="247" t="s">
        <v>681</v>
      </c>
      <c r="G10" s="247" t="s">
        <v>681</v>
      </c>
      <c r="H10" s="247" t="s">
        <v>681</v>
      </c>
      <c r="I10" s="247" t="s">
        <v>681</v>
      </c>
    </row>
    <row r="11" spans="2:9" ht="30" customHeight="1" x14ac:dyDescent="0.4">
      <c r="C11" s="999" t="s">
        <v>999</v>
      </c>
      <c r="D11" s="216" t="s">
        <v>678</v>
      </c>
      <c r="E11" s="247" t="s">
        <v>682</v>
      </c>
      <c r="F11" s="247" t="s">
        <v>681</v>
      </c>
      <c r="G11" s="247" t="s">
        <v>681</v>
      </c>
      <c r="H11" s="247" t="s">
        <v>681</v>
      </c>
      <c r="I11" s="247" t="s">
        <v>681</v>
      </c>
    </row>
    <row r="12" spans="2:9" ht="30" customHeight="1" x14ac:dyDescent="0.4">
      <c r="C12" s="999"/>
      <c r="D12" s="216" t="s">
        <v>679</v>
      </c>
      <c r="E12" s="247" t="s">
        <v>682</v>
      </c>
      <c r="F12" s="247" t="s">
        <v>681</v>
      </c>
      <c r="G12" s="247" t="s">
        <v>681</v>
      </c>
      <c r="H12" s="247" t="s">
        <v>681</v>
      </c>
      <c r="I12" s="247" t="s">
        <v>681</v>
      </c>
    </row>
    <row r="13" spans="2:9" ht="30" customHeight="1" x14ac:dyDescent="0.4">
      <c r="C13" s="999"/>
      <c r="D13" s="216" t="s">
        <v>825</v>
      </c>
      <c r="E13" s="247" t="s">
        <v>682</v>
      </c>
      <c r="F13" s="247" t="s">
        <v>681</v>
      </c>
      <c r="G13" s="247" t="s">
        <v>681</v>
      </c>
      <c r="H13" s="247" t="s">
        <v>681</v>
      </c>
      <c r="I13" s="247" t="s">
        <v>681</v>
      </c>
    </row>
    <row r="14" spans="2:9" ht="18.75" customHeight="1" x14ac:dyDescent="0.4">
      <c r="C14" s="1000" t="s">
        <v>683</v>
      </c>
      <c r="D14" s="1000"/>
      <c r="E14" s="1000"/>
      <c r="F14" s="1000"/>
      <c r="G14" s="1000"/>
      <c r="H14" s="1000"/>
      <c r="I14" s="1000"/>
    </row>
    <row r="15" spans="2:9" ht="18.75" customHeight="1" x14ac:dyDescent="0.4">
      <c r="C15" s="108" t="s">
        <v>684</v>
      </c>
    </row>
    <row r="16" spans="2:9" x14ac:dyDescent="0.4">
      <c r="C16" s="592" t="s">
        <v>1000</v>
      </c>
      <c r="D16" s="592"/>
      <c r="E16" s="592"/>
      <c r="F16" s="592"/>
      <c r="G16" s="592"/>
      <c r="H16" s="592"/>
      <c r="I16" s="592"/>
    </row>
  </sheetData>
  <mergeCells count="6">
    <mergeCell ref="C16:I16"/>
    <mergeCell ref="C4:D4"/>
    <mergeCell ref="C5:C7"/>
    <mergeCell ref="C8:C10"/>
    <mergeCell ref="C11:C13"/>
    <mergeCell ref="C14:I14"/>
  </mergeCells>
  <phoneticPr fontId="1"/>
  <printOptions horizontalCentered="1"/>
  <pageMargins left="0.51181102362204722" right="0.51181102362204722" top="0.74803149606299213" bottom="0.74803149606299213" header="0.31496062992125984" footer="0.31496062992125984"/>
  <pageSetup paperSize="9" scale="8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rgb="FF00B0F0"/>
  </sheetPr>
  <dimension ref="C3:M107"/>
  <sheetViews>
    <sheetView showGridLines="0" zoomScale="90" zoomScaleNormal="90" zoomScaleSheetLayoutView="90" workbookViewId="0">
      <pane ySplit="7" topLeftCell="A8" activePane="bottomLeft" state="frozen"/>
      <selection activeCell="C4" sqref="C4:M4"/>
      <selection pane="bottomLeft" activeCell="I8" sqref="I8"/>
    </sheetView>
  </sheetViews>
  <sheetFormatPr defaultRowHeight="18.75" x14ac:dyDescent="0.4"/>
  <cols>
    <col min="1" max="1" width="5.625" customWidth="1"/>
    <col min="2" max="2" width="3.125" customWidth="1"/>
    <col min="3" max="3" width="5.625" customWidth="1"/>
    <col min="4" max="4" width="12.625" customWidth="1"/>
    <col min="5" max="5" width="15.625" customWidth="1"/>
    <col min="6" max="7" width="12.625" customWidth="1"/>
    <col min="8" max="8" width="15.625" customWidth="1"/>
    <col min="9" max="9" width="10.625" customWidth="1"/>
    <col min="10" max="12" width="8.125" customWidth="1"/>
    <col min="13" max="13" width="15.625" customWidth="1"/>
    <col min="14" max="14" width="3.125" customWidth="1"/>
  </cols>
  <sheetData>
    <row r="3" spans="3:13" ht="30" x14ac:dyDescent="0.4">
      <c r="C3" s="1001" t="s">
        <v>496</v>
      </c>
      <c r="D3" s="1002"/>
      <c r="E3" s="1002"/>
      <c r="F3" s="1002"/>
      <c r="G3" s="1002"/>
      <c r="H3" s="1002"/>
      <c r="I3" s="1002"/>
      <c r="J3" s="1002"/>
      <c r="K3" s="1002"/>
      <c r="L3" s="1002"/>
      <c r="M3" s="1002"/>
    </row>
    <row r="4" spans="3:13" ht="19.5" thickBot="1" x14ac:dyDescent="0.45">
      <c r="C4" s="1003" t="str">
        <f>"【監査前月 "&amp;DBCS(表１!P8)&amp;"月１日現在】"</f>
        <v>【監査前月 月１日現在】</v>
      </c>
      <c r="D4" s="1003"/>
      <c r="E4" s="1003"/>
      <c r="F4" s="1003"/>
      <c r="G4" s="1003"/>
      <c r="H4" s="1003"/>
      <c r="I4" s="1003"/>
      <c r="J4" s="1003"/>
      <c r="K4" s="1003"/>
      <c r="L4" s="1003"/>
      <c r="M4" s="1003"/>
    </row>
    <row r="5" spans="3:13" ht="65.099999999999994" customHeight="1" thickBot="1" x14ac:dyDescent="0.45">
      <c r="C5" s="24" t="s">
        <v>483</v>
      </c>
      <c r="D5" s="25" t="s">
        <v>479</v>
      </c>
      <c r="E5" s="25" t="s">
        <v>480</v>
      </c>
      <c r="F5" s="65" t="s">
        <v>475</v>
      </c>
      <c r="G5" s="66" t="s">
        <v>535</v>
      </c>
      <c r="H5" s="25" t="s">
        <v>476</v>
      </c>
      <c r="I5" s="26" t="s">
        <v>534</v>
      </c>
      <c r="J5" s="71" t="s">
        <v>477</v>
      </c>
      <c r="K5" s="72" t="s">
        <v>482</v>
      </c>
      <c r="L5" s="27" t="s">
        <v>494</v>
      </c>
      <c r="M5" s="28" t="s">
        <v>478</v>
      </c>
    </row>
    <row r="6" spans="3:13" ht="20.100000000000001" customHeight="1" x14ac:dyDescent="0.4">
      <c r="C6" s="29" t="s">
        <v>497</v>
      </c>
      <c r="D6" s="30" t="s">
        <v>492</v>
      </c>
      <c r="E6" s="30" t="s">
        <v>502</v>
      </c>
      <c r="F6" s="67" t="s">
        <v>499</v>
      </c>
      <c r="G6" s="68"/>
      <c r="H6" s="31" t="s">
        <v>491</v>
      </c>
      <c r="I6" s="32"/>
      <c r="J6" s="73" t="s">
        <v>500</v>
      </c>
      <c r="K6" s="74"/>
      <c r="L6" s="30"/>
      <c r="M6" s="33"/>
    </row>
    <row r="7" spans="3:13" ht="20.100000000000001" customHeight="1" thickBot="1" x14ac:dyDescent="0.45">
      <c r="C7" s="34" t="s">
        <v>497</v>
      </c>
      <c r="D7" s="21" t="s">
        <v>498</v>
      </c>
      <c r="E7" s="21" t="s">
        <v>503</v>
      </c>
      <c r="F7" s="69" t="s">
        <v>342</v>
      </c>
      <c r="G7" s="70" t="s">
        <v>501</v>
      </c>
      <c r="H7" s="22" t="s">
        <v>493</v>
      </c>
      <c r="I7" s="23" t="s">
        <v>495</v>
      </c>
      <c r="J7" s="75" t="s">
        <v>481</v>
      </c>
      <c r="K7" s="76">
        <v>80</v>
      </c>
      <c r="L7" s="21"/>
      <c r="M7" s="35"/>
    </row>
    <row r="8" spans="3:13" ht="24.95" customHeight="1" thickTop="1" x14ac:dyDescent="0.4">
      <c r="C8" s="36" t="str">
        <f>IF(E8="","",1)</f>
        <v/>
      </c>
      <c r="D8" s="38"/>
      <c r="E8" s="39"/>
      <c r="F8" s="40"/>
      <c r="G8" s="41"/>
      <c r="H8" s="42"/>
      <c r="I8" s="42"/>
      <c r="J8" s="43"/>
      <c r="K8" s="44"/>
      <c r="L8" s="39"/>
      <c r="M8" s="45"/>
    </row>
    <row r="9" spans="3:13" ht="24.95" customHeight="1" x14ac:dyDescent="0.4">
      <c r="C9" s="36" t="str">
        <f>IF(E9="","",C8+1)</f>
        <v/>
      </c>
      <c r="D9" s="46"/>
      <c r="E9" s="47"/>
      <c r="F9" s="48"/>
      <c r="G9" s="49"/>
      <c r="H9" s="50"/>
      <c r="I9" s="50"/>
      <c r="J9" s="51"/>
      <c r="K9" s="52"/>
      <c r="L9" s="47"/>
      <c r="M9" s="53"/>
    </row>
    <row r="10" spans="3:13" ht="24.95" customHeight="1" x14ac:dyDescent="0.4">
      <c r="C10" s="36" t="str">
        <f t="shared" ref="C10:C73" si="0">IF(E10="","",C9+1)</f>
        <v/>
      </c>
      <c r="D10" s="46"/>
      <c r="E10" s="47"/>
      <c r="F10" s="48"/>
      <c r="G10" s="49"/>
      <c r="H10" s="50"/>
      <c r="I10" s="50"/>
      <c r="J10" s="51"/>
      <c r="K10" s="52"/>
      <c r="L10" s="47"/>
      <c r="M10" s="53"/>
    </row>
    <row r="11" spans="3:13" ht="24.95" customHeight="1" x14ac:dyDescent="0.4">
      <c r="C11" s="36" t="str">
        <f t="shared" si="0"/>
        <v/>
      </c>
      <c r="D11" s="46"/>
      <c r="E11" s="47"/>
      <c r="F11" s="48"/>
      <c r="G11" s="49"/>
      <c r="H11" s="50"/>
      <c r="I11" s="50"/>
      <c r="J11" s="51"/>
      <c r="K11" s="52"/>
      <c r="L11" s="47"/>
      <c r="M11" s="53"/>
    </row>
    <row r="12" spans="3:13" ht="24.95" customHeight="1" x14ac:dyDescent="0.4">
      <c r="C12" s="36" t="str">
        <f t="shared" si="0"/>
        <v/>
      </c>
      <c r="D12" s="46"/>
      <c r="E12" s="47"/>
      <c r="F12" s="48"/>
      <c r="G12" s="49"/>
      <c r="H12" s="50"/>
      <c r="I12" s="50"/>
      <c r="J12" s="51"/>
      <c r="K12" s="52"/>
      <c r="L12" s="47"/>
      <c r="M12" s="53"/>
    </row>
    <row r="13" spans="3:13" ht="24.95" customHeight="1" x14ac:dyDescent="0.4">
      <c r="C13" s="36" t="str">
        <f t="shared" si="0"/>
        <v/>
      </c>
      <c r="D13" s="46"/>
      <c r="E13" s="47"/>
      <c r="F13" s="48"/>
      <c r="G13" s="49"/>
      <c r="H13" s="50"/>
      <c r="I13" s="50"/>
      <c r="J13" s="51"/>
      <c r="K13" s="52"/>
      <c r="L13" s="47"/>
      <c r="M13" s="53"/>
    </row>
    <row r="14" spans="3:13" ht="24.95" customHeight="1" x14ac:dyDescent="0.4">
      <c r="C14" s="36" t="str">
        <f t="shared" si="0"/>
        <v/>
      </c>
      <c r="D14" s="46"/>
      <c r="E14" s="47"/>
      <c r="F14" s="48"/>
      <c r="G14" s="49"/>
      <c r="H14" s="50"/>
      <c r="I14" s="50"/>
      <c r="J14" s="51"/>
      <c r="K14" s="52"/>
      <c r="L14" s="47"/>
      <c r="M14" s="53"/>
    </row>
    <row r="15" spans="3:13" ht="24.95" customHeight="1" x14ac:dyDescent="0.4">
      <c r="C15" s="36" t="str">
        <f t="shared" si="0"/>
        <v/>
      </c>
      <c r="D15" s="46"/>
      <c r="E15" s="47"/>
      <c r="F15" s="48"/>
      <c r="G15" s="49"/>
      <c r="H15" s="50"/>
      <c r="I15" s="50"/>
      <c r="J15" s="51"/>
      <c r="K15" s="52"/>
      <c r="L15" s="47"/>
      <c r="M15" s="53"/>
    </row>
    <row r="16" spans="3:13" ht="24.95" customHeight="1" x14ac:dyDescent="0.4">
      <c r="C16" s="36" t="str">
        <f t="shared" si="0"/>
        <v/>
      </c>
      <c r="D16" s="46"/>
      <c r="E16" s="47"/>
      <c r="F16" s="48"/>
      <c r="G16" s="49"/>
      <c r="H16" s="50"/>
      <c r="I16" s="50"/>
      <c r="J16" s="51"/>
      <c r="K16" s="52"/>
      <c r="L16" s="47"/>
      <c r="M16" s="53"/>
    </row>
    <row r="17" spans="3:13" ht="24.95" customHeight="1" x14ac:dyDescent="0.4">
      <c r="C17" s="36" t="str">
        <f t="shared" si="0"/>
        <v/>
      </c>
      <c r="D17" s="46"/>
      <c r="E17" s="47"/>
      <c r="F17" s="48"/>
      <c r="G17" s="49"/>
      <c r="H17" s="50"/>
      <c r="I17" s="50"/>
      <c r="J17" s="51"/>
      <c r="K17" s="52"/>
      <c r="L17" s="47"/>
      <c r="M17" s="53"/>
    </row>
    <row r="18" spans="3:13" ht="24.95" customHeight="1" x14ac:dyDescent="0.4">
      <c r="C18" s="36" t="str">
        <f t="shared" si="0"/>
        <v/>
      </c>
      <c r="D18" s="46"/>
      <c r="E18" s="47"/>
      <c r="F18" s="48"/>
      <c r="G18" s="49"/>
      <c r="H18" s="50"/>
      <c r="I18" s="50"/>
      <c r="J18" s="51"/>
      <c r="K18" s="52"/>
      <c r="L18" s="47"/>
      <c r="M18" s="53"/>
    </row>
    <row r="19" spans="3:13" ht="24.95" customHeight="1" x14ac:dyDescent="0.4">
      <c r="C19" s="36" t="str">
        <f t="shared" si="0"/>
        <v/>
      </c>
      <c r="D19" s="46"/>
      <c r="E19" s="47"/>
      <c r="F19" s="48"/>
      <c r="G19" s="49"/>
      <c r="H19" s="50"/>
      <c r="I19" s="50"/>
      <c r="J19" s="51"/>
      <c r="K19" s="52"/>
      <c r="L19" s="47"/>
      <c r="M19" s="53"/>
    </row>
    <row r="20" spans="3:13" ht="24.95" customHeight="1" x14ac:dyDescent="0.4">
      <c r="C20" s="36" t="str">
        <f t="shared" si="0"/>
        <v/>
      </c>
      <c r="D20" s="46"/>
      <c r="E20" s="47"/>
      <c r="F20" s="48"/>
      <c r="G20" s="49"/>
      <c r="H20" s="50"/>
      <c r="I20" s="50"/>
      <c r="J20" s="51"/>
      <c r="K20" s="52"/>
      <c r="L20" s="47"/>
      <c r="M20" s="53"/>
    </row>
    <row r="21" spans="3:13" ht="24.95" customHeight="1" x14ac:dyDescent="0.4">
      <c r="C21" s="36" t="str">
        <f t="shared" si="0"/>
        <v/>
      </c>
      <c r="D21" s="46"/>
      <c r="E21" s="47"/>
      <c r="F21" s="48"/>
      <c r="G21" s="49"/>
      <c r="H21" s="50"/>
      <c r="I21" s="50"/>
      <c r="J21" s="51"/>
      <c r="K21" s="52"/>
      <c r="L21" s="47"/>
      <c r="M21" s="53"/>
    </row>
    <row r="22" spans="3:13" ht="24.95" customHeight="1" x14ac:dyDescent="0.4">
      <c r="C22" s="36" t="str">
        <f t="shared" si="0"/>
        <v/>
      </c>
      <c r="D22" s="46"/>
      <c r="E22" s="47"/>
      <c r="F22" s="48"/>
      <c r="G22" s="49"/>
      <c r="H22" s="50"/>
      <c r="I22" s="50"/>
      <c r="J22" s="51"/>
      <c r="K22" s="52"/>
      <c r="L22" s="47"/>
      <c r="M22" s="53"/>
    </row>
    <row r="23" spans="3:13" ht="24.95" customHeight="1" x14ac:dyDescent="0.4">
      <c r="C23" s="36" t="str">
        <f t="shared" si="0"/>
        <v/>
      </c>
      <c r="D23" s="46"/>
      <c r="E23" s="47"/>
      <c r="F23" s="48"/>
      <c r="G23" s="49"/>
      <c r="H23" s="50"/>
      <c r="I23" s="50"/>
      <c r="J23" s="51"/>
      <c r="K23" s="52"/>
      <c r="L23" s="47"/>
      <c r="M23" s="53"/>
    </row>
    <row r="24" spans="3:13" ht="24.95" customHeight="1" x14ac:dyDescent="0.4">
      <c r="C24" s="36" t="str">
        <f t="shared" si="0"/>
        <v/>
      </c>
      <c r="D24" s="46"/>
      <c r="E24" s="47"/>
      <c r="F24" s="48"/>
      <c r="G24" s="49"/>
      <c r="H24" s="50"/>
      <c r="I24" s="50"/>
      <c r="J24" s="51"/>
      <c r="K24" s="52"/>
      <c r="L24" s="47"/>
      <c r="M24" s="53"/>
    </row>
    <row r="25" spans="3:13" ht="24.95" customHeight="1" x14ac:dyDescent="0.4">
      <c r="C25" s="36" t="str">
        <f t="shared" si="0"/>
        <v/>
      </c>
      <c r="D25" s="46"/>
      <c r="E25" s="47"/>
      <c r="F25" s="48"/>
      <c r="G25" s="49"/>
      <c r="H25" s="50"/>
      <c r="I25" s="50"/>
      <c r="J25" s="51"/>
      <c r="K25" s="52"/>
      <c r="L25" s="47"/>
      <c r="M25" s="53"/>
    </row>
    <row r="26" spans="3:13" ht="24.95" customHeight="1" x14ac:dyDescent="0.4">
      <c r="C26" s="36" t="str">
        <f t="shared" si="0"/>
        <v/>
      </c>
      <c r="D26" s="46"/>
      <c r="E26" s="47"/>
      <c r="F26" s="48"/>
      <c r="G26" s="49"/>
      <c r="H26" s="50"/>
      <c r="I26" s="50"/>
      <c r="J26" s="51"/>
      <c r="K26" s="52"/>
      <c r="L26" s="47"/>
      <c r="M26" s="53"/>
    </row>
    <row r="27" spans="3:13" ht="24.95" customHeight="1" x14ac:dyDescent="0.4">
      <c r="C27" s="36" t="str">
        <f t="shared" si="0"/>
        <v/>
      </c>
      <c r="D27" s="46"/>
      <c r="E27" s="47"/>
      <c r="F27" s="48"/>
      <c r="G27" s="49"/>
      <c r="H27" s="50"/>
      <c r="I27" s="50"/>
      <c r="J27" s="51"/>
      <c r="K27" s="52"/>
      <c r="L27" s="47"/>
      <c r="M27" s="53"/>
    </row>
    <row r="28" spans="3:13" ht="24.95" customHeight="1" x14ac:dyDescent="0.4">
      <c r="C28" s="36" t="str">
        <f t="shared" si="0"/>
        <v/>
      </c>
      <c r="D28" s="46"/>
      <c r="E28" s="47"/>
      <c r="F28" s="48"/>
      <c r="G28" s="49"/>
      <c r="H28" s="50"/>
      <c r="I28" s="50"/>
      <c r="J28" s="51"/>
      <c r="K28" s="52"/>
      <c r="L28" s="47"/>
      <c r="M28" s="53"/>
    </row>
    <row r="29" spans="3:13" ht="24.95" customHeight="1" x14ac:dyDescent="0.4">
      <c r="C29" s="36" t="str">
        <f t="shared" si="0"/>
        <v/>
      </c>
      <c r="D29" s="46"/>
      <c r="E29" s="47"/>
      <c r="F29" s="48"/>
      <c r="G29" s="49"/>
      <c r="H29" s="50"/>
      <c r="I29" s="50"/>
      <c r="J29" s="51"/>
      <c r="K29" s="52"/>
      <c r="L29" s="47"/>
      <c r="M29" s="53"/>
    </row>
    <row r="30" spans="3:13" ht="24.95" customHeight="1" x14ac:dyDescent="0.4">
      <c r="C30" s="36" t="str">
        <f t="shared" si="0"/>
        <v/>
      </c>
      <c r="D30" s="46"/>
      <c r="E30" s="47"/>
      <c r="F30" s="48"/>
      <c r="G30" s="49"/>
      <c r="H30" s="50"/>
      <c r="I30" s="50"/>
      <c r="J30" s="51"/>
      <c r="K30" s="52"/>
      <c r="L30" s="47"/>
      <c r="M30" s="53"/>
    </row>
    <row r="31" spans="3:13" ht="24.95" customHeight="1" x14ac:dyDescent="0.4">
      <c r="C31" s="36" t="str">
        <f t="shared" si="0"/>
        <v/>
      </c>
      <c r="D31" s="46"/>
      <c r="E31" s="47"/>
      <c r="F31" s="48"/>
      <c r="G31" s="49"/>
      <c r="H31" s="50"/>
      <c r="I31" s="50"/>
      <c r="J31" s="51"/>
      <c r="K31" s="52"/>
      <c r="L31" s="47"/>
      <c r="M31" s="53"/>
    </row>
    <row r="32" spans="3:13" ht="24.95" customHeight="1" x14ac:dyDescent="0.4">
      <c r="C32" s="36" t="str">
        <f t="shared" si="0"/>
        <v/>
      </c>
      <c r="D32" s="46"/>
      <c r="E32" s="47"/>
      <c r="F32" s="48"/>
      <c r="G32" s="49"/>
      <c r="H32" s="50"/>
      <c r="I32" s="50"/>
      <c r="J32" s="51"/>
      <c r="K32" s="52"/>
      <c r="L32" s="47"/>
      <c r="M32" s="53"/>
    </row>
    <row r="33" spans="3:13" ht="24.95" customHeight="1" x14ac:dyDescent="0.4">
      <c r="C33" s="36" t="str">
        <f t="shared" si="0"/>
        <v/>
      </c>
      <c r="D33" s="46"/>
      <c r="E33" s="47"/>
      <c r="F33" s="48"/>
      <c r="G33" s="49"/>
      <c r="H33" s="50"/>
      <c r="I33" s="50"/>
      <c r="J33" s="51"/>
      <c r="K33" s="52"/>
      <c r="L33" s="47"/>
      <c r="M33" s="53"/>
    </row>
    <row r="34" spans="3:13" ht="24.95" customHeight="1" x14ac:dyDescent="0.4">
      <c r="C34" s="36" t="str">
        <f t="shared" si="0"/>
        <v/>
      </c>
      <c r="D34" s="46"/>
      <c r="E34" s="47"/>
      <c r="F34" s="48"/>
      <c r="G34" s="49"/>
      <c r="H34" s="50"/>
      <c r="I34" s="50"/>
      <c r="J34" s="51"/>
      <c r="K34" s="52"/>
      <c r="L34" s="47"/>
      <c r="M34" s="53"/>
    </row>
    <row r="35" spans="3:13" ht="24.95" customHeight="1" x14ac:dyDescent="0.4">
      <c r="C35" s="36" t="str">
        <f t="shared" si="0"/>
        <v/>
      </c>
      <c r="D35" s="46"/>
      <c r="E35" s="47"/>
      <c r="F35" s="48"/>
      <c r="G35" s="49"/>
      <c r="H35" s="50"/>
      <c r="I35" s="50"/>
      <c r="J35" s="51"/>
      <c r="K35" s="52"/>
      <c r="L35" s="47"/>
      <c r="M35" s="53"/>
    </row>
    <row r="36" spans="3:13" ht="24.95" customHeight="1" x14ac:dyDescent="0.4">
      <c r="C36" s="36" t="str">
        <f t="shared" si="0"/>
        <v/>
      </c>
      <c r="D36" s="46"/>
      <c r="E36" s="47"/>
      <c r="F36" s="48"/>
      <c r="G36" s="49"/>
      <c r="H36" s="50"/>
      <c r="I36" s="50"/>
      <c r="J36" s="51"/>
      <c r="K36" s="52"/>
      <c r="L36" s="47"/>
      <c r="M36" s="53"/>
    </row>
    <row r="37" spans="3:13" ht="24.95" customHeight="1" x14ac:dyDescent="0.4">
      <c r="C37" s="36" t="str">
        <f t="shared" si="0"/>
        <v/>
      </c>
      <c r="D37" s="46"/>
      <c r="E37" s="47"/>
      <c r="F37" s="48"/>
      <c r="G37" s="49"/>
      <c r="H37" s="50"/>
      <c r="I37" s="50"/>
      <c r="J37" s="51"/>
      <c r="K37" s="52"/>
      <c r="L37" s="47"/>
      <c r="M37" s="53"/>
    </row>
    <row r="38" spans="3:13" ht="24.95" customHeight="1" x14ac:dyDescent="0.4">
      <c r="C38" s="36" t="str">
        <f t="shared" si="0"/>
        <v/>
      </c>
      <c r="D38" s="46"/>
      <c r="E38" s="47"/>
      <c r="F38" s="48"/>
      <c r="G38" s="49"/>
      <c r="H38" s="50"/>
      <c r="I38" s="50"/>
      <c r="J38" s="51"/>
      <c r="K38" s="52"/>
      <c r="L38" s="47"/>
      <c r="M38" s="53"/>
    </row>
    <row r="39" spans="3:13" ht="24.95" customHeight="1" x14ac:dyDescent="0.4">
      <c r="C39" s="36" t="str">
        <f t="shared" si="0"/>
        <v/>
      </c>
      <c r="D39" s="46"/>
      <c r="E39" s="47"/>
      <c r="F39" s="48"/>
      <c r="G39" s="49"/>
      <c r="H39" s="50"/>
      <c r="I39" s="50"/>
      <c r="J39" s="51"/>
      <c r="K39" s="52"/>
      <c r="L39" s="47"/>
      <c r="M39" s="53"/>
    </row>
    <row r="40" spans="3:13" ht="24.95" customHeight="1" x14ac:dyDescent="0.4">
      <c r="C40" s="36" t="str">
        <f t="shared" si="0"/>
        <v/>
      </c>
      <c r="D40" s="46"/>
      <c r="E40" s="47"/>
      <c r="F40" s="48"/>
      <c r="G40" s="49"/>
      <c r="H40" s="50"/>
      <c r="I40" s="50"/>
      <c r="J40" s="51"/>
      <c r="K40" s="52"/>
      <c r="L40" s="47"/>
      <c r="M40" s="53"/>
    </row>
    <row r="41" spans="3:13" ht="24.95" customHeight="1" x14ac:dyDescent="0.4">
      <c r="C41" s="36" t="str">
        <f t="shared" si="0"/>
        <v/>
      </c>
      <c r="D41" s="46"/>
      <c r="E41" s="47"/>
      <c r="F41" s="48"/>
      <c r="G41" s="49"/>
      <c r="H41" s="50"/>
      <c r="I41" s="50"/>
      <c r="J41" s="51"/>
      <c r="K41" s="52"/>
      <c r="L41" s="47"/>
      <c r="M41" s="53"/>
    </row>
    <row r="42" spans="3:13" ht="24.95" customHeight="1" x14ac:dyDescent="0.4">
      <c r="C42" s="36" t="str">
        <f t="shared" si="0"/>
        <v/>
      </c>
      <c r="D42" s="46"/>
      <c r="E42" s="47"/>
      <c r="F42" s="48"/>
      <c r="G42" s="49"/>
      <c r="H42" s="50"/>
      <c r="I42" s="50"/>
      <c r="J42" s="51"/>
      <c r="K42" s="52"/>
      <c r="L42" s="47"/>
      <c r="M42" s="53"/>
    </row>
    <row r="43" spans="3:13" ht="24.95" customHeight="1" x14ac:dyDescent="0.4">
      <c r="C43" s="36" t="str">
        <f t="shared" si="0"/>
        <v/>
      </c>
      <c r="D43" s="46"/>
      <c r="E43" s="47"/>
      <c r="F43" s="48"/>
      <c r="G43" s="49"/>
      <c r="H43" s="50"/>
      <c r="I43" s="50"/>
      <c r="J43" s="51"/>
      <c r="K43" s="52"/>
      <c r="L43" s="47"/>
      <c r="M43" s="53"/>
    </row>
    <row r="44" spans="3:13" ht="24.95" customHeight="1" x14ac:dyDescent="0.4">
      <c r="C44" s="36" t="str">
        <f t="shared" si="0"/>
        <v/>
      </c>
      <c r="D44" s="46"/>
      <c r="E44" s="47"/>
      <c r="F44" s="48"/>
      <c r="G44" s="49"/>
      <c r="H44" s="50"/>
      <c r="I44" s="50"/>
      <c r="J44" s="51"/>
      <c r="K44" s="52"/>
      <c r="L44" s="47"/>
      <c r="M44" s="53"/>
    </row>
    <row r="45" spans="3:13" ht="24.95" customHeight="1" x14ac:dyDescent="0.4">
      <c r="C45" s="36" t="str">
        <f t="shared" si="0"/>
        <v/>
      </c>
      <c r="D45" s="46"/>
      <c r="E45" s="47"/>
      <c r="F45" s="48"/>
      <c r="G45" s="49"/>
      <c r="H45" s="50"/>
      <c r="I45" s="50"/>
      <c r="J45" s="51"/>
      <c r="K45" s="52"/>
      <c r="L45" s="47"/>
      <c r="M45" s="53"/>
    </row>
    <row r="46" spans="3:13" ht="24.95" customHeight="1" x14ac:dyDescent="0.4">
      <c r="C46" s="36" t="str">
        <f t="shared" si="0"/>
        <v/>
      </c>
      <c r="D46" s="46"/>
      <c r="E46" s="47"/>
      <c r="F46" s="48"/>
      <c r="G46" s="49"/>
      <c r="H46" s="50"/>
      <c r="I46" s="50"/>
      <c r="J46" s="51"/>
      <c r="K46" s="52"/>
      <c r="L46" s="47"/>
      <c r="M46" s="53"/>
    </row>
    <row r="47" spans="3:13" ht="24.95" customHeight="1" x14ac:dyDescent="0.4">
      <c r="C47" s="36" t="str">
        <f t="shared" si="0"/>
        <v/>
      </c>
      <c r="D47" s="46"/>
      <c r="E47" s="47"/>
      <c r="F47" s="48"/>
      <c r="G47" s="49"/>
      <c r="H47" s="50"/>
      <c r="I47" s="50"/>
      <c r="J47" s="51"/>
      <c r="K47" s="52"/>
      <c r="L47" s="47"/>
      <c r="M47" s="53"/>
    </row>
    <row r="48" spans="3:13" ht="24.95" customHeight="1" x14ac:dyDescent="0.4">
      <c r="C48" s="36" t="str">
        <f t="shared" si="0"/>
        <v/>
      </c>
      <c r="D48" s="46"/>
      <c r="E48" s="47"/>
      <c r="F48" s="48"/>
      <c r="G48" s="49"/>
      <c r="H48" s="50"/>
      <c r="I48" s="50"/>
      <c r="J48" s="51"/>
      <c r="K48" s="52"/>
      <c r="L48" s="47"/>
      <c r="M48" s="53"/>
    </row>
    <row r="49" spans="3:13" ht="24.95" customHeight="1" x14ac:dyDescent="0.4">
      <c r="C49" s="36" t="str">
        <f t="shared" si="0"/>
        <v/>
      </c>
      <c r="D49" s="46"/>
      <c r="E49" s="47"/>
      <c r="F49" s="48"/>
      <c r="G49" s="49"/>
      <c r="H49" s="50"/>
      <c r="I49" s="50"/>
      <c r="J49" s="51"/>
      <c r="K49" s="52"/>
      <c r="L49" s="47"/>
      <c r="M49" s="53"/>
    </row>
    <row r="50" spans="3:13" ht="24.95" customHeight="1" x14ac:dyDescent="0.4">
      <c r="C50" s="36" t="str">
        <f t="shared" si="0"/>
        <v/>
      </c>
      <c r="D50" s="46"/>
      <c r="E50" s="47"/>
      <c r="F50" s="48"/>
      <c r="G50" s="49"/>
      <c r="H50" s="50"/>
      <c r="I50" s="50"/>
      <c r="J50" s="51"/>
      <c r="K50" s="52"/>
      <c r="L50" s="47"/>
      <c r="M50" s="53"/>
    </row>
    <row r="51" spans="3:13" ht="24.95" customHeight="1" x14ac:dyDescent="0.4">
      <c r="C51" s="36" t="str">
        <f t="shared" si="0"/>
        <v/>
      </c>
      <c r="D51" s="46"/>
      <c r="E51" s="47"/>
      <c r="F51" s="48"/>
      <c r="G51" s="49"/>
      <c r="H51" s="50"/>
      <c r="I51" s="50"/>
      <c r="J51" s="51"/>
      <c r="K51" s="52"/>
      <c r="L51" s="47"/>
      <c r="M51" s="53"/>
    </row>
    <row r="52" spans="3:13" ht="24.95" customHeight="1" x14ac:dyDescent="0.4">
      <c r="C52" s="36" t="str">
        <f t="shared" si="0"/>
        <v/>
      </c>
      <c r="D52" s="46"/>
      <c r="E52" s="47"/>
      <c r="F52" s="48"/>
      <c r="G52" s="49"/>
      <c r="H52" s="50"/>
      <c r="I52" s="50"/>
      <c r="J52" s="51"/>
      <c r="K52" s="52"/>
      <c r="L52" s="47"/>
      <c r="M52" s="53"/>
    </row>
    <row r="53" spans="3:13" ht="24.95" customHeight="1" x14ac:dyDescent="0.4">
      <c r="C53" s="36" t="str">
        <f t="shared" si="0"/>
        <v/>
      </c>
      <c r="D53" s="46"/>
      <c r="E53" s="47"/>
      <c r="F53" s="48"/>
      <c r="G53" s="49"/>
      <c r="H53" s="50"/>
      <c r="I53" s="50"/>
      <c r="J53" s="51"/>
      <c r="K53" s="52"/>
      <c r="L53" s="47"/>
      <c r="M53" s="53"/>
    </row>
    <row r="54" spans="3:13" ht="24.95" customHeight="1" x14ac:dyDescent="0.4">
      <c r="C54" s="36" t="str">
        <f t="shared" si="0"/>
        <v/>
      </c>
      <c r="D54" s="46"/>
      <c r="E54" s="47"/>
      <c r="F54" s="48"/>
      <c r="G54" s="49"/>
      <c r="H54" s="50"/>
      <c r="I54" s="50"/>
      <c r="J54" s="51"/>
      <c r="K54" s="52"/>
      <c r="L54" s="47"/>
      <c r="M54" s="53"/>
    </row>
    <row r="55" spans="3:13" ht="24.95" customHeight="1" x14ac:dyDescent="0.4">
      <c r="C55" s="36" t="str">
        <f t="shared" si="0"/>
        <v/>
      </c>
      <c r="D55" s="46"/>
      <c r="E55" s="47"/>
      <c r="F55" s="48"/>
      <c r="G55" s="49"/>
      <c r="H55" s="50"/>
      <c r="I55" s="50"/>
      <c r="J55" s="51"/>
      <c r="K55" s="52"/>
      <c r="L55" s="47"/>
      <c r="M55" s="53"/>
    </row>
    <row r="56" spans="3:13" ht="24.95" customHeight="1" x14ac:dyDescent="0.4">
      <c r="C56" s="36" t="str">
        <f t="shared" si="0"/>
        <v/>
      </c>
      <c r="D56" s="46"/>
      <c r="E56" s="47"/>
      <c r="F56" s="48"/>
      <c r="G56" s="49"/>
      <c r="H56" s="50"/>
      <c r="I56" s="50"/>
      <c r="J56" s="51"/>
      <c r="K56" s="52"/>
      <c r="L56" s="47"/>
      <c r="M56" s="53"/>
    </row>
    <row r="57" spans="3:13" ht="24.95" customHeight="1" x14ac:dyDescent="0.4">
      <c r="C57" s="36" t="str">
        <f t="shared" si="0"/>
        <v/>
      </c>
      <c r="D57" s="46"/>
      <c r="E57" s="47"/>
      <c r="F57" s="48"/>
      <c r="G57" s="49"/>
      <c r="H57" s="50"/>
      <c r="I57" s="50"/>
      <c r="J57" s="51"/>
      <c r="K57" s="52"/>
      <c r="L57" s="47"/>
      <c r="M57" s="53"/>
    </row>
    <row r="58" spans="3:13" ht="24.95" customHeight="1" x14ac:dyDescent="0.4">
      <c r="C58" s="36" t="str">
        <f t="shared" si="0"/>
        <v/>
      </c>
      <c r="D58" s="46"/>
      <c r="E58" s="47"/>
      <c r="F58" s="48"/>
      <c r="G58" s="49"/>
      <c r="H58" s="50"/>
      <c r="I58" s="50"/>
      <c r="J58" s="51"/>
      <c r="K58" s="52"/>
      <c r="L58" s="47"/>
      <c r="M58" s="53"/>
    </row>
    <row r="59" spans="3:13" ht="24.95" customHeight="1" x14ac:dyDescent="0.4">
      <c r="C59" s="36" t="str">
        <f t="shared" si="0"/>
        <v/>
      </c>
      <c r="D59" s="46"/>
      <c r="E59" s="47"/>
      <c r="F59" s="48"/>
      <c r="G59" s="49"/>
      <c r="H59" s="50"/>
      <c r="I59" s="50"/>
      <c r="J59" s="51"/>
      <c r="K59" s="52"/>
      <c r="L59" s="47"/>
      <c r="M59" s="53"/>
    </row>
    <row r="60" spans="3:13" ht="24.95" customHeight="1" x14ac:dyDescent="0.4">
      <c r="C60" s="36" t="str">
        <f t="shared" si="0"/>
        <v/>
      </c>
      <c r="D60" s="46"/>
      <c r="E60" s="47"/>
      <c r="F60" s="48"/>
      <c r="G60" s="49"/>
      <c r="H60" s="50"/>
      <c r="I60" s="50"/>
      <c r="J60" s="51"/>
      <c r="K60" s="52"/>
      <c r="L60" s="47"/>
      <c r="M60" s="53"/>
    </row>
    <row r="61" spans="3:13" ht="24.95" customHeight="1" x14ac:dyDescent="0.4">
      <c r="C61" s="36" t="str">
        <f t="shared" si="0"/>
        <v/>
      </c>
      <c r="D61" s="46"/>
      <c r="E61" s="47"/>
      <c r="F61" s="48"/>
      <c r="G61" s="49"/>
      <c r="H61" s="50"/>
      <c r="I61" s="50"/>
      <c r="J61" s="51"/>
      <c r="K61" s="52"/>
      <c r="L61" s="47"/>
      <c r="M61" s="53"/>
    </row>
    <row r="62" spans="3:13" ht="24.95" customHeight="1" x14ac:dyDescent="0.4">
      <c r="C62" s="36" t="str">
        <f t="shared" si="0"/>
        <v/>
      </c>
      <c r="D62" s="46"/>
      <c r="E62" s="47"/>
      <c r="F62" s="48"/>
      <c r="G62" s="49"/>
      <c r="H62" s="50"/>
      <c r="I62" s="50"/>
      <c r="J62" s="51"/>
      <c r="K62" s="52"/>
      <c r="L62" s="47"/>
      <c r="M62" s="53"/>
    </row>
    <row r="63" spans="3:13" ht="24.95" customHeight="1" x14ac:dyDescent="0.4">
      <c r="C63" s="36" t="str">
        <f t="shared" si="0"/>
        <v/>
      </c>
      <c r="D63" s="46"/>
      <c r="E63" s="47"/>
      <c r="F63" s="48"/>
      <c r="G63" s="49"/>
      <c r="H63" s="50"/>
      <c r="I63" s="50"/>
      <c r="J63" s="51"/>
      <c r="K63" s="52"/>
      <c r="L63" s="47"/>
      <c r="M63" s="53"/>
    </row>
    <row r="64" spans="3:13" ht="24.95" customHeight="1" x14ac:dyDescent="0.4">
      <c r="C64" s="36" t="str">
        <f t="shared" si="0"/>
        <v/>
      </c>
      <c r="D64" s="46"/>
      <c r="E64" s="47"/>
      <c r="F64" s="48"/>
      <c r="G64" s="49"/>
      <c r="H64" s="50"/>
      <c r="I64" s="50"/>
      <c r="J64" s="51"/>
      <c r="K64" s="52"/>
      <c r="L64" s="47"/>
      <c r="M64" s="53"/>
    </row>
    <row r="65" spans="3:13" ht="24.95" customHeight="1" x14ac:dyDescent="0.4">
      <c r="C65" s="36" t="str">
        <f t="shared" si="0"/>
        <v/>
      </c>
      <c r="D65" s="46"/>
      <c r="E65" s="47"/>
      <c r="F65" s="48"/>
      <c r="G65" s="49"/>
      <c r="H65" s="50"/>
      <c r="I65" s="50"/>
      <c r="J65" s="51"/>
      <c r="K65" s="52"/>
      <c r="L65" s="47"/>
      <c r="M65" s="53"/>
    </row>
    <row r="66" spans="3:13" ht="24.95" customHeight="1" x14ac:dyDescent="0.4">
      <c r="C66" s="36" t="str">
        <f t="shared" si="0"/>
        <v/>
      </c>
      <c r="D66" s="46"/>
      <c r="E66" s="47"/>
      <c r="F66" s="48"/>
      <c r="G66" s="49"/>
      <c r="H66" s="50"/>
      <c r="I66" s="50"/>
      <c r="J66" s="51"/>
      <c r="K66" s="52"/>
      <c r="L66" s="47"/>
      <c r="M66" s="53"/>
    </row>
    <row r="67" spans="3:13" ht="24.95" customHeight="1" x14ac:dyDescent="0.4">
      <c r="C67" s="36" t="str">
        <f t="shared" si="0"/>
        <v/>
      </c>
      <c r="D67" s="46"/>
      <c r="E67" s="47"/>
      <c r="F67" s="48"/>
      <c r="G67" s="49"/>
      <c r="H67" s="50"/>
      <c r="I67" s="50"/>
      <c r="J67" s="51"/>
      <c r="K67" s="52"/>
      <c r="L67" s="47"/>
      <c r="M67" s="53"/>
    </row>
    <row r="68" spans="3:13" ht="24.95" customHeight="1" x14ac:dyDescent="0.4">
      <c r="C68" s="36" t="str">
        <f t="shared" si="0"/>
        <v/>
      </c>
      <c r="D68" s="46"/>
      <c r="E68" s="47"/>
      <c r="F68" s="48"/>
      <c r="G68" s="49"/>
      <c r="H68" s="50"/>
      <c r="I68" s="50"/>
      <c r="J68" s="51"/>
      <c r="K68" s="52"/>
      <c r="L68" s="47"/>
      <c r="M68" s="53"/>
    </row>
    <row r="69" spans="3:13" ht="24.95" customHeight="1" x14ac:dyDescent="0.4">
      <c r="C69" s="36" t="str">
        <f t="shared" si="0"/>
        <v/>
      </c>
      <c r="D69" s="46"/>
      <c r="E69" s="47"/>
      <c r="F69" s="48"/>
      <c r="G69" s="49"/>
      <c r="H69" s="50"/>
      <c r="I69" s="50"/>
      <c r="J69" s="51"/>
      <c r="K69" s="52"/>
      <c r="L69" s="47"/>
      <c r="M69" s="53"/>
    </row>
    <row r="70" spans="3:13" ht="24.95" customHeight="1" x14ac:dyDescent="0.4">
      <c r="C70" s="36" t="str">
        <f t="shared" si="0"/>
        <v/>
      </c>
      <c r="D70" s="46"/>
      <c r="E70" s="47"/>
      <c r="F70" s="48"/>
      <c r="G70" s="49"/>
      <c r="H70" s="50"/>
      <c r="I70" s="50"/>
      <c r="J70" s="51"/>
      <c r="K70" s="52"/>
      <c r="L70" s="47"/>
      <c r="M70" s="53"/>
    </row>
    <row r="71" spans="3:13" ht="24.95" customHeight="1" x14ac:dyDescent="0.4">
      <c r="C71" s="36" t="str">
        <f t="shared" si="0"/>
        <v/>
      </c>
      <c r="D71" s="46"/>
      <c r="E71" s="47"/>
      <c r="F71" s="48"/>
      <c r="G71" s="49"/>
      <c r="H71" s="50"/>
      <c r="I71" s="50"/>
      <c r="J71" s="51"/>
      <c r="K71" s="52"/>
      <c r="L71" s="47"/>
      <c r="M71" s="53"/>
    </row>
    <row r="72" spans="3:13" ht="24.95" customHeight="1" x14ac:dyDescent="0.4">
      <c r="C72" s="36" t="str">
        <f t="shared" si="0"/>
        <v/>
      </c>
      <c r="D72" s="46"/>
      <c r="E72" s="47"/>
      <c r="F72" s="48"/>
      <c r="G72" s="49"/>
      <c r="H72" s="50"/>
      <c r="I72" s="50"/>
      <c r="J72" s="51"/>
      <c r="K72" s="52"/>
      <c r="L72" s="47"/>
      <c r="M72" s="53"/>
    </row>
    <row r="73" spans="3:13" ht="24.95" customHeight="1" x14ac:dyDescent="0.4">
      <c r="C73" s="36" t="str">
        <f t="shared" si="0"/>
        <v/>
      </c>
      <c r="D73" s="46"/>
      <c r="E73" s="47"/>
      <c r="F73" s="48"/>
      <c r="G73" s="49"/>
      <c r="H73" s="50"/>
      <c r="I73" s="50"/>
      <c r="J73" s="51"/>
      <c r="K73" s="52"/>
      <c r="L73" s="47"/>
      <c r="M73" s="53"/>
    </row>
    <row r="74" spans="3:13" ht="24.95" customHeight="1" x14ac:dyDescent="0.4">
      <c r="C74" s="36" t="str">
        <f t="shared" ref="C74:C107" si="1">IF(E74="","",C73+1)</f>
        <v/>
      </c>
      <c r="D74" s="46"/>
      <c r="E74" s="47"/>
      <c r="F74" s="48"/>
      <c r="G74" s="49"/>
      <c r="H74" s="50"/>
      <c r="I74" s="50"/>
      <c r="J74" s="51"/>
      <c r="K74" s="52"/>
      <c r="L74" s="47"/>
      <c r="M74" s="53"/>
    </row>
    <row r="75" spans="3:13" ht="24.95" customHeight="1" x14ac:dyDescent="0.4">
      <c r="C75" s="36" t="str">
        <f t="shared" si="1"/>
        <v/>
      </c>
      <c r="D75" s="46"/>
      <c r="E75" s="47"/>
      <c r="F75" s="48"/>
      <c r="G75" s="49"/>
      <c r="H75" s="50"/>
      <c r="I75" s="50"/>
      <c r="J75" s="51"/>
      <c r="K75" s="52"/>
      <c r="L75" s="47"/>
      <c r="M75" s="53"/>
    </row>
    <row r="76" spans="3:13" ht="24.95" customHeight="1" x14ac:dyDescent="0.4">
      <c r="C76" s="36" t="str">
        <f t="shared" si="1"/>
        <v/>
      </c>
      <c r="D76" s="46"/>
      <c r="E76" s="47"/>
      <c r="F76" s="48"/>
      <c r="G76" s="49"/>
      <c r="H76" s="50"/>
      <c r="I76" s="50"/>
      <c r="J76" s="51"/>
      <c r="K76" s="52"/>
      <c r="L76" s="47"/>
      <c r="M76" s="53"/>
    </row>
    <row r="77" spans="3:13" ht="24.95" customHeight="1" x14ac:dyDescent="0.4">
      <c r="C77" s="36" t="str">
        <f t="shared" si="1"/>
        <v/>
      </c>
      <c r="D77" s="46"/>
      <c r="E77" s="47"/>
      <c r="F77" s="48"/>
      <c r="G77" s="49"/>
      <c r="H77" s="50"/>
      <c r="I77" s="50"/>
      <c r="J77" s="51"/>
      <c r="K77" s="52"/>
      <c r="L77" s="47"/>
      <c r="M77" s="53"/>
    </row>
    <row r="78" spans="3:13" ht="24.95" customHeight="1" x14ac:dyDescent="0.4">
      <c r="C78" s="36" t="str">
        <f t="shared" si="1"/>
        <v/>
      </c>
      <c r="D78" s="46"/>
      <c r="E78" s="47"/>
      <c r="F78" s="48"/>
      <c r="G78" s="49"/>
      <c r="H78" s="50"/>
      <c r="I78" s="50"/>
      <c r="J78" s="51"/>
      <c r="K78" s="52"/>
      <c r="L78" s="47"/>
      <c r="M78" s="53"/>
    </row>
    <row r="79" spans="3:13" ht="24.95" customHeight="1" x14ac:dyDescent="0.4">
      <c r="C79" s="36" t="str">
        <f t="shared" si="1"/>
        <v/>
      </c>
      <c r="D79" s="46"/>
      <c r="E79" s="47"/>
      <c r="F79" s="48"/>
      <c r="G79" s="49"/>
      <c r="H79" s="50"/>
      <c r="I79" s="50"/>
      <c r="J79" s="51"/>
      <c r="K79" s="52"/>
      <c r="L79" s="47"/>
      <c r="M79" s="53"/>
    </row>
    <row r="80" spans="3:13" ht="24.95" customHeight="1" x14ac:dyDescent="0.4">
      <c r="C80" s="36" t="str">
        <f t="shared" si="1"/>
        <v/>
      </c>
      <c r="D80" s="46"/>
      <c r="E80" s="47"/>
      <c r="F80" s="48"/>
      <c r="G80" s="49"/>
      <c r="H80" s="50"/>
      <c r="I80" s="50"/>
      <c r="J80" s="51"/>
      <c r="K80" s="52"/>
      <c r="L80" s="47"/>
      <c r="M80" s="53"/>
    </row>
    <row r="81" spans="3:13" ht="24.95" customHeight="1" x14ac:dyDescent="0.4">
      <c r="C81" s="36" t="str">
        <f t="shared" si="1"/>
        <v/>
      </c>
      <c r="D81" s="46"/>
      <c r="E81" s="47"/>
      <c r="F81" s="48"/>
      <c r="G81" s="49"/>
      <c r="H81" s="50"/>
      <c r="I81" s="50"/>
      <c r="J81" s="51"/>
      <c r="K81" s="52"/>
      <c r="L81" s="47"/>
      <c r="M81" s="53"/>
    </row>
    <row r="82" spans="3:13" ht="24.95" customHeight="1" x14ac:dyDescent="0.4">
      <c r="C82" s="36" t="str">
        <f t="shared" si="1"/>
        <v/>
      </c>
      <c r="D82" s="46"/>
      <c r="E82" s="47"/>
      <c r="F82" s="48"/>
      <c r="G82" s="49"/>
      <c r="H82" s="50"/>
      <c r="I82" s="50"/>
      <c r="J82" s="51"/>
      <c r="K82" s="52"/>
      <c r="L82" s="47"/>
      <c r="M82" s="53"/>
    </row>
    <row r="83" spans="3:13" ht="24.95" customHeight="1" x14ac:dyDescent="0.4">
      <c r="C83" s="36" t="str">
        <f t="shared" si="1"/>
        <v/>
      </c>
      <c r="D83" s="46"/>
      <c r="E83" s="47"/>
      <c r="F83" s="48"/>
      <c r="G83" s="49"/>
      <c r="H83" s="50"/>
      <c r="I83" s="50"/>
      <c r="J83" s="51"/>
      <c r="K83" s="52"/>
      <c r="L83" s="47"/>
      <c r="M83" s="53"/>
    </row>
    <row r="84" spans="3:13" ht="24.95" customHeight="1" x14ac:dyDescent="0.4">
      <c r="C84" s="36" t="str">
        <f t="shared" si="1"/>
        <v/>
      </c>
      <c r="D84" s="46"/>
      <c r="E84" s="47"/>
      <c r="F84" s="48"/>
      <c r="G84" s="49"/>
      <c r="H84" s="50"/>
      <c r="I84" s="50"/>
      <c r="J84" s="51"/>
      <c r="K84" s="52"/>
      <c r="L84" s="47"/>
      <c r="M84" s="53"/>
    </row>
    <row r="85" spans="3:13" ht="24.95" customHeight="1" x14ac:dyDescent="0.4">
      <c r="C85" s="36" t="str">
        <f t="shared" si="1"/>
        <v/>
      </c>
      <c r="D85" s="46"/>
      <c r="E85" s="47"/>
      <c r="F85" s="48"/>
      <c r="G85" s="49"/>
      <c r="H85" s="50"/>
      <c r="I85" s="50"/>
      <c r="J85" s="51"/>
      <c r="K85" s="52"/>
      <c r="L85" s="47"/>
      <c r="M85" s="53"/>
    </row>
    <row r="86" spans="3:13" ht="24.95" customHeight="1" x14ac:dyDescent="0.4">
      <c r="C86" s="36" t="str">
        <f t="shared" si="1"/>
        <v/>
      </c>
      <c r="D86" s="46"/>
      <c r="E86" s="47"/>
      <c r="F86" s="48"/>
      <c r="G86" s="49"/>
      <c r="H86" s="50"/>
      <c r="I86" s="50"/>
      <c r="J86" s="51"/>
      <c r="K86" s="52"/>
      <c r="L86" s="47"/>
      <c r="M86" s="53"/>
    </row>
    <row r="87" spans="3:13" ht="24.95" customHeight="1" x14ac:dyDescent="0.4">
      <c r="C87" s="36" t="str">
        <f t="shared" si="1"/>
        <v/>
      </c>
      <c r="D87" s="46"/>
      <c r="E87" s="47"/>
      <c r="F87" s="48"/>
      <c r="G87" s="49"/>
      <c r="H87" s="50"/>
      <c r="I87" s="50"/>
      <c r="J87" s="51"/>
      <c r="K87" s="52"/>
      <c r="L87" s="47"/>
      <c r="M87" s="53"/>
    </row>
    <row r="88" spans="3:13" ht="24.95" customHeight="1" x14ac:dyDescent="0.4">
      <c r="C88" s="36" t="str">
        <f t="shared" si="1"/>
        <v/>
      </c>
      <c r="D88" s="46"/>
      <c r="E88" s="47"/>
      <c r="F88" s="48"/>
      <c r="G88" s="49"/>
      <c r="H88" s="50"/>
      <c r="I88" s="50"/>
      <c r="J88" s="51"/>
      <c r="K88" s="52"/>
      <c r="L88" s="47"/>
      <c r="M88" s="53"/>
    </row>
    <row r="89" spans="3:13" ht="24.95" customHeight="1" x14ac:dyDescent="0.4">
      <c r="C89" s="36" t="str">
        <f t="shared" si="1"/>
        <v/>
      </c>
      <c r="D89" s="46"/>
      <c r="E89" s="47"/>
      <c r="F89" s="48"/>
      <c r="G89" s="49"/>
      <c r="H89" s="50"/>
      <c r="I89" s="50"/>
      <c r="J89" s="51"/>
      <c r="K89" s="52"/>
      <c r="L89" s="47"/>
      <c r="M89" s="53"/>
    </row>
    <row r="90" spans="3:13" ht="24.95" customHeight="1" x14ac:dyDescent="0.4">
      <c r="C90" s="36" t="str">
        <f t="shared" si="1"/>
        <v/>
      </c>
      <c r="D90" s="46"/>
      <c r="E90" s="47"/>
      <c r="F90" s="48"/>
      <c r="G90" s="49"/>
      <c r="H90" s="50"/>
      <c r="I90" s="50"/>
      <c r="J90" s="51"/>
      <c r="K90" s="52"/>
      <c r="L90" s="47"/>
      <c r="M90" s="53"/>
    </row>
    <row r="91" spans="3:13" ht="24.95" customHeight="1" x14ac:dyDescent="0.4">
      <c r="C91" s="36" t="str">
        <f t="shared" si="1"/>
        <v/>
      </c>
      <c r="D91" s="46"/>
      <c r="E91" s="47"/>
      <c r="F91" s="48"/>
      <c r="G91" s="49"/>
      <c r="H91" s="50"/>
      <c r="I91" s="50"/>
      <c r="J91" s="51"/>
      <c r="K91" s="52"/>
      <c r="L91" s="47"/>
      <c r="M91" s="53"/>
    </row>
    <row r="92" spans="3:13" ht="24.95" customHeight="1" x14ac:dyDescent="0.4">
      <c r="C92" s="36" t="str">
        <f t="shared" si="1"/>
        <v/>
      </c>
      <c r="D92" s="46"/>
      <c r="E92" s="47"/>
      <c r="F92" s="48"/>
      <c r="G92" s="49"/>
      <c r="H92" s="50"/>
      <c r="I92" s="50"/>
      <c r="J92" s="51"/>
      <c r="K92" s="52"/>
      <c r="L92" s="47"/>
      <c r="M92" s="53"/>
    </row>
    <row r="93" spans="3:13" ht="24.95" customHeight="1" x14ac:dyDescent="0.4">
      <c r="C93" s="36" t="str">
        <f t="shared" si="1"/>
        <v/>
      </c>
      <c r="D93" s="46"/>
      <c r="E93" s="47"/>
      <c r="F93" s="48"/>
      <c r="G93" s="49"/>
      <c r="H93" s="50"/>
      <c r="I93" s="50"/>
      <c r="J93" s="51"/>
      <c r="K93" s="52"/>
      <c r="L93" s="47"/>
      <c r="M93" s="53"/>
    </row>
    <row r="94" spans="3:13" ht="24.95" customHeight="1" x14ac:dyDescent="0.4">
      <c r="C94" s="36" t="str">
        <f t="shared" si="1"/>
        <v/>
      </c>
      <c r="D94" s="46"/>
      <c r="E94" s="47"/>
      <c r="F94" s="48"/>
      <c r="G94" s="49"/>
      <c r="H94" s="50"/>
      <c r="I94" s="50"/>
      <c r="J94" s="51"/>
      <c r="K94" s="52"/>
      <c r="L94" s="47"/>
      <c r="M94" s="53"/>
    </row>
    <row r="95" spans="3:13" ht="24.95" customHeight="1" x14ac:dyDescent="0.4">
      <c r="C95" s="36" t="str">
        <f t="shared" si="1"/>
        <v/>
      </c>
      <c r="D95" s="46"/>
      <c r="E95" s="47"/>
      <c r="F95" s="48"/>
      <c r="G95" s="49"/>
      <c r="H95" s="50"/>
      <c r="I95" s="50"/>
      <c r="J95" s="51"/>
      <c r="K95" s="52"/>
      <c r="L95" s="47"/>
      <c r="M95" s="53"/>
    </row>
    <row r="96" spans="3:13" ht="24.95" customHeight="1" x14ac:dyDescent="0.4">
      <c r="C96" s="36" t="str">
        <f t="shared" si="1"/>
        <v/>
      </c>
      <c r="D96" s="46"/>
      <c r="E96" s="47"/>
      <c r="F96" s="48"/>
      <c r="G96" s="49"/>
      <c r="H96" s="50"/>
      <c r="I96" s="50"/>
      <c r="J96" s="51"/>
      <c r="K96" s="52"/>
      <c r="L96" s="47"/>
      <c r="M96" s="53"/>
    </row>
    <row r="97" spans="3:13" ht="24.95" customHeight="1" x14ac:dyDescent="0.4">
      <c r="C97" s="36" t="str">
        <f t="shared" si="1"/>
        <v/>
      </c>
      <c r="D97" s="46"/>
      <c r="E97" s="47"/>
      <c r="F97" s="48"/>
      <c r="G97" s="49"/>
      <c r="H97" s="50"/>
      <c r="I97" s="50"/>
      <c r="J97" s="51"/>
      <c r="K97" s="52"/>
      <c r="L97" s="47"/>
      <c r="M97" s="53"/>
    </row>
    <row r="98" spans="3:13" ht="24.95" customHeight="1" x14ac:dyDescent="0.4">
      <c r="C98" s="36" t="str">
        <f t="shared" si="1"/>
        <v/>
      </c>
      <c r="D98" s="46"/>
      <c r="E98" s="47"/>
      <c r="F98" s="48"/>
      <c r="G98" s="49"/>
      <c r="H98" s="50"/>
      <c r="I98" s="50"/>
      <c r="J98" s="51"/>
      <c r="K98" s="52"/>
      <c r="L98" s="47"/>
      <c r="M98" s="53"/>
    </row>
    <row r="99" spans="3:13" ht="24.95" customHeight="1" x14ac:dyDescent="0.4">
      <c r="C99" s="36" t="str">
        <f t="shared" si="1"/>
        <v/>
      </c>
      <c r="D99" s="46"/>
      <c r="E99" s="47"/>
      <c r="F99" s="48"/>
      <c r="G99" s="49"/>
      <c r="H99" s="50"/>
      <c r="I99" s="50"/>
      <c r="J99" s="51"/>
      <c r="K99" s="52"/>
      <c r="L99" s="47"/>
      <c r="M99" s="53"/>
    </row>
    <row r="100" spans="3:13" ht="24.95" customHeight="1" x14ac:dyDescent="0.4">
      <c r="C100" s="36" t="str">
        <f t="shared" si="1"/>
        <v/>
      </c>
      <c r="D100" s="46"/>
      <c r="E100" s="47"/>
      <c r="F100" s="48"/>
      <c r="G100" s="49"/>
      <c r="H100" s="50"/>
      <c r="I100" s="50"/>
      <c r="J100" s="51"/>
      <c r="K100" s="52"/>
      <c r="L100" s="47"/>
      <c r="M100" s="53"/>
    </row>
    <row r="101" spans="3:13" ht="24.95" customHeight="1" x14ac:dyDescent="0.4">
      <c r="C101" s="36" t="str">
        <f t="shared" si="1"/>
        <v/>
      </c>
      <c r="D101" s="46"/>
      <c r="E101" s="47"/>
      <c r="F101" s="48"/>
      <c r="G101" s="49"/>
      <c r="H101" s="50"/>
      <c r="I101" s="50"/>
      <c r="J101" s="51"/>
      <c r="K101" s="52"/>
      <c r="L101" s="47"/>
      <c r="M101" s="53"/>
    </row>
    <row r="102" spans="3:13" ht="24.95" customHeight="1" x14ac:dyDescent="0.4">
      <c r="C102" s="36" t="str">
        <f t="shared" si="1"/>
        <v/>
      </c>
      <c r="D102" s="46"/>
      <c r="E102" s="47"/>
      <c r="F102" s="48"/>
      <c r="G102" s="49"/>
      <c r="H102" s="50"/>
      <c r="I102" s="50"/>
      <c r="J102" s="51"/>
      <c r="K102" s="52"/>
      <c r="L102" s="47"/>
      <c r="M102" s="53"/>
    </row>
    <row r="103" spans="3:13" ht="24.95" customHeight="1" x14ac:dyDescent="0.4">
      <c r="C103" s="36" t="str">
        <f t="shared" si="1"/>
        <v/>
      </c>
      <c r="D103" s="46"/>
      <c r="E103" s="47"/>
      <c r="F103" s="48"/>
      <c r="G103" s="49"/>
      <c r="H103" s="50"/>
      <c r="I103" s="50"/>
      <c r="J103" s="51"/>
      <c r="K103" s="52"/>
      <c r="L103" s="47"/>
      <c r="M103" s="53"/>
    </row>
    <row r="104" spans="3:13" ht="24.95" customHeight="1" x14ac:dyDescent="0.4">
      <c r="C104" s="36" t="str">
        <f t="shared" si="1"/>
        <v/>
      </c>
      <c r="D104" s="46"/>
      <c r="E104" s="47"/>
      <c r="F104" s="48"/>
      <c r="G104" s="49"/>
      <c r="H104" s="50"/>
      <c r="I104" s="50"/>
      <c r="J104" s="51"/>
      <c r="K104" s="52"/>
      <c r="L104" s="47"/>
      <c r="M104" s="53"/>
    </row>
    <row r="105" spans="3:13" ht="24.95" customHeight="1" x14ac:dyDescent="0.4">
      <c r="C105" s="36" t="str">
        <f t="shared" si="1"/>
        <v/>
      </c>
      <c r="D105" s="46"/>
      <c r="E105" s="47"/>
      <c r="F105" s="48"/>
      <c r="G105" s="49"/>
      <c r="H105" s="50"/>
      <c r="I105" s="50"/>
      <c r="J105" s="51"/>
      <c r="K105" s="52"/>
      <c r="L105" s="47"/>
      <c r="M105" s="53"/>
    </row>
    <row r="106" spans="3:13" ht="24.95" customHeight="1" x14ac:dyDescent="0.4">
      <c r="C106" s="36" t="str">
        <f t="shared" si="1"/>
        <v/>
      </c>
      <c r="D106" s="46"/>
      <c r="E106" s="47"/>
      <c r="F106" s="48"/>
      <c r="G106" s="49"/>
      <c r="H106" s="50"/>
      <c r="I106" s="50"/>
      <c r="J106" s="51"/>
      <c r="K106" s="52"/>
      <c r="L106" s="47"/>
      <c r="M106" s="53"/>
    </row>
    <row r="107" spans="3:13" ht="24.95" customHeight="1" thickBot="1" x14ac:dyDescent="0.45">
      <c r="C107" s="37" t="str">
        <f t="shared" si="1"/>
        <v/>
      </c>
      <c r="D107" s="54"/>
      <c r="E107" s="55"/>
      <c r="F107" s="56"/>
      <c r="G107" s="57"/>
      <c r="H107" s="58"/>
      <c r="I107" s="58"/>
      <c r="J107" s="59"/>
      <c r="K107" s="60"/>
      <c r="L107" s="55"/>
      <c r="M107" s="61"/>
    </row>
  </sheetData>
  <sheetProtection sheet="1" objects="1" scenarios="1" selectLockedCells="1"/>
  <mergeCells count="2">
    <mergeCell ref="C3:M3"/>
    <mergeCell ref="C4:M4"/>
  </mergeCells>
  <phoneticPr fontId="1"/>
  <dataValidations count="14">
    <dataValidation type="list" allowBlank="1" showInputMessage="1" showErrorMessage="1" sqref="J6:J7" xr:uid="{00000000-0002-0000-0A00-000000000000}">
      <formula1>"常勤,非常勤"</formula1>
    </dataValidation>
    <dataValidation type="list" allowBlank="1" showInputMessage="1" showErrorMessage="1" sqref="L6:L7" xr:uid="{00000000-0002-0000-0A00-000001000000}">
      <formula1>"休"</formula1>
    </dataValidation>
    <dataValidation imeMode="on" allowBlank="1" showInputMessage="1" showErrorMessage="1" sqref="M6:M107 D8:E107" xr:uid="{00000000-0002-0000-0A00-000002000000}"/>
    <dataValidation imeMode="off" allowBlank="1" showInputMessage="1" showErrorMessage="1" sqref="K6:K7" xr:uid="{00000000-0002-0000-0A00-000003000000}"/>
    <dataValidation type="list" imeMode="on" allowBlank="1" showInputMessage="1" showErrorMessage="1" sqref="F6:F7" xr:uid="{00000000-0002-0000-0A00-000004000000}">
      <formula1>"0歳児,1歳児,2歳児,3歳児,4歳児,5歳児,病児保育事業,一時預かり事業,地域子育て支援拠点事業,県単一時保育事業,県単障がい児保育事業,フリー,その他"</formula1>
    </dataValidation>
    <dataValidation type="list" imeMode="on" allowBlank="1" showInputMessage="1" showErrorMessage="1" sqref="H6:H7" xr:uid="{00000000-0002-0000-0A00-000005000000}">
      <formula1>"保育士,保育士・幼稚園教諭,幼稚園教諭,小学校教諭,養護教諭,看護師,保健師,准看護師,子育て支援員,家庭的保育者,管理栄養士,栄養士,調理師,その他"</formula1>
    </dataValidation>
    <dataValidation type="list" imeMode="on" allowBlank="1" showInputMessage="1" showErrorMessage="1" sqref="I6:I7" xr:uid="{00000000-0002-0000-0A00-000006000000}">
      <formula1>"１年未満,１年以上２年未満,２年以上"</formula1>
    </dataValidation>
    <dataValidation type="list" imeMode="on" allowBlank="1" showInputMessage="1" showErrorMessage="1" prompt="プルダウンメニューから選んでください_x000a_子育て支援員・家庭的保育者の場合は、右欄に保育業務経験の年数を記入してください" sqref="H8:H107" xr:uid="{00000000-0002-0000-0A00-000007000000}">
      <formula1>"保育士,保育士・幼稚園教諭,幼稚園教諭,小学校教諭,養護教諭,看護師,保健師,准看護師,子育て支援員,家庭的保育者,管理栄養士,栄養士,調理師,その他"</formula1>
    </dataValidation>
    <dataValidation type="list" imeMode="on" allowBlank="1" showInputMessage="1" showErrorMessage="1" prompt="子育て支援員・家庭的保育者の場合はプルダウンメニューから選んでください_x000a_その他の方は記入不要です" sqref="I8:I107" xr:uid="{00000000-0002-0000-0A00-000008000000}">
      <formula1>"１年未満,１年以上２年未満,２年以上"</formula1>
    </dataValidation>
    <dataValidation type="list" allowBlank="1" showInputMessage="1" showErrorMessage="1" prompt="プルダウンメニューから選んでください_x000a_非常勤の場合は、右欄に勤務時間数（月計）を記入してください" sqref="J8:J107" xr:uid="{00000000-0002-0000-0A00-000009000000}">
      <formula1>"常勤,非常勤"</formula1>
    </dataValidation>
    <dataValidation imeMode="off" allowBlank="1" showInputMessage="1" showErrorMessage="1" prompt="非常勤の場合は、勤務時間数（月計）を記入してください" sqref="K8:K107" xr:uid="{00000000-0002-0000-0A00-00000A000000}"/>
    <dataValidation type="list" allowBlank="1" showInputMessage="1" showErrorMessage="1" prompt="休業中の方はプルダウンメニューから「休」を選んでください_x000a_その他の方は空欄で結構です" sqref="L8:L107" xr:uid="{00000000-0002-0000-0A00-00000B000000}">
      <formula1>"休"</formula1>
    </dataValidation>
    <dataValidation imeMode="on" allowBlank="1" showInputMessage="1" showErrorMessage="1" prompt="担当業務で「その他」を選んだ方は具体的に記入してください" sqref="G8:G107" xr:uid="{00000000-0002-0000-0A00-00000C000000}"/>
    <dataValidation type="list" imeMode="on" allowBlank="1" showInputMessage="1" showErrorMessage="1" prompt="プルダウンメニューから選んでください_x000a_「その他」の場合は右欄に具体的な業務を記入してください" sqref="F8:F107" xr:uid="{00000000-0002-0000-0A00-00000D000000}">
      <formula1>"0歳児,1歳児,2歳児,3歳児,4歳児,5歳児,病児保育事業,一時預かり事業,地域子育て支援拠点事業,県単一時保育事業,県単障がい児保育事業,フリー,調理・給食,その他"</formula1>
    </dataValidation>
  </dataValidations>
  <pageMargins left="0.59055118110236227" right="0.59055118110236227" top="0.74803149606299213" bottom="0.59055118110236227" header="0.31496062992125984" footer="0.31496062992125984"/>
  <pageSetup paperSize="9" scale="63" orientation="portrait" r:id="rId1"/>
  <rowBreaks count="2" manualBreakCount="2">
    <brk id="47" min="1" max="13" man="1"/>
    <brk id="87" min="1" max="1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C1:G28"/>
  <sheetViews>
    <sheetView zoomScaleNormal="100" workbookViewId="0">
      <selection activeCell="F7" sqref="F7"/>
    </sheetView>
  </sheetViews>
  <sheetFormatPr defaultRowHeight="18.75" x14ac:dyDescent="0.4"/>
  <cols>
    <col min="1" max="1" width="1.75" style="108" customWidth="1"/>
    <col min="2" max="2" width="2.875" style="108" customWidth="1"/>
    <col min="3" max="4" width="3.625" style="108" customWidth="1"/>
    <col min="5" max="5" width="25.625" style="108" customWidth="1"/>
    <col min="6" max="7" width="20.625" style="108" customWidth="1"/>
    <col min="8" max="16384" width="9" style="108"/>
  </cols>
  <sheetData>
    <row r="1" spans="3:7" x14ac:dyDescent="0.4">
      <c r="C1" s="108" t="s">
        <v>829</v>
      </c>
    </row>
    <row r="2" spans="3:7" x14ac:dyDescent="0.4">
      <c r="C2" s="108" t="s">
        <v>1001</v>
      </c>
    </row>
    <row r="3" spans="3:7" x14ac:dyDescent="0.4">
      <c r="C3" s="217" t="s">
        <v>1002</v>
      </c>
    </row>
    <row r="4" spans="3:7" x14ac:dyDescent="0.4">
      <c r="C4" s="1004" t="s">
        <v>795</v>
      </c>
      <c r="D4" s="1004"/>
      <c r="E4" s="1004"/>
      <c r="F4" s="281" t="s">
        <v>1003</v>
      </c>
      <c r="G4" s="281" t="s">
        <v>1004</v>
      </c>
    </row>
    <row r="5" spans="3:7" x14ac:dyDescent="0.4">
      <c r="C5" s="1004"/>
      <c r="D5" s="1004"/>
      <c r="E5" s="1004"/>
      <c r="F5" s="281" t="s">
        <v>796</v>
      </c>
      <c r="G5" s="281" t="s">
        <v>797</v>
      </c>
    </row>
    <row r="6" spans="3:7" ht="18.75" customHeight="1" x14ac:dyDescent="0.4">
      <c r="C6" s="1005" t="s">
        <v>805</v>
      </c>
      <c r="D6" s="1006" t="s">
        <v>798</v>
      </c>
      <c r="E6" s="1006"/>
      <c r="F6" s="218"/>
      <c r="G6" s="218"/>
    </row>
    <row r="7" spans="3:7" x14ac:dyDescent="0.4">
      <c r="C7" s="1005"/>
      <c r="D7" s="1006" t="s">
        <v>799</v>
      </c>
      <c r="E7" s="1006"/>
      <c r="F7" s="218"/>
      <c r="G7" s="218"/>
    </row>
    <row r="8" spans="3:7" x14ac:dyDescent="0.4">
      <c r="C8" s="1005"/>
      <c r="D8" s="1006" t="s">
        <v>800</v>
      </c>
      <c r="E8" s="1006"/>
      <c r="F8" s="218"/>
      <c r="G8" s="218"/>
    </row>
    <row r="9" spans="3:7" x14ac:dyDescent="0.4">
      <c r="C9" s="1005"/>
      <c r="D9" s="1006" t="s">
        <v>801</v>
      </c>
      <c r="E9" s="1006"/>
      <c r="F9" s="218"/>
      <c r="G9" s="218"/>
    </row>
    <row r="10" spans="3:7" x14ac:dyDescent="0.4">
      <c r="C10" s="1005"/>
      <c r="D10" s="1006" t="s">
        <v>802</v>
      </c>
      <c r="E10" s="1006"/>
      <c r="F10" s="218"/>
      <c r="G10" s="218"/>
    </row>
    <row r="11" spans="3:7" x14ac:dyDescent="0.4">
      <c r="C11" s="1005"/>
      <c r="D11" s="1006" t="s">
        <v>803</v>
      </c>
      <c r="E11" s="1006"/>
      <c r="F11" s="218"/>
      <c r="G11" s="218"/>
    </row>
    <row r="12" spans="3:7" x14ac:dyDescent="0.4">
      <c r="C12" s="1005"/>
      <c r="D12" s="1006" t="s">
        <v>804</v>
      </c>
      <c r="E12" s="1006"/>
      <c r="F12" s="218"/>
      <c r="G12" s="218"/>
    </row>
    <row r="13" spans="3:7" x14ac:dyDescent="0.4">
      <c r="C13" s="1005"/>
      <c r="D13" s="1006"/>
      <c r="E13" s="1006"/>
      <c r="F13" s="218"/>
      <c r="G13" s="218"/>
    </row>
    <row r="14" spans="3:7" x14ac:dyDescent="0.4">
      <c r="C14" s="1005"/>
      <c r="D14" s="1005" t="s">
        <v>343</v>
      </c>
      <c r="E14" s="218"/>
      <c r="F14" s="218"/>
      <c r="G14" s="218"/>
    </row>
    <row r="15" spans="3:7" x14ac:dyDescent="0.4">
      <c r="C15" s="1005"/>
      <c r="D15" s="1005"/>
      <c r="E15" s="218"/>
      <c r="F15" s="218"/>
      <c r="G15" s="218"/>
    </row>
    <row r="16" spans="3:7" x14ac:dyDescent="0.4">
      <c r="C16" s="1005"/>
      <c r="D16" s="1005"/>
      <c r="E16" s="218"/>
      <c r="F16" s="218"/>
      <c r="G16" s="218"/>
    </row>
    <row r="17" spans="3:7" x14ac:dyDescent="0.4">
      <c r="C17" s="1005"/>
      <c r="D17" s="1005"/>
      <c r="E17" s="218"/>
      <c r="F17" s="218"/>
      <c r="G17" s="218"/>
    </row>
    <row r="18" spans="3:7" x14ac:dyDescent="0.4">
      <c r="C18" s="1005"/>
      <c r="D18" s="1005"/>
      <c r="E18" s="218"/>
      <c r="F18" s="218"/>
      <c r="G18" s="218"/>
    </row>
    <row r="19" spans="3:7" x14ac:dyDescent="0.4">
      <c r="C19" s="1005"/>
      <c r="D19" s="1005"/>
      <c r="E19" s="218"/>
      <c r="F19" s="218"/>
      <c r="G19" s="218"/>
    </row>
    <row r="20" spans="3:7" x14ac:dyDescent="0.4">
      <c r="C20" s="1005" t="s">
        <v>806</v>
      </c>
      <c r="D20" s="1004"/>
      <c r="E20" s="1004"/>
      <c r="F20" s="218"/>
      <c r="G20" s="218"/>
    </row>
    <row r="21" spans="3:7" x14ac:dyDescent="0.4">
      <c r="C21" s="1005"/>
      <c r="D21" s="1004"/>
      <c r="E21" s="1004"/>
      <c r="F21" s="218"/>
      <c r="G21" s="218"/>
    </row>
    <row r="22" spans="3:7" x14ac:dyDescent="0.4">
      <c r="C22" s="1005"/>
      <c r="D22" s="1004"/>
      <c r="E22" s="1004"/>
      <c r="F22" s="218"/>
      <c r="G22" s="218"/>
    </row>
    <row r="23" spans="3:7" x14ac:dyDescent="0.4">
      <c r="C23" s="1005"/>
      <c r="D23" s="1004"/>
      <c r="E23" s="1004"/>
      <c r="F23" s="218"/>
      <c r="G23" s="218"/>
    </row>
    <row r="24" spans="3:7" x14ac:dyDescent="0.4">
      <c r="C24" s="1005"/>
      <c r="D24" s="1004"/>
      <c r="E24" s="1004"/>
      <c r="F24" s="218"/>
      <c r="G24" s="218"/>
    </row>
    <row r="25" spans="3:7" x14ac:dyDescent="0.4">
      <c r="C25" s="1005"/>
      <c r="D25" s="1004"/>
      <c r="E25" s="1004"/>
      <c r="F25" s="218"/>
      <c r="G25" s="218"/>
    </row>
    <row r="26" spans="3:7" x14ac:dyDescent="0.4">
      <c r="C26" s="1005"/>
      <c r="D26" s="1004"/>
      <c r="E26" s="1004"/>
      <c r="F26" s="218"/>
      <c r="G26" s="218"/>
    </row>
    <row r="27" spans="3:7" x14ac:dyDescent="0.4">
      <c r="C27" s="1005"/>
      <c r="D27" s="1004"/>
      <c r="E27" s="1004"/>
      <c r="F27" s="218"/>
      <c r="G27" s="218"/>
    </row>
    <row r="28" spans="3:7" x14ac:dyDescent="0.4">
      <c r="C28" s="1005"/>
      <c r="D28" s="1004"/>
      <c r="E28" s="1004"/>
      <c r="F28" s="218"/>
      <c r="G28" s="218"/>
    </row>
  </sheetData>
  <mergeCells count="21">
    <mergeCell ref="C4:E5"/>
    <mergeCell ref="C6:C19"/>
    <mergeCell ref="C20:C28"/>
    <mergeCell ref="D6:E6"/>
    <mergeCell ref="D7:E7"/>
    <mergeCell ref="D8:E8"/>
    <mergeCell ref="D9:E9"/>
    <mergeCell ref="D10:E10"/>
    <mergeCell ref="D11:E11"/>
    <mergeCell ref="D12:E12"/>
    <mergeCell ref="D13:E13"/>
    <mergeCell ref="D20:E20"/>
    <mergeCell ref="D14:D19"/>
    <mergeCell ref="D27:E27"/>
    <mergeCell ref="D28:E28"/>
    <mergeCell ref="D21:E21"/>
    <mergeCell ref="D22:E22"/>
    <mergeCell ref="D23:E23"/>
    <mergeCell ref="D24:E24"/>
    <mergeCell ref="D25:E25"/>
    <mergeCell ref="D26:E26"/>
  </mergeCells>
  <phoneticPr fontId="1"/>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M18"/>
  <sheetViews>
    <sheetView zoomScaleNormal="100" workbookViewId="0">
      <selection activeCell="F5" sqref="F5"/>
    </sheetView>
  </sheetViews>
  <sheetFormatPr defaultRowHeight="18.75" x14ac:dyDescent="0.4"/>
  <cols>
    <col min="1" max="1" width="3.625" style="84" customWidth="1"/>
    <col min="2" max="2" width="15.625" style="84" customWidth="1"/>
    <col min="3" max="12" width="9" style="84"/>
    <col min="13" max="13" width="20.625" style="84" customWidth="1"/>
    <col min="14" max="16384" width="9" style="84"/>
  </cols>
  <sheetData>
    <row r="1" spans="1:13" x14ac:dyDescent="0.4">
      <c r="A1" s="112" t="s">
        <v>789</v>
      </c>
    </row>
    <row r="2" spans="1:13" ht="20.25" thickBot="1" x14ac:dyDescent="0.45">
      <c r="B2" s="248" t="s">
        <v>719</v>
      </c>
      <c r="G2" s="257" t="s">
        <v>720</v>
      </c>
    </row>
    <row r="3" spans="1:13" ht="24.95" customHeight="1" x14ac:dyDescent="0.4">
      <c r="B3" s="1013"/>
      <c r="C3" s="1015" t="s">
        <v>728</v>
      </c>
      <c r="D3" s="1009"/>
      <c r="E3" s="1009"/>
      <c r="F3" s="1009"/>
      <c r="G3" s="1009"/>
      <c r="H3" s="1009"/>
      <c r="I3" s="1009"/>
      <c r="J3" s="1009"/>
      <c r="K3" s="1007" t="s">
        <v>729</v>
      </c>
      <c r="L3" s="1009" t="s">
        <v>730</v>
      </c>
      <c r="M3" s="1011" t="s">
        <v>731</v>
      </c>
    </row>
    <row r="4" spans="1:13" ht="24.95" customHeight="1" thickBot="1" x14ac:dyDescent="0.45">
      <c r="B4" s="1014"/>
      <c r="C4" s="219" t="s">
        <v>721</v>
      </c>
      <c r="D4" s="220" t="s">
        <v>722</v>
      </c>
      <c r="E4" s="220" t="s">
        <v>723</v>
      </c>
      <c r="F4" s="220" t="s">
        <v>724</v>
      </c>
      <c r="G4" s="220" t="s">
        <v>725</v>
      </c>
      <c r="H4" s="220" t="s">
        <v>726</v>
      </c>
      <c r="I4" s="220" t="s">
        <v>727</v>
      </c>
      <c r="J4" s="220" t="s">
        <v>320</v>
      </c>
      <c r="K4" s="1008"/>
      <c r="L4" s="1010"/>
      <c r="M4" s="1012"/>
    </row>
    <row r="5" spans="1:13" ht="24.95" customHeight="1" thickBot="1" x14ac:dyDescent="0.45">
      <c r="B5" s="221" t="s">
        <v>1005</v>
      </c>
      <c r="C5" s="222"/>
      <c r="D5" s="223"/>
      <c r="E5" s="223"/>
      <c r="F5" s="223"/>
      <c r="G5" s="223"/>
      <c r="H5" s="223"/>
      <c r="I5" s="223"/>
      <c r="J5" s="223">
        <f>SUM(C5:I5)</f>
        <v>0</v>
      </c>
      <c r="K5" s="223"/>
      <c r="L5" s="224">
        <f>SUM(J5:K5)</f>
        <v>0</v>
      </c>
      <c r="M5" s="225"/>
    </row>
    <row r="6" spans="1:13" ht="24.95" customHeight="1" x14ac:dyDescent="0.4">
      <c r="B6" s="226" t="s">
        <v>1006</v>
      </c>
      <c r="C6" s="227"/>
      <c r="D6" s="228"/>
      <c r="E6" s="228"/>
      <c r="F6" s="228"/>
      <c r="G6" s="228"/>
      <c r="H6" s="228"/>
      <c r="I6" s="228"/>
      <c r="J6" s="228">
        <f>SUM(C6:I6)</f>
        <v>0</v>
      </c>
      <c r="K6" s="228"/>
      <c r="L6" s="229">
        <f t="shared" ref="L6:L17" si="0">SUM(J6:K6)</f>
        <v>0</v>
      </c>
      <c r="M6" s="230"/>
    </row>
    <row r="7" spans="1:13" ht="24.95" customHeight="1" x14ac:dyDescent="0.4">
      <c r="B7" s="231" t="s">
        <v>732</v>
      </c>
      <c r="C7" s="232"/>
      <c r="D7" s="233"/>
      <c r="E7" s="233"/>
      <c r="F7" s="233"/>
      <c r="G7" s="233"/>
      <c r="H7" s="233"/>
      <c r="I7" s="233"/>
      <c r="J7" s="233">
        <f>SUM(C7:I7)</f>
        <v>0</v>
      </c>
      <c r="K7" s="233"/>
      <c r="L7" s="234">
        <f t="shared" si="0"/>
        <v>0</v>
      </c>
      <c r="M7" s="235"/>
    </row>
    <row r="8" spans="1:13" ht="24.95" customHeight="1" x14ac:dyDescent="0.4">
      <c r="B8" s="231" t="s">
        <v>733</v>
      </c>
      <c r="C8" s="232"/>
      <c r="D8" s="233"/>
      <c r="E8" s="233"/>
      <c r="F8" s="233"/>
      <c r="G8" s="233"/>
      <c r="H8" s="233"/>
      <c r="I8" s="233"/>
      <c r="J8" s="233">
        <f t="shared" ref="J8:J17" si="1">SUM(C8:I8)</f>
        <v>0</v>
      </c>
      <c r="K8" s="233"/>
      <c r="L8" s="234">
        <f t="shared" si="0"/>
        <v>0</v>
      </c>
      <c r="M8" s="235"/>
    </row>
    <row r="9" spans="1:13" ht="24.95" customHeight="1" x14ac:dyDescent="0.4">
      <c r="B9" s="231" t="s">
        <v>734</v>
      </c>
      <c r="C9" s="232"/>
      <c r="D9" s="233"/>
      <c r="E9" s="233"/>
      <c r="F9" s="233"/>
      <c r="G9" s="233"/>
      <c r="H9" s="233"/>
      <c r="I9" s="233"/>
      <c r="J9" s="233">
        <f t="shared" si="1"/>
        <v>0</v>
      </c>
      <c r="K9" s="233"/>
      <c r="L9" s="234">
        <f t="shared" si="0"/>
        <v>0</v>
      </c>
      <c r="M9" s="235"/>
    </row>
    <row r="10" spans="1:13" ht="24.95" customHeight="1" x14ac:dyDescent="0.4">
      <c r="B10" s="231" t="s">
        <v>735</v>
      </c>
      <c r="C10" s="232"/>
      <c r="D10" s="233"/>
      <c r="E10" s="233"/>
      <c r="F10" s="233"/>
      <c r="G10" s="233"/>
      <c r="H10" s="233"/>
      <c r="I10" s="233"/>
      <c r="J10" s="233">
        <f t="shared" si="1"/>
        <v>0</v>
      </c>
      <c r="K10" s="233"/>
      <c r="L10" s="234">
        <f t="shared" si="0"/>
        <v>0</v>
      </c>
      <c r="M10" s="235"/>
    </row>
    <row r="11" spans="1:13" ht="24.95" customHeight="1" x14ac:dyDescent="0.4">
      <c r="B11" s="231" t="s">
        <v>736</v>
      </c>
      <c r="C11" s="232"/>
      <c r="D11" s="233"/>
      <c r="E11" s="233"/>
      <c r="F11" s="233"/>
      <c r="G11" s="233"/>
      <c r="H11" s="233"/>
      <c r="I11" s="233"/>
      <c r="J11" s="233">
        <f t="shared" si="1"/>
        <v>0</v>
      </c>
      <c r="K11" s="233"/>
      <c r="L11" s="234">
        <f t="shared" si="0"/>
        <v>0</v>
      </c>
      <c r="M11" s="235"/>
    </row>
    <row r="12" spans="1:13" ht="24.95" customHeight="1" x14ac:dyDescent="0.4">
      <c r="B12" s="231" t="s">
        <v>309</v>
      </c>
      <c r="C12" s="232"/>
      <c r="D12" s="233"/>
      <c r="E12" s="233"/>
      <c r="F12" s="233"/>
      <c r="G12" s="233"/>
      <c r="H12" s="233"/>
      <c r="I12" s="233"/>
      <c r="J12" s="233">
        <f t="shared" si="1"/>
        <v>0</v>
      </c>
      <c r="K12" s="233"/>
      <c r="L12" s="234">
        <f t="shared" si="0"/>
        <v>0</v>
      </c>
      <c r="M12" s="235"/>
    </row>
    <row r="13" spans="1:13" ht="24.95" customHeight="1" x14ac:dyDescent="0.4">
      <c r="B13" s="231" t="s">
        <v>310</v>
      </c>
      <c r="C13" s="232"/>
      <c r="D13" s="233"/>
      <c r="E13" s="233"/>
      <c r="F13" s="233"/>
      <c r="G13" s="233"/>
      <c r="H13" s="233"/>
      <c r="I13" s="233"/>
      <c r="J13" s="233">
        <f t="shared" si="1"/>
        <v>0</v>
      </c>
      <c r="K13" s="233"/>
      <c r="L13" s="234">
        <f t="shared" si="0"/>
        <v>0</v>
      </c>
      <c r="M13" s="235"/>
    </row>
    <row r="14" spans="1:13" ht="24.95" customHeight="1" x14ac:dyDescent="0.4">
      <c r="B14" s="231" t="s">
        <v>311</v>
      </c>
      <c r="C14" s="232"/>
      <c r="D14" s="233"/>
      <c r="E14" s="233"/>
      <c r="F14" s="233"/>
      <c r="G14" s="233"/>
      <c r="H14" s="233"/>
      <c r="I14" s="233"/>
      <c r="J14" s="233">
        <f t="shared" si="1"/>
        <v>0</v>
      </c>
      <c r="K14" s="233"/>
      <c r="L14" s="234">
        <f t="shared" si="0"/>
        <v>0</v>
      </c>
      <c r="M14" s="235"/>
    </row>
    <row r="15" spans="1:13" ht="24.95" customHeight="1" x14ac:dyDescent="0.4">
      <c r="B15" s="236" t="s">
        <v>1007</v>
      </c>
      <c r="C15" s="232"/>
      <c r="D15" s="233"/>
      <c r="E15" s="233"/>
      <c r="F15" s="233"/>
      <c r="G15" s="233"/>
      <c r="H15" s="233"/>
      <c r="I15" s="233"/>
      <c r="J15" s="233">
        <f t="shared" si="1"/>
        <v>0</v>
      </c>
      <c r="K15" s="233"/>
      <c r="L15" s="234">
        <f t="shared" si="0"/>
        <v>0</v>
      </c>
      <c r="M15" s="235"/>
    </row>
    <row r="16" spans="1:13" ht="24.95" customHeight="1" x14ac:dyDescent="0.4">
      <c r="B16" s="231" t="s">
        <v>737</v>
      </c>
      <c r="C16" s="232"/>
      <c r="D16" s="233"/>
      <c r="E16" s="233"/>
      <c r="F16" s="233"/>
      <c r="G16" s="233"/>
      <c r="H16" s="233"/>
      <c r="I16" s="233"/>
      <c r="J16" s="233">
        <f t="shared" si="1"/>
        <v>0</v>
      </c>
      <c r="K16" s="233"/>
      <c r="L16" s="234">
        <f t="shared" si="0"/>
        <v>0</v>
      </c>
      <c r="M16" s="235"/>
    </row>
    <row r="17" spans="2:13" ht="24.95" customHeight="1" thickBot="1" x14ac:dyDescent="0.45">
      <c r="B17" s="237" t="s">
        <v>738</v>
      </c>
      <c r="C17" s="238"/>
      <c r="D17" s="239"/>
      <c r="E17" s="239"/>
      <c r="F17" s="239"/>
      <c r="G17" s="239"/>
      <c r="H17" s="239"/>
      <c r="I17" s="239"/>
      <c r="J17" s="239">
        <f t="shared" si="1"/>
        <v>0</v>
      </c>
      <c r="K17" s="239"/>
      <c r="L17" s="240">
        <f t="shared" si="0"/>
        <v>0</v>
      </c>
      <c r="M17" s="225"/>
    </row>
    <row r="18" spans="2:13" ht="60" customHeight="1" thickBot="1" x14ac:dyDescent="0.45">
      <c r="B18" s="241" t="s">
        <v>1008</v>
      </c>
      <c r="C18" s="242">
        <f>SUM(C6:C17)</f>
        <v>0</v>
      </c>
      <c r="D18" s="243">
        <f t="shared" ref="D18:M18" si="2">SUM(D6:D17)</f>
        <v>0</v>
      </c>
      <c r="E18" s="243">
        <f t="shared" si="2"/>
        <v>0</v>
      </c>
      <c r="F18" s="243">
        <f t="shared" si="2"/>
        <v>0</v>
      </c>
      <c r="G18" s="243">
        <f t="shared" si="2"/>
        <v>0</v>
      </c>
      <c r="H18" s="243">
        <f t="shared" si="2"/>
        <v>0</v>
      </c>
      <c r="I18" s="243">
        <f t="shared" si="2"/>
        <v>0</v>
      </c>
      <c r="J18" s="243">
        <f t="shared" si="2"/>
        <v>0</v>
      </c>
      <c r="K18" s="243">
        <f t="shared" si="2"/>
        <v>0</v>
      </c>
      <c r="L18" s="224">
        <f t="shared" si="2"/>
        <v>0</v>
      </c>
      <c r="M18" s="244">
        <f t="shared" si="2"/>
        <v>0</v>
      </c>
    </row>
  </sheetData>
  <mergeCells count="5">
    <mergeCell ref="K3:K4"/>
    <mergeCell ref="L3:L4"/>
    <mergeCell ref="M3:M4"/>
    <mergeCell ref="B3:B4"/>
    <mergeCell ref="C3:J3"/>
  </mergeCells>
  <phoneticPr fontId="1"/>
  <pageMargins left="0.25" right="0.25"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
    <tabColor rgb="FFFFFF00"/>
  </sheetPr>
  <dimension ref="B2:L93"/>
  <sheetViews>
    <sheetView showGridLines="0" topLeftCell="A37" zoomScaleNormal="100" zoomScaleSheetLayoutView="100" workbookViewId="0">
      <selection activeCell="B9" sqref="B9"/>
    </sheetView>
  </sheetViews>
  <sheetFormatPr defaultRowHeight="18.75" x14ac:dyDescent="0.4"/>
  <cols>
    <col min="1" max="1" width="3.625" customWidth="1"/>
    <col min="10" max="10" width="3.625" customWidth="1"/>
    <col min="11" max="11" width="5.625" customWidth="1"/>
  </cols>
  <sheetData>
    <row r="2" spans="2:12" ht="30" x14ac:dyDescent="0.4">
      <c r="B2" s="18" t="s">
        <v>459</v>
      </c>
    </row>
    <row r="5" spans="2:12" x14ac:dyDescent="0.4">
      <c r="B5" t="s">
        <v>13</v>
      </c>
    </row>
    <row r="6" spans="2:12" x14ac:dyDescent="0.4">
      <c r="B6" t="s">
        <v>12</v>
      </c>
    </row>
    <row r="7" spans="2:12" x14ac:dyDescent="0.4">
      <c r="B7" t="s">
        <v>14</v>
      </c>
    </row>
    <row r="8" spans="2:12" x14ac:dyDescent="0.4">
      <c r="B8" t="s">
        <v>15</v>
      </c>
    </row>
    <row r="9" spans="2:12" x14ac:dyDescent="0.4">
      <c r="B9" t="s">
        <v>16</v>
      </c>
    </row>
    <row r="10" spans="2:12" x14ac:dyDescent="0.4">
      <c r="B10" t="s">
        <v>17</v>
      </c>
    </row>
    <row r="13" spans="2:12" x14ac:dyDescent="0.4">
      <c r="B13" t="s">
        <v>18</v>
      </c>
    </row>
    <row r="14" spans="2:12" x14ac:dyDescent="0.4">
      <c r="B14" t="s">
        <v>19</v>
      </c>
      <c r="L14" s="19"/>
    </row>
    <row r="15" spans="2:12" x14ac:dyDescent="0.4">
      <c r="B15" t="s">
        <v>20</v>
      </c>
    </row>
    <row r="16" spans="2:12" x14ac:dyDescent="0.4">
      <c r="B16" t="s">
        <v>21</v>
      </c>
    </row>
    <row r="17" spans="2:2" x14ac:dyDescent="0.4">
      <c r="B17" t="s">
        <v>22</v>
      </c>
    </row>
    <row r="18" spans="2:2" x14ac:dyDescent="0.4">
      <c r="B18" t="s">
        <v>23</v>
      </c>
    </row>
    <row r="19" spans="2:2" x14ac:dyDescent="0.4">
      <c r="B19" t="s">
        <v>24</v>
      </c>
    </row>
    <row r="20" spans="2:2" x14ac:dyDescent="0.4">
      <c r="B20" t="s">
        <v>25</v>
      </c>
    </row>
    <row r="21" spans="2:2" x14ac:dyDescent="0.4">
      <c r="B21" t="s">
        <v>26</v>
      </c>
    </row>
    <row r="22" spans="2:2" x14ac:dyDescent="0.4">
      <c r="B22" t="s">
        <v>27</v>
      </c>
    </row>
    <row r="23" spans="2:2" x14ac:dyDescent="0.4">
      <c r="B23" t="s">
        <v>28</v>
      </c>
    </row>
    <row r="26" spans="2:2" x14ac:dyDescent="0.4">
      <c r="B26" t="s">
        <v>29</v>
      </c>
    </row>
    <row r="27" spans="2:2" x14ac:dyDescent="0.4">
      <c r="B27" t="s">
        <v>30</v>
      </c>
    </row>
    <row r="28" spans="2:2" x14ac:dyDescent="0.4">
      <c r="B28" t="s">
        <v>31</v>
      </c>
    </row>
    <row r="29" spans="2:2" x14ac:dyDescent="0.4">
      <c r="B29" t="s">
        <v>32</v>
      </c>
    </row>
    <row r="30" spans="2:2" x14ac:dyDescent="0.4">
      <c r="B30" t="s">
        <v>33</v>
      </c>
    </row>
    <row r="31" spans="2:2" x14ac:dyDescent="0.4">
      <c r="B31" t="s">
        <v>34</v>
      </c>
    </row>
    <row r="34" spans="2:2" x14ac:dyDescent="0.4">
      <c r="B34" t="s">
        <v>35</v>
      </c>
    </row>
    <row r="35" spans="2:2" x14ac:dyDescent="0.4">
      <c r="B35" t="s">
        <v>36</v>
      </c>
    </row>
    <row r="36" spans="2:2" x14ac:dyDescent="0.4">
      <c r="B36" t="s">
        <v>37</v>
      </c>
    </row>
    <row r="37" spans="2:2" x14ac:dyDescent="0.4">
      <c r="B37" t="s">
        <v>38</v>
      </c>
    </row>
    <row r="38" spans="2:2" x14ac:dyDescent="0.4">
      <c r="B38" t="s">
        <v>39</v>
      </c>
    </row>
    <row r="39" spans="2:2" x14ac:dyDescent="0.4">
      <c r="B39" t="s">
        <v>40</v>
      </c>
    </row>
    <row r="42" spans="2:2" x14ac:dyDescent="0.4">
      <c r="B42" t="s">
        <v>41</v>
      </c>
    </row>
    <row r="43" spans="2:2" x14ac:dyDescent="0.4">
      <c r="B43" t="s">
        <v>42</v>
      </c>
    </row>
    <row r="44" spans="2:2" x14ac:dyDescent="0.4">
      <c r="B44" t="s">
        <v>43</v>
      </c>
    </row>
    <row r="45" spans="2:2" x14ac:dyDescent="0.4">
      <c r="B45" t="s">
        <v>44</v>
      </c>
    </row>
    <row r="46" spans="2:2" x14ac:dyDescent="0.4">
      <c r="B46" t="s">
        <v>45</v>
      </c>
    </row>
    <row r="49" spans="2:2" x14ac:dyDescent="0.4">
      <c r="B49" t="s">
        <v>46</v>
      </c>
    </row>
    <row r="50" spans="2:2" x14ac:dyDescent="0.4">
      <c r="B50" t="s">
        <v>47</v>
      </c>
    </row>
    <row r="51" spans="2:2" x14ac:dyDescent="0.4">
      <c r="B51" t="s">
        <v>48</v>
      </c>
    </row>
    <row r="52" spans="2:2" x14ac:dyDescent="0.4">
      <c r="B52" t="s">
        <v>49</v>
      </c>
    </row>
    <row r="53" spans="2:2" x14ac:dyDescent="0.4">
      <c r="B53" t="s">
        <v>50</v>
      </c>
    </row>
    <row r="54" spans="2:2" x14ac:dyDescent="0.4">
      <c r="B54" t="s">
        <v>51</v>
      </c>
    </row>
    <row r="55" spans="2:2" x14ac:dyDescent="0.4">
      <c r="B55" t="s">
        <v>52</v>
      </c>
    </row>
    <row r="56" spans="2:2" x14ac:dyDescent="0.4">
      <c r="B56" t="s">
        <v>53</v>
      </c>
    </row>
    <row r="57" spans="2:2" x14ac:dyDescent="0.4">
      <c r="B57" t="s">
        <v>54</v>
      </c>
    </row>
    <row r="58" spans="2:2" x14ac:dyDescent="0.4">
      <c r="B58" t="s">
        <v>55</v>
      </c>
    </row>
    <row r="59" spans="2:2" x14ac:dyDescent="0.4">
      <c r="B59" t="s">
        <v>56</v>
      </c>
    </row>
    <row r="62" spans="2:2" x14ac:dyDescent="0.4">
      <c r="B62" t="s">
        <v>57</v>
      </c>
    </row>
    <row r="63" spans="2:2" x14ac:dyDescent="0.4">
      <c r="B63" t="s">
        <v>58</v>
      </c>
    </row>
    <row r="64" spans="2:2" x14ac:dyDescent="0.4">
      <c r="B64" t="s">
        <v>59</v>
      </c>
    </row>
    <row r="67" spans="2:3" x14ac:dyDescent="0.4">
      <c r="B67" t="s">
        <v>60</v>
      </c>
    </row>
    <row r="68" spans="2:3" x14ac:dyDescent="0.4">
      <c r="B68" t="s">
        <v>61</v>
      </c>
    </row>
    <row r="71" spans="2:3" x14ac:dyDescent="0.4">
      <c r="B71" t="s">
        <v>62</v>
      </c>
    </row>
    <row r="74" spans="2:3" x14ac:dyDescent="0.4">
      <c r="B74" t="s">
        <v>63</v>
      </c>
    </row>
    <row r="75" spans="2:3" x14ac:dyDescent="0.4">
      <c r="B75" t="s">
        <v>64</v>
      </c>
    </row>
    <row r="76" spans="2:3" x14ac:dyDescent="0.4">
      <c r="B76" s="95" t="s">
        <v>557</v>
      </c>
      <c r="C76" s="84"/>
    </row>
    <row r="77" spans="2:3" x14ac:dyDescent="0.4">
      <c r="B77" s="84" t="s">
        <v>558</v>
      </c>
      <c r="C77" s="84"/>
    </row>
    <row r="78" spans="2:3" x14ac:dyDescent="0.4">
      <c r="B78" s="84" t="s">
        <v>559</v>
      </c>
      <c r="C78" s="84"/>
    </row>
    <row r="81" spans="2:2" x14ac:dyDescent="0.4">
      <c r="B81" t="s">
        <v>65</v>
      </c>
    </row>
    <row r="82" spans="2:2" x14ac:dyDescent="0.4">
      <c r="B82" t="s">
        <v>66</v>
      </c>
    </row>
    <row r="83" spans="2:2" x14ac:dyDescent="0.4">
      <c r="B83" t="s">
        <v>67</v>
      </c>
    </row>
    <row r="84" spans="2:2" x14ac:dyDescent="0.4">
      <c r="B84" t="s">
        <v>68</v>
      </c>
    </row>
    <row r="85" spans="2:2" x14ac:dyDescent="0.4">
      <c r="B85" t="s">
        <v>69</v>
      </c>
    </row>
    <row r="86" spans="2:2" x14ac:dyDescent="0.4">
      <c r="B86" t="s">
        <v>70</v>
      </c>
    </row>
    <row r="87" spans="2:2" x14ac:dyDescent="0.4">
      <c r="B87" t="s">
        <v>71</v>
      </c>
    </row>
    <row r="90" spans="2:2" x14ac:dyDescent="0.4">
      <c r="B90" t="s">
        <v>72</v>
      </c>
    </row>
    <row r="91" spans="2:2" x14ac:dyDescent="0.4">
      <c r="B91" t="s">
        <v>73</v>
      </c>
    </row>
    <row r="92" spans="2:2" x14ac:dyDescent="0.4">
      <c r="B92" t="s">
        <v>74</v>
      </c>
    </row>
    <row r="93" spans="2:2" x14ac:dyDescent="0.4">
      <c r="B93" t="s">
        <v>75</v>
      </c>
    </row>
  </sheetData>
  <sheetProtection sheet="1" objects="1" scenarios="1" selectLockedCells="1"/>
  <phoneticPr fontId="1"/>
  <printOptions horizontalCentered="1"/>
  <pageMargins left="0.70866141732283472" right="0.70866141732283472" top="0.74803149606299213" bottom="0.74803149606299213" header="0.31496062992125984" footer="0.31496062992125984"/>
  <pageSetup paperSize="9" orientation="portrait" r:id="rId1"/>
  <rowBreaks count="2" manualBreakCount="2">
    <brk id="39" max="9" man="1"/>
    <brk id="78" max="9" man="1"/>
  </rowBreaks>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EB6F6-5863-461F-903D-E1B6A2A08355}">
  <sheetPr>
    <tabColor rgb="FF0070C0"/>
  </sheetPr>
  <dimension ref="A1:F31"/>
  <sheetViews>
    <sheetView view="pageBreakPreview" zoomScaleNormal="100" zoomScaleSheetLayoutView="100" workbookViewId="0">
      <selection activeCell="B6" sqref="B6:C6"/>
    </sheetView>
  </sheetViews>
  <sheetFormatPr defaultRowHeight="18.75" x14ac:dyDescent="0.4"/>
  <cols>
    <col min="1" max="1" width="5" style="84" customWidth="1"/>
    <col min="2" max="2" width="107.625" style="97" customWidth="1"/>
    <col min="3" max="3" width="14.875" style="84" customWidth="1"/>
    <col min="4" max="16384" width="9" style="84"/>
  </cols>
  <sheetData>
    <row r="1" spans="1:6" ht="15.75" customHeight="1" x14ac:dyDescent="0.4">
      <c r="A1" s="84" t="s">
        <v>938</v>
      </c>
    </row>
    <row r="2" spans="1:6" ht="20.25" customHeight="1" x14ac:dyDescent="0.4">
      <c r="A2" s="1016" t="s">
        <v>939</v>
      </c>
      <c r="B2" s="1016"/>
      <c r="C2" s="1016"/>
    </row>
    <row r="3" spans="1:6" ht="47.25" customHeight="1" thickBot="1" x14ac:dyDescent="0.45">
      <c r="A3" s="737" t="s">
        <v>940</v>
      </c>
      <c r="B3" s="737"/>
      <c r="C3" s="737"/>
    </row>
    <row r="4" spans="1:6" ht="26.25" customHeight="1" x14ac:dyDescent="0.4">
      <c r="A4" s="327" t="s">
        <v>941</v>
      </c>
      <c r="B4" s="324" t="s">
        <v>942</v>
      </c>
      <c r="C4" s="325" t="s">
        <v>943</v>
      </c>
    </row>
    <row r="5" spans="1:6" ht="47.1" customHeight="1" x14ac:dyDescent="0.4">
      <c r="A5" s="1017" t="s">
        <v>944</v>
      </c>
      <c r="B5" s="328" t="s">
        <v>945</v>
      </c>
      <c r="C5" s="329"/>
      <c r="D5" s="330"/>
      <c r="E5" s="330"/>
      <c r="F5" s="330"/>
    </row>
    <row r="6" spans="1:6" ht="23.45" customHeight="1" x14ac:dyDescent="0.4">
      <c r="A6" s="1018"/>
      <c r="B6" s="1020" t="s">
        <v>946</v>
      </c>
      <c r="C6" s="1021"/>
      <c r="D6" s="330"/>
      <c r="E6" s="330"/>
      <c r="F6" s="330"/>
    </row>
    <row r="7" spans="1:6" ht="45.75" customHeight="1" x14ac:dyDescent="0.4">
      <c r="A7" s="1019"/>
      <c r="B7" s="1022" t="s">
        <v>947</v>
      </c>
      <c r="C7" s="1023"/>
      <c r="D7" s="330"/>
      <c r="E7" s="330"/>
      <c r="F7" s="330"/>
    </row>
    <row r="8" spans="1:6" ht="23.45" customHeight="1" x14ac:dyDescent="0.4">
      <c r="A8" s="1017" t="s">
        <v>948</v>
      </c>
      <c r="B8" s="331" t="s">
        <v>949</v>
      </c>
      <c r="C8" s="332"/>
      <c r="D8" s="330"/>
      <c r="E8" s="330"/>
      <c r="F8" s="330"/>
    </row>
    <row r="9" spans="1:6" ht="23.45" customHeight="1" x14ac:dyDescent="0.4">
      <c r="A9" s="1018"/>
      <c r="B9" s="1029" t="s">
        <v>950</v>
      </c>
      <c r="C9" s="1030"/>
      <c r="D9" s="330"/>
      <c r="E9" s="330"/>
      <c r="F9" s="330"/>
    </row>
    <row r="10" spans="1:6" ht="36.75" customHeight="1" x14ac:dyDescent="0.4">
      <c r="A10" s="1018"/>
      <c r="B10" s="1024" t="s">
        <v>951</v>
      </c>
      <c r="C10" s="1025"/>
      <c r="D10" s="330"/>
      <c r="E10" s="333"/>
      <c r="F10" s="330"/>
    </row>
    <row r="11" spans="1:6" ht="41.25" customHeight="1" x14ac:dyDescent="0.4">
      <c r="A11" s="1018"/>
      <c r="B11" s="1024" t="s">
        <v>951</v>
      </c>
      <c r="C11" s="1025"/>
      <c r="D11" s="330"/>
      <c r="E11" s="333"/>
      <c r="F11" s="330"/>
    </row>
    <row r="12" spans="1:6" ht="36.75" customHeight="1" x14ac:dyDescent="0.4">
      <c r="A12" s="1018"/>
      <c r="B12" s="1024" t="s">
        <v>952</v>
      </c>
      <c r="C12" s="1025"/>
      <c r="D12" s="330"/>
      <c r="E12" s="333"/>
      <c r="F12" s="330"/>
    </row>
    <row r="13" spans="1:6" ht="39" customHeight="1" x14ac:dyDescent="0.4">
      <c r="A13" s="1019"/>
      <c r="B13" s="1024" t="s">
        <v>953</v>
      </c>
      <c r="C13" s="1025"/>
      <c r="D13" s="330"/>
      <c r="E13" s="330"/>
      <c r="F13" s="330"/>
    </row>
    <row r="14" spans="1:6" ht="39" customHeight="1" x14ac:dyDescent="0.4">
      <c r="A14" s="1017" t="s">
        <v>954</v>
      </c>
      <c r="B14" s="334" t="s">
        <v>955</v>
      </c>
      <c r="C14" s="335"/>
      <c r="D14" s="330"/>
      <c r="E14" s="330"/>
      <c r="F14" s="330"/>
    </row>
    <row r="15" spans="1:6" s="339" customFormat="1" ht="39" customHeight="1" x14ac:dyDescent="0.4">
      <c r="A15" s="1018"/>
      <c r="B15" s="336" t="s">
        <v>956</v>
      </c>
      <c r="C15" s="337"/>
      <c r="D15" s="338"/>
    </row>
    <row r="16" spans="1:6" ht="40.5" customHeight="1" x14ac:dyDescent="0.4">
      <c r="A16" s="1019"/>
      <c r="B16" s="334" t="s">
        <v>957</v>
      </c>
      <c r="C16" s="335"/>
      <c r="D16" s="330"/>
    </row>
    <row r="17" spans="1:4" ht="23.65" customHeight="1" x14ac:dyDescent="0.4">
      <c r="A17" s="1017" t="s">
        <v>958</v>
      </c>
      <c r="B17" s="334" t="s">
        <v>959</v>
      </c>
      <c r="C17" s="340"/>
      <c r="D17" s="330"/>
    </row>
    <row r="18" spans="1:4" ht="23.65" customHeight="1" x14ac:dyDescent="0.4">
      <c r="A18" s="1018"/>
      <c r="B18" s="341" t="s">
        <v>960</v>
      </c>
      <c r="C18" s="335"/>
      <c r="D18" s="330"/>
    </row>
    <row r="19" spans="1:4" ht="35.25" customHeight="1" x14ac:dyDescent="0.4">
      <c r="A19" s="1018"/>
      <c r="B19" s="334" t="s">
        <v>961</v>
      </c>
      <c r="C19" s="326"/>
    </row>
    <row r="20" spans="1:4" ht="26.25" customHeight="1" x14ac:dyDescent="0.4">
      <c r="A20" s="1018"/>
      <c r="B20" s="334" t="s">
        <v>962</v>
      </c>
      <c r="C20" s="326"/>
    </row>
    <row r="21" spans="1:4" ht="26.25" customHeight="1" x14ac:dyDescent="0.4">
      <c r="A21" s="1018"/>
      <c r="B21" s="328" t="s">
        <v>963</v>
      </c>
      <c r="C21" s="329"/>
    </row>
    <row r="22" spans="1:4" ht="26.25" customHeight="1" x14ac:dyDescent="0.4">
      <c r="A22" s="1019"/>
      <c r="B22" s="323" t="s">
        <v>964</v>
      </c>
      <c r="C22" s="337"/>
    </row>
    <row r="23" spans="1:4" ht="25.5" customHeight="1" x14ac:dyDescent="0.4">
      <c r="A23" s="1018"/>
      <c r="B23" s="343" t="s">
        <v>965</v>
      </c>
      <c r="C23" s="337"/>
    </row>
    <row r="24" spans="1:4" ht="25.5" customHeight="1" x14ac:dyDescent="0.4">
      <c r="A24" s="1018"/>
      <c r="B24" s="346" t="s">
        <v>966</v>
      </c>
      <c r="C24" s="337"/>
    </row>
    <row r="25" spans="1:4" ht="19.5" customHeight="1" x14ac:dyDescent="0.4">
      <c r="A25" s="1018"/>
      <c r="B25" s="347" t="s">
        <v>967</v>
      </c>
      <c r="C25" s="342"/>
    </row>
    <row r="26" spans="1:4" ht="68.25" customHeight="1" x14ac:dyDescent="0.4">
      <c r="A26" s="1018"/>
      <c r="B26" s="391" t="s">
        <v>968</v>
      </c>
      <c r="C26" s="1027"/>
    </row>
    <row r="27" spans="1:4" ht="39" customHeight="1" x14ac:dyDescent="0.4">
      <c r="A27" s="1018"/>
      <c r="B27" s="343" t="s">
        <v>970</v>
      </c>
      <c r="C27" s="326"/>
    </row>
    <row r="28" spans="1:4" ht="27" customHeight="1" x14ac:dyDescent="0.4">
      <c r="A28" s="1018"/>
      <c r="B28" s="415" t="s">
        <v>967</v>
      </c>
      <c r="C28" s="1028"/>
    </row>
    <row r="29" spans="1:4" ht="68.25" customHeight="1" x14ac:dyDescent="0.4">
      <c r="A29" s="1018"/>
      <c r="B29" s="391" t="s">
        <v>968</v>
      </c>
      <c r="C29" s="1027"/>
    </row>
    <row r="30" spans="1:4" ht="57" customHeight="1" thickBot="1" x14ac:dyDescent="0.45">
      <c r="A30" s="1026"/>
      <c r="B30" s="344" t="s">
        <v>969</v>
      </c>
      <c r="C30" s="345"/>
    </row>
    <row r="31" spans="1:4" x14ac:dyDescent="0.4">
      <c r="A31" s="103"/>
    </row>
  </sheetData>
  <mergeCells count="17">
    <mergeCell ref="B13:C13"/>
    <mergeCell ref="A14:A16"/>
    <mergeCell ref="A17:A22"/>
    <mergeCell ref="A23:A30"/>
    <mergeCell ref="B26:C26"/>
    <mergeCell ref="B28:C28"/>
    <mergeCell ref="B29:C29"/>
    <mergeCell ref="A8:A13"/>
    <mergeCell ref="B9:C9"/>
    <mergeCell ref="B10:C10"/>
    <mergeCell ref="B11:C11"/>
    <mergeCell ref="B12:C12"/>
    <mergeCell ref="A2:C2"/>
    <mergeCell ref="A3:C3"/>
    <mergeCell ref="A5:A7"/>
    <mergeCell ref="B6:C6"/>
    <mergeCell ref="B7:C7"/>
  </mergeCells>
  <phoneticPr fontId="1"/>
  <dataValidations count="1">
    <dataValidation type="custom" allowBlank="1" showInputMessage="1" showErrorMessage="1" sqref="C5 C27 C30 C19:C21" xr:uid="{9E05D587-48B8-4A7C-99CB-E3727B76DA65}">
      <formula1>"いる,いない,"</formula1>
    </dataValidation>
  </dataValidations>
  <printOptions horizontalCentered="1"/>
  <pageMargins left="0.25" right="0.25" top="0.75" bottom="0.75" header="0.3" footer="0.3"/>
  <pageSetup paperSize="9" scale="6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xdr:col>
                    <xdr:colOff>47625</xdr:colOff>
                    <xdr:row>4</xdr:row>
                    <xdr:rowOff>161925</xdr:rowOff>
                  </from>
                  <to>
                    <xdr:col>2</xdr:col>
                    <xdr:colOff>523875</xdr:colOff>
                    <xdr:row>4</xdr:row>
                    <xdr:rowOff>504825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2</xdr:col>
                    <xdr:colOff>561975</xdr:colOff>
                    <xdr:row>4</xdr:row>
                    <xdr:rowOff>152400</xdr:rowOff>
                  </from>
                  <to>
                    <xdr:col>2</xdr:col>
                    <xdr:colOff>1028700</xdr:colOff>
                    <xdr:row>4</xdr:row>
                    <xdr:rowOff>504825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2</xdr:col>
                    <xdr:colOff>47625</xdr:colOff>
                    <xdr:row>18</xdr:row>
                    <xdr:rowOff>38100</xdr:rowOff>
                  </from>
                  <to>
                    <xdr:col>2</xdr:col>
                    <xdr:colOff>666750</xdr:colOff>
                    <xdr:row>18</xdr:row>
                    <xdr:rowOff>276225</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xdr:col>
                    <xdr:colOff>533400</xdr:colOff>
                    <xdr:row>18</xdr:row>
                    <xdr:rowOff>28575</xdr:rowOff>
                  </from>
                  <to>
                    <xdr:col>3</xdr:col>
                    <xdr:colOff>19050</xdr:colOff>
                    <xdr:row>18</xdr:row>
                    <xdr:rowOff>266700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2</xdr:col>
                    <xdr:colOff>38100</xdr:colOff>
                    <xdr:row>19</xdr:row>
                    <xdr:rowOff>47625</xdr:rowOff>
                  </from>
                  <to>
                    <xdr:col>2</xdr:col>
                    <xdr:colOff>657225</xdr:colOff>
                    <xdr:row>19</xdr:row>
                    <xdr:rowOff>285750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2</xdr:col>
                    <xdr:colOff>561975</xdr:colOff>
                    <xdr:row>21</xdr:row>
                    <xdr:rowOff>66675</xdr:rowOff>
                  </from>
                  <to>
                    <xdr:col>3</xdr:col>
                    <xdr:colOff>47625</xdr:colOff>
                    <xdr:row>21</xdr:row>
                    <xdr:rowOff>304800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2</xdr:col>
                    <xdr:colOff>38100</xdr:colOff>
                    <xdr:row>20</xdr:row>
                    <xdr:rowOff>66675</xdr:rowOff>
                  </from>
                  <to>
                    <xdr:col>2</xdr:col>
                    <xdr:colOff>657225</xdr:colOff>
                    <xdr:row>20</xdr:row>
                    <xdr:rowOff>304800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2</xdr:col>
                    <xdr:colOff>523875</xdr:colOff>
                    <xdr:row>20</xdr:row>
                    <xdr:rowOff>66675</xdr:rowOff>
                  </from>
                  <to>
                    <xdr:col>3</xdr:col>
                    <xdr:colOff>9525</xdr:colOff>
                    <xdr:row>20</xdr:row>
                    <xdr:rowOff>304800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2</xdr:col>
                    <xdr:colOff>38100</xdr:colOff>
                    <xdr:row>26</xdr:row>
                    <xdr:rowOff>152400</xdr:rowOff>
                  </from>
                  <to>
                    <xdr:col>2</xdr:col>
                    <xdr:colOff>647700</xdr:colOff>
                    <xdr:row>26</xdr:row>
                    <xdr:rowOff>400050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2</xdr:col>
                    <xdr:colOff>504825</xdr:colOff>
                    <xdr:row>26</xdr:row>
                    <xdr:rowOff>152400</xdr:rowOff>
                  </from>
                  <to>
                    <xdr:col>3</xdr:col>
                    <xdr:colOff>0</xdr:colOff>
                    <xdr:row>26</xdr:row>
                    <xdr:rowOff>390525</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2</xdr:col>
                    <xdr:colOff>47625</xdr:colOff>
                    <xdr:row>13</xdr:row>
                    <xdr:rowOff>19050</xdr:rowOff>
                  </from>
                  <to>
                    <xdr:col>2</xdr:col>
                    <xdr:colOff>523875</xdr:colOff>
                    <xdr:row>13</xdr:row>
                    <xdr:rowOff>295275</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2</xdr:col>
                    <xdr:colOff>542925</xdr:colOff>
                    <xdr:row>13</xdr:row>
                    <xdr:rowOff>38100</xdr:rowOff>
                  </from>
                  <to>
                    <xdr:col>2</xdr:col>
                    <xdr:colOff>1009650</xdr:colOff>
                    <xdr:row>13</xdr:row>
                    <xdr:rowOff>276225</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2</xdr:col>
                    <xdr:colOff>66675</xdr:colOff>
                    <xdr:row>21</xdr:row>
                    <xdr:rowOff>47625</xdr:rowOff>
                  </from>
                  <to>
                    <xdr:col>2</xdr:col>
                    <xdr:colOff>685800</xdr:colOff>
                    <xdr:row>21</xdr:row>
                    <xdr:rowOff>314325</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2</xdr:col>
                    <xdr:colOff>533400</xdr:colOff>
                    <xdr:row>19</xdr:row>
                    <xdr:rowOff>47625</xdr:rowOff>
                  </from>
                  <to>
                    <xdr:col>3</xdr:col>
                    <xdr:colOff>19050</xdr:colOff>
                    <xdr:row>19</xdr:row>
                    <xdr:rowOff>285750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2</xdr:col>
                    <xdr:colOff>57150</xdr:colOff>
                    <xdr:row>17</xdr:row>
                    <xdr:rowOff>19050</xdr:rowOff>
                  </from>
                  <to>
                    <xdr:col>2</xdr:col>
                    <xdr:colOff>676275</xdr:colOff>
                    <xdr:row>17</xdr:row>
                    <xdr:rowOff>276225</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2</xdr:col>
                    <xdr:colOff>542925</xdr:colOff>
                    <xdr:row>17</xdr:row>
                    <xdr:rowOff>9525</xdr:rowOff>
                  </from>
                  <to>
                    <xdr:col>3</xdr:col>
                    <xdr:colOff>47625</xdr:colOff>
                    <xdr:row>17</xdr:row>
                    <xdr:rowOff>257175</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2</xdr:col>
                    <xdr:colOff>57150</xdr:colOff>
                    <xdr:row>16</xdr:row>
                    <xdr:rowOff>28575</xdr:rowOff>
                  </from>
                  <to>
                    <xdr:col>2</xdr:col>
                    <xdr:colOff>676275</xdr:colOff>
                    <xdr:row>16</xdr:row>
                    <xdr:rowOff>247650</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2</xdr:col>
                    <xdr:colOff>523875</xdr:colOff>
                    <xdr:row>16</xdr:row>
                    <xdr:rowOff>28575</xdr:rowOff>
                  </from>
                  <to>
                    <xdr:col>3</xdr:col>
                    <xdr:colOff>9525</xdr:colOff>
                    <xdr:row>16</xdr:row>
                    <xdr:rowOff>238125</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2</xdr:col>
                    <xdr:colOff>47625</xdr:colOff>
                    <xdr:row>13</xdr:row>
                    <xdr:rowOff>19050</xdr:rowOff>
                  </from>
                  <to>
                    <xdr:col>2</xdr:col>
                    <xdr:colOff>523875</xdr:colOff>
                    <xdr:row>13</xdr:row>
                    <xdr:rowOff>295275</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2</xdr:col>
                    <xdr:colOff>581025</xdr:colOff>
                    <xdr:row>14</xdr:row>
                    <xdr:rowOff>57150</xdr:rowOff>
                  </from>
                  <to>
                    <xdr:col>2</xdr:col>
                    <xdr:colOff>1047750</xdr:colOff>
                    <xdr:row>14</xdr:row>
                    <xdr:rowOff>295275</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2</xdr:col>
                    <xdr:colOff>57150</xdr:colOff>
                    <xdr:row>14</xdr:row>
                    <xdr:rowOff>47625</xdr:rowOff>
                  </from>
                  <to>
                    <xdr:col>2</xdr:col>
                    <xdr:colOff>533400</xdr:colOff>
                    <xdr:row>14</xdr:row>
                    <xdr:rowOff>314325</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from>
                    <xdr:col>2</xdr:col>
                    <xdr:colOff>38100</xdr:colOff>
                    <xdr:row>7</xdr:row>
                    <xdr:rowOff>0</xdr:rowOff>
                  </from>
                  <to>
                    <xdr:col>2</xdr:col>
                    <xdr:colOff>514350</xdr:colOff>
                    <xdr:row>8</xdr:row>
                    <xdr:rowOff>47625</xdr:rowOff>
                  </to>
                </anchor>
              </controlPr>
            </control>
          </mc:Choice>
        </mc:AlternateContent>
        <mc:AlternateContent xmlns:mc="http://schemas.openxmlformats.org/markup-compatibility/2006">
          <mc:Choice Requires="x14">
            <control shapeId="11287" r:id="rId26" name="Check Box 23">
              <controlPr defaultSize="0" autoFill="0" autoLine="0" autoPict="0">
                <anchor moveWithCells="1">
                  <from>
                    <xdr:col>2</xdr:col>
                    <xdr:colOff>571500</xdr:colOff>
                    <xdr:row>7</xdr:row>
                    <xdr:rowOff>19050</xdr:rowOff>
                  </from>
                  <to>
                    <xdr:col>2</xdr:col>
                    <xdr:colOff>1038225</xdr:colOff>
                    <xdr:row>8</xdr:row>
                    <xdr:rowOff>0</xdr:rowOff>
                  </to>
                </anchor>
              </controlPr>
            </control>
          </mc:Choice>
        </mc:AlternateContent>
        <mc:AlternateContent xmlns:mc="http://schemas.openxmlformats.org/markup-compatibility/2006">
          <mc:Choice Requires="x14">
            <control shapeId="11288" r:id="rId27" name="Check Box 24">
              <controlPr defaultSize="0" autoFill="0" autoLine="0" autoPict="0">
                <anchor moveWithCells="1">
                  <from>
                    <xdr:col>2</xdr:col>
                    <xdr:colOff>47625</xdr:colOff>
                    <xdr:row>15</xdr:row>
                    <xdr:rowOff>133350</xdr:rowOff>
                  </from>
                  <to>
                    <xdr:col>2</xdr:col>
                    <xdr:colOff>666750</xdr:colOff>
                    <xdr:row>15</xdr:row>
                    <xdr:rowOff>371475</xdr:rowOff>
                  </to>
                </anchor>
              </controlPr>
            </control>
          </mc:Choice>
        </mc:AlternateContent>
        <mc:AlternateContent xmlns:mc="http://schemas.openxmlformats.org/markup-compatibility/2006">
          <mc:Choice Requires="x14">
            <control shapeId="11289" r:id="rId28" name="Check Box 25">
              <controlPr defaultSize="0" autoFill="0" autoLine="0" autoPict="0">
                <anchor moveWithCells="1">
                  <from>
                    <xdr:col>2</xdr:col>
                    <xdr:colOff>542925</xdr:colOff>
                    <xdr:row>15</xdr:row>
                    <xdr:rowOff>133350</xdr:rowOff>
                  </from>
                  <to>
                    <xdr:col>3</xdr:col>
                    <xdr:colOff>28575</xdr:colOff>
                    <xdr:row>15</xdr:row>
                    <xdr:rowOff>371475</xdr:rowOff>
                  </to>
                </anchor>
              </controlPr>
            </control>
          </mc:Choice>
        </mc:AlternateContent>
        <mc:AlternateContent xmlns:mc="http://schemas.openxmlformats.org/markup-compatibility/2006">
          <mc:Choice Requires="x14">
            <control shapeId="11290" r:id="rId29" name="Check Box 26">
              <controlPr defaultSize="0" autoFill="0" autoLine="0" autoPict="0">
                <anchor moveWithCells="1">
                  <from>
                    <xdr:col>2</xdr:col>
                    <xdr:colOff>47625</xdr:colOff>
                    <xdr:row>18</xdr:row>
                    <xdr:rowOff>219075</xdr:rowOff>
                  </from>
                  <to>
                    <xdr:col>2</xdr:col>
                    <xdr:colOff>666750</xdr:colOff>
                    <xdr:row>19</xdr:row>
                    <xdr:rowOff>9525</xdr:rowOff>
                  </to>
                </anchor>
              </controlPr>
            </control>
          </mc:Choice>
        </mc:AlternateContent>
        <mc:AlternateContent xmlns:mc="http://schemas.openxmlformats.org/markup-compatibility/2006">
          <mc:Choice Requires="x14">
            <control shapeId="11291" r:id="rId30" name="Check Box 27">
              <controlPr defaultSize="0" autoFill="0" autoLine="0" autoPict="0">
                <anchor moveWithCells="1">
                  <from>
                    <xdr:col>2</xdr:col>
                    <xdr:colOff>28575</xdr:colOff>
                    <xdr:row>29</xdr:row>
                    <xdr:rowOff>0</xdr:rowOff>
                  </from>
                  <to>
                    <xdr:col>2</xdr:col>
                    <xdr:colOff>647700</xdr:colOff>
                    <xdr:row>29</xdr:row>
                    <xdr:rowOff>238125</xdr:rowOff>
                  </to>
                </anchor>
              </controlPr>
            </control>
          </mc:Choice>
        </mc:AlternateContent>
        <mc:AlternateContent xmlns:mc="http://schemas.openxmlformats.org/markup-compatibility/2006">
          <mc:Choice Requires="x14">
            <control shapeId="11292" r:id="rId31" name="Check Box 28">
              <controlPr defaultSize="0" autoFill="0" autoLine="0" autoPict="0">
                <anchor moveWithCells="1">
                  <from>
                    <xdr:col>2</xdr:col>
                    <xdr:colOff>533400</xdr:colOff>
                    <xdr:row>29</xdr:row>
                    <xdr:rowOff>0</xdr:rowOff>
                  </from>
                  <to>
                    <xdr:col>3</xdr:col>
                    <xdr:colOff>19050</xdr:colOff>
                    <xdr:row>29</xdr:row>
                    <xdr:rowOff>238125</xdr:rowOff>
                  </to>
                </anchor>
              </controlPr>
            </control>
          </mc:Choice>
        </mc:AlternateContent>
        <mc:AlternateContent xmlns:mc="http://schemas.openxmlformats.org/markup-compatibility/2006">
          <mc:Choice Requires="x14">
            <control shapeId="11293" r:id="rId32" name="Check Box 29">
              <controlPr defaultSize="0" autoFill="0" autoLine="0" autoPict="0">
                <anchor moveWithCells="1">
                  <from>
                    <xdr:col>2</xdr:col>
                    <xdr:colOff>19050</xdr:colOff>
                    <xdr:row>29</xdr:row>
                    <xdr:rowOff>238125</xdr:rowOff>
                  </from>
                  <to>
                    <xdr:col>2</xdr:col>
                    <xdr:colOff>638175</xdr:colOff>
                    <xdr:row>29</xdr:row>
                    <xdr:rowOff>476250</xdr:rowOff>
                  </to>
                </anchor>
              </controlPr>
            </control>
          </mc:Choice>
        </mc:AlternateContent>
        <mc:AlternateContent xmlns:mc="http://schemas.openxmlformats.org/markup-compatibility/2006">
          <mc:Choice Requires="x14">
            <control shapeId="11294" r:id="rId33" name="Check Box 30">
              <controlPr defaultSize="0" autoFill="0" autoLine="0" autoPict="0">
                <anchor moveWithCells="1">
                  <from>
                    <xdr:col>2</xdr:col>
                    <xdr:colOff>66675</xdr:colOff>
                    <xdr:row>22</xdr:row>
                    <xdr:rowOff>38100</xdr:rowOff>
                  </from>
                  <to>
                    <xdr:col>2</xdr:col>
                    <xdr:colOff>676275</xdr:colOff>
                    <xdr:row>22</xdr:row>
                    <xdr:rowOff>285750</xdr:rowOff>
                  </to>
                </anchor>
              </controlPr>
            </control>
          </mc:Choice>
        </mc:AlternateContent>
        <mc:AlternateContent xmlns:mc="http://schemas.openxmlformats.org/markup-compatibility/2006">
          <mc:Choice Requires="x14">
            <control shapeId="11295" r:id="rId34" name="Check Box 31">
              <controlPr defaultSize="0" autoFill="0" autoLine="0" autoPict="0">
                <anchor moveWithCells="1">
                  <from>
                    <xdr:col>2</xdr:col>
                    <xdr:colOff>66675</xdr:colOff>
                    <xdr:row>23</xdr:row>
                    <xdr:rowOff>38100</xdr:rowOff>
                  </from>
                  <to>
                    <xdr:col>2</xdr:col>
                    <xdr:colOff>676275</xdr:colOff>
                    <xdr:row>23</xdr:row>
                    <xdr:rowOff>285750</xdr:rowOff>
                  </to>
                </anchor>
              </controlPr>
            </control>
          </mc:Choice>
        </mc:AlternateContent>
        <mc:AlternateContent xmlns:mc="http://schemas.openxmlformats.org/markup-compatibility/2006">
          <mc:Choice Requires="x14">
            <control shapeId="11296" r:id="rId35" name="Check Box 32">
              <controlPr defaultSize="0" autoFill="0" autoLine="0" autoPict="0">
                <anchor moveWithCells="1">
                  <from>
                    <xdr:col>2</xdr:col>
                    <xdr:colOff>571500</xdr:colOff>
                    <xdr:row>22</xdr:row>
                    <xdr:rowOff>47625</xdr:rowOff>
                  </from>
                  <to>
                    <xdr:col>3</xdr:col>
                    <xdr:colOff>66675</xdr:colOff>
                    <xdr:row>22</xdr:row>
                    <xdr:rowOff>285750</xdr:rowOff>
                  </to>
                </anchor>
              </controlPr>
            </control>
          </mc:Choice>
        </mc:AlternateContent>
        <mc:AlternateContent xmlns:mc="http://schemas.openxmlformats.org/markup-compatibility/2006">
          <mc:Choice Requires="x14">
            <control shapeId="11297" r:id="rId36" name="Check Box 33">
              <controlPr defaultSize="0" autoFill="0" autoLine="0" autoPict="0">
                <anchor moveWithCells="1">
                  <from>
                    <xdr:col>2</xdr:col>
                    <xdr:colOff>581025</xdr:colOff>
                    <xdr:row>23</xdr:row>
                    <xdr:rowOff>38100</xdr:rowOff>
                  </from>
                  <to>
                    <xdr:col>3</xdr:col>
                    <xdr:colOff>76200</xdr:colOff>
                    <xdr:row>23</xdr:row>
                    <xdr:rowOff>276225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dimension ref="A1:BSG11"/>
  <sheetViews>
    <sheetView workbookViewId="0">
      <selection activeCell="C18" sqref="C18"/>
    </sheetView>
  </sheetViews>
  <sheetFormatPr defaultRowHeight="18.75" x14ac:dyDescent="0.4"/>
  <sheetData>
    <row r="1" spans="1:1853" x14ac:dyDescent="0.4">
      <c r="A1" s="15" t="s">
        <v>536</v>
      </c>
      <c r="B1" s="3"/>
      <c r="C1" s="3"/>
      <c r="D1" s="3"/>
      <c r="E1" s="3"/>
      <c r="F1" s="14"/>
      <c r="G1" s="15" t="s">
        <v>537</v>
      </c>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6"/>
      <c r="NJ1" s="6"/>
      <c r="NK1" s="6"/>
      <c r="NL1" s="6"/>
      <c r="NM1" s="6"/>
      <c r="NN1" s="6"/>
      <c r="NO1" s="6"/>
      <c r="NP1" s="6"/>
      <c r="NQ1" s="6"/>
      <c r="NR1" s="6"/>
      <c r="NS1" s="6"/>
      <c r="NT1" s="6"/>
      <c r="NU1" s="6"/>
      <c r="NV1" s="6"/>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14"/>
      <c r="VG1" s="15" t="s">
        <v>538</v>
      </c>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14"/>
      <c r="YI1" s="15" t="s">
        <v>539</v>
      </c>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14"/>
      <c r="AAY1" s="5" t="s">
        <v>547</v>
      </c>
      <c r="AAZ1" s="6"/>
      <c r="ABA1" s="6"/>
      <c r="ABB1" s="6"/>
      <c r="ABC1" s="82"/>
      <c r="ABD1" s="15" t="s">
        <v>548</v>
      </c>
      <c r="ABE1" s="3"/>
      <c r="ABF1" s="3"/>
      <c r="ABG1" s="3"/>
      <c r="ABH1" s="3"/>
      <c r="ABI1" s="3"/>
      <c r="ABJ1" s="3"/>
      <c r="ABK1" s="3"/>
      <c r="ABL1" s="3"/>
      <c r="ABM1" s="3"/>
      <c r="ABN1" s="3"/>
      <c r="ABO1" s="3"/>
      <c r="ABP1" s="3"/>
      <c r="ABQ1" s="3"/>
      <c r="ABR1" s="3"/>
      <c r="ABS1" s="3"/>
      <c r="ABT1" s="3"/>
      <c r="ABU1" s="3"/>
      <c r="ABV1" s="3"/>
      <c r="ABW1" s="3"/>
      <c r="ABX1" s="3"/>
      <c r="ABY1" s="14"/>
      <c r="ABZ1" s="15" t="s">
        <v>552</v>
      </c>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14"/>
    </row>
    <row r="2" spans="1:1853" x14ac:dyDescent="0.4">
      <c r="A2" s="77" t="s">
        <v>427</v>
      </c>
      <c r="B2" s="77" t="str">
        <f>表紙!B5</f>
        <v>施設名</v>
      </c>
      <c r="C2" s="77" t="str">
        <f>表紙!B6</f>
        <v>施設所在市町村</v>
      </c>
      <c r="D2" s="77" t="str">
        <f>表紙!B7</f>
        <v>施設所在地</v>
      </c>
      <c r="E2" s="77" t="str">
        <f>表紙!B4</f>
        <v>設置者名</v>
      </c>
      <c r="F2" s="77" t="str">
        <f>表紙!B11</f>
        <v>メールアドレス</v>
      </c>
      <c r="G2" t="str">
        <f>監査調書!A8</f>
        <v>１　運営・管理状況</v>
      </c>
      <c r="BB2" t="str">
        <f>監査調書!A104</f>
        <v>２　保育所の体制</v>
      </c>
      <c r="DC2" s="15" t="str">
        <f>監査調書!A237</f>
        <v>３　安全管理の状況</v>
      </c>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14"/>
      <c r="FV2" s="15" t="str">
        <f>監査調書!A382</f>
        <v>４　保育の状況</v>
      </c>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14"/>
      <c r="HA2" s="15" t="str">
        <f>監査調書!A439</f>
        <v>５　健康管理の状況</v>
      </c>
      <c r="HB2" s="3"/>
      <c r="HC2" s="3"/>
      <c r="HD2" s="3"/>
      <c r="HE2" s="3"/>
      <c r="HF2" s="3"/>
      <c r="HG2" s="3"/>
      <c r="HH2" s="3"/>
      <c r="HI2" s="3"/>
      <c r="HJ2" s="3"/>
      <c r="HK2" s="3"/>
      <c r="HL2" s="3"/>
      <c r="HM2" s="3"/>
      <c r="HN2" s="3"/>
      <c r="HO2" s="3"/>
      <c r="HP2" s="3"/>
      <c r="HQ2" s="3"/>
      <c r="HR2" s="3"/>
      <c r="HS2" s="3"/>
      <c r="HT2" s="14"/>
      <c r="HU2" s="15" t="str">
        <f>監査調書!A497</f>
        <v>６　給食の状況</v>
      </c>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14"/>
      <c r="MQ2" s="15" t="str">
        <f>監査調書!A620</f>
        <v xml:space="preserve">７　会計経理  </v>
      </c>
      <c r="MR2" s="3"/>
      <c r="MS2" s="3"/>
      <c r="MT2" s="3"/>
      <c r="MU2" s="14"/>
      <c r="MV2" s="15" t="str">
        <f>監査調書!A654</f>
        <v>８　収入・支出手続【※公設民営のみ】</v>
      </c>
      <c r="MW2" s="3"/>
      <c r="MX2" s="3"/>
      <c r="MY2" s="3"/>
      <c r="MZ2" s="3"/>
      <c r="NA2" s="3"/>
      <c r="NB2" s="3"/>
      <c r="NC2" s="3"/>
      <c r="ND2" s="3"/>
      <c r="NE2" s="3"/>
      <c r="NF2" s="3"/>
      <c r="NG2" s="3"/>
      <c r="NH2" s="14"/>
      <c r="NI2" s="15" t="e">
        <f>監査調書!#REF!</f>
        <v>#REF!</v>
      </c>
      <c r="NJ2" s="15" t="e">
        <f>監査調書!#REF!</f>
        <v>#REF!</v>
      </c>
      <c r="NK2" s="3"/>
      <c r="NL2" s="3"/>
      <c r="NM2" s="3"/>
      <c r="NN2" s="3"/>
      <c r="NO2" s="3"/>
      <c r="NP2" s="3"/>
      <c r="NQ2" s="3"/>
      <c r="NR2" s="3"/>
      <c r="NS2" s="3"/>
      <c r="NT2" s="3"/>
      <c r="NU2" s="3"/>
      <c r="NV2" s="14"/>
      <c r="NW2" t="e">
        <f>監査調書!#REF!</f>
        <v>#REF!</v>
      </c>
      <c r="TZ2" s="15" t="e">
        <f>監査調書!#REF!</f>
        <v>#REF!</v>
      </c>
      <c r="UA2" s="3"/>
      <c r="UB2" s="3"/>
      <c r="UC2" s="3"/>
      <c r="UD2" s="3"/>
      <c r="UE2" s="3"/>
      <c r="UF2" s="3"/>
      <c r="UG2" s="3"/>
      <c r="UH2" s="6"/>
      <c r="UI2" s="6"/>
      <c r="UJ2" s="6"/>
      <c r="UK2" s="6"/>
      <c r="UL2" s="6"/>
      <c r="UM2" s="6"/>
      <c r="UN2" s="6"/>
      <c r="UO2" s="6"/>
      <c r="UP2" s="6"/>
      <c r="UQ2" s="6"/>
      <c r="UR2" s="6"/>
      <c r="US2" s="6"/>
      <c r="UT2" s="6"/>
      <c r="UU2" s="6"/>
      <c r="UV2" s="6"/>
      <c r="UW2" s="6"/>
      <c r="UX2" s="6"/>
      <c r="UY2" s="6"/>
      <c r="UZ2" s="6"/>
      <c r="VA2" s="6"/>
      <c r="VB2" s="6"/>
      <c r="VC2" s="6"/>
      <c r="VD2" s="6"/>
      <c r="VE2" s="6"/>
      <c r="VF2" s="6"/>
      <c r="VG2" s="77" t="str">
        <f>表１!B5</f>
        <v xml:space="preserve"> ◎定　員 </v>
      </c>
      <c r="VH2" s="77" t="str">
        <f>表１!M8</f>
        <v>監査前月</v>
      </c>
      <c r="VI2" s="15" t="str">
        <f>表１!B7</f>
        <v xml:space="preserve"> ◎（表１）児童数と保育士定数（児童数は、年度当初における年齢により記入してください｡)</v>
      </c>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6"/>
      <c r="XL2" s="6"/>
      <c r="XM2" s="6"/>
      <c r="XN2" s="6"/>
      <c r="XO2" s="6"/>
      <c r="XP2" s="6"/>
      <c r="XQ2" s="6"/>
      <c r="XR2" s="6"/>
      <c r="XS2" s="6"/>
      <c r="XT2" s="6"/>
      <c r="XU2" s="6"/>
      <c r="XV2" s="6"/>
      <c r="XW2" s="6"/>
      <c r="XX2" s="6"/>
      <c r="XY2" s="6"/>
      <c r="XZ2" s="6"/>
      <c r="YA2" s="6"/>
      <c r="YB2" s="6"/>
      <c r="YC2" s="6"/>
      <c r="YD2" s="6"/>
      <c r="YE2" s="6"/>
      <c r="YF2" s="6"/>
      <c r="YG2" s="6"/>
      <c r="YH2" s="82"/>
      <c r="YI2" s="15" t="str">
        <f>表２!C5</f>
        <v>◎職員配置状況【監査前月 月１日現在】    ※休業中の職員は除く</v>
      </c>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14"/>
      <c r="AAY2" s="15" t="str">
        <f>表３!C5</f>
        <v>◎非常勤保育士等の常勤換算【監査前月 月１日現在】</v>
      </c>
      <c r="AAZ2" s="3"/>
      <c r="ABA2" s="3"/>
      <c r="ABB2" s="3"/>
      <c r="ABC2" s="14"/>
      <c r="ABD2" s="5" t="str">
        <f>表４!B3</f>
        <v>（１）施設の面積基準の充足状況　★保育所台帳、建物の平面図</v>
      </c>
      <c r="ABE2" s="6"/>
      <c r="ABF2" s="6"/>
      <c r="ABG2" s="6"/>
      <c r="ABH2" s="6"/>
      <c r="ABI2" s="6"/>
      <c r="ABJ2" s="6"/>
      <c r="ABK2" s="6"/>
      <c r="ABL2" s="6"/>
      <c r="ABM2" s="6"/>
      <c r="ABN2" s="6"/>
      <c r="ABO2" s="6"/>
      <c r="ABP2" s="6"/>
      <c r="ABQ2" s="6"/>
      <c r="ABR2" s="6"/>
      <c r="ABS2" s="6"/>
      <c r="ABT2" s="6"/>
      <c r="ABU2" s="6"/>
      <c r="ABV2" s="6"/>
      <c r="ABW2" s="6"/>
      <c r="ABX2" s="6"/>
      <c r="ABY2" s="6"/>
      <c r="ABZ2" s="15">
        <v>1</v>
      </c>
      <c r="ACA2" s="3"/>
      <c r="ACB2" s="3"/>
      <c r="ACC2" s="3"/>
      <c r="ACD2" s="3"/>
      <c r="ACE2" s="3"/>
      <c r="ACF2" s="3"/>
      <c r="ACG2" s="3"/>
      <c r="ACH2" s="3"/>
      <c r="ACI2" s="3"/>
      <c r="ACJ2" s="14"/>
      <c r="ACK2" s="15">
        <f>ABZ2+1</f>
        <v>2</v>
      </c>
      <c r="ACL2" s="3"/>
      <c r="ACM2" s="3"/>
      <c r="ACN2" s="3"/>
      <c r="ACO2" s="3"/>
      <c r="ACP2" s="3"/>
      <c r="ACQ2" s="3"/>
      <c r="ACR2" s="3"/>
      <c r="ACS2" s="3"/>
      <c r="ACT2" s="3"/>
      <c r="ACU2" s="14"/>
      <c r="ACV2" s="15">
        <f t="shared" ref="ACV2" si="0">ACK2+1</f>
        <v>3</v>
      </c>
      <c r="ACW2" s="3"/>
      <c r="ACX2" s="3"/>
      <c r="ACY2" s="3"/>
      <c r="ACZ2" s="3"/>
      <c r="ADA2" s="3"/>
      <c r="ADB2" s="3"/>
      <c r="ADC2" s="3"/>
      <c r="ADD2" s="3"/>
      <c r="ADE2" s="3"/>
      <c r="ADF2" s="14"/>
      <c r="ADG2" s="15">
        <f t="shared" ref="ADG2" si="1">ACV2+1</f>
        <v>4</v>
      </c>
      <c r="ADH2" s="3"/>
      <c r="ADI2" s="3"/>
      <c r="ADJ2" s="3"/>
      <c r="ADK2" s="3"/>
      <c r="ADL2" s="3"/>
      <c r="ADM2" s="3"/>
      <c r="ADN2" s="3"/>
      <c r="ADO2" s="3"/>
      <c r="ADP2" s="3"/>
      <c r="ADQ2" s="14"/>
      <c r="ADR2" s="15">
        <f t="shared" ref="ADR2" si="2">ADG2+1</f>
        <v>5</v>
      </c>
      <c r="ADS2" s="3"/>
      <c r="ADT2" s="3"/>
      <c r="ADU2" s="3"/>
      <c r="ADV2" s="3"/>
      <c r="ADW2" s="3"/>
      <c r="ADX2" s="3"/>
      <c r="ADY2" s="3"/>
      <c r="ADZ2" s="3"/>
      <c r="AEA2" s="3"/>
      <c r="AEB2" s="14"/>
      <c r="AEC2" s="15">
        <f t="shared" ref="AEC2" si="3">ADR2+1</f>
        <v>6</v>
      </c>
      <c r="AED2" s="3"/>
      <c r="AEE2" s="3"/>
      <c r="AEF2" s="3"/>
      <c r="AEG2" s="3"/>
      <c r="AEH2" s="3"/>
      <c r="AEI2" s="3"/>
      <c r="AEJ2" s="3"/>
      <c r="AEK2" s="3"/>
      <c r="AEL2" s="3"/>
      <c r="AEM2" s="14"/>
      <c r="AEN2" s="15">
        <f t="shared" ref="AEN2" si="4">AEC2+1</f>
        <v>7</v>
      </c>
      <c r="AEO2" s="3"/>
      <c r="AEP2" s="3"/>
      <c r="AEQ2" s="3"/>
      <c r="AER2" s="3"/>
      <c r="AES2" s="3"/>
      <c r="AET2" s="3"/>
      <c r="AEU2" s="3"/>
      <c r="AEV2" s="3"/>
      <c r="AEW2" s="3"/>
      <c r="AEX2" s="14"/>
      <c r="AEY2" s="15">
        <f t="shared" ref="AEY2" si="5">AEN2+1</f>
        <v>8</v>
      </c>
      <c r="AEZ2" s="3"/>
      <c r="AFA2" s="3"/>
      <c r="AFB2" s="3"/>
      <c r="AFC2" s="3"/>
      <c r="AFD2" s="3"/>
      <c r="AFE2" s="3"/>
      <c r="AFF2" s="3"/>
      <c r="AFG2" s="3"/>
      <c r="AFH2" s="3"/>
      <c r="AFI2" s="14"/>
      <c r="AFJ2" s="15">
        <f t="shared" ref="AFJ2" si="6">AEY2+1</f>
        <v>9</v>
      </c>
      <c r="AFK2" s="3"/>
      <c r="AFL2" s="3"/>
      <c r="AFM2" s="3"/>
      <c r="AFN2" s="3"/>
      <c r="AFO2" s="3"/>
      <c r="AFP2" s="3"/>
      <c r="AFQ2" s="3"/>
      <c r="AFR2" s="3"/>
      <c r="AFS2" s="3"/>
      <c r="AFT2" s="14"/>
      <c r="AFU2" s="15">
        <f t="shared" ref="AFU2" si="7">AFJ2+1</f>
        <v>10</v>
      </c>
      <c r="AFV2" s="3"/>
      <c r="AFW2" s="3"/>
      <c r="AFX2" s="3"/>
      <c r="AFY2" s="3"/>
      <c r="AFZ2" s="3"/>
      <c r="AGA2" s="3"/>
      <c r="AGB2" s="3"/>
      <c r="AGC2" s="3"/>
      <c r="AGD2" s="3"/>
      <c r="AGE2" s="14"/>
      <c r="AGF2" s="15">
        <f t="shared" ref="AGF2" si="8">AFU2+1</f>
        <v>11</v>
      </c>
      <c r="AGG2" s="3"/>
      <c r="AGH2" s="3"/>
      <c r="AGI2" s="3"/>
      <c r="AGJ2" s="3"/>
      <c r="AGK2" s="3"/>
      <c r="AGL2" s="3"/>
      <c r="AGM2" s="3"/>
      <c r="AGN2" s="3"/>
      <c r="AGO2" s="3"/>
      <c r="AGP2" s="14"/>
      <c r="AGQ2" s="15">
        <f t="shared" ref="AGQ2" si="9">AGF2+1</f>
        <v>12</v>
      </c>
      <c r="AGR2" s="3"/>
      <c r="AGS2" s="3"/>
      <c r="AGT2" s="3"/>
      <c r="AGU2" s="3"/>
      <c r="AGV2" s="3"/>
      <c r="AGW2" s="3"/>
      <c r="AGX2" s="3"/>
      <c r="AGY2" s="3"/>
      <c r="AGZ2" s="3"/>
      <c r="AHA2" s="14"/>
      <c r="AHB2" s="15">
        <f t="shared" ref="AHB2" si="10">AGQ2+1</f>
        <v>13</v>
      </c>
      <c r="AHC2" s="3"/>
      <c r="AHD2" s="3"/>
      <c r="AHE2" s="3"/>
      <c r="AHF2" s="3"/>
      <c r="AHG2" s="3"/>
      <c r="AHH2" s="3"/>
      <c r="AHI2" s="3"/>
      <c r="AHJ2" s="3"/>
      <c r="AHK2" s="3"/>
      <c r="AHL2" s="14"/>
      <c r="AHM2" s="15">
        <f t="shared" ref="AHM2" si="11">AHB2+1</f>
        <v>14</v>
      </c>
      <c r="AHN2" s="3"/>
      <c r="AHO2" s="3"/>
      <c r="AHP2" s="3"/>
      <c r="AHQ2" s="3"/>
      <c r="AHR2" s="3"/>
      <c r="AHS2" s="3"/>
      <c r="AHT2" s="3"/>
      <c r="AHU2" s="3"/>
      <c r="AHV2" s="3"/>
      <c r="AHW2" s="14"/>
      <c r="AHX2" s="15">
        <f t="shared" ref="AHX2" si="12">AHM2+1</f>
        <v>15</v>
      </c>
      <c r="AHY2" s="3"/>
      <c r="AHZ2" s="3"/>
      <c r="AIA2" s="3"/>
      <c r="AIB2" s="3"/>
      <c r="AIC2" s="3"/>
      <c r="AID2" s="3"/>
      <c r="AIE2" s="3"/>
      <c r="AIF2" s="3"/>
      <c r="AIG2" s="3"/>
      <c r="AIH2" s="14"/>
      <c r="AII2" s="15">
        <f t="shared" ref="AII2" si="13">AHX2+1</f>
        <v>16</v>
      </c>
      <c r="AIJ2" s="3"/>
      <c r="AIK2" s="3"/>
      <c r="AIL2" s="3"/>
      <c r="AIM2" s="3"/>
      <c r="AIN2" s="3"/>
      <c r="AIO2" s="3"/>
      <c r="AIP2" s="3"/>
      <c r="AIQ2" s="3"/>
      <c r="AIR2" s="3"/>
      <c r="AIS2" s="14"/>
      <c r="AIT2" s="15">
        <f t="shared" ref="AIT2" si="14">AII2+1</f>
        <v>17</v>
      </c>
      <c r="AIU2" s="3"/>
      <c r="AIV2" s="3"/>
      <c r="AIW2" s="3"/>
      <c r="AIX2" s="3"/>
      <c r="AIY2" s="3"/>
      <c r="AIZ2" s="3"/>
      <c r="AJA2" s="3"/>
      <c r="AJB2" s="3"/>
      <c r="AJC2" s="3"/>
      <c r="AJD2" s="14"/>
      <c r="AJE2" s="15">
        <f t="shared" ref="AJE2" si="15">AIT2+1</f>
        <v>18</v>
      </c>
      <c r="AJF2" s="3"/>
      <c r="AJG2" s="3"/>
      <c r="AJH2" s="3"/>
      <c r="AJI2" s="3"/>
      <c r="AJJ2" s="3"/>
      <c r="AJK2" s="3"/>
      <c r="AJL2" s="3"/>
      <c r="AJM2" s="3"/>
      <c r="AJN2" s="3"/>
      <c r="AJO2" s="14"/>
      <c r="AJP2" s="15">
        <f t="shared" ref="AJP2" si="16">AJE2+1</f>
        <v>19</v>
      </c>
      <c r="AJQ2" s="3"/>
      <c r="AJR2" s="3"/>
      <c r="AJS2" s="3"/>
      <c r="AJT2" s="3"/>
      <c r="AJU2" s="3"/>
      <c r="AJV2" s="3"/>
      <c r="AJW2" s="3"/>
      <c r="AJX2" s="3"/>
      <c r="AJY2" s="3"/>
      <c r="AJZ2" s="14"/>
      <c r="AKA2" s="15">
        <f t="shared" ref="AKA2" si="17">AJP2+1</f>
        <v>20</v>
      </c>
      <c r="AKB2" s="3"/>
      <c r="AKC2" s="3"/>
      <c r="AKD2" s="3"/>
      <c r="AKE2" s="3"/>
      <c r="AKF2" s="3"/>
      <c r="AKG2" s="3"/>
      <c r="AKH2" s="3"/>
      <c r="AKI2" s="3"/>
      <c r="AKJ2" s="3"/>
      <c r="AKK2" s="14"/>
      <c r="AKL2" s="15">
        <f t="shared" ref="AKL2" si="18">AKA2+1</f>
        <v>21</v>
      </c>
      <c r="AKM2" s="3"/>
      <c r="AKN2" s="3"/>
      <c r="AKO2" s="3"/>
      <c r="AKP2" s="3"/>
      <c r="AKQ2" s="3"/>
      <c r="AKR2" s="3"/>
      <c r="AKS2" s="3"/>
      <c r="AKT2" s="3"/>
      <c r="AKU2" s="3"/>
      <c r="AKV2" s="14"/>
      <c r="AKW2" s="15">
        <f t="shared" ref="AKW2" si="19">AKL2+1</f>
        <v>22</v>
      </c>
      <c r="AKX2" s="3"/>
      <c r="AKY2" s="3"/>
      <c r="AKZ2" s="3"/>
      <c r="ALA2" s="3"/>
      <c r="ALB2" s="3"/>
      <c r="ALC2" s="3"/>
      <c r="ALD2" s="3"/>
      <c r="ALE2" s="3"/>
      <c r="ALF2" s="3"/>
      <c r="ALG2" s="14"/>
      <c r="ALH2" s="15">
        <f t="shared" ref="ALH2" si="20">AKW2+1</f>
        <v>23</v>
      </c>
      <c r="ALI2" s="3"/>
      <c r="ALJ2" s="3"/>
      <c r="ALK2" s="3"/>
      <c r="ALL2" s="3"/>
      <c r="ALM2" s="3"/>
      <c r="ALN2" s="3"/>
      <c r="ALO2" s="3"/>
      <c r="ALP2" s="3"/>
      <c r="ALQ2" s="3"/>
      <c r="ALR2" s="14"/>
      <c r="ALS2" s="15">
        <f t="shared" ref="ALS2" si="21">ALH2+1</f>
        <v>24</v>
      </c>
      <c r="ALT2" s="3"/>
      <c r="ALU2" s="3"/>
      <c r="ALV2" s="3"/>
      <c r="ALW2" s="3"/>
      <c r="ALX2" s="3"/>
      <c r="ALY2" s="3"/>
      <c r="ALZ2" s="3"/>
      <c r="AMA2" s="3"/>
      <c r="AMB2" s="3"/>
      <c r="AMC2" s="14"/>
      <c r="AMD2" s="15">
        <f t="shared" ref="AMD2" si="22">ALS2+1</f>
        <v>25</v>
      </c>
      <c r="AME2" s="3"/>
      <c r="AMF2" s="3"/>
      <c r="AMG2" s="3"/>
      <c r="AMH2" s="3"/>
      <c r="AMI2" s="3"/>
      <c r="AMJ2" s="3"/>
      <c r="AMK2" s="3"/>
      <c r="AML2" s="3"/>
      <c r="AMM2" s="3"/>
      <c r="AMN2" s="14"/>
      <c r="AMO2" s="15">
        <f t="shared" ref="AMO2" si="23">AMD2+1</f>
        <v>26</v>
      </c>
      <c r="AMP2" s="3"/>
      <c r="AMQ2" s="3"/>
      <c r="AMR2" s="3"/>
      <c r="AMS2" s="3"/>
      <c r="AMT2" s="3"/>
      <c r="AMU2" s="3"/>
      <c r="AMV2" s="3"/>
      <c r="AMW2" s="3"/>
      <c r="AMX2" s="3"/>
      <c r="AMY2" s="14"/>
      <c r="AMZ2" s="15">
        <f t="shared" ref="AMZ2" si="24">AMO2+1</f>
        <v>27</v>
      </c>
      <c r="ANA2" s="3"/>
      <c r="ANB2" s="3"/>
      <c r="ANC2" s="3"/>
      <c r="AND2" s="3"/>
      <c r="ANE2" s="3"/>
      <c r="ANF2" s="3"/>
      <c r="ANG2" s="3"/>
      <c r="ANH2" s="3"/>
      <c r="ANI2" s="3"/>
      <c r="ANJ2" s="14"/>
      <c r="ANK2" s="15">
        <f t="shared" ref="ANK2" si="25">AMZ2+1</f>
        <v>28</v>
      </c>
      <c r="ANL2" s="3"/>
      <c r="ANM2" s="3"/>
      <c r="ANN2" s="3"/>
      <c r="ANO2" s="3"/>
      <c r="ANP2" s="3"/>
      <c r="ANQ2" s="3"/>
      <c r="ANR2" s="3"/>
      <c r="ANS2" s="3"/>
      <c r="ANT2" s="3"/>
      <c r="ANU2" s="14"/>
      <c r="ANV2" s="15">
        <f t="shared" ref="ANV2" si="26">ANK2+1</f>
        <v>29</v>
      </c>
      <c r="ANW2" s="3"/>
      <c r="ANX2" s="3"/>
      <c r="ANY2" s="3"/>
      <c r="ANZ2" s="3"/>
      <c r="AOA2" s="3"/>
      <c r="AOB2" s="3"/>
      <c r="AOC2" s="3"/>
      <c r="AOD2" s="3"/>
      <c r="AOE2" s="3"/>
      <c r="AOF2" s="14"/>
      <c r="AOG2" s="15">
        <f t="shared" ref="AOG2" si="27">ANV2+1</f>
        <v>30</v>
      </c>
      <c r="AOH2" s="3"/>
      <c r="AOI2" s="3"/>
      <c r="AOJ2" s="3"/>
      <c r="AOK2" s="3"/>
      <c r="AOL2" s="3"/>
      <c r="AOM2" s="3"/>
      <c r="AON2" s="3"/>
      <c r="AOO2" s="3"/>
      <c r="AOP2" s="3"/>
      <c r="AOQ2" s="14"/>
      <c r="AOR2" s="15">
        <f t="shared" ref="AOR2" si="28">AOG2+1</f>
        <v>31</v>
      </c>
      <c r="AOS2" s="3"/>
      <c r="AOT2" s="3"/>
      <c r="AOU2" s="3"/>
      <c r="AOV2" s="3"/>
      <c r="AOW2" s="3"/>
      <c r="AOX2" s="3"/>
      <c r="AOY2" s="3"/>
      <c r="AOZ2" s="3"/>
      <c r="APA2" s="3"/>
      <c r="APB2" s="14"/>
      <c r="APC2" s="15">
        <f t="shared" ref="APC2" si="29">AOR2+1</f>
        <v>32</v>
      </c>
      <c r="APD2" s="3"/>
      <c r="APE2" s="3"/>
      <c r="APF2" s="3"/>
      <c r="APG2" s="3"/>
      <c r="APH2" s="3"/>
      <c r="API2" s="3"/>
      <c r="APJ2" s="3"/>
      <c r="APK2" s="3"/>
      <c r="APL2" s="3"/>
      <c r="APM2" s="14"/>
      <c r="APN2" s="15">
        <f t="shared" ref="APN2" si="30">APC2+1</f>
        <v>33</v>
      </c>
      <c r="APO2" s="3"/>
      <c r="APP2" s="3"/>
      <c r="APQ2" s="3"/>
      <c r="APR2" s="3"/>
      <c r="APS2" s="3"/>
      <c r="APT2" s="3"/>
      <c r="APU2" s="3"/>
      <c r="APV2" s="3"/>
      <c r="APW2" s="3"/>
      <c r="APX2" s="14"/>
      <c r="APY2" s="15">
        <f t="shared" ref="APY2" si="31">APN2+1</f>
        <v>34</v>
      </c>
      <c r="APZ2" s="3"/>
      <c r="AQA2" s="3"/>
      <c r="AQB2" s="3"/>
      <c r="AQC2" s="3"/>
      <c r="AQD2" s="3"/>
      <c r="AQE2" s="3"/>
      <c r="AQF2" s="3"/>
      <c r="AQG2" s="3"/>
      <c r="AQH2" s="3"/>
      <c r="AQI2" s="14"/>
      <c r="AQJ2" s="15">
        <f t="shared" ref="AQJ2" si="32">APY2+1</f>
        <v>35</v>
      </c>
      <c r="AQK2" s="3"/>
      <c r="AQL2" s="3"/>
      <c r="AQM2" s="3"/>
      <c r="AQN2" s="3"/>
      <c r="AQO2" s="3"/>
      <c r="AQP2" s="3"/>
      <c r="AQQ2" s="3"/>
      <c r="AQR2" s="3"/>
      <c r="AQS2" s="3"/>
      <c r="AQT2" s="14"/>
      <c r="AQU2" s="15">
        <f t="shared" ref="AQU2" si="33">AQJ2+1</f>
        <v>36</v>
      </c>
      <c r="AQV2" s="3"/>
      <c r="AQW2" s="3"/>
      <c r="AQX2" s="3"/>
      <c r="AQY2" s="3"/>
      <c r="AQZ2" s="3"/>
      <c r="ARA2" s="3"/>
      <c r="ARB2" s="3"/>
      <c r="ARC2" s="3"/>
      <c r="ARD2" s="3"/>
      <c r="ARE2" s="14"/>
      <c r="ARF2" s="15">
        <f t="shared" ref="ARF2" si="34">AQU2+1</f>
        <v>37</v>
      </c>
      <c r="ARG2" s="3"/>
      <c r="ARH2" s="3"/>
      <c r="ARI2" s="3"/>
      <c r="ARJ2" s="3"/>
      <c r="ARK2" s="3"/>
      <c r="ARL2" s="3"/>
      <c r="ARM2" s="3"/>
      <c r="ARN2" s="3"/>
      <c r="ARO2" s="3"/>
      <c r="ARP2" s="14"/>
      <c r="ARQ2" s="15">
        <f t="shared" ref="ARQ2" si="35">ARF2+1</f>
        <v>38</v>
      </c>
      <c r="ARR2" s="3"/>
      <c r="ARS2" s="3"/>
      <c r="ART2" s="3"/>
      <c r="ARU2" s="3"/>
      <c r="ARV2" s="3"/>
      <c r="ARW2" s="3"/>
      <c r="ARX2" s="3"/>
      <c r="ARY2" s="3"/>
      <c r="ARZ2" s="3"/>
      <c r="ASA2" s="14"/>
      <c r="ASB2" s="15">
        <f t="shared" ref="ASB2" si="36">ARQ2+1</f>
        <v>39</v>
      </c>
      <c r="ASC2" s="3"/>
      <c r="ASD2" s="3"/>
      <c r="ASE2" s="3"/>
      <c r="ASF2" s="3"/>
      <c r="ASG2" s="3"/>
      <c r="ASH2" s="3"/>
      <c r="ASI2" s="3"/>
      <c r="ASJ2" s="3"/>
      <c r="ASK2" s="3"/>
      <c r="ASL2" s="14"/>
      <c r="ASM2" s="15">
        <f t="shared" ref="ASM2" si="37">ASB2+1</f>
        <v>40</v>
      </c>
      <c r="ASN2" s="3"/>
      <c r="ASO2" s="3"/>
      <c r="ASP2" s="3"/>
      <c r="ASQ2" s="3"/>
      <c r="ASR2" s="3"/>
      <c r="ASS2" s="3"/>
      <c r="AST2" s="3"/>
      <c r="ASU2" s="3"/>
      <c r="ASV2" s="3"/>
      <c r="ASW2" s="14"/>
      <c r="ASX2" s="15">
        <f t="shared" ref="ASX2" si="38">ASM2+1</f>
        <v>41</v>
      </c>
      <c r="ASY2" s="3"/>
      <c r="ASZ2" s="3"/>
      <c r="ATA2" s="3"/>
      <c r="ATB2" s="3"/>
      <c r="ATC2" s="3"/>
      <c r="ATD2" s="3"/>
      <c r="ATE2" s="3"/>
      <c r="ATF2" s="3"/>
      <c r="ATG2" s="3"/>
      <c r="ATH2" s="14"/>
      <c r="ATI2" s="15">
        <f t="shared" ref="ATI2" si="39">ASX2+1</f>
        <v>42</v>
      </c>
      <c r="ATJ2" s="3"/>
      <c r="ATK2" s="3"/>
      <c r="ATL2" s="3"/>
      <c r="ATM2" s="3"/>
      <c r="ATN2" s="3"/>
      <c r="ATO2" s="3"/>
      <c r="ATP2" s="3"/>
      <c r="ATQ2" s="3"/>
      <c r="ATR2" s="3"/>
      <c r="ATS2" s="14"/>
      <c r="ATT2" s="15">
        <f t="shared" ref="ATT2" si="40">ATI2+1</f>
        <v>43</v>
      </c>
      <c r="ATU2" s="3"/>
      <c r="ATV2" s="3"/>
      <c r="ATW2" s="3"/>
      <c r="ATX2" s="3"/>
      <c r="ATY2" s="3"/>
      <c r="ATZ2" s="3"/>
      <c r="AUA2" s="3"/>
      <c r="AUB2" s="3"/>
      <c r="AUC2" s="3"/>
      <c r="AUD2" s="14"/>
      <c r="AUE2" s="15">
        <f t="shared" ref="AUE2" si="41">ATT2+1</f>
        <v>44</v>
      </c>
      <c r="AUF2" s="3"/>
      <c r="AUG2" s="3"/>
      <c r="AUH2" s="3"/>
      <c r="AUI2" s="3"/>
      <c r="AUJ2" s="3"/>
      <c r="AUK2" s="3"/>
      <c r="AUL2" s="3"/>
      <c r="AUM2" s="3"/>
      <c r="AUN2" s="3"/>
      <c r="AUO2" s="14"/>
      <c r="AUP2" s="15">
        <f t="shared" ref="AUP2" si="42">AUE2+1</f>
        <v>45</v>
      </c>
      <c r="AUQ2" s="3"/>
      <c r="AUR2" s="3"/>
      <c r="AUS2" s="3"/>
      <c r="AUT2" s="3"/>
      <c r="AUU2" s="3"/>
      <c r="AUV2" s="3"/>
      <c r="AUW2" s="3"/>
      <c r="AUX2" s="3"/>
      <c r="AUY2" s="3"/>
      <c r="AUZ2" s="14"/>
      <c r="AVA2" s="15">
        <f t="shared" ref="AVA2" si="43">AUP2+1</f>
        <v>46</v>
      </c>
      <c r="AVB2" s="3"/>
      <c r="AVC2" s="3"/>
      <c r="AVD2" s="3"/>
      <c r="AVE2" s="3"/>
      <c r="AVF2" s="3"/>
      <c r="AVG2" s="3"/>
      <c r="AVH2" s="3"/>
      <c r="AVI2" s="3"/>
      <c r="AVJ2" s="3"/>
      <c r="AVK2" s="14"/>
      <c r="AVL2" s="15">
        <f t="shared" ref="AVL2" si="44">AVA2+1</f>
        <v>47</v>
      </c>
      <c r="AVM2" s="3"/>
      <c r="AVN2" s="3"/>
      <c r="AVO2" s="3"/>
      <c r="AVP2" s="3"/>
      <c r="AVQ2" s="3"/>
      <c r="AVR2" s="3"/>
      <c r="AVS2" s="3"/>
      <c r="AVT2" s="3"/>
      <c r="AVU2" s="3"/>
      <c r="AVV2" s="14"/>
      <c r="AVW2" s="15">
        <f t="shared" ref="AVW2" si="45">AVL2+1</f>
        <v>48</v>
      </c>
      <c r="AVX2" s="3"/>
      <c r="AVY2" s="3"/>
      <c r="AVZ2" s="3"/>
      <c r="AWA2" s="3"/>
      <c r="AWB2" s="3"/>
      <c r="AWC2" s="3"/>
      <c r="AWD2" s="3"/>
      <c r="AWE2" s="3"/>
      <c r="AWF2" s="3"/>
      <c r="AWG2" s="14"/>
      <c r="AWH2" s="15">
        <f t="shared" ref="AWH2" si="46">AVW2+1</f>
        <v>49</v>
      </c>
      <c r="AWI2" s="3"/>
      <c r="AWJ2" s="3"/>
      <c r="AWK2" s="3"/>
      <c r="AWL2" s="3"/>
      <c r="AWM2" s="3"/>
      <c r="AWN2" s="3"/>
      <c r="AWO2" s="3"/>
      <c r="AWP2" s="3"/>
      <c r="AWQ2" s="3"/>
      <c r="AWR2" s="14"/>
      <c r="AWS2" s="15">
        <f t="shared" ref="AWS2" si="47">AWH2+1</f>
        <v>50</v>
      </c>
      <c r="AWT2" s="3"/>
      <c r="AWU2" s="3"/>
      <c r="AWV2" s="3"/>
      <c r="AWW2" s="3"/>
      <c r="AWX2" s="3"/>
      <c r="AWY2" s="3"/>
      <c r="AWZ2" s="3"/>
      <c r="AXA2" s="3"/>
      <c r="AXB2" s="3"/>
      <c r="AXC2" s="14"/>
      <c r="AXD2" s="15">
        <f t="shared" ref="AXD2" si="48">AWS2+1</f>
        <v>51</v>
      </c>
      <c r="AXE2" s="3"/>
      <c r="AXF2" s="3"/>
      <c r="AXG2" s="3"/>
      <c r="AXH2" s="3"/>
      <c r="AXI2" s="3"/>
      <c r="AXJ2" s="3"/>
      <c r="AXK2" s="3"/>
      <c r="AXL2" s="3"/>
      <c r="AXM2" s="3"/>
      <c r="AXN2" s="14"/>
      <c r="AXO2" s="15">
        <f t="shared" ref="AXO2" si="49">AXD2+1</f>
        <v>52</v>
      </c>
      <c r="AXP2" s="3"/>
      <c r="AXQ2" s="3"/>
      <c r="AXR2" s="3"/>
      <c r="AXS2" s="3"/>
      <c r="AXT2" s="3"/>
      <c r="AXU2" s="3"/>
      <c r="AXV2" s="3"/>
      <c r="AXW2" s="3"/>
      <c r="AXX2" s="3"/>
      <c r="AXY2" s="14"/>
      <c r="AXZ2" s="15">
        <f t="shared" ref="AXZ2" si="50">AXO2+1</f>
        <v>53</v>
      </c>
      <c r="AYA2" s="3"/>
      <c r="AYB2" s="3"/>
      <c r="AYC2" s="3"/>
      <c r="AYD2" s="3"/>
      <c r="AYE2" s="3"/>
      <c r="AYF2" s="3"/>
      <c r="AYG2" s="3"/>
      <c r="AYH2" s="3"/>
      <c r="AYI2" s="3"/>
      <c r="AYJ2" s="14"/>
      <c r="AYK2" s="15">
        <f t="shared" ref="AYK2" si="51">AXZ2+1</f>
        <v>54</v>
      </c>
      <c r="AYL2" s="3"/>
      <c r="AYM2" s="3"/>
      <c r="AYN2" s="3"/>
      <c r="AYO2" s="3"/>
      <c r="AYP2" s="3"/>
      <c r="AYQ2" s="3"/>
      <c r="AYR2" s="3"/>
      <c r="AYS2" s="3"/>
      <c r="AYT2" s="3"/>
      <c r="AYU2" s="14"/>
      <c r="AYV2" s="15">
        <f t="shared" ref="AYV2" si="52">AYK2+1</f>
        <v>55</v>
      </c>
      <c r="AYW2" s="3"/>
      <c r="AYX2" s="3"/>
      <c r="AYY2" s="3"/>
      <c r="AYZ2" s="3"/>
      <c r="AZA2" s="3"/>
      <c r="AZB2" s="3"/>
      <c r="AZC2" s="3"/>
      <c r="AZD2" s="3"/>
      <c r="AZE2" s="3"/>
      <c r="AZF2" s="14"/>
      <c r="AZG2" s="15">
        <f t="shared" ref="AZG2" si="53">AYV2+1</f>
        <v>56</v>
      </c>
      <c r="AZH2" s="3"/>
      <c r="AZI2" s="3"/>
      <c r="AZJ2" s="3"/>
      <c r="AZK2" s="3"/>
      <c r="AZL2" s="3"/>
      <c r="AZM2" s="3"/>
      <c r="AZN2" s="3"/>
      <c r="AZO2" s="3"/>
      <c r="AZP2" s="3"/>
      <c r="AZQ2" s="14"/>
      <c r="AZR2" s="15">
        <f t="shared" ref="AZR2" si="54">AZG2+1</f>
        <v>57</v>
      </c>
      <c r="AZS2" s="3"/>
      <c r="AZT2" s="3"/>
      <c r="AZU2" s="3"/>
      <c r="AZV2" s="3"/>
      <c r="AZW2" s="3"/>
      <c r="AZX2" s="3"/>
      <c r="AZY2" s="3"/>
      <c r="AZZ2" s="3"/>
      <c r="BAA2" s="3"/>
      <c r="BAB2" s="14"/>
      <c r="BAC2" s="15">
        <f t="shared" ref="BAC2" si="55">AZR2+1</f>
        <v>58</v>
      </c>
      <c r="BAD2" s="3"/>
      <c r="BAE2" s="3"/>
      <c r="BAF2" s="3"/>
      <c r="BAG2" s="3"/>
      <c r="BAH2" s="3"/>
      <c r="BAI2" s="3"/>
      <c r="BAJ2" s="3"/>
      <c r="BAK2" s="3"/>
      <c r="BAL2" s="3"/>
      <c r="BAM2" s="14"/>
      <c r="BAN2" s="15">
        <f t="shared" ref="BAN2" si="56">BAC2+1</f>
        <v>59</v>
      </c>
      <c r="BAO2" s="3"/>
      <c r="BAP2" s="3"/>
      <c r="BAQ2" s="3"/>
      <c r="BAR2" s="3"/>
      <c r="BAS2" s="3"/>
      <c r="BAT2" s="3"/>
      <c r="BAU2" s="3"/>
      <c r="BAV2" s="3"/>
      <c r="BAW2" s="3"/>
      <c r="BAX2" s="14"/>
      <c r="BAY2" s="15">
        <f t="shared" ref="BAY2" si="57">BAN2+1</f>
        <v>60</v>
      </c>
      <c r="BAZ2" s="3"/>
      <c r="BBA2" s="3"/>
      <c r="BBB2" s="3"/>
      <c r="BBC2" s="3"/>
      <c r="BBD2" s="3"/>
      <c r="BBE2" s="3"/>
      <c r="BBF2" s="3"/>
      <c r="BBG2" s="3"/>
      <c r="BBH2" s="3"/>
      <c r="BBI2" s="14"/>
      <c r="BBJ2" s="15">
        <f t="shared" ref="BBJ2" si="58">BAY2+1</f>
        <v>61</v>
      </c>
      <c r="BBK2" s="3"/>
      <c r="BBL2" s="3"/>
      <c r="BBM2" s="3"/>
      <c r="BBN2" s="3"/>
      <c r="BBO2" s="3"/>
      <c r="BBP2" s="3"/>
      <c r="BBQ2" s="3"/>
      <c r="BBR2" s="3"/>
      <c r="BBS2" s="3"/>
      <c r="BBT2" s="14"/>
      <c r="BBU2" s="15">
        <f t="shared" ref="BBU2" si="59">BBJ2+1</f>
        <v>62</v>
      </c>
      <c r="BBV2" s="3"/>
      <c r="BBW2" s="3"/>
      <c r="BBX2" s="3"/>
      <c r="BBY2" s="3"/>
      <c r="BBZ2" s="3"/>
      <c r="BCA2" s="3"/>
      <c r="BCB2" s="3"/>
      <c r="BCC2" s="3"/>
      <c r="BCD2" s="3"/>
      <c r="BCE2" s="14"/>
      <c r="BCF2" s="15">
        <f t="shared" ref="BCF2" si="60">BBU2+1</f>
        <v>63</v>
      </c>
      <c r="BCG2" s="3"/>
      <c r="BCH2" s="3"/>
      <c r="BCI2" s="3"/>
      <c r="BCJ2" s="3"/>
      <c r="BCK2" s="3"/>
      <c r="BCL2" s="3"/>
      <c r="BCM2" s="3"/>
      <c r="BCN2" s="3"/>
      <c r="BCO2" s="3"/>
      <c r="BCP2" s="14"/>
      <c r="BCQ2" s="15">
        <f t="shared" ref="BCQ2" si="61">BCF2+1</f>
        <v>64</v>
      </c>
      <c r="BCR2" s="3"/>
      <c r="BCS2" s="3"/>
      <c r="BCT2" s="3"/>
      <c r="BCU2" s="3"/>
      <c r="BCV2" s="3"/>
      <c r="BCW2" s="3"/>
      <c r="BCX2" s="3"/>
      <c r="BCY2" s="3"/>
      <c r="BCZ2" s="3"/>
      <c r="BDA2" s="14"/>
      <c r="BDB2" s="15">
        <f t="shared" ref="BDB2" si="62">BCQ2+1</f>
        <v>65</v>
      </c>
      <c r="BDC2" s="3"/>
      <c r="BDD2" s="3"/>
      <c r="BDE2" s="3"/>
      <c r="BDF2" s="3"/>
      <c r="BDG2" s="3"/>
      <c r="BDH2" s="3"/>
      <c r="BDI2" s="3"/>
      <c r="BDJ2" s="3"/>
      <c r="BDK2" s="3"/>
      <c r="BDL2" s="14"/>
      <c r="BDM2" s="15">
        <f t="shared" ref="BDM2" si="63">BDB2+1</f>
        <v>66</v>
      </c>
      <c r="BDN2" s="3"/>
      <c r="BDO2" s="3"/>
      <c r="BDP2" s="3"/>
      <c r="BDQ2" s="3"/>
      <c r="BDR2" s="3"/>
      <c r="BDS2" s="3"/>
      <c r="BDT2" s="3"/>
      <c r="BDU2" s="3"/>
      <c r="BDV2" s="3"/>
      <c r="BDW2" s="14"/>
      <c r="BDX2" s="15">
        <f t="shared" ref="BDX2" si="64">BDM2+1</f>
        <v>67</v>
      </c>
      <c r="BDY2" s="3"/>
      <c r="BDZ2" s="3"/>
      <c r="BEA2" s="3"/>
      <c r="BEB2" s="3"/>
      <c r="BEC2" s="3"/>
      <c r="BED2" s="3"/>
      <c r="BEE2" s="3"/>
      <c r="BEF2" s="3"/>
      <c r="BEG2" s="3"/>
      <c r="BEH2" s="14"/>
      <c r="BEI2" s="15">
        <f t="shared" ref="BEI2" si="65">BDX2+1</f>
        <v>68</v>
      </c>
      <c r="BEJ2" s="3"/>
      <c r="BEK2" s="3"/>
      <c r="BEL2" s="3"/>
      <c r="BEM2" s="3"/>
      <c r="BEN2" s="3"/>
      <c r="BEO2" s="3"/>
      <c r="BEP2" s="3"/>
      <c r="BEQ2" s="3"/>
      <c r="BER2" s="3"/>
      <c r="BES2" s="14"/>
      <c r="BET2" s="15">
        <f t="shared" ref="BET2" si="66">BEI2+1</f>
        <v>69</v>
      </c>
      <c r="BEU2" s="3"/>
      <c r="BEV2" s="3"/>
      <c r="BEW2" s="3"/>
      <c r="BEX2" s="3"/>
      <c r="BEY2" s="3"/>
      <c r="BEZ2" s="3"/>
      <c r="BFA2" s="3"/>
      <c r="BFB2" s="3"/>
      <c r="BFC2" s="3"/>
      <c r="BFD2" s="14"/>
      <c r="BFE2" s="15">
        <f t="shared" ref="BFE2" si="67">BET2+1</f>
        <v>70</v>
      </c>
      <c r="BFF2" s="3"/>
      <c r="BFG2" s="3"/>
      <c r="BFH2" s="3"/>
      <c r="BFI2" s="3"/>
      <c r="BFJ2" s="3"/>
      <c r="BFK2" s="3"/>
      <c r="BFL2" s="3"/>
      <c r="BFM2" s="3"/>
      <c r="BFN2" s="3"/>
      <c r="BFO2" s="14"/>
      <c r="BFP2" s="15">
        <f t="shared" ref="BFP2" si="68">BFE2+1</f>
        <v>71</v>
      </c>
      <c r="BFQ2" s="3"/>
      <c r="BFR2" s="3"/>
      <c r="BFS2" s="3"/>
      <c r="BFT2" s="3"/>
      <c r="BFU2" s="3"/>
      <c r="BFV2" s="3"/>
      <c r="BFW2" s="3"/>
      <c r="BFX2" s="3"/>
      <c r="BFY2" s="3"/>
      <c r="BFZ2" s="14"/>
      <c r="BGA2" s="15">
        <f t="shared" ref="BGA2" si="69">BFP2+1</f>
        <v>72</v>
      </c>
      <c r="BGB2" s="3"/>
      <c r="BGC2" s="3"/>
      <c r="BGD2" s="3"/>
      <c r="BGE2" s="3"/>
      <c r="BGF2" s="3"/>
      <c r="BGG2" s="3"/>
      <c r="BGH2" s="3"/>
      <c r="BGI2" s="3"/>
      <c r="BGJ2" s="3"/>
      <c r="BGK2" s="14"/>
      <c r="BGL2" s="15">
        <f t="shared" ref="BGL2" si="70">BGA2+1</f>
        <v>73</v>
      </c>
      <c r="BGM2" s="3"/>
      <c r="BGN2" s="3"/>
      <c r="BGO2" s="3"/>
      <c r="BGP2" s="3"/>
      <c r="BGQ2" s="3"/>
      <c r="BGR2" s="3"/>
      <c r="BGS2" s="3"/>
      <c r="BGT2" s="3"/>
      <c r="BGU2" s="3"/>
      <c r="BGV2" s="14"/>
      <c r="BGW2" s="15">
        <f t="shared" ref="BGW2" si="71">BGL2+1</f>
        <v>74</v>
      </c>
      <c r="BGX2" s="3"/>
      <c r="BGY2" s="3"/>
      <c r="BGZ2" s="3"/>
      <c r="BHA2" s="3"/>
      <c r="BHB2" s="3"/>
      <c r="BHC2" s="3"/>
      <c r="BHD2" s="3"/>
      <c r="BHE2" s="3"/>
      <c r="BHF2" s="3"/>
      <c r="BHG2" s="14"/>
      <c r="BHH2" s="15">
        <f t="shared" ref="BHH2" si="72">BGW2+1</f>
        <v>75</v>
      </c>
      <c r="BHI2" s="3"/>
      <c r="BHJ2" s="3"/>
      <c r="BHK2" s="3"/>
      <c r="BHL2" s="3"/>
      <c r="BHM2" s="3"/>
      <c r="BHN2" s="3"/>
      <c r="BHO2" s="3"/>
      <c r="BHP2" s="3"/>
      <c r="BHQ2" s="3"/>
      <c r="BHR2" s="14"/>
      <c r="BHS2" s="15">
        <f t="shared" ref="BHS2" si="73">BHH2+1</f>
        <v>76</v>
      </c>
      <c r="BHT2" s="3"/>
      <c r="BHU2" s="3"/>
      <c r="BHV2" s="3"/>
      <c r="BHW2" s="3"/>
      <c r="BHX2" s="3"/>
      <c r="BHY2" s="3"/>
      <c r="BHZ2" s="3"/>
      <c r="BIA2" s="3"/>
      <c r="BIB2" s="3"/>
      <c r="BIC2" s="14"/>
      <c r="BID2" s="15">
        <f t="shared" ref="BID2" si="74">BHS2+1</f>
        <v>77</v>
      </c>
      <c r="BIE2" s="3"/>
      <c r="BIF2" s="3"/>
      <c r="BIG2" s="3"/>
      <c r="BIH2" s="3"/>
      <c r="BII2" s="3"/>
      <c r="BIJ2" s="3"/>
      <c r="BIK2" s="3"/>
      <c r="BIL2" s="3"/>
      <c r="BIM2" s="3"/>
      <c r="BIN2" s="14"/>
      <c r="BIO2" s="15">
        <f t="shared" ref="BIO2" si="75">BID2+1</f>
        <v>78</v>
      </c>
      <c r="BIP2" s="3"/>
      <c r="BIQ2" s="3"/>
      <c r="BIR2" s="3"/>
      <c r="BIS2" s="3"/>
      <c r="BIT2" s="3"/>
      <c r="BIU2" s="3"/>
      <c r="BIV2" s="3"/>
      <c r="BIW2" s="3"/>
      <c r="BIX2" s="3"/>
      <c r="BIY2" s="14"/>
      <c r="BIZ2" s="15">
        <f t="shared" ref="BIZ2" si="76">BIO2+1</f>
        <v>79</v>
      </c>
      <c r="BJA2" s="3"/>
      <c r="BJB2" s="3"/>
      <c r="BJC2" s="3"/>
      <c r="BJD2" s="3"/>
      <c r="BJE2" s="3"/>
      <c r="BJF2" s="3"/>
      <c r="BJG2" s="3"/>
      <c r="BJH2" s="3"/>
      <c r="BJI2" s="3"/>
      <c r="BJJ2" s="14"/>
      <c r="BJK2" s="15">
        <f t="shared" ref="BJK2" si="77">BIZ2+1</f>
        <v>80</v>
      </c>
      <c r="BJL2" s="3"/>
      <c r="BJM2" s="3"/>
      <c r="BJN2" s="3"/>
      <c r="BJO2" s="3"/>
      <c r="BJP2" s="3"/>
      <c r="BJQ2" s="3"/>
      <c r="BJR2" s="3"/>
      <c r="BJS2" s="3"/>
      <c r="BJT2" s="3"/>
      <c r="BJU2" s="14"/>
      <c r="BJV2" s="15">
        <f t="shared" ref="BJV2" si="78">BJK2+1</f>
        <v>81</v>
      </c>
      <c r="BJW2" s="3"/>
      <c r="BJX2" s="3"/>
      <c r="BJY2" s="3"/>
      <c r="BJZ2" s="3"/>
      <c r="BKA2" s="3"/>
      <c r="BKB2" s="3"/>
      <c r="BKC2" s="3"/>
      <c r="BKD2" s="3"/>
      <c r="BKE2" s="3"/>
      <c r="BKF2" s="14"/>
      <c r="BKG2" s="15">
        <f t="shared" ref="BKG2" si="79">BJV2+1</f>
        <v>82</v>
      </c>
      <c r="BKH2" s="3"/>
      <c r="BKI2" s="3"/>
      <c r="BKJ2" s="3"/>
      <c r="BKK2" s="3"/>
      <c r="BKL2" s="3"/>
      <c r="BKM2" s="3"/>
      <c r="BKN2" s="3"/>
      <c r="BKO2" s="3"/>
      <c r="BKP2" s="3"/>
      <c r="BKQ2" s="14"/>
      <c r="BKR2" s="15">
        <f t="shared" ref="BKR2" si="80">BKG2+1</f>
        <v>83</v>
      </c>
      <c r="BKS2" s="3"/>
      <c r="BKT2" s="3"/>
      <c r="BKU2" s="3"/>
      <c r="BKV2" s="3"/>
      <c r="BKW2" s="3"/>
      <c r="BKX2" s="3"/>
      <c r="BKY2" s="3"/>
      <c r="BKZ2" s="3"/>
      <c r="BLA2" s="3"/>
      <c r="BLB2" s="14"/>
      <c r="BLC2" s="15">
        <f t="shared" ref="BLC2" si="81">BKR2+1</f>
        <v>84</v>
      </c>
      <c r="BLD2" s="3"/>
      <c r="BLE2" s="3"/>
      <c r="BLF2" s="3"/>
      <c r="BLG2" s="3"/>
      <c r="BLH2" s="3"/>
      <c r="BLI2" s="3"/>
      <c r="BLJ2" s="3"/>
      <c r="BLK2" s="3"/>
      <c r="BLL2" s="3"/>
      <c r="BLM2" s="14"/>
      <c r="BLN2" s="15">
        <f t="shared" ref="BLN2" si="82">BLC2+1</f>
        <v>85</v>
      </c>
      <c r="BLO2" s="3"/>
      <c r="BLP2" s="3"/>
      <c r="BLQ2" s="3"/>
      <c r="BLR2" s="3"/>
      <c r="BLS2" s="3"/>
      <c r="BLT2" s="3"/>
      <c r="BLU2" s="3"/>
      <c r="BLV2" s="3"/>
      <c r="BLW2" s="3"/>
      <c r="BLX2" s="14"/>
      <c r="BLY2" s="15">
        <f t="shared" ref="BLY2" si="83">BLN2+1</f>
        <v>86</v>
      </c>
      <c r="BLZ2" s="3"/>
      <c r="BMA2" s="3"/>
      <c r="BMB2" s="3"/>
      <c r="BMC2" s="3"/>
      <c r="BMD2" s="3"/>
      <c r="BME2" s="3"/>
      <c r="BMF2" s="3"/>
      <c r="BMG2" s="3"/>
      <c r="BMH2" s="3"/>
      <c r="BMI2" s="14"/>
      <c r="BMJ2" s="15">
        <f t="shared" ref="BMJ2" si="84">BLY2+1</f>
        <v>87</v>
      </c>
      <c r="BMK2" s="3"/>
      <c r="BML2" s="3"/>
      <c r="BMM2" s="3"/>
      <c r="BMN2" s="3"/>
      <c r="BMO2" s="3"/>
      <c r="BMP2" s="3"/>
      <c r="BMQ2" s="3"/>
      <c r="BMR2" s="3"/>
      <c r="BMS2" s="3"/>
      <c r="BMT2" s="14"/>
      <c r="BMU2" s="15">
        <f t="shared" ref="BMU2" si="85">BMJ2+1</f>
        <v>88</v>
      </c>
      <c r="BMV2" s="3"/>
      <c r="BMW2" s="3"/>
      <c r="BMX2" s="3"/>
      <c r="BMY2" s="3"/>
      <c r="BMZ2" s="3"/>
      <c r="BNA2" s="3"/>
      <c r="BNB2" s="3"/>
      <c r="BNC2" s="3"/>
      <c r="BND2" s="3"/>
      <c r="BNE2" s="14"/>
      <c r="BNF2" s="15">
        <f t="shared" ref="BNF2" si="86">BMU2+1</f>
        <v>89</v>
      </c>
      <c r="BNG2" s="3"/>
      <c r="BNH2" s="3"/>
      <c r="BNI2" s="3"/>
      <c r="BNJ2" s="3"/>
      <c r="BNK2" s="3"/>
      <c r="BNL2" s="3"/>
      <c r="BNM2" s="3"/>
      <c r="BNN2" s="3"/>
      <c r="BNO2" s="3"/>
      <c r="BNP2" s="14"/>
      <c r="BNQ2" s="15">
        <f t="shared" ref="BNQ2" si="87">BNF2+1</f>
        <v>90</v>
      </c>
      <c r="BNR2" s="3"/>
      <c r="BNS2" s="3"/>
      <c r="BNT2" s="3"/>
      <c r="BNU2" s="3"/>
      <c r="BNV2" s="3"/>
      <c r="BNW2" s="3"/>
      <c r="BNX2" s="3"/>
      <c r="BNY2" s="3"/>
      <c r="BNZ2" s="3"/>
      <c r="BOA2" s="14"/>
      <c r="BOB2" s="15">
        <f t="shared" ref="BOB2" si="88">BNQ2+1</f>
        <v>91</v>
      </c>
      <c r="BOC2" s="3"/>
      <c r="BOD2" s="3"/>
      <c r="BOE2" s="3"/>
      <c r="BOF2" s="3"/>
      <c r="BOG2" s="3"/>
      <c r="BOH2" s="3"/>
      <c r="BOI2" s="3"/>
      <c r="BOJ2" s="3"/>
      <c r="BOK2" s="3"/>
      <c r="BOL2" s="14"/>
      <c r="BOM2" s="15">
        <f t="shared" ref="BOM2" si="89">BOB2+1</f>
        <v>92</v>
      </c>
      <c r="BON2" s="3"/>
      <c r="BOO2" s="3"/>
      <c r="BOP2" s="3"/>
      <c r="BOQ2" s="3"/>
      <c r="BOR2" s="3"/>
      <c r="BOS2" s="3"/>
      <c r="BOT2" s="3"/>
      <c r="BOU2" s="3"/>
      <c r="BOV2" s="3"/>
      <c r="BOW2" s="14"/>
      <c r="BOX2" s="15">
        <f t="shared" ref="BOX2" si="90">BOM2+1</f>
        <v>93</v>
      </c>
      <c r="BOY2" s="3"/>
      <c r="BOZ2" s="3"/>
      <c r="BPA2" s="3"/>
      <c r="BPB2" s="3"/>
      <c r="BPC2" s="3"/>
      <c r="BPD2" s="3"/>
      <c r="BPE2" s="3"/>
      <c r="BPF2" s="3"/>
      <c r="BPG2" s="3"/>
      <c r="BPH2" s="14"/>
      <c r="BPI2" s="15">
        <f t="shared" ref="BPI2" si="91">BOX2+1</f>
        <v>94</v>
      </c>
      <c r="BPJ2" s="3"/>
      <c r="BPK2" s="3"/>
      <c r="BPL2" s="3"/>
      <c r="BPM2" s="3"/>
      <c r="BPN2" s="3"/>
      <c r="BPO2" s="3"/>
      <c r="BPP2" s="3"/>
      <c r="BPQ2" s="3"/>
      <c r="BPR2" s="3"/>
      <c r="BPS2" s="14"/>
      <c r="BPT2" s="15">
        <f t="shared" ref="BPT2" si="92">BPI2+1</f>
        <v>95</v>
      </c>
      <c r="BPU2" s="3"/>
      <c r="BPV2" s="3"/>
      <c r="BPW2" s="3"/>
      <c r="BPX2" s="3"/>
      <c r="BPY2" s="3"/>
      <c r="BPZ2" s="3"/>
      <c r="BQA2" s="3"/>
      <c r="BQB2" s="3"/>
      <c r="BQC2" s="3"/>
      <c r="BQD2" s="14"/>
      <c r="BQE2" s="15">
        <f t="shared" ref="BQE2" si="93">BPT2+1</f>
        <v>96</v>
      </c>
      <c r="BQF2" s="3"/>
      <c r="BQG2" s="3"/>
      <c r="BQH2" s="3"/>
      <c r="BQI2" s="3"/>
      <c r="BQJ2" s="3"/>
      <c r="BQK2" s="3"/>
      <c r="BQL2" s="3"/>
      <c r="BQM2" s="3"/>
      <c r="BQN2" s="3"/>
      <c r="BQO2" s="14"/>
      <c r="BQP2" s="15">
        <f t="shared" ref="BQP2" si="94">BQE2+1</f>
        <v>97</v>
      </c>
      <c r="BQQ2" s="3"/>
      <c r="BQR2" s="3"/>
      <c r="BQS2" s="3"/>
      <c r="BQT2" s="3"/>
      <c r="BQU2" s="3"/>
      <c r="BQV2" s="3"/>
      <c r="BQW2" s="3"/>
      <c r="BQX2" s="3"/>
      <c r="BQY2" s="3"/>
      <c r="BQZ2" s="14"/>
      <c r="BRA2" s="15">
        <f t="shared" ref="BRA2" si="95">BQP2+1</f>
        <v>98</v>
      </c>
      <c r="BRB2" s="3"/>
      <c r="BRC2" s="3"/>
      <c r="BRD2" s="3"/>
      <c r="BRE2" s="3"/>
      <c r="BRF2" s="3"/>
      <c r="BRG2" s="3"/>
      <c r="BRH2" s="3"/>
      <c r="BRI2" s="3"/>
      <c r="BRJ2" s="3"/>
      <c r="BRK2" s="14"/>
      <c r="BRL2" s="15">
        <f t="shared" ref="BRL2" si="96">BRA2+1</f>
        <v>99</v>
      </c>
      <c r="BRM2" s="3"/>
      <c r="BRN2" s="3"/>
      <c r="BRO2" s="3"/>
      <c r="BRP2" s="3"/>
      <c r="BRQ2" s="3"/>
      <c r="BRR2" s="3"/>
      <c r="BRS2" s="3"/>
      <c r="BRT2" s="3"/>
      <c r="BRU2" s="3"/>
      <c r="BRV2" s="14"/>
      <c r="BRW2" s="15">
        <f t="shared" ref="BRW2" si="97">BRL2+1</f>
        <v>100</v>
      </c>
      <c r="BRX2" s="3"/>
      <c r="BRY2" s="3"/>
      <c r="BRZ2" s="3"/>
      <c r="BSA2" s="3"/>
      <c r="BSB2" s="3"/>
      <c r="BSC2" s="3"/>
      <c r="BSD2" s="3"/>
      <c r="BSE2" s="3"/>
      <c r="BSF2" s="3"/>
      <c r="BSG2" s="14"/>
    </row>
    <row r="3" spans="1:1853" x14ac:dyDescent="0.4">
      <c r="A3" s="2"/>
      <c r="B3" s="2"/>
      <c r="C3" s="2"/>
      <c r="D3" s="2"/>
      <c r="E3" s="2"/>
      <c r="F3" s="2"/>
      <c r="G3" s="15" t="str">
        <f>監査調書!A9</f>
        <v>（１）運営規程（重要事項に関する規程）</v>
      </c>
      <c r="H3" s="3"/>
      <c r="I3" s="3"/>
      <c r="J3" s="3"/>
      <c r="K3" s="3"/>
      <c r="L3" s="3"/>
      <c r="M3" s="3"/>
      <c r="N3" s="3"/>
      <c r="O3" s="3"/>
      <c r="P3" s="3"/>
      <c r="Q3" s="3"/>
      <c r="R3" s="3"/>
      <c r="S3" s="3"/>
      <c r="T3" s="15" t="str">
        <f>監査調書!A31</f>
        <v>（２） 業務管理体制の整備</v>
      </c>
      <c r="U3" s="3"/>
      <c r="V3" s="3"/>
      <c r="W3" s="3"/>
      <c r="X3" s="15" t="str">
        <f>監査調書!A35</f>
        <v>（３） 事業計画、諸規程の状況</v>
      </c>
      <c r="Y3" s="3"/>
      <c r="Z3" s="3"/>
      <c r="AA3" s="3"/>
      <c r="AB3" s="3"/>
      <c r="AC3" s="3"/>
      <c r="AD3" s="14"/>
      <c r="AE3" s="15" t="str">
        <f>監査調書!A46</f>
        <v>（４）労働条件</v>
      </c>
      <c r="AF3" s="3"/>
      <c r="AG3" s="3"/>
      <c r="AH3" s="3"/>
      <c r="AI3" s="3"/>
      <c r="AJ3" s="3"/>
      <c r="AK3" s="3"/>
      <c r="AL3" s="3"/>
      <c r="AM3" s="3"/>
      <c r="AN3" s="3"/>
      <c r="AO3" s="3"/>
      <c r="AP3" s="3"/>
      <c r="AQ3" s="3"/>
      <c r="AR3" s="3"/>
      <c r="AS3" s="3"/>
      <c r="AT3" s="3"/>
      <c r="AU3" s="3"/>
      <c r="AV3" s="3"/>
      <c r="AW3" s="3"/>
      <c r="AX3" s="15" t="str">
        <f>監査調書!A92</f>
        <v>（５） 旅費     ★確認資料：就業規則、旅費規程、旅行命令簿</v>
      </c>
      <c r="AY3" s="14"/>
      <c r="AZ3" s="15" t="str">
        <f>監査調書!A98</f>
        <v>（６） 職員の健康診断</v>
      </c>
      <c r="BA3" s="3"/>
      <c r="BB3" s="15" t="str">
        <f>監査調書!A105</f>
        <v>（１）利用定員</v>
      </c>
      <c r="BC3" s="3"/>
      <c r="BD3" s="3"/>
      <c r="BE3" s="3"/>
      <c r="BF3" s="3"/>
      <c r="BG3" s="3"/>
      <c r="BH3" s="3"/>
      <c r="BI3" s="15" t="str">
        <f>監査調書!A114</f>
        <v>（２） 所長の設置状況　  ★確認資料：出勤簿、給与台帳</v>
      </c>
      <c r="BJ3" s="14"/>
      <c r="BK3" s="15" t="str">
        <f>監査調書!A120</f>
        <v>（３） 職員の配置状況</v>
      </c>
      <c r="BL3" s="3"/>
      <c r="BM3" s="3"/>
      <c r="BN3" s="3"/>
      <c r="BO3" s="3"/>
      <c r="BP3" s="3"/>
      <c r="BQ3" s="3"/>
      <c r="BR3" s="3"/>
      <c r="BS3" s="3"/>
      <c r="BT3" s="3"/>
      <c r="BU3" s="14"/>
      <c r="BV3" s="15" t="str">
        <f>監査調書!A157</f>
        <v>（５） 職員研修の状況</v>
      </c>
      <c r="BW3" s="3"/>
      <c r="BX3" s="3"/>
      <c r="BY3" s="3"/>
      <c r="BZ3" s="3"/>
      <c r="CA3" s="3"/>
      <c r="CB3" s="15" t="str">
        <f>監査調書!A174</f>
        <v>（６） 保育所組織      　　 ★確認資料：業務分担表、職員会議録</v>
      </c>
      <c r="CC3" s="14"/>
      <c r="CD3" s="15" t="str">
        <f>監査調書!A182</f>
        <v>（７） 休所等の状況（令和５年度の状況）★確認資料：事務日誌、保育所だより等</v>
      </c>
      <c r="CE3" s="3"/>
      <c r="CF3" s="3"/>
      <c r="CG3" s="3"/>
      <c r="CH3" s="14"/>
      <c r="CI3" s="15" t="str">
        <f>監査調書!A194</f>
        <v>（８） 苦情解決の仕組み     ★確認資料：苦情解決処理要領、苦情処理記録、掲示物、園だより等</v>
      </c>
      <c r="CJ3" s="3"/>
      <c r="CK3" s="3"/>
      <c r="CL3" s="3"/>
      <c r="CM3" s="3"/>
      <c r="CN3" s="3"/>
      <c r="CO3" s="3"/>
      <c r="CP3" s="3"/>
      <c r="CQ3" s="3"/>
      <c r="CR3" s="6"/>
      <c r="CS3" s="6"/>
      <c r="CT3" s="6"/>
      <c r="CU3" s="6"/>
      <c r="CV3" s="6"/>
      <c r="CW3" s="20" t="str">
        <f>監査調書!A212</f>
        <v>（９） 一人ひとりの子どもを尊重する取組</v>
      </c>
      <c r="CX3" s="15" t="str">
        <f>監査調書!A223</f>
        <v>（１０）秘密の保持、個人情報の保護</v>
      </c>
      <c r="CY3" s="14"/>
      <c r="CZ3" s="15" t="str">
        <f>監査調書!A232</f>
        <v>（１１） 福祉サービスの質の向上のための措置等</v>
      </c>
      <c r="DA3" s="3"/>
      <c r="DB3" s="14"/>
      <c r="DC3" s="15" t="str">
        <f>監査調書!A239</f>
        <v>（２）施設等の状況    ★確認資料：保育所台帳</v>
      </c>
      <c r="DD3" s="3"/>
      <c r="DE3" s="3"/>
      <c r="DF3" s="3"/>
      <c r="DG3" s="3"/>
      <c r="DH3" s="3"/>
      <c r="DI3" s="3"/>
      <c r="DJ3" s="3"/>
      <c r="DK3" s="3"/>
      <c r="DL3" s="3"/>
      <c r="DM3" s="3"/>
      <c r="DN3" s="3"/>
      <c r="DO3" s="3"/>
      <c r="DP3" s="3"/>
      <c r="DQ3" s="3"/>
      <c r="DR3" s="3"/>
      <c r="DS3" s="3"/>
      <c r="DT3" s="3"/>
      <c r="DU3" s="3"/>
      <c r="DV3" s="3"/>
      <c r="DW3" s="3"/>
      <c r="DX3" s="3"/>
      <c r="DY3" s="15" t="str">
        <f>監査調書!A255</f>
        <v>（３） 保育所内外の保安</v>
      </c>
      <c r="DZ3" s="3"/>
      <c r="EA3" s="3"/>
      <c r="EB3" s="3"/>
      <c r="EC3" s="3"/>
      <c r="ED3" s="3"/>
      <c r="EE3" s="3"/>
      <c r="EF3" s="3"/>
      <c r="EG3" s="3"/>
      <c r="EH3" s="3"/>
      <c r="EI3" s="14"/>
      <c r="EJ3" s="20" t="str">
        <f>監査調書!A494</f>
        <v>（７） 医薬品等</v>
      </c>
      <c r="EK3" s="15" t="str">
        <f>監査調書!A307</f>
        <v>（５） 事故防止  ★確認資料：緊急連絡網、安全管理（緊急時・事故対応等）に関するマニュアル</v>
      </c>
      <c r="EL3" s="3"/>
      <c r="EM3" s="3"/>
      <c r="EN3" s="3"/>
      <c r="EO3" s="3"/>
      <c r="EP3" s="3"/>
      <c r="EQ3" s="3"/>
      <c r="ER3" s="3"/>
      <c r="ES3" s="3"/>
      <c r="ET3" s="14"/>
      <c r="EU3" s="15" t="str">
        <f>監査調書!A325</f>
        <v>（６） 防災対策　避難訓練等の状況（令５年度の状況）    ★確認資料：避難訓練記録、消防計画</v>
      </c>
      <c r="EV3" s="3"/>
      <c r="EW3" s="3"/>
      <c r="EX3" s="3"/>
      <c r="EY3" s="3"/>
      <c r="EZ3" s="3"/>
      <c r="FA3" s="3"/>
      <c r="FB3" s="3"/>
      <c r="FC3" s="3"/>
      <c r="FD3" s="3"/>
      <c r="FE3" s="3"/>
      <c r="FF3" s="3"/>
      <c r="FG3" s="3"/>
      <c r="FH3" s="3"/>
      <c r="FI3" s="3"/>
      <c r="FJ3" s="3"/>
      <c r="FK3" s="3"/>
      <c r="FL3" s="3"/>
      <c r="FM3" s="3"/>
      <c r="FN3" s="3"/>
      <c r="FO3" s="3"/>
      <c r="FP3" s="3"/>
      <c r="FQ3" s="3"/>
      <c r="FR3" s="3"/>
      <c r="FS3" s="3"/>
      <c r="FT3" s="3"/>
      <c r="FU3" s="3"/>
      <c r="FV3" s="15" t="str">
        <f>監査調書!A383</f>
        <v>（１）全体的な計画･指導計画の策定の状況      ★確認資料：各計画</v>
      </c>
      <c r="FW3" s="3"/>
      <c r="FX3" s="3"/>
      <c r="FY3" s="3"/>
      <c r="FZ3" s="3"/>
      <c r="GA3" s="14"/>
      <c r="GB3" s="5" t="str">
        <f>監査調書!A400</f>
        <v>（２） 記録の状況      ★確認資料：各諸帳簿</v>
      </c>
      <c r="GC3" s="6"/>
      <c r="GD3" s="6"/>
      <c r="GE3" s="6"/>
      <c r="GF3" s="6"/>
      <c r="GG3" s="6"/>
      <c r="GH3" s="15" t="str">
        <f>監査調書!A409</f>
        <v xml:space="preserve">（３） 保護者との連携の状況   </v>
      </c>
      <c r="GI3" s="3"/>
      <c r="GJ3" s="3"/>
      <c r="GK3" s="3"/>
      <c r="GL3" s="3"/>
      <c r="GM3" s="3"/>
      <c r="GN3" s="3"/>
      <c r="GO3" s="3"/>
      <c r="GP3" s="3"/>
      <c r="GQ3" s="3"/>
      <c r="GR3" s="15" t="str">
        <f>監査調書!A424</f>
        <v>（４） 利用者負担額の受領</v>
      </c>
      <c r="GS3" s="3"/>
      <c r="GT3" s="15" t="str">
        <f>監査調書!A429</f>
        <v>（５） 関係機関、地域社会等との連携状況</v>
      </c>
      <c r="GU3" s="3"/>
      <c r="GV3" s="3"/>
      <c r="GW3" s="3"/>
      <c r="GX3" s="3"/>
      <c r="GY3" s="15" t="str">
        <f>監査調書!A291</f>
        <v>（４） 危険防止</v>
      </c>
      <c r="GZ3" s="14"/>
      <c r="HA3" s="15" t="str">
        <f>監査調書!A440</f>
        <v>（１） 児童の健康診断の実施状況（令和５年度の状況）    ★確認資料：児童簿、健康診断書</v>
      </c>
      <c r="HB3" s="3"/>
      <c r="HC3" s="3"/>
      <c r="HD3" s="3"/>
      <c r="HE3" s="3"/>
      <c r="HF3" s="3"/>
      <c r="HG3" s="6"/>
      <c r="HH3" s="6"/>
      <c r="HI3" s="3"/>
      <c r="HJ3" s="3"/>
      <c r="HK3" s="15" t="str">
        <f>監査調書!A454</f>
        <v>（２） 児童の健康状態の把握</v>
      </c>
      <c r="HL3" s="3"/>
      <c r="HM3" s="3"/>
      <c r="HN3" s="14"/>
      <c r="HO3" s="15" t="str">
        <f>監査調書!A467</f>
        <v>（３） 児童の衛生管理</v>
      </c>
      <c r="HP3" s="3"/>
      <c r="HQ3" s="14"/>
      <c r="HR3" s="15" t="str">
        <f>監査調書!A474</f>
        <v>（４） 感染症の予防対策</v>
      </c>
      <c r="HS3" s="14"/>
      <c r="HT3" s="15" t="str">
        <f>監査調書!A482</f>
        <v>（５） 体調不良時の対応</v>
      </c>
      <c r="HU3" s="15" t="str">
        <f>監査調書!A498</f>
        <v>（１） 給食打合せ会議（令和５年度の状況）      ★確認資料：会議録</v>
      </c>
      <c r="HV3" s="14"/>
      <c r="HW3" s="15" t="str">
        <f>監査調書!A503</f>
        <v>（２） 喫食状況（令和６年度の状況）</v>
      </c>
      <c r="HX3" s="3"/>
      <c r="HY3" s="3"/>
      <c r="HZ3" s="3"/>
      <c r="IA3" s="14"/>
      <c r="IB3" s="5" t="str">
        <f>監査調書!A511</f>
        <v>（３） 給食関係諸帳簿</v>
      </c>
      <c r="IC3" s="6"/>
      <c r="ID3" s="6"/>
      <c r="IE3" s="6"/>
      <c r="IF3" s="15" t="str">
        <f>監査調書!A521</f>
        <v>（４） 食事指導・食育の推進</v>
      </c>
      <c r="IG3" s="14"/>
      <c r="IH3" s="15" t="str">
        <f>監査調書!A550</f>
        <v>（５） 献立         ★確認資料：給食予定・実施献立表及び給食日誌（給食関係帳簿・様式１、２）</v>
      </c>
      <c r="II3" s="6"/>
      <c r="IJ3" s="6"/>
      <c r="IK3" s="82"/>
      <c r="IL3" s="15" t="str">
        <f>監査調書!A568</f>
        <v>（７） 検食         ★確認資料：給食予定・実施献立表及び給食日誌（給食関係帳簿・様式１）</v>
      </c>
      <c r="IM3" s="3"/>
      <c r="IN3" s="20" t="str">
        <f>監査調書!A572</f>
        <v>（８） 塩分   ★確認資料：栄養出納表（給食関係帳簿様式４）、調味料による食塩摂取状況（同様式５）</v>
      </c>
      <c r="IO3" s="20" t="str">
        <f>監査調書!A576</f>
        <v>（９） 調理委託      ★確認資料：契約書</v>
      </c>
      <c r="IP3" s="15" t="str">
        <f>監査調書!A580</f>
        <v>（10） 衛生管理体制</v>
      </c>
      <c r="IQ3" s="3"/>
      <c r="IR3" s="3"/>
      <c r="IS3" s="14"/>
      <c r="IT3" s="15" t="str">
        <f>監査調書!A587</f>
        <v>（１１） 検便の実施状況（令和５年度の状況）　　※休業中の職員は除く</v>
      </c>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14"/>
      <c r="MM3" s="15" t="str">
        <f>監査調書!A613</f>
        <v>（１２）保存食</v>
      </c>
      <c r="MN3" s="3"/>
      <c r="MO3" s="3"/>
      <c r="MP3" s="3"/>
      <c r="MQ3" s="20" t="str">
        <f>監査調書!A621</f>
        <v>（１） 経理規程 【※公設民営のみ】</v>
      </c>
      <c r="MR3" s="15" t="str">
        <f>監査調書!A624</f>
        <v>（２） 管理体制の確立【※公設民営のみ】</v>
      </c>
      <c r="MS3" s="3"/>
      <c r="MT3" s="3"/>
      <c r="MU3" s="3"/>
      <c r="MV3" s="15" t="str">
        <f>監査調書!A655</f>
        <v>（１） 収入手続       ★確認資料：経理規程、収入伺綴、収入証憑綴</v>
      </c>
      <c r="MW3" s="3"/>
      <c r="MX3" s="3"/>
      <c r="MY3" s="14"/>
      <c r="MZ3" s="15" t="str">
        <f>監査調書!A661</f>
        <v>（２） 支出手続       ★確認資料：支出伺綴、支出証憑綴、現金出納帳、小口現金出納帳、経理規程</v>
      </c>
      <c r="NA3" s="3"/>
      <c r="NB3" s="3"/>
      <c r="NC3" s="3"/>
      <c r="ND3" s="3"/>
      <c r="NE3" s="3"/>
      <c r="NF3" s="3"/>
      <c r="NG3" s="3"/>
      <c r="NH3" s="14"/>
      <c r="NI3" s="15" t="e">
        <f>監査調書!#REF!</f>
        <v>#REF!</v>
      </c>
      <c r="NJ3" s="15" t="e">
        <f>監査調書!#REF!</f>
        <v>#REF!</v>
      </c>
      <c r="NK3" s="3"/>
      <c r="NL3" s="14"/>
      <c r="NM3" s="15" t="e">
        <f>監査調書!#REF!</f>
        <v>#REF!</v>
      </c>
      <c r="NN3" s="3"/>
      <c r="NO3" s="3"/>
      <c r="NP3" s="3"/>
      <c r="NQ3" s="3"/>
      <c r="NR3" s="3"/>
      <c r="NS3" s="89" t="e">
        <f>監査調書!#REF!</f>
        <v>#REF!</v>
      </c>
      <c r="NT3" s="89" t="e">
        <f>監査調書!#REF!</f>
        <v>#REF!</v>
      </c>
      <c r="NU3" s="89" t="e">
        <f>監査調書!#REF!</f>
        <v>#REF!</v>
      </c>
      <c r="NV3" s="90"/>
      <c r="NW3" s="15" t="e">
        <f>監査調書!#REF!</f>
        <v>#REF!</v>
      </c>
      <c r="NX3" s="3"/>
      <c r="NY3" s="3"/>
      <c r="NZ3" s="15" t="e">
        <f>監査調書!#REF!</f>
        <v>#REF!</v>
      </c>
      <c r="OA3" s="3"/>
      <c r="OB3" s="14"/>
      <c r="OC3" s="15" t="e">
        <f>監査調書!#REF!</f>
        <v>#REF!</v>
      </c>
      <c r="OD3" s="3"/>
      <c r="OE3" s="3"/>
      <c r="OF3" s="3"/>
      <c r="OG3" s="3"/>
      <c r="OH3" s="3"/>
      <c r="OI3" s="3"/>
      <c r="OJ3" s="3"/>
      <c r="OK3" s="3"/>
      <c r="OL3" s="3"/>
      <c r="OM3" s="14"/>
      <c r="ON3" s="5" t="e">
        <f>監査調書!#REF!</f>
        <v>#REF!</v>
      </c>
      <c r="OO3" s="6"/>
      <c r="OP3" s="6"/>
      <c r="OQ3" s="6"/>
      <c r="OR3" s="6"/>
      <c r="OS3" s="6"/>
      <c r="OT3" s="6"/>
      <c r="OU3" s="6"/>
      <c r="OV3" s="82"/>
      <c r="OW3" s="15" t="e">
        <f>監査調書!#REF!</f>
        <v>#REF!</v>
      </c>
      <c r="OX3" s="3"/>
      <c r="OY3" s="3"/>
      <c r="OZ3" s="3"/>
      <c r="PA3" s="3"/>
      <c r="PB3" s="3"/>
      <c r="PC3" s="3"/>
      <c r="PD3" s="3"/>
      <c r="PE3" s="3"/>
      <c r="PF3" s="3"/>
      <c r="PG3" s="3"/>
      <c r="PH3" s="3"/>
      <c r="PI3" s="3"/>
      <c r="PJ3" s="3"/>
      <c r="PK3" s="3"/>
      <c r="PL3" s="15" t="e">
        <f>監査調書!#REF!</f>
        <v>#REF!</v>
      </c>
      <c r="PM3" s="3"/>
      <c r="PN3" s="3"/>
      <c r="PO3" s="3"/>
      <c r="PP3" s="3"/>
      <c r="PQ3" s="3"/>
      <c r="PR3" s="3"/>
      <c r="PS3" s="3"/>
      <c r="PT3" s="3"/>
      <c r="PU3" s="3"/>
      <c r="PV3" s="3"/>
      <c r="PW3" s="3"/>
      <c r="PX3" s="14"/>
      <c r="PY3" s="15" t="e">
        <f>監査調書!#REF!</f>
        <v>#REF!</v>
      </c>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14"/>
      <c r="TZ3" s="15" t="e">
        <f>監査調書!#REF!</f>
        <v>#REF!</v>
      </c>
      <c r="UA3" s="3"/>
      <c r="UB3" s="3"/>
      <c r="UC3" s="3"/>
      <c r="UD3" s="3"/>
      <c r="UE3" s="3"/>
      <c r="UF3" s="3"/>
      <c r="UG3" s="3"/>
      <c r="UH3" s="15" t="e">
        <f>監査調書!#REF!</f>
        <v>#REF!</v>
      </c>
      <c r="UI3" s="3"/>
      <c r="UJ3" s="3"/>
      <c r="UK3" s="3"/>
      <c r="UL3" s="3"/>
      <c r="UM3" s="3"/>
      <c r="UN3" s="3"/>
      <c r="UO3" s="3"/>
      <c r="UP3" s="15" t="e">
        <f>監査調書!#REF!</f>
        <v>#REF!</v>
      </c>
      <c r="UQ3" s="3"/>
      <c r="UR3" s="3"/>
      <c r="US3" s="3"/>
      <c r="UT3" s="3"/>
      <c r="UU3" s="3"/>
      <c r="UV3" s="3"/>
      <c r="UW3" s="3"/>
      <c r="UX3" s="3"/>
      <c r="UY3" s="15" t="e">
        <f>監査調書!#REF!</f>
        <v>#REF!</v>
      </c>
      <c r="UZ3" s="3"/>
      <c r="VA3" s="3"/>
      <c r="VB3" s="3"/>
      <c r="VC3" s="3"/>
      <c r="VD3" s="3"/>
      <c r="VE3" s="3"/>
      <c r="VF3" s="3"/>
      <c r="VG3" s="2"/>
      <c r="VH3" s="2" t="str">
        <f>表１!Q8</f>
        <v>月１日現在</v>
      </c>
      <c r="VI3" s="15" t="str">
        <f>表１!$G$8</f>
        <v>令和６年４月１日現在</v>
      </c>
      <c r="VJ3" s="3"/>
      <c r="VK3" s="3"/>
      <c r="VL3" s="3"/>
      <c r="VM3" s="6"/>
      <c r="VN3" s="6"/>
      <c r="VO3" s="6"/>
      <c r="VP3" s="3"/>
      <c r="VQ3" s="3"/>
      <c r="VR3" s="3"/>
      <c r="VS3" s="3"/>
      <c r="VT3" s="3"/>
      <c r="VU3" s="3"/>
      <c r="VV3" s="3"/>
      <c r="VW3" s="3"/>
      <c r="VX3" s="6"/>
      <c r="VY3" s="6"/>
      <c r="VZ3" s="6"/>
      <c r="WA3" s="6"/>
      <c r="WB3" s="6"/>
      <c r="WC3" s="6"/>
      <c r="WD3" s="6"/>
      <c r="WE3" s="6"/>
      <c r="WF3" s="3"/>
      <c r="WG3" s="3"/>
      <c r="WH3" s="3"/>
      <c r="WI3" s="14"/>
      <c r="WJ3" s="15" t="str">
        <f>表１!$M$8&amp;表１!$P$8&amp;表１!$Q$8</f>
        <v>監査前月月１日現在</v>
      </c>
      <c r="WK3" s="3"/>
      <c r="WL3" s="3"/>
      <c r="WM3" s="3"/>
      <c r="WN3" s="6"/>
      <c r="WO3" s="6"/>
      <c r="WP3" s="6"/>
      <c r="WQ3" s="3"/>
      <c r="WR3" s="3"/>
      <c r="WS3" s="3"/>
      <c r="WT3" s="3"/>
      <c r="WU3" s="3"/>
      <c r="WV3" s="3"/>
      <c r="WW3" s="3"/>
      <c r="WX3" s="3"/>
      <c r="WY3" s="6"/>
      <c r="WZ3" s="6"/>
      <c r="XA3" s="6"/>
      <c r="XB3" s="6"/>
      <c r="XC3" s="6"/>
      <c r="XD3" s="6"/>
      <c r="XE3" s="6"/>
      <c r="XF3" s="6"/>
      <c r="XG3" s="3"/>
      <c r="XH3" s="3"/>
      <c r="XI3" s="3"/>
      <c r="XJ3" s="3"/>
      <c r="XK3" s="15" t="str">
        <f>表１!$G$8</f>
        <v>令和６年４月１日現在</v>
      </c>
      <c r="XL3" s="3"/>
      <c r="XM3" s="3"/>
      <c r="XN3" s="3"/>
      <c r="XO3" s="3"/>
      <c r="XP3" s="3"/>
      <c r="XQ3" s="3"/>
      <c r="XR3" s="3"/>
      <c r="XS3" s="3"/>
      <c r="XT3" s="3"/>
      <c r="XU3" s="3"/>
      <c r="XV3" s="3"/>
      <c r="XW3" s="15" t="str">
        <f>表１!$M$8&amp;表１!$P$8&amp;表１!$Q$8</f>
        <v>監査前月月１日現在</v>
      </c>
      <c r="XX3" s="3"/>
      <c r="XY3" s="3"/>
      <c r="XZ3" s="3"/>
      <c r="YA3" s="3"/>
      <c r="YB3" s="3"/>
      <c r="YC3" s="3"/>
      <c r="YD3" s="3"/>
      <c r="YE3" s="3"/>
      <c r="YF3" s="3"/>
      <c r="YG3" s="3"/>
      <c r="YH3" s="14"/>
      <c r="YI3" s="5" t="str">
        <f>表２!C9</f>
        <v>所長</v>
      </c>
      <c r="YJ3" s="6"/>
      <c r="YK3" s="6"/>
      <c r="YL3" s="6"/>
      <c r="YM3" s="6"/>
      <c r="YN3" s="6"/>
      <c r="YO3" s="6"/>
      <c r="YP3" s="6"/>
      <c r="YQ3" s="6"/>
      <c r="YR3" s="6"/>
      <c r="YS3" s="6"/>
      <c r="YT3" s="82"/>
      <c r="YU3" s="15" t="str">
        <f>表２!C11</f>
        <v>各職種の総人数(所長(A1),(A2)を除く)
                               　　　　　　　　     (B)</v>
      </c>
      <c r="YV3" s="3"/>
      <c r="YW3" s="3"/>
      <c r="YX3" s="3"/>
      <c r="YY3" s="3"/>
      <c r="YZ3" s="3"/>
      <c r="ZA3" s="15" t="str">
        <f>表２!C12</f>
        <v>(B)のうち病児保育事業担当者（職員配置の補助を受けている者）　　　           　 (C1)</v>
      </c>
      <c r="ZB3" s="3"/>
      <c r="ZC3" s="3"/>
      <c r="ZD3" s="3"/>
      <c r="ZE3" s="3"/>
      <c r="ZF3" s="14"/>
      <c r="ZG3" s="15" t="str">
        <f>表２!C13</f>
        <v>(B)のうち一時預かり事業担当者（職員配置の補助を受けている者）      　　 　　 (C2)</v>
      </c>
      <c r="ZH3" s="3"/>
      <c r="ZI3" s="3"/>
      <c r="ZJ3" s="3"/>
      <c r="ZK3" s="3"/>
      <c r="ZL3" s="14"/>
      <c r="ZM3" s="3" t="str">
        <f>表２!C14</f>
        <v>(B)のうち地域子育て支援拠点事業担当者（職員配置の補助を受けている者)  　 (C3)</v>
      </c>
      <c r="ZN3" s="3"/>
      <c r="ZO3" s="3"/>
      <c r="ZP3" s="3"/>
      <c r="ZQ3" s="3"/>
      <c r="ZR3" s="14"/>
      <c r="ZS3" s="15" t="str">
        <f>表２!C15</f>
        <v>(B)のうち県単一時保育事業担当者　　　　　　　　　　　　   
                       　　　　　（注２）　 （C4）</v>
      </c>
      <c r="ZT3" s="3"/>
      <c r="ZU3" s="3"/>
      <c r="ZV3" s="3"/>
      <c r="ZW3" s="3"/>
      <c r="ZX3" s="14"/>
      <c r="ZY3" s="3" t="str">
        <f>表２!C16</f>
        <v>(B)のうち県単障がい児保育事業担当者
　　　　　　　　　　　　　　　     （C5）</v>
      </c>
      <c r="ZZ3" s="3"/>
      <c r="AAA3" s="3"/>
      <c r="AAB3" s="3"/>
      <c r="AAC3" s="3"/>
      <c r="AAD3" s="3"/>
      <c r="AAE3" s="15" t="str">
        <f>表２!C17</f>
        <v>(B)－(C1)－(C2)－(C3)－(C4)－(C5)
　　　　　　　　　　　　　　　     （D）</v>
      </c>
      <c r="AAF3" s="3"/>
      <c r="AAG3" s="3"/>
      <c r="AAH3" s="3"/>
      <c r="AAI3" s="3"/>
      <c r="AAJ3" s="14"/>
      <c r="AAK3" s="15" t="str">
        <f>表２!C18</f>
        <v>(D)のうち常勤（注３）の職員数 
　　　　　　　　　　　　　　　     （E）</v>
      </c>
      <c r="AAL3" s="3"/>
      <c r="AAM3" s="3"/>
      <c r="AAN3" s="3"/>
      <c r="AAO3" s="3"/>
      <c r="AAP3" s="14"/>
      <c r="AAQ3" s="6" t="str">
        <f>表２!C19</f>
        <v>非常勤職員</v>
      </c>
      <c r="AAR3" s="6"/>
      <c r="AAS3" s="6"/>
      <c r="AAT3" s="6"/>
      <c r="AAU3" s="3"/>
      <c r="AAV3" s="14"/>
      <c r="AAW3" s="77" t="str">
        <f>表２!C24</f>
        <v>(表1)の保育士定数（P)と比較する職員数
①②③に係る(A2)＋(E)＋(G)　　　  （I）</v>
      </c>
      <c r="AAX3" s="77" t="str">
        <f>表２!C25</f>
        <v>(表1)の保育士定数（Q)と比較する職員数
①②③④に係る(A2)＋(E)＋(H)　　    (J)</v>
      </c>
      <c r="AAY3" s="15" t="str">
        <f>表３!J6</f>
        <v xml:space="preserve">１ヶ月の
勤務時間数合計  </v>
      </c>
      <c r="AAZ3" s="3"/>
      <c r="ABA3" s="77" t="str">
        <f>表３!C30</f>
        <v>常勤職員の１ヶ月
の勤務時間数</v>
      </c>
      <c r="ABB3" s="77" t="str">
        <f>表３!G30</f>
        <v>①②③に係る
　常勤換算後の人数
　　　　　＝(K)÷(M)</v>
      </c>
      <c r="ABC3" s="77" t="str">
        <f>表３!G36</f>
        <v>①②③④に係る
　常勤換算後の人数
　　　　　＝(L)÷(M)</v>
      </c>
      <c r="ABD3" s="15" t="str">
        <f>表４!C9</f>
        <v>児童数</v>
      </c>
      <c r="ABE3" s="3"/>
      <c r="ABF3" s="3"/>
      <c r="ABG3" s="3"/>
      <c r="ABH3" s="3"/>
      <c r="ABI3" s="3"/>
      <c r="ABJ3" s="3"/>
      <c r="ABK3" s="14"/>
      <c r="ABL3" s="15" t="str">
        <f>表４!C11</f>
        <v>○年齢区分ごとの面積基準及び施設の面積を記載してください。なお、2歳未満のうち、1.65㎡の人数は、｢ほふくに至ってない子｣の人数、3.3㎡の人数は｢ほふくしている子（歩いている子を含む）｣の人数を記入してください。</v>
      </c>
      <c r="ABM3" s="3"/>
      <c r="ABN3" s="3"/>
      <c r="ABO3" s="3"/>
      <c r="ABP3" s="3"/>
      <c r="ABQ3" s="3"/>
      <c r="ABR3" s="3"/>
      <c r="ABS3" s="3"/>
      <c r="ABT3" s="3"/>
      <c r="ABU3" s="3"/>
      <c r="ABV3" s="3"/>
      <c r="ABW3" s="3"/>
      <c r="ABX3" s="3"/>
      <c r="ABY3" s="3"/>
      <c r="ABZ3" s="77" t="str">
        <f>職員名簿!$C$5</f>
        <v>整理
番号</v>
      </c>
      <c r="ACA3" s="77" t="str">
        <f>職員名簿!$D$5</f>
        <v>職名</v>
      </c>
      <c r="ACB3" s="77" t="str">
        <f>職員名簿!$E$5</f>
        <v>氏名</v>
      </c>
      <c r="ACC3" s="77" t="str">
        <f>職員名簿!$F$5</f>
        <v>担当業務</v>
      </c>
      <c r="ACD3" s="77" t="str">
        <f>職員名簿!$G$5</f>
        <v>「その他」の場合の業務
（具体的に）</v>
      </c>
      <c r="ACE3" s="77" t="str">
        <f>職員名簿!$H$5</f>
        <v>資格名</v>
      </c>
      <c r="ACF3" s="77" t="str">
        <f>職員名簿!$I$5</f>
        <v>子育て支援員・家庭的保育者の場合の保育業務経験（常勤換算）</v>
      </c>
      <c r="ACG3" s="77" t="str">
        <f>職員名簿!$J$5</f>
        <v>常勤・非常勤の別</v>
      </c>
      <c r="ACH3" s="77" t="str">
        <f>職員名簿!$K$5</f>
        <v>非常勤の場合の勤務時間数</v>
      </c>
      <c r="ACI3" s="77" t="str">
        <f>職員名簿!$L$5</f>
        <v>休業
（産休・育休等）</v>
      </c>
      <c r="ACJ3" s="77" t="str">
        <f>職員名簿!$M$5</f>
        <v>備　考</v>
      </c>
      <c r="ACK3" s="77" t="str">
        <f>職員名簿!$C$5</f>
        <v>整理
番号</v>
      </c>
      <c r="ACL3" s="77" t="str">
        <f>職員名簿!$D$5</f>
        <v>職名</v>
      </c>
      <c r="ACM3" s="77" t="str">
        <f>職員名簿!$E$5</f>
        <v>氏名</v>
      </c>
      <c r="ACN3" s="77" t="str">
        <f>職員名簿!$F$5</f>
        <v>担当業務</v>
      </c>
      <c r="ACO3" s="77" t="str">
        <f>職員名簿!$G$5</f>
        <v>「その他」の場合の業務
（具体的に）</v>
      </c>
      <c r="ACP3" s="77" t="str">
        <f>職員名簿!$H$5</f>
        <v>資格名</v>
      </c>
      <c r="ACQ3" s="77" t="str">
        <f>職員名簿!$I$5</f>
        <v>子育て支援員・家庭的保育者の場合の保育業務経験（常勤換算）</v>
      </c>
      <c r="ACR3" s="77" t="str">
        <f>職員名簿!$J$5</f>
        <v>常勤・非常勤の別</v>
      </c>
      <c r="ACS3" s="77" t="str">
        <f>職員名簿!$K$5</f>
        <v>非常勤の場合の勤務時間数</v>
      </c>
      <c r="ACT3" s="77" t="str">
        <f>職員名簿!$L$5</f>
        <v>休業
（産休・育休等）</v>
      </c>
      <c r="ACU3" s="77" t="str">
        <f>職員名簿!$M$5</f>
        <v>備　考</v>
      </c>
      <c r="ACV3" s="77" t="str">
        <f>職員名簿!$C$5</f>
        <v>整理
番号</v>
      </c>
      <c r="ACW3" s="77" t="str">
        <f>職員名簿!$D$5</f>
        <v>職名</v>
      </c>
      <c r="ACX3" s="77" t="str">
        <f>職員名簿!$E$5</f>
        <v>氏名</v>
      </c>
      <c r="ACY3" s="77" t="str">
        <f>職員名簿!$F$5</f>
        <v>担当業務</v>
      </c>
      <c r="ACZ3" s="77" t="str">
        <f>職員名簿!$G$5</f>
        <v>「その他」の場合の業務
（具体的に）</v>
      </c>
      <c r="ADA3" s="77" t="str">
        <f>職員名簿!$H$5</f>
        <v>資格名</v>
      </c>
      <c r="ADB3" s="77" t="str">
        <f>職員名簿!$I$5</f>
        <v>子育て支援員・家庭的保育者の場合の保育業務経験（常勤換算）</v>
      </c>
      <c r="ADC3" s="77" t="str">
        <f>職員名簿!$J$5</f>
        <v>常勤・非常勤の別</v>
      </c>
      <c r="ADD3" s="77" t="str">
        <f>職員名簿!$K$5</f>
        <v>非常勤の場合の勤務時間数</v>
      </c>
      <c r="ADE3" s="77" t="str">
        <f>職員名簿!$L$5</f>
        <v>休業
（産休・育休等）</v>
      </c>
      <c r="ADF3" s="77" t="str">
        <f>職員名簿!$M$5</f>
        <v>備　考</v>
      </c>
      <c r="ADG3" s="77" t="str">
        <f>職員名簿!$C$5</f>
        <v>整理
番号</v>
      </c>
      <c r="ADH3" s="77" t="str">
        <f>職員名簿!$D$5</f>
        <v>職名</v>
      </c>
      <c r="ADI3" s="77" t="str">
        <f>職員名簿!$E$5</f>
        <v>氏名</v>
      </c>
      <c r="ADJ3" s="77" t="str">
        <f>職員名簿!$F$5</f>
        <v>担当業務</v>
      </c>
      <c r="ADK3" s="77" t="str">
        <f>職員名簿!$G$5</f>
        <v>「その他」の場合の業務
（具体的に）</v>
      </c>
      <c r="ADL3" s="77" t="str">
        <f>職員名簿!$H$5</f>
        <v>資格名</v>
      </c>
      <c r="ADM3" s="77" t="str">
        <f>職員名簿!$I$5</f>
        <v>子育て支援員・家庭的保育者の場合の保育業務経験（常勤換算）</v>
      </c>
      <c r="ADN3" s="77" t="str">
        <f>職員名簿!$J$5</f>
        <v>常勤・非常勤の別</v>
      </c>
      <c r="ADO3" s="77" t="str">
        <f>職員名簿!$K$5</f>
        <v>非常勤の場合の勤務時間数</v>
      </c>
      <c r="ADP3" s="77" t="str">
        <f>職員名簿!$L$5</f>
        <v>休業
（産休・育休等）</v>
      </c>
      <c r="ADQ3" s="77" t="str">
        <f>職員名簿!$M$5</f>
        <v>備　考</v>
      </c>
      <c r="ADR3" s="77" t="str">
        <f>職員名簿!$C$5</f>
        <v>整理
番号</v>
      </c>
      <c r="ADS3" s="77" t="str">
        <f>職員名簿!$D$5</f>
        <v>職名</v>
      </c>
      <c r="ADT3" s="77" t="str">
        <f>職員名簿!$E$5</f>
        <v>氏名</v>
      </c>
      <c r="ADU3" s="77" t="str">
        <f>職員名簿!$F$5</f>
        <v>担当業務</v>
      </c>
      <c r="ADV3" s="77" t="str">
        <f>職員名簿!$G$5</f>
        <v>「その他」の場合の業務
（具体的に）</v>
      </c>
      <c r="ADW3" s="77" t="str">
        <f>職員名簿!$H$5</f>
        <v>資格名</v>
      </c>
      <c r="ADX3" s="77" t="str">
        <f>職員名簿!$I$5</f>
        <v>子育て支援員・家庭的保育者の場合の保育業務経験（常勤換算）</v>
      </c>
      <c r="ADY3" s="77" t="str">
        <f>職員名簿!$J$5</f>
        <v>常勤・非常勤の別</v>
      </c>
      <c r="ADZ3" s="77" t="str">
        <f>職員名簿!$K$5</f>
        <v>非常勤の場合の勤務時間数</v>
      </c>
      <c r="AEA3" s="77" t="str">
        <f>職員名簿!$L$5</f>
        <v>休業
（産休・育休等）</v>
      </c>
      <c r="AEB3" s="77" t="str">
        <f>職員名簿!$M$5</f>
        <v>備　考</v>
      </c>
      <c r="AEC3" s="77" t="str">
        <f>職員名簿!$C$5</f>
        <v>整理
番号</v>
      </c>
      <c r="AED3" s="77" t="str">
        <f>職員名簿!$D$5</f>
        <v>職名</v>
      </c>
      <c r="AEE3" s="77" t="str">
        <f>職員名簿!$E$5</f>
        <v>氏名</v>
      </c>
      <c r="AEF3" s="77" t="str">
        <f>職員名簿!$F$5</f>
        <v>担当業務</v>
      </c>
      <c r="AEG3" s="77" t="str">
        <f>職員名簿!$G$5</f>
        <v>「その他」の場合の業務
（具体的に）</v>
      </c>
      <c r="AEH3" s="77" t="str">
        <f>職員名簿!$H$5</f>
        <v>資格名</v>
      </c>
      <c r="AEI3" s="77" t="str">
        <f>職員名簿!$I$5</f>
        <v>子育て支援員・家庭的保育者の場合の保育業務経験（常勤換算）</v>
      </c>
      <c r="AEJ3" s="77" t="str">
        <f>職員名簿!$J$5</f>
        <v>常勤・非常勤の別</v>
      </c>
      <c r="AEK3" s="77" t="str">
        <f>職員名簿!$K$5</f>
        <v>非常勤の場合の勤務時間数</v>
      </c>
      <c r="AEL3" s="77" t="str">
        <f>職員名簿!$L$5</f>
        <v>休業
（産休・育休等）</v>
      </c>
      <c r="AEM3" s="77" t="str">
        <f>職員名簿!$M$5</f>
        <v>備　考</v>
      </c>
      <c r="AEN3" s="77" t="str">
        <f>職員名簿!$C$5</f>
        <v>整理
番号</v>
      </c>
      <c r="AEO3" s="77" t="str">
        <f>職員名簿!$D$5</f>
        <v>職名</v>
      </c>
      <c r="AEP3" s="77" t="str">
        <f>職員名簿!$E$5</f>
        <v>氏名</v>
      </c>
      <c r="AEQ3" s="77" t="str">
        <f>職員名簿!$F$5</f>
        <v>担当業務</v>
      </c>
      <c r="AER3" s="77" t="str">
        <f>職員名簿!$G$5</f>
        <v>「その他」の場合の業務
（具体的に）</v>
      </c>
      <c r="AES3" s="77" t="str">
        <f>職員名簿!$H$5</f>
        <v>資格名</v>
      </c>
      <c r="AET3" s="77" t="str">
        <f>職員名簿!$I$5</f>
        <v>子育て支援員・家庭的保育者の場合の保育業務経験（常勤換算）</v>
      </c>
      <c r="AEU3" s="77" t="str">
        <f>職員名簿!$J$5</f>
        <v>常勤・非常勤の別</v>
      </c>
      <c r="AEV3" s="77" t="str">
        <f>職員名簿!$K$5</f>
        <v>非常勤の場合の勤務時間数</v>
      </c>
      <c r="AEW3" s="77" t="str">
        <f>職員名簿!$L$5</f>
        <v>休業
（産休・育休等）</v>
      </c>
      <c r="AEX3" s="77" t="str">
        <f>職員名簿!$M$5</f>
        <v>備　考</v>
      </c>
      <c r="AEY3" s="77" t="str">
        <f>職員名簿!$C$5</f>
        <v>整理
番号</v>
      </c>
      <c r="AEZ3" s="77" t="str">
        <f>職員名簿!$D$5</f>
        <v>職名</v>
      </c>
      <c r="AFA3" s="77" t="str">
        <f>職員名簿!$E$5</f>
        <v>氏名</v>
      </c>
      <c r="AFB3" s="77" t="str">
        <f>職員名簿!$F$5</f>
        <v>担当業務</v>
      </c>
      <c r="AFC3" s="77" t="str">
        <f>職員名簿!$G$5</f>
        <v>「その他」の場合の業務
（具体的に）</v>
      </c>
      <c r="AFD3" s="77" t="str">
        <f>職員名簿!$H$5</f>
        <v>資格名</v>
      </c>
      <c r="AFE3" s="77" t="str">
        <f>職員名簿!$I$5</f>
        <v>子育て支援員・家庭的保育者の場合の保育業務経験（常勤換算）</v>
      </c>
      <c r="AFF3" s="77" t="str">
        <f>職員名簿!$J$5</f>
        <v>常勤・非常勤の別</v>
      </c>
      <c r="AFG3" s="77" t="str">
        <f>職員名簿!$K$5</f>
        <v>非常勤の場合の勤務時間数</v>
      </c>
      <c r="AFH3" s="77" t="str">
        <f>職員名簿!$L$5</f>
        <v>休業
（産休・育休等）</v>
      </c>
      <c r="AFI3" s="77" t="str">
        <f>職員名簿!$M$5</f>
        <v>備　考</v>
      </c>
      <c r="AFJ3" s="77" t="str">
        <f>職員名簿!$C$5</f>
        <v>整理
番号</v>
      </c>
      <c r="AFK3" s="77" t="str">
        <f>職員名簿!$D$5</f>
        <v>職名</v>
      </c>
      <c r="AFL3" s="77" t="str">
        <f>職員名簿!$E$5</f>
        <v>氏名</v>
      </c>
      <c r="AFM3" s="77" t="str">
        <f>職員名簿!$F$5</f>
        <v>担当業務</v>
      </c>
      <c r="AFN3" s="77" t="str">
        <f>職員名簿!$G$5</f>
        <v>「その他」の場合の業務
（具体的に）</v>
      </c>
      <c r="AFO3" s="77" t="str">
        <f>職員名簿!$H$5</f>
        <v>資格名</v>
      </c>
      <c r="AFP3" s="77" t="str">
        <f>職員名簿!$I$5</f>
        <v>子育て支援員・家庭的保育者の場合の保育業務経験（常勤換算）</v>
      </c>
      <c r="AFQ3" s="77" t="str">
        <f>職員名簿!$J$5</f>
        <v>常勤・非常勤の別</v>
      </c>
      <c r="AFR3" s="77" t="str">
        <f>職員名簿!$K$5</f>
        <v>非常勤の場合の勤務時間数</v>
      </c>
      <c r="AFS3" s="77" t="str">
        <f>職員名簿!$L$5</f>
        <v>休業
（産休・育休等）</v>
      </c>
      <c r="AFT3" s="77" t="str">
        <f>職員名簿!$M$5</f>
        <v>備　考</v>
      </c>
      <c r="AFU3" s="77" t="str">
        <f>職員名簿!$C$5</f>
        <v>整理
番号</v>
      </c>
      <c r="AFV3" s="77" t="str">
        <f>職員名簿!$D$5</f>
        <v>職名</v>
      </c>
      <c r="AFW3" s="77" t="str">
        <f>職員名簿!$E$5</f>
        <v>氏名</v>
      </c>
      <c r="AFX3" s="77" t="str">
        <f>職員名簿!$F$5</f>
        <v>担当業務</v>
      </c>
      <c r="AFY3" s="77" t="str">
        <f>職員名簿!$G$5</f>
        <v>「その他」の場合の業務
（具体的に）</v>
      </c>
      <c r="AFZ3" s="77" t="str">
        <f>職員名簿!$H$5</f>
        <v>資格名</v>
      </c>
      <c r="AGA3" s="77" t="str">
        <f>職員名簿!$I$5</f>
        <v>子育て支援員・家庭的保育者の場合の保育業務経験（常勤換算）</v>
      </c>
      <c r="AGB3" s="77" t="str">
        <f>職員名簿!$J$5</f>
        <v>常勤・非常勤の別</v>
      </c>
      <c r="AGC3" s="77" t="str">
        <f>職員名簿!$K$5</f>
        <v>非常勤の場合の勤務時間数</v>
      </c>
      <c r="AGD3" s="77" t="str">
        <f>職員名簿!$L$5</f>
        <v>休業
（産休・育休等）</v>
      </c>
      <c r="AGE3" s="77" t="str">
        <f>職員名簿!$M$5</f>
        <v>備　考</v>
      </c>
      <c r="AGF3" s="77" t="str">
        <f>職員名簿!$C$5</f>
        <v>整理
番号</v>
      </c>
      <c r="AGG3" s="77" t="str">
        <f>職員名簿!$D$5</f>
        <v>職名</v>
      </c>
      <c r="AGH3" s="77" t="str">
        <f>職員名簿!$E$5</f>
        <v>氏名</v>
      </c>
      <c r="AGI3" s="77" t="str">
        <f>職員名簿!$F$5</f>
        <v>担当業務</v>
      </c>
      <c r="AGJ3" s="77" t="str">
        <f>職員名簿!$G$5</f>
        <v>「その他」の場合の業務
（具体的に）</v>
      </c>
      <c r="AGK3" s="77" t="str">
        <f>職員名簿!$H$5</f>
        <v>資格名</v>
      </c>
      <c r="AGL3" s="77" t="str">
        <f>職員名簿!$I$5</f>
        <v>子育て支援員・家庭的保育者の場合の保育業務経験（常勤換算）</v>
      </c>
      <c r="AGM3" s="77" t="str">
        <f>職員名簿!$J$5</f>
        <v>常勤・非常勤の別</v>
      </c>
      <c r="AGN3" s="77" t="str">
        <f>職員名簿!$K$5</f>
        <v>非常勤の場合の勤務時間数</v>
      </c>
      <c r="AGO3" s="77" t="str">
        <f>職員名簿!$L$5</f>
        <v>休業
（産休・育休等）</v>
      </c>
      <c r="AGP3" s="77" t="str">
        <f>職員名簿!$M$5</f>
        <v>備　考</v>
      </c>
      <c r="AGQ3" s="77" t="str">
        <f>職員名簿!$C$5</f>
        <v>整理
番号</v>
      </c>
      <c r="AGR3" s="77" t="str">
        <f>職員名簿!$D$5</f>
        <v>職名</v>
      </c>
      <c r="AGS3" s="77" t="str">
        <f>職員名簿!$E$5</f>
        <v>氏名</v>
      </c>
      <c r="AGT3" s="77" t="str">
        <f>職員名簿!$F$5</f>
        <v>担当業務</v>
      </c>
      <c r="AGU3" s="77" t="str">
        <f>職員名簿!$G$5</f>
        <v>「その他」の場合の業務
（具体的に）</v>
      </c>
      <c r="AGV3" s="77" t="str">
        <f>職員名簿!$H$5</f>
        <v>資格名</v>
      </c>
      <c r="AGW3" s="77" t="str">
        <f>職員名簿!$I$5</f>
        <v>子育て支援員・家庭的保育者の場合の保育業務経験（常勤換算）</v>
      </c>
      <c r="AGX3" s="77" t="str">
        <f>職員名簿!$J$5</f>
        <v>常勤・非常勤の別</v>
      </c>
      <c r="AGY3" s="77" t="str">
        <f>職員名簿!$K$5</f>
        <v>非常勤の場合の勤務時間数</v>
      </c>
      <c r="AGZ3" s="77" t="str">
        <f>職員名簿!$L$5</f>
        <v>休業
（産休・育休等）</v>
      </c>
      <c r="AHA3" s="77" t="str">
        <f>職員名簿!$M$5</f>
        <v>備　考</v>
      </c>
      <c r="AHB3" s="77" t="str">
        <f>職員名簿!$C$5</f>
        <v>整理
番号</v>
      </c>
      <c r="AHC3" s="77" t="str">
        <f>職員名簿!$D$5</f>
        <v>職名</v>
      </c>
      <c r="AHD3" s="77" t="str">
        <f>職員名簿!$E$5</f>
        <v>氏名</v>
      </c>
      <c r="AHE3" s="77" t="str">
        <f>職員名簿!$F$5</f>
        <v>担当業務</v>
      </c>
      <c r="AHF3" s="77" t="str">
        <f>職員名簿!$G$5</f>
        <v>「その他」の場合の業務
（具体的に）</v>
      </c>
      <c r="AHG3" s="77" t="str">
        <f>職員名簿!$H$5</f>
        <v>資格名</v>
      </c>
      <c r="AHH3" s="77" t="str">
        <f>職員名簿!$I$5</f>
        <v>子育て支援員・家庭的保育者の場合の保育業務経験（常勤換算）</v>
      </c>
      <c r="AHI3" s="77" t="str">
        <f>職員名簿!$J$5</f>
        <v>常勤・非常勤の別</v>
      </c>
      <c r="AHJ3" s="77" t="str">
        <f>職員名簿!$K$5</f>
        <v>非常勤の場合の勤務時間数</v>
      </c>
      <c r="AHK3" s="77" t="str">
        <f>職員名簿!$L$5</f>
        <v>休業
（産休・育休等）</v>
      </c>
      <c r="AHL3" s="77" t="str">
        <f>職員名簿!$M$5</f>
        <v>備　考</v>
      </c>
      <c r="AHM3" s="77" t="str">
        <f>職員名簿!$C$5</f>
        <v>整理
番号</v>
      </c>
      <c r="AHN3" s="77" t="str">
        <f>職員名簿!$D$5</f>
        <v>職名</v>
      </c>
      <c r="AHO3" s="77" t="str">
        <f>職員名簿!$E$5</f>
        <v>氏名</v>
      </c>
      <c r="AHP3" s="77" t="str">
        <f>職員名簿!$F$5</f>
        <v>担当業務</v>
      </c>
      <c r="AHQ3" s="77" t="str">
        <f>職員名簿!$G$5</f>
        <v>「その他」の場合の業務
（具体的に）</v>
      </c>
      <c r="AHR3" s="77" t="str">
        <f>職員名簿!$H$5</f>
        <v>資格名</v>
      </c>
      <c r="AHS3" s="77" t="str">
        <f>職員名簿!$I$5</f>
        <v>子育て支援員・家庭的保育者の場合の保育業務経験（常勤換算）</v>
      </c>
      <c r="AHT3" s="77" t="str">
        <f>職員名簿!$J$5</f>
        <v>常勤・非常勤の別</v>
      </c>
      <c r="AHU3" s="77" t="str">
        <f>職員名簿!$K$5</f>
        <v>非常勤の場合の勤務時間数</v>
      </c>
      <c r="AHV3" s="77" t="str">
        <f>職員名簿!$L$5</f>
        <v>休業
（産休・育休等）</v>
      </c>
      <c r="AHW3" s="77" t="str">
        <f>職員名簿!$M$5</f>
        <v>備　考</v>
      </c>
      <c r="AHX3" s="77" t="str">
        <f>職員名簿!$C$5</f>
        <v>整理
番号</v>
      </c>
      <c r="AHY3" s="77" t="str">
        <f>職員名簿!$D$5</f>
        <v>職名</v>
      </c>
      <c r="AHZ3" s="77" t="str">
        <f>職員名簿!$E$5</f>
        <v>氏名</v>
      </c>
      <c r="AIA3" s="77" t="str">
        <f>職員名簿!$F$5</f>
        <v>担当業務</v>
      </c>
      <c r="AIB3" s="77" t="str">
        <f>職員名簿!$G$5</f>
        <v>「その他」の場合の業務
（具体的に）</v>
      </c>
      <c r="AIC3" s="77" t="str">
        <f>職員名簿!$H$5</f>
        <v>資格名</v>
      </c>
      <c r="AID3" s="77" t="str">
        <f>職員名簿!$I$5</f>
        <v>子育て支援員・家庭的保育者の場合の保育業務経験（常勤換算）</v>
      </c>
      <c r="AIE3" s="77" t="str">
        <f>職員名簿!$J$5</f>
        <v>常勤・非常勤の別</v>
      </c>
      <c r="AIF3" s="77" t="str">
        <f>職員名簿!$K$5</f>
        <v>非常勤の場合の勤務時間数</v>
      </c>
      <c r="AIG3" s="77" t="str">
        <f>職員名簿!$L$5</f>
        <v>休業
（産休・育休等）</v>
      </c>
      <c r="AIH3" s="77" t="str">
        <f>職員名簿!$M$5</f>
        <v>備　考</v>
      </c>
      <c r="AII3" s="77" t="str">
        <f>職員名簿!$C$5</f>
        <v>整理
番号</v>
      </c>
      <c r="AIJ3" s="77" t="str">
        <f>職員名簿!$D$5</f>
        <v>職名</v>
      </c>
      <c r="AIK3" s="77" t="str">
        <f>職員名簿!$E$5</f>
        <v>氏名</v>
      </c>
      <c r="AIL3" s="77" t="str">
        <f>職員名簿!$F$5</f>
        <v>担当業務</v>
      </c>
      <c r="AIM3" s="77" t="str">
        <f>職員名簿!$G$5</f>
        <v>「その他」の場合の業務
（具体的に）</v>
      </c>
      <c r="AIN3" s="77" t="str">
        <f>職員名簿!$H$5</f>
        <v>資格名</v>
      </c>
      <c r="AIO3" s="77" t="str">
        <f>職員名簿!$I$5</f>
        <v>子育て支援員・家庭的保育者の場合の保育業務経験（常勤換算）</v>
      </c>
      <c r="AIP3" s="77" t="str">
        <f>職員名簿!$J$5</f>
        <v>常勤・非常勤の別</v>
      </c>
      <c r="AIQ3" s="77" t="str">
        <f>職員名簿!$K$5</f>
        <v>非常勤の場合の勤務時間数</v>
      </c>
      <c r="AIR3" s="77" t="str">
        <f>職員名簿!$L$5</f>
        <v>休業
（産休・育休等）</v>
      </c>
      <c r="AIS3" s="77" t="str">
        <f>職員名簿!$M$5</f>
        <v>備　考</v>
      </c>
      <c r="AIT3" s="77" t="str">
        <f>職員名簿!$C$5</f>
        <v>整理
番号</v>
      </c>
      <c r="AIU3" s="77" t="str">
        <f>職員名簿!$D$5</f>
        <v>職名</v>
      </c>
      <c r="AIV3" s="77" t="str">
        <f>職員名簿!$E$5</f>
        <v>氏名</v>
      </c>
      <c r="AIW3" s="77" t="str">
        <f>職員名簿!$F$5</f>
        <v>担当業務</v>
      </c>
      <c r="AIX3" s="77" t="str">
        <f>職員名簿!$G$5</f>
        <v>「その他」の場合の業務
（具体的に）</v>
      </c>
      <c r="AIY3" s="77" t="str">
        <f>職員名簿!$H$5</f>
        <v>資格名</v>
      </c>
      <c r="AIZ3" s="77" t="str">
        <f>職員名簿!$I$5</f>
        <v>子育て支援員・家庭的保育者の場合の保育業務経験（常勤換算）</v>
      </c>
      <c r="AJA3" s="77" t="str">
        <f>職員名簿!$J$5</f>
        <v>常勤・非常勤の別</v>
      </c>
      <c r="AJB3" s="77" t="str">
        <f>職員名簿!$K$5</f>
        <v>非常勤の場合の勤務時間数</v>
      </c>
      <c r="AJC3" s="77" t="str">
        <f>職員名簿!$L$5</f>
        <v>休業
（産休・育休等）</v>
      </c>
      <c r="AJD3" s="77" t="str">
        <f>職員名簿!$M$5</f>
        <v>備　考</v>
      </c>
      <c r="AJE3" s="77" t="str">
        <f>職員名簿!$C$5</f>
        <v>整理
番号</v>
      </c>
      <c r="AJF3" s="77" t="str">
        <f>職員名簿!$D$5</f>
        <v>職名</v>
      </c>
      <c r="AJG3" s="77" t="str">
        <f>職員名簿!$E$5</f>
        <v>氏名</v>
      </c>
      <c r="AJH3" s="77" t="str">
        <f>職員名簿!$F$5</f>
        <v>担当業務</v>
      </c>
      <c r="AJI3" s="77" t="str">
        <f>職員名簿!$G$5</f>
        <v>「その他」の場合の業務
（具体的に）</v>
      </c>
      <c r="AJJ3" s="77" t="str">
        <f>職員名簿!$H$5</f>
        <v>資格名</v>
      </c>
      <c r="AJK3" s="77" t="str">
        <f>職員名簿!$I$5</f>
        <v>子育て支援員・家庭的保育者の場合の保育業務経験（常勤換算）</v>
      </c>
      <c r="AJL3" s="77" t="str">
        <f>職員名簿!$J$5</f>
        <v>常勤・非常勤の別</v>
      </c>
      <c r="AJM3" s="77" t="str">
        <f>職員名簿!$K$5</f>
        <v>非常勤の場合の勤務時間数</v>
      </c>
      <c r="AJN3" s="77" t="str">
        <f>職員名簿!$L$5</f>
        <v>休業
（産休・育休等）</v>
      </c>
      <c r="AJO3" s="77" t="str">
        <f>職員名簿!$M$5</f>
        <v>備　考</v>
      </c>
      <c r="AJP3" s="77" t="str">
        <f>職員名簿!$C$5</f>
        <v>整理
番号</v>
      </c>
      <c r="AJQ3" s="77" t="str">
        <f>職員名簿!$D$5</f>
        <v>職名</v>
      </c>
      <c r="AJR3" s="77" t="str">
        <f>職員名簿!$E$5</f>
        <v>氏名</v>
      </c>
      <c r="AJS3" s="77" t="str">
        <f>職員名簿!$F$5</f>
        <v>担当業務</v>
      </c>
      <c r="AJT3" s="77" t="str">
        <f>職員名簿!$G$5</f>
        <v>「その他」の場合の業務
（具体的に）</v>
      </c>
      <c r="AJU3" s="77" t="str">
        <f>職員名簿!$H$5</f>
        <v>資格名</v>
      </c>
      <c r="AJV3" s="77" t="str">
        <f>職員名簿!$I$5</f>
        <v>子育て支援員・家庭的保育者の場合の保育業務経験（常勤換算）</v>
      </c>
      <c r="AJW3" s="77" t="str">
        <f>職員名簿!$J$5</f>
        <v>常勤・非常勤の別</v>
      </c>
      <c r="AJX3" s="77" t="str">
        <f>職員名簿!$K$5</f>
        <v>非常勤の場合の勤務時間数</v>
      </c>
      <c r="AJY3" s="77" t="str">
        <f>職員名簿!$L$5</f>
        <v>休業
（産休・育休等）</v>
      </c>
      <c r="AJZ3" s="77" t="str">
        <f>職員名簿!$M$5</f>
        <v>備　考</v>
      </c>
      <c r="AKA3" s="77" t="str">
        <f>職員名簿!$C$5</f>
        <v>整理
番号</v>
      </c>
      <c r="AKB3" s="77" t="str">
        <f>職員名簿!$D$5</f>
        <v>職名</v>
      </c>
      <c r="AKC3" s="77" t="str">
        <f>職員名簿!$E$5</f>
        <v>氏名</v>
      </c>
      <c r="AKD3" s="77" t="str">
        <f>職員名簿!$F$5</f>
        <v>担当業務</v>
      </c>
      <c r="AKE3" s="77" t="str">
        <f>職員名簿!$G$5</f>
        <v>「その他」の場合の業務
（具体的に）</v>
      </c>
      <c r="AKF3" s="77" t="str">
        <f>職員名簿!$H$5</f>
        <v>資格名</v>
      </c>
      <c r="AKG3" s="77" t="str">
        <f>職員名簿!$I$5</f>
        <v>子育て支援員・家庭的保育者の場合の保育業務経験（常勤換算）</v>
      </c>
      <c r="AKH3" s="77" t="str">
        <f>職員名簿!$J$5</f>
        <v>常勤・非常勤の別</v>
      </c>
      <c r="AKI3" s="77" t="str">
        <f>職員名簿!$K$5</f>
        <v>非常勤の場合の勤務時間数</v>
      </c>
      <c r="AKJ3" s="77" t="str">
        <f>職員名簿!$L$5</f>
        <v>休業
（産休・育休等）</v>
      </c>
      <c r="AKK3" s="77" t="str">
        <f>職員名簿!$M$5</f>
        <v>備　考</v>
      </c>
      <c r="AKL3" s="77" t="str">
        <f>職員名簿!$C$5</f>
        <v>整理
番号</v>
      </c>
      <c r="AKM3" s="77" t="str">
        <f>職員名簿!$D$5</f>
        <v>職名</v>
      </c>
      <c r="AKN3" s="77" t="str">
        <f>職員名簿!$E$5</f>
        <v>氏名</v>
      </c>
      <c r="AKO3" s="77" t="str">
        <f>職員名簿!$F$5</f>
        <v>担当業務</v>
      </c>
      <c r="AKP3" s="77" t="str">
        <f>職員名簿!$G$5</f>
        <v>「その他」の場合の業務
（具体的に）</v>
      </c>
      <c r="AKQ3" s="77" t="str">
        <f>職員名簿!$H$5</f>
        <v>資格名</v>
      </c>
      <c r="AKR3" s="77" t="str">
        <f>職員名簿!$I$5</f>
        <v>子育て支援員・家庭的保育者の場合の保育業務経験（常勤換算）</v>
      </c>
      <c r="AKS3" s="77" t="str">
        <f>職員名簿!$J$5</f>
        <v>常勤・非常勤の別</v>
      </c>
      <c r="AKT3" s="77" t="str">
        <f>職員名簿!$K$5</f>
        <v>非常勤の場合の勤務時間数</v>
      </c>
      <c r="AKU3" s="77" t="str">
        <f>職員名簿!$L$5</f>
        <v>休業
（産休・育休等）</v>
      </c>
      <c r="AKV3" s="77" t="str">
        <f>職員名簿!$M$5</f>
        <v>備　考</v>
      </c>
      <c r="AKW3" s="77" t="str">
        <f>職員名簿!$C$5</f>
        <v>整理
番号</v>
      </c>
      <c r="AKX3" s="77" t="str">
        <f>職員名簿!$D$5</f>
        <v>職名</v>
      </c>
      <c r="AKY3" s="77" t="str">
        <f>職員名簿!$E$5</f>
        <v>氏名</v>
      </c>
      <c r="AKZ3" s="77" t="str">
        <f>職員名簿!$F$5</f>
        <v>担当業務</v>
      </c>
      <c r="ALA3" s="77" t="str">
        <f>職員名簿!$G$5</f>
        <v>「その他」の場合の業務
（具体的に）</v>
      </c>
      <c r="ALB3" s="77" t="str">
        <f>職員名簿!$H$5</f>
        <v>資格名</v>
      </c>
      <c r="ALC3" s="77" t="str">
        <f>職員名簿!$I$5</f>
        <v>子育て支援員・家庭的保育者の場合の保育業務経験（常勤換算）</v>
      </c>
      <c r="ALD3" s="77" t="str">
        <f>職員名簿!$J$5</f>
        <v>常勤・非常勤の別</v>
      </c>
      <c r="ALE3" s="77" t="str">
        <f>職員名簿!$K$5</f>
        <v>非常勤の場合の勤務時間数</v>
      </c>
      <c r="ALF3" s="77" t="str">
        <f>職員名簿!$L$5</f>
        <v>休業
（産休・育休等）</v>
      </c>
      <c r="ALG3" s="77" t="str">
        <f>職員名簿!$M$5</f>
        <v>備　考</v>
      </c>
      <c r="ALH3" s="77" t="str">
        <f>職員名簿!$C$5</f>
        <v>整理
番号</v>
      </c>
      <c r="ALI3" s="77" t="str">
        <f>職員名簿!$D$5</f>
        <v>職名</v>
      </c>
      <c r="ALJ3" s="77" t="str">
        <f>職員名簿!$E$5</f>
        <v>氏名</v>
      </c>
      <c r="ALK3" s="77" t="str">
        <f>職員名簿!$F$5</f>
        <v>担当業務</v>
      </c>
      <c r="ALL3" s="77" t="str">
        <f>職員名簿!$G$5</f>
        <v>「その他」の場合の業務
（具体的に）</v>
      </c>
      <c r="ALM3" s="77" t="str">
        <f>職員名簿!$H$5</f>
        <v>資格名</v>
      </c>
      <c r="ALN3" s="77" t="str">
        <f>職員名簿!$I$5</f>
        <v>子育て支援員・家庭的保育者の場合の保育業務経験（常勤換算）</v>
      </c>
      <c r="ALO3" s="77" t="str">
        <f>職員名簿!$J$5</f>
        <v>常勤・非常勤の別</v>
      </c>
      <c r="ALP3" s="77" t="str">
        <f>職員名簿!$K$5</f>
        <v>非常勤の場合の勤務時間数</v>
      </c>
      <c r="ALQ3" s="77" t="str">
        <f>職員名簿!$L$5</f>
        <v>休業
（産休・育休等）</v>
      </c>
      <c r="ALR3" s="77" t="str">
        <f>職員名簿!$M$5</f>
        <v>備　考</v>
      </c>
      <c r="ALS3" s="77" t="str">
        <f>職員名簿!$C$5</f>
        <v>整理
番号</v>
      </c>
      <c r="ALT3" s="77" t="str">
        <f>職員名簿!$D$5</f>
        <v>職名</v>
      </c>
      <c r="ALU3" s="77" t="str">
        <f>職員名簿!$E$5</f>
        <v>氏名</v>
      </c>
      <c r="ALV3" s="77" t="str">
        <f>職員名簿!$F$5</f>
        <v>担当業務</v>
      </c>
      <c r="ALW3" s="77" t="str">
        <f>職員名簿!$G$5</f>
        <v>「その他」の場合の業務
（具体的に）</v>
      </c>
      <c r="ALX3" s="77" t="str">
        <f>職員名簿!$H$5</f>
        <v>資格名</v>
      </c>
      <c r="ALY3" s="77" t="str">
        <f>職員名簿!$I$5</f>
        <v>子育て支援員・家庭的保育者の場合の保育業務経験（常勤換算）</v>
      </c>
      <c r="ALZ3" s="77" t="str">
        <f>職員名簿!$J$5</f>
        <v>常勤・非常勤の別</v>
      </c>
      <c r="AMA3" s="77" t="str">
        <f>職員名簿!$K$5</f>
        <v>非常勤の場合の勤務時間数</v>
      </c>
      <c r="AMB3" s="77" t="str">
        <f>職員名簿!$L$5</f>
        <v>休業
（産休・育休等）</v>
      </c>
      <c r="AMC3" s="77" t="str">
        <f>職員名簿!$M$5</f>
        <v>備　考</v>
      </c>
      <c r="AMD3" s="77" t="str">
        <f>職員名簿!$C$5</f>
        <v>整理
番号</v>
      </c>
      <c r="AME3" s="77" t="str">
        <f>職員名簿!$D$5</f>
        <v>職名</v>
      </c>
      <c r="AMF3" s="77" t="str">
        <f>職員名簿!$E$5</f>
        <v>氏名</v>
      </c>
      <c r="AMG3" s="77" t="str">
        <f>職員名簿!$F$5</f>
        <v>担当業務</v>
      </c>
      <c r="AMH3" s="77" t="str">
        <f>職員名簿!$G$5</f>
        <v>「その他」の場合の業務
（具体的に）</v>
      </c>
      <c r="AMI3" s="77" t="str">
        <f>職員名簿!$H$5</f>
        <v>資格名</v>
      </c>
      <c r="AMJ3" s="77" t="str">
        <f>職員名簿!$I$5</f>
        <v>子育て支援員・家庭的保育者の場合の保育業務経験（常勤換算）</v>
      </c>
      <c r="AMK3" s="77" t="str">
        <f>職員名簿!$J$5</f>
        <v>常勤・非常勤の別</v>
      </c>
      <c r="AML3" s="77" t="str">
        <f>職員名簿!$K$5</f>
        <v>非常勤の場合の勤務時間数</v>
      </c>
      <c r="AMM3" s="77" t="str">
        <f>職員名簿!$L$5</f>
        <v>休業
（産休・育休等）</v>
      </c>
      <c r="AMN3" s="77" t="str">
        <f>職員名簿!$M$5</f>
        <v>備　考</v>
      </c>
      <c r="AMO3" s="77" t="str">
        <f>職員名簿!$C$5</f>
        <v>整理
番号</v>
      </c>
      <c r="AMP3" s="77" t="str">
        <f>職員名簿!$D$5</f>
        <v>職名</v>
      </c>
      <c r="AMQ3" s="77" t="str">
        <f>職員名簿!$E$5</f>
        <v>氏名</v>
      </c>
      <c r="AMR3" s="77" t="str">
        <f>職員名簿!$F$5</f>
        <v>担当業務</v>
      </c>
      <c r="AMS3" s="77" t="str">
        <f>職員名簿!$G$5</f>
        <v>「その他」の場合の業務
（具体的に）</v>
      </c>
      <c r="AMT3" s="77" t="str">
        <f>職員名簿!$H$5</f>
        <v>資格名</v>
      </c>
      <c r="AMU3" s="77" t="str">
        <f>職員名簿!$I$5</f>
        <v>子育て支援員・家庭的保育者の場合の保育業務経験（常勤換算）</v>
      </c>
      <c r="AMV3" s="77" t="str">
        <f>職員名簿!$J$5</f>
        <v>常勤・非常勤の別</v>
      </c>
      <c r="AMW3" s="77" t="str">
        <f>職員名簿!$K$5</f>
        <v>非常勤の場合の勤務時間数</v>
      </c>
      <c r="AMX3" s="77" t="str">
        <f>職員名簿!$L$5</f>
        <v>休業
（産休・育休等）</v>
      </c>
      <c r="AMY3" s="77" t="str">
        <f>職員名簿!$M$5</f>
        <v>備　考</v>
      </c>
      <c r="AMZ3" s="77" t="str">
        <f>職員名簿!$C$5</f>
        <v>整理
番号</v>
      </c>
      <c r="ANA3" s="77" t="str">
        <f>職員名簿!$D$5</f>
        <v>職名</v>
      </c>
      <c r="ANB3" s="77" t="str">
        <f>職員名簿!$E$5</f>
        <v>氏名</v>
      </c>
      <c r="ANC3" s="77" t="str">
        <f>職員名簿!$F$5</f>
        <v>担当業務</v>
      </c>
      <c r="AND3" s="77" t="str">
        <f>職員名簿!$G$5</f>
        <v>「その他」の場合の業務
（具体的に）</v>
      </c>
      <c r="ANE3" s="77" t="str">
        <f>職員名簿!$H$5</f>
        <v>資格名</v>
      </c>
      <c r="ANF3" s="77" t="str">
        <f>職員名簿!$I$5</f>
        <v>子育て支援員・家庭的保育者の場合の保育業務経験（常勤換算）</v>
      </c>
      <c r="ANG3" s="77" t="str">
        <f>職員名簿!$J$5</f>
        <v>常勤・非常勤の別</v>
      </c>
      <c r="ANH3" s="77" t="str">
        <f>職員名簿!$K$5</f>
        <v>非常勤の場合の勤務時間数</v>
      </c>
      <c r="ANI3" s="77" t="str">
        <f>職員名簿!$L$5</f>
        <v>休業
（産休・育休等）</v>
      </c>
      <c r="ANJ3" s="77" t="str">
        <f>職員名簿!$M$5</f>
        <v>備　考</v>
      </c>
      <c r="ANK3" s="77" t="str">
        <f>職員名簿!$C$5</f>
        <v>整理
番号</v>
      </c>
      <c r="ANL3" s="77" t="str">
        <f>職員名簿!$D$5</f>
        <v>職名</v>
      </c>
      <c r="ANM3" s="77" t="str">
        <f>職員名簿!$E$5</f>
        <v>氏名</v>
      </c>
      <c r="ANN3" s="77" t="str">
        <f>職員名簿!$F$5</f>
        <v>担当業務</v>
      </c>
      <c r="ANO3" s="77" t="str">
        <f>職員名簿!$G$5</f>
        <v>「その他」の場合の業務
（具体的に）</v>
      </c>
      <c r="ANP3" s="77" t="str">
        <f>職員名簿!$H$5</f>
        <v>資格名</v>
      </c>
      <c r="ANQ3" s="77" t="str">
        <f>職員名簿!$I$5</f>
        <v>子育て支援員・家庭的保育者の場合の保育業務経験（常勤換算）</v>
      </c>
      <c r="ANR3" s="77" t="str">
        <f>職員名簿!$J$5</f>
        <v>常勤・非常勤の別</v>
      </c>
      <c r="ANS3" s="77" t="str">
        <f>職員名簿!$K$5</f>
        <v>非常勤の場合の勤務時間数</v>
      </c>
      <c r="ANT3" s="77" t="str">
        <f>職員名簿!$L$5</f>
        <v>休業
（産休・育休等）</v>
      </c>
      <c r="ANU3" s="77" t="str">
        <f>職員名簿!$M$5</f>
        <v>備　考</v>
      </c>
      <c r="ANV3" s="77" t="str">
        <f>職員名簿!$C$5</f>
        <v>整理
番号</v>
      </c>
      <c r="ANW3" s="77" t="str">
        <f>職員名簿!$D$5</f>
        <v>職名</v>
      </c>
      <c r="ANX3" s="77" t="str">
        <f>職員名簿!$E$5</f>
        <v>氏名</v>
      </c>
      <c r="ANY3" s="77" t="str">
        <f>職員名簿!$F$5</f>
        <v>担当業務</v>
      </c>
      <c r="ANZ3" s="77" t="str">
        <f>職員名簿!$G$5</f>
        <v>「その他」の場合の業務
（具体的に）</v>
      </c>
      <c r="AOA3" s="77" t="str">
        <f>職員名簿!$H$5</f>
        <v>資格名</v>
      </c>
      <c r="AOB3" s="77" t="str">
        <f>職員名簿!$I$5</f>
        <v>子育て支援員・家庭的保育者の場合の保育業務経験（常勤換算）</v>
      </c>
      <c r="AOC3" s="77" t="str">
        <f>職員名簿!$J$5</f>
        <v>常勤・非常勤の別</v>
      </c>
      <c r="AOD3" s="77" t="str">
        <f>職員名簿!$K$5</f>
        <v>非常勤の場合の勤務時間数</v>
      </c>
      <c r="AOE3" s="77" t="str">
        <f>職員名簿!$L$5</f>
        <v>休業
（産休・育休等）</v>
      </c>
      <c r="AOF3" s="77" t="str">
        <f>職員名簿!$M$5</f>
        <v>備　考</v>
      </c>
      <c r="AOG3" s="77" t="str">
        <f>職員名簿!$C$5</f>
        <v>整理
番号</v>
      </c>
      <c r="AOH3" s="77" t="str">
        <f>職員名簿!$D$5</f>
        <v>職名</v>
      </c>
      <c r="AOI3" s="77" t="str">
        <f>職員名簿!$E$5</f>
        <v>氏名</v>
      </c>
      <c r="AOJ3" s="77" t="str">
        <f>職員名簿!$F$5</f>
        <v>担当業務</v>
      </c>
      <c r="AOK3" s="77" t="str">
        <f>職員名簿!$G$5</f>
        <v>「その他」の場合の業務
（具体的に）</v>
      </c>
      <c r="AOL3" s="77" t="str">
        <f>職員名簿!$H$5</f>
        <v>資格名</v>
      </c>
      <c r="AOM3" s="77" t="str">
        <f>職員名簿!$I$5</f>
        <v>子育て支援員・家庭的保育者の場合の保育業務経験（常勤換算）</v>
      </c>
      <c r="AON3" s="77" t="str">
        <f>職員名簿!$J$5</f>
        <v>常勤・非常勤の別</v>
      </c>
      <c r="AOO3" s="77" t="str">
        <f>職員名簿!$K$5</f>
        <v>非常勤の場合の勤務時間数</v>
      </c>
      <c r="AOP3" s="77" t="str">
        <f>職員名簿!$L$5</f>
        <v>休業
（産休・育休等）</v>
      </c>
      <c r="AOQ3" s="77" t="str">
        <f>職員名簿!$M$5</f>
        <v>備　考</v>
      </c>
      <c r="AOR3" s="77" t="str">
        <f>職員名簿!$C$5</f>
        <v>整理
番号</v>
      </c>
      <c r="AOS3" s="77" t="str">
        <f>職員名簿!$D$5</f>
        <v>職名</v>
      </c>
      <c r="AOT3" s="77" t="str">
        <f>職員名簿!$E$5</f>
        <v>氏名</v>
      </c>
      <c r="AOU3" s="77" t="str">
        <f>職員名簿!$F$5</f>
        <v>担当業務</v>
      </c>
      <c r="AOV3" s="77" t="str">
        <f>職員名簿!$G$5</f>
        <v>「その他」の場合の業務
（具体的に）</v>
      </c>
      <c r="AOW3" s="77" t="str">
        <f>職員名簿!$H$5</f>
        <v>資格名</v>
      </c>
      <c r="AOX3" s="77" t="str">
        <f>職員名簿!$I$5</f>
        <v>子育て支援員・家庭的保育者の場合の保育業務経験（常勤換算）</v>
      </c>
      <c r="AOY3" s="77" t="str">
        <f>職員名簿!$J$5</f>
        <v>常勤・非常勤の別</v>
      </c>
      <c r="AOZ3" s="77" t="str">
        <f>職員名簿!$K$5</f>
        <v>非常勤の場合の勤務時間数</v>
      </c>
      <c r="APA3" s="77" t="str">
        <f>職員名簿!$L$5</f>
        <v>休業
（産休・育休等）</v>
      </c>
      <c r="APB3" s="77" t="str">
        <f>職員名簿!$M$5</f>
        <v>備　考</v>
      </c>
      <c r="APC3" s="77" t="str">
        <f>職員名簿!$C$5</f>
        <v>整理
番号</v>
      </c>
      <c r="APD3" s="77" t="str">
        <f>職員名簿!$D$5</f>
        <v>職名</v>
      </c>
      <c r="APE3" s="77" t="str">
        <f>職員名簿!$E$5</f>
        <v>氏名</v>
      </c>
      <c r="APF3" s="77" t="str">
        <f>職員名簿!$F$5</f>
        <v>担当業務</v>
      </c>
      <c r="APG3" s="77" t="str">
        <f>職員名簿!$G$5</f>
        <v>「その他」の場合の業務
（具体的に）</v>
      </c>
      <c r="APH3" s="77" t="str">
        <f>職員名簿!$H$5</f>
        <v>資格名</v>
      </c>
      <c r="API3" s="77" t="str">
        <f>職員名簿!$I$5</f>
        <v>子育て支援員・家庭的保育者の場合の保育業務経験（常勤換算）</v>
      </c>
      <c r="APJ3" s="77" t="str">
        <f>職員名簿!$J$5</f>
        <v>常勤・非常勤の別</v>
      </c>
      <c r="APK3" s="77" t="str">
        <f>職員名簿!$K$5</f>
        <v>非常勤の場合の勤務時間数</v>
      </c>
      <c r="APL3" s="77" t="str">
        <f>職員名簿!$L$5</f>
        <v>休業
（産休・育休等）</v>
      </c>
      <c r="APM3" s="77" t="str">
        <f>職員名簿!$M$5</f>
        <v>備　考</v>
      </c>
      <c r="APN3" s="77" t="str">
        <f>職員名簿!$C$5</f>
        <v>整理
番号</v>
      </c>
      <c r="APO3" s="77" t="str">
        <f>職員名簿!$D$5</f>
        <v>職名</v>
      </c>
      <c r="APP3" s="77" t="str">
        <f>職員名簿!$E$5</f>
        <v>氏名</v>
      </c>
      <c r="APQ3" s="77" t="str">
        <f>職員名簿!$F$5</f>
        <v>担当業務</v>
      </c>
      <c r="APR3" s="77" t="str">
        <f>職員名簿!$G$5</f>
        <v>「その他」の場合の業務
（具体的に）</v>
      </c>
      <c r="APS3" s="77" t="str">
        <f>職員名簿!$H$5</f>
        <v>資格名</v>
      </c>
      <c r="APT3" s="77" t="str">
        <f>職員名簿!$I$5</f>
        <v>子育て支援員・家庭的保育者の場合の保育業務経験（常勤換算）</v>
      </c>
      <c r="APU3" s="77" t="str">
        <f>職員名簿!$J$5</f>
        <v>常勤・非常勤の別</v>
      </c>
      <c r="APV3" s="77" t="str">
        <f>職員名簿!$K$5</f>
        <v>非常勤の場合の勤務時間数</v>
      </c>
      <c r="APW3" s="77" t="str">
        <f>職員名簿!$L$5</f>
        <v>休業
（産休・育休等）</v>
      </c>
      <c r="APX3" s="77" t="str">
        <f>職員名簿!$M$5</f>
        <v>備　考</v>
      </c>
      <c r="APY3" s="77" t="str">
        <f>職員名簿!$C$5</f>
        <v>整理
番号</v>
      </c>
      <c r="APZ3" s="77" t="str">
        <f>職員名簿!$D$5</f>
        <v>職名</v>
      </c>
      <c r="AQA3" s="77" t="str">
        <f>職員名簿!$E$5</f>
        <v>氏名</v>
      </c>
      <c r="AQB3" s="77" t="str">
        <f>職員名簿!$F$5</f>
        <v>担当業務</v>
      </c>
      <c r="AQC3" s="77" t="str">
        <f>職員名簿!$G$5</f>
        <v>「その他」の場合の業務
（具体的に）</v>
      </c>
      <c r="AQD3" s="77" t="str">
        <f>職員名簿!$H$5</f>
        <v>資格名</v>
      </c>
      <c r="AQE3" s="77" t="str">
        <f>職員名簿!$I$5</f>
        <v>子育て支援員・家庭的保育者の場合の保育業務経験（常勤換算）</v>
      </c>
      <c r="AQF3" s="77" t="str">
        <f>職員名簿!$J$5</f>
        <v>常勤・非常勤の別</v>
      </c>
      <c r="AQG3" s="77" t="str">
        <f>職員名簿!$K$5</f>
        <v>非常勤の場合の勤務時間数</v>
      </c>
      <c r="AQH3" s="77" t="str">
        <f>職員名簿!$L$5</f>
        <v>休業
（産休・育休等）</v>
      </c>
      <c r="AQI3" s="77" t="str">
        <f>職員名簿!$M$5</f>
        <v>備　考</v>
      </c>
      <c r="AQJ3" s="77" t="str">
        <f>職員名簿!$C$5</f>
        <v>整理
番号</v>
      </c>
      <c r="AQK3" s="77" t="str">
        <f>職員名簿!$D$5</f>
        <v>職名</v>
      </c>
      <c r="AQL3" s="77" t="str">
        <f>職員名簿!$E$5</f>
        <v>氏名</v>
      </c>
      <c r="AQM3" s="77" t="str">
        <f>職員名簿!$F$5</f>
        <v>担当業務</v>
      </c>
      <c r="AQN3" s="77" t="str">
        <f>職員名簿!$G$5</f>
        <v>「その他」の場合の業務
（具体的に）</v>
      </c>
      <c r="AQO3" s="77" t="str">
        <f>職員名簿!$H$5</f>
        <v>資格名</v>
      </c>
      <c r="AQP3" s="77" t="str">
        <f>職員名簿!$I$5</f>
        <v>子育て支援員・家庭的保育者の場合の保育業務経験（常勤換算）</v>
      </c>
      <c r="AQQ3" s="77" t="str">
        <f>職員名簿!$J$5</f>
        <v>常勤・非常勤の別</v>
      </c>
      <c r="AQR3" s="77" t="str">
        <f>職員名簿!$K$5</f>
        <v>非常勤の場合の勤務時間数</v>
      </c>
      <c r="AQS3" s="77" t="str">
        <f>職員名簿!$L$5</f>
        <v>休業
（産休・育休等）</v>
      </c>
      <c r="AQT3" s="77" t="str">
        <f>職員名簿!$M$5</f>
        <v>備　考</v>
      </c>
      <c r="AQU3" s="77" t="str">
        <f>職員名簿!$C$5</f>
        <v>整理
番号</v>
      </c>
      <c r="AQV3" s="77" t="str">
        <f>職員名簿!$D$5</f>
        <v>職名</v>
      </c>
      <c r="AQW3" s="77" t="str">
        <f>職員名簿!$E$5</f>
        <v>氏名</v>
      </c>
      <c r="AQX3" s="77" t="str">
        <f>職員名簿!$F$5</f>
        <v>担当業務</v>
      </c>
      <c r="AQY3" s="77" t="str">
        <f>職員名簿!$G$5</f>
        <v>「その他」の場合の業務
（具体的に）</v>
      </c>
      <c r="AQZ3" s="77" t="str">
        <f>職員名簿!$H$5</f>
        <v>資格名</v>
      </c>
      <c r="ARA3" s="77" t="str">
        <f>職員名簿!$I$5</f>
        <v>子育て支援員・家庭的保育者の場合の保育業務経験（常勤換算）</v>
      </c>
      <c r="ARB3" s="77" t="str">
        <f>職員名簿!$J$5</f>
        <v>常勤・非常勤の別</v>
      </c>
      <c r="ARC3" s="77" t="str">
        <f>職員名簿!$K$5</f>
        <v>非常勤の場合の勤務時間数</v>
      </c>
      <c r="ARD3" s="77" t="str">
        <f>職員名簿!$L$5</f>
        <v>休業
（産休・育休等）</v>
      </c>
      <c r="ARE3" s="77" t="str">
        <f>職員名簿!$M$5</f>
        <v>備　考</v>
      </c>
      <c r="ARF3" s="77" t="str">
        <f>職員名簿!$C$5</f>
        <v>整理
番号</v>
      </c>
      <c r="ARG3" s="77" t="str">
        <f>職員名簿!$D$5</f>
        <v>職名</v>
      </c>
      <c r="ARH3" s="77" t="str">
        <f>職員名簿!$E$5</f>
        <v>氏名</v>
      </c>
      <c r="ARI3" s="77" t="str">
        <f>職員名簿!$F$5</f>
        <v>担当業務</v>
      </c>
      <c r="ARJ3" s="77" t="str">
        <f>職員名簿!$G$5</f>
        <v>「その他」の場合の業務
（具体的に）</v>
      </c>
      <c r="ARK3" s="77" t="str">
        <f>職員名簿!$H$5</f>
        <v>資格名</v>
      </c>
      <c r="ARL3" s="77" t="str">
        <f>職員名簿!$I$5</f>
        <v>子育て支援員・家庭的保育者の場合の保育業務経験（常勤換算）</v>
      </c>
      <c r="ARM3" s="77" t="str">
        <f>職員名簿!$J$5</f>
        <v>常勤・非常勤の別</v>
      </c>
      <c r="ARN3" s="77" t="str">
        <f>職員名簿!$K$5</f>
        <v>非常勤の場合の勤務時間数</v>
      </c>
      <c r="ARO3" s="77" t="str">
        <f>職員名簿!$L$5</f>
        <v>休業
（産休・育休等）</v>
      </c>
      <c r="ARP3" s="77" t="str">
        <f>職員名簿!$M$5</f>
        <v>備　考</v>
      </c>
      <c r="ARQ3" s="77" t="str">
        <f>職員名簿!$C$5</f>
        <v>整理
番号</v>
      </c>
      <c r="ARR3" s="77" t="str">
        <f>職員名簿!$D$5</f>
        <v>職名</v>
      </c>
      <c r="ARS3" s="77" t="str">
        <f>職員名簿!$E$5</f>
        <v>氏名</v>
      </c>
      <c r="ART3" s="77" t="str">
        <f>職員名簿!$F$5</f>
        <v>担当業務</v>
      </c>
      <c r="ARU3" s="77" t="str">
        <f>職員名簿!$G$5</f>
        <v>「その他」の場合の業務
（具体的に）</v>
      </c>
      <c r="ARV3" s="77" t="str">
        <f>職員名簿!$H$5</f>
        <v>資格名</v>
      </c>
      <c r="ARW3" s="77" t="str">
        <f>職員名簿!$I$5</f>
        <v>子育て支援員・家庭的保育者の場合の保育業務経験（常勤換算）</v>
      </c>
      <c r="ARX3" s="77" t="str">
        <f>職員名簿!$J$5</f>
        <v>常勤・非常勤の別</v>
      </c>
      <c r="ARY3" s="77" t="str">
        <f>職員名簿!$K$5</f>
        <v>非常勤の場合の勤務時間数</v>
      </c>
      <c r="ARZ3" s="77" t="str">
        <f>職員名簿!$L$5</f>
        <v>休業
（産休・育休等）</v>
      </c>
      <c r="ASA3" s="77" t="str">
        <f>職員名簿!$M$5</f>
        <v>備　考</v>
      </c>
      <c r="ASB3" s="77" t="str">
        <f>職員名簿!$C$5</f>
        <v>整理
番号</v>
      </c>
      <c r="ASC3" s="77" t="str">
        <f>職員名簿!$D$5</f>
        <v>職名</v>
      </c>
      <c r="ASD3" s="77" t="str">
        <f>職員名簿!$E$5</f>
        <v>氏名</v>
      </c>
      <c r="ASE3" s="77" t="str">
        <f>職員名簿!$F$5</f>
        <v>担当業務</v>
      </c>
      <c r="ASF3" s="77" t="str">
        <f>職員名簿!$G$5</f>
        <v>「その他」の場合の業務
（具体的に）</v>
      </c>
      <c r="ASG3" s="77" t="str">
        <f>職員名簿!$H$5</f>
        <v>資格名</v>
      </c>
      <c r="ASH3" s="77" t="str">
        <f>職員名簿!$I$5</f>
        <v>子育て支援員・家庭的保育者の場合の保育業務経験（常勤換算）</v>
      </c>
      <c r="ASI3" s="77" t="str">
        <f>職員名簿!$J$5</f>
        <v>常勤・非常勤の別</v>
      </c>
      <c r="ASJ3" s="77" t="str">
        <f>職員名簿!$K$5</f>
        <v>非常勤の場合の勤務時間数</v>
      </c>
      <c r="ASK3" s="77" t="str">
        <f>職員名簿!$L$5</f>
        <v>休業
（産休・育休等）</v>
      </c>
      <c r="ASL3" s="77" t="str">
        <f>職員名簿!$M$5</f>
        <v>備　考</v>
      </c>
      <c r="ASM3" s="77" t="str">
        <f>職員名簿!$C$5</f>
        <v>整理
番号</v>
      </c>
      <c r="ASN3" s="77" t="str">
        <f>職員名簿!$D$5</f>
        <v>職名</v>
      </c>
      <c r="ASO3" s="77" t="str">
        <f>職員名簿!$E$5</f>
        <v>氏名</v>
      </c>
      <c r="ASP3" s="77" t="str">
        <f>職員名簿!$F$5</f>
        <v>担当業務</v>
      </c>
      <c r="ASQ3" s="77" t="str">
        <f>職員名簿!$G$5</f>
        <v>「その他」の場合の業務
（具体的に）</v>
      </c>
      <c r="ASR3" s="77" t="str">
        <f>職員名簿!$H$5</f>
        <v>資格名</v>
      </c>
      <c r="ASS3" s="77" t="str">
        <f>職員名簿!$I$5</f>
        <v>子育て支援員・家庭的保育者の場合の保育業務経験（常勤換算）</v>
      </c>
      <c r="AST3" s="77" t="str">
        <f>職員名簿!$J$5</f>
        <v>常勤・非常勤の別</v>
      </c>
      <c r="ASU3" s="77" t="str">
        <f>職員名簿!$K$5</f>
        <v>非常勤の場合の勤務時間数</v>
      </c>
      <c r="ASV3" s="77" t="str">
        <f>職員名簿!$L$5</f>
        <v>休業
（産休・育休等）</v>
      </c>
      <c r="ASW3" s="77" t="str">
        <f>職員名簿!$M$5</f>
        <v>備　考</v>
      </c>
      <c r="ASX3" s="77" t="str">
        <f>職員名簿!$C$5</f>
        <v>整理
番号</v>
      </c>
      <c r="ASY3" s="77" t="str">
        <f>職員名簿!$D$5</f>
        <v>職名</v>
      </c>
      <c r="ASZ3" s="77" t="str">
        <f>職員名簿!$E$5</f>
        <v>氏名</v>
      </c>
      <c r="ATA3" s="77" t="str">
        <f>職員名簿!$F$5</f>
        <v>担当業務</v>
      </c>
      <c r="ATB3" s="77" t="str">
        <f>職員名簿!$G$5</f>
        <v>「その他」の場合の業務
（具体的に）</v>
      </c>
      <c r="ATC3" s="77" t="str">
        <f>職員名簿!$H$5</f>
        <v>資格名</v>
      </c>
      <c r="ATD3" s="77" t="str">
        <f>職員名簿!$I$5</f>
        <v>子育て支援員・家庭的保育者の場合の保育業務経験（常勤換算）</v>
      </c>
      <c r="ATE3" s="77" t="str">
        <f>職員名簿!$J$5</f>
        <v>常勤・非常勤の別</v>
      </c>
      <c r="ATF3" s="77" t="str">
        <f>職員名簿!$K$5</f>
        <v>非常勤の場合の勤務時間数</v>
      </c>
      <c r="ATG3" s="77" t="str">
        <f>職員名簿!$L$5</f>
        <v>休業
（産休・育休等）</v>
      </c>
      <c r="ATH3" s="77" t="str">
        <f>職員名簿!$M$5</f>
        <v>備　考</v>
      </c>
      <c r="ATI3" s="77" t="str">
        <f>職員名簿!$C$5</f>
        <v>整理
番号</v>
      </c>
      <c r="ATJ3" s="77" t="str">
        <f>職員名簿!$D$5</f>
        <v>職名</v>
      </c>
      <c r="ATK3" s="77" t="str">
        <f>職員名簿!$E$5</f>
        <v>氏名</v>
      </c>
      <c r="ATL3" s="77" t="str">
        <f>職員名簿!$F$5</f>
        <v>担当業務</v>
      </c>
      <c r="ATM3" s="77" t="str">
        <f>職員名簿!$G$5</f>
        <v>「その他」の場合の業務
（具体的に）</v>
      </c>
      <c r="ATN3" s="77" t="str">
        <f>職員名簿!$H$5</f>
        <v>資格名</v>
      </c>
      <c r="ATO3" s="77" t="str">
        <f>職員名簿!$I$5</f>
        <v>子育て支援員・家庭的保育者の場合の保育業務経験（常勤換算）</v>
      </c>
      <c r="ATP3" s="77" t="str">
        <f>職員名簿!$J$5</f>
        <v>常勤・非常勤の別</v>
      </c>
      <c r="ATQ3" s="77" t="str">
        <f>職員名簿!$K$5</f>
        <v>非常勤の場合の勤務時間数</v>
      </c>
      <c r="ATR3" s="77" t="str">
        <f>職員名簿!$L$5</f>
        <v>休業
（産休・育休等）</v>
      </c>
      <c r="ATS3" s="77" t="str">
        <f>職員名簿!$M$5</f>
        <v>備　考</v>
      </c>
      <c r="ATT3" s="77" t="str">
        <f>職員名簿!$C$5</f>
        <v>整理
番号</v>
      </c>
      <c r="ATU3" s="77" t="str">
        <f>職員名簿!$D$5</f>
        <v>職名</v>
      </c>
      <c r="ATV3" s="77" t="str">
        <f>職員名簿!$E$5</f>
        <v>氏名</v>
      </c>
      <c r="ATW3" s="77" t="str">
        <f>職員名簿!$F$5</f>
        <v>担当業務</v>
      </c>
      <c r="ATX3" s="77" t="str">
        <f>職員名簿!$G$5</f>
        <v>「その他」の場合の業務
（具体的に）</v>
      </c>
      <c r="ATY3" s="77" t="str">
        <f>職員名簿!$H$5</f>
        <v>資格名</v>
      </c>
      <c r="ATZ3" s="77" t="str">
        <f>職員名簿!$I$5</f>
        <v>子育て支援員・家庭的保育者の場合の保育業務経験（常勤換算）</v>
      </c>
      <c r="AUA3" s="77" t="str">
        <f>職員名簿!$J$5</f>
        <v>常勤・非常勤の別</v>
      </c>
      <c r="AUB3" s="77" t="str">
        <f>職員名簿!$K$5</f>
        <v>非常勤の場合の勤務時間数</v>
      </c>
      <c r="AUC3" s="77" t="str">
        <f>職員名簿!$L$5</f>
        <v>休業
（産休・育休等）</v>
      </c>
      <c r="AUD3" s="77" t="str">
        <f>職員名簿!$M$5</f>
        <v>備　考</v>
      </c>
      <c r="AUE3" s="77" t="str">
        <f>職員名簿!$C$5</f>
        <v>整理
番号</v>
      </c>
      <c r="AUF3" s="77" t="str">
        <f>職員名簿!$D$5</f>
        <v>職名</v>
      </c>
      <c r="AUG3" s="77" t="str">
        <f>職員名簿!$E$5</f>
        <v>氏名</v>
      </c>
      <c r="AUH3" s="77" t="str">
        <f>職員名簿!$F$5</f>
        <v>担当業務</v>
      </c>
      <c r="AUI3" s="77" t="str">
        <f>職員名簿!$G$5</f>
        <v>「その他」の場合の業務
（具体的に）</v>
      </c>
      <c r="AUJ3" s="77" t="str">
        <f>職員名簿!$H$5</f>
        <v>資格名</v>
      </c>
      <c r="AUK3" s="77" t="str">
        <f>職員名簿!$I$5</f>
        <v>子育て支援員・家庭的保育者の場合の保育業務経験（常勤換算）</v>
      </c>
      <c r="AUL3" s="77" t="str">
        <f>職員名簿!$J$5</f>
        <v>常勤・非常勤の別</v>
      </c>
      <c r="AUM3" s="77" t="str">
        <f>職員名簿!$K$5</f>
        <v>非常勤の場合の勤務時間数</v>
      </c>
      <c r="AUN3" s="77" t="str">
        <f>職員名簿!$L$5</f>
        <v>休業
（産休・育休等）</v>
      </c>
      <c r="AUO3" s="77" t="str">
        <f>職員名簿!$M$5</f>
        <v>備　考</v>
      </c>
      <c r="AUP3" s="77" t="str">
        <f>職員名簿!$C$5</f>
        <v>整理
番号</v>
      </c>
      <c r="AUQ3" s="77" t="str">
        <f>職員名簿!$D$5</f>
        <v>職名</v>
      </c>
      <c r="AUR3" s="77" t="str">
        <f>職員名簿!$E$5</f>
        <v>氏名</v>
      </c>
      <c r="AUS3" s="77" t="str">
        <f>職員名簿!$F$5</f>
        <v>担当業務</v>
      </c>
      <c r="AUT3" s="77" t="str">
        <f>職員名簿!$G$5</f>
        <v>「その他」の場合の業務
（具体的に）</v>
      </c>
      <c r="AUU3" s="77" t="str">
        <f>職員名簿!$H$5</f>
        <v>資格名</v>
      </c>
      <c r="AUV3" s="77" t="str">
        <f>職員名簿!$I$5</f>
        <v>子育て支援員・家庭的保育者の場合の保育業務経験（常勤換算）</v>
      </c>
      <c r="AUW3" s="77" t="str">
        <f>職員名簿!$J$5</f>
        <v>常勤・非常勤の別</v>
      </c>
      <c r="AUX3" s="77" t="str">
        <f>職員名簿!$K$5</f>
        <v>非常勤の場合の勤務時間数</v>
      </c>
      <c r="AUY3" s="77" t="str">
        <f>職員名簿!$L$5</f>
        <v>休業
（産休・育休等）</v>
      </c>
      <c r="AUZ3" s="77" t="str">
        <f>職員名簿!$M$5</f>
        <v>備　考</v>
      </c>
      <c r="AVA3" s="77" t="str">
        <f>職員名簿!$C$5</f>
        <v>整理
番号</v>
      </c>
      <c r="AVB3" s="77" t="str">
        <f>職員名簿!$D$5</f>
        <v>職名</v>
      </c>
      <c r="AVC3" s="77" t="str">
        <f>職員名簿!$E$5</f>
        <v>氏名</v>
      </c>
      <c r="AVD3" s="77" t="str">
        <f>職員名簿!$F$5</f>
        <v>担当業務</v>
      </c>
      <c r="AVE3" s="77" t="str">
        <f>職員名簿!$G$5</f>
        <v>「その他」の場合の業務
（具体的に）</v>
      </c>
      <c r="AVF3" s="77" t="str">
        <f>職員名簿!$H$5</f>
        <v>資格名</v>
      </c>
      <c r="AVG3" s="77" t="str">
        <f>職員名簿!$I$5</f>
        <v>子育て支援員・家庭的保育者の場合の保育業務経験（常勤換算）</v>
      </c>
      <c r="AVH3" s="77" t="str">
        <f>職員名簿!$J$5</f>
        <v>常勤・非常勤の別</v>
      </c>
      <c r="AVI3" s="77" t="str">
        <f>職員名簿!$K$5</f>
        <v>非常勤の場合の勤務時間数</v>
      </c>
      <c r="AVJ3" s="77" t="str">
        <f>職員名簿!$L$5</f>
        <v>休業
（産休・育休等）</v>
      </c>
      <c r="AVK3" s="77" t="str">
        <f>職員名簿!$M$5</f>
        <v>備　考</v>
      </c>
      <c r="AVL3" s="77" t="str">
        <f>職員名簿!$C$5</f>
        <v>整理
番号</v>
      </c>
      <c r="AVM3" s="77" t="str">
        <f>職員名簿!$D$5</f>
        <v>職名</v>
      </c>
      <c r="AVN3" s="77" t="str">
        <f>職員名簿!$E$5</f>
        <v>氏名</v>
      </c>
      <c r="AVO3" s="77" t="str">
        <f>職員名簿!$F$5</f>
        <v>担当業務</v>
      </c>
      <c r="AVP3" s="77" t="str">
        <f>職員名簿!$G$5</f>
        <v>「その他」の場合の業務
（具体的に）</v>
      </c>
      <c r="AVQ3" s="77" t="str">
        <f>職員名簿!$H$5</f>
        <v>資格名</v>
      </c>
      <c r="AVR3" s="77" t="str">
        <f>職員名簿!$I$5</f>
        <v>子育て支援員・家庭的保育者の場合の保育業務経験（常勤換算）</v>
      </c>
      <c r="AVS3" s="77" t="str">
        <f>職員名簿!$J$5</f>
        <v>常勤・非常勤の別</v>
      </c>
      <c r="AVT3" s="77" t="str">
        <f>職員名簿!$K$5</f>
        <v>非常勤の場合の勤務時間数</v>
      </c>
      <c r="AVU3" s="77" t="str">
        <f>職員名簿!$L$5</f>
        <v>休業
（産休・育休等）</v>
      </c>
      <c r="AVV3" s="77" t="str">
        <f>職員名簿!$M$5</f>
        <v>備　考</v>
      </c>
      <c r="AVW3" s="77" t="str">
        <f>職員名簿!$C$5</f>
        <v>整理
番号</v>
      </c>
      <c r="AVX3" s="77" t="str">
        <f>職員名簿!$D$5</f>
        <v>職名</v>
      </c>
      <c r="AVY3" s="77" t="str">
        <f>職員名簿!$E$5</f>
        <v>氏名</v>
      </c>
      <c r="AVZ3" s="77" t="str">
        <f>職員名簿!$F$5</f>
        <v>担当業務</v>
      </c>
      <c r="AWA3" s="77" t="str">
        <f>職員名簿!$G$5</f>
        <v>「その他」の場合の業務
（具体的に）</v>
      </c>
      <c r="AWB3" s="77" t="str">
        <f>職員名簿!$H$5</f>
        <v>資格名</v>
      </c>
      <c r="AWC3" s="77" t="str">
        <f>職員名簿!$I$5</f>
        <v>子育て支援員・家庭的保育者の場合の保育業務経験（常勤換算）</v>
      </c>
      <c r="AWD3" s="77" t="str">
        <f>職員名簿!$J$5</f>
        <v>常勤・非常勤の別</v>
      </c>
      <c r="AWE3" s="77" t="str">
        <f>職員名簿!$K$5</f>
        <v>非常勤の場合の勤務時間数</v>
      </c>
      <c r="AWF3" s="77" t="str">
        <f>職員名簿!$L$5</f>
        <v>休業
（産休・育休等）</v>
      </c>
      <c r="AWG3" s="77" t="str">
        <f>職員名簿!$M$5</f>
        <v>備　考</v>
      </c>
      <c r="AWH3" s="77" t="str">
        <f>職員名簿!$C$5</f>
        <v>整理
番号</v>
      </c>
      <c r="AWI3" s="77" t="str">
        <f>職員名簿!$D$5</f>
        <v>職名</v>
      </c>
      <c r="AWJ3" s="77" t="str">
        <f>職員名簿!$E$5</f>
        <v>氏名</v>
      </c>
      <c r="AWK3" s="77" t="str">
        <f>職員名簿!$F$5</f>
        <v>担当業務</v>
      </c>
      <c r="AWL3" s="77" t="str">
        <f>職員名簿!$G$5</f>
        <v>「その他」の場合の業務
（具体的に）</v>
      </c>
      <c r="AWM3" s="77" t="str">
        <f>職員名簿!$H$5</f>
        <v>資格名</v>
      </c>
      <c r="AWN3" s="77" t="str">
        <f>職員名簿!$I$5</f>
        <v>子育て支援員・家庭的保育者の場合の保育業務経験（常勤換算）</v>
      </c>
      <c r="AWO3" s="77" t="str">
        <f>職員名簿!$J$5</f>
        <v>常勤・非常勤の別</v>
      </c>
      <c r="AWP3" s="77" t="str">
        <f>職員名簿!$K$5</f>
        <v>非常勤の場合の勤務時間数</v>
      </c>
      <c r="AWQ3" s="77" t="str">
        <f>職員名簿!$L$5</f>
        <v>休業
（産休・育休等）</v>
      </c>
      <c r="AWR3" s="77" t="str">
        <f>職員名簿!$M$5</f>
        <v>備　考</v>
      </c>
      <c r="AWS3" s="77" t="str">
        <f>職員名簿!$C$5</f>
        <v>整理
番号</v>
      </c>
      <c r="AWT3" s="77" t="str">
        <f>職員名簿!$D$5</f>
        <v>職名</v>
      </c>
      <c r="AWU3" s="77" t="str">
        <f>職員名簿!$E$5</f>
        <v>氏名</v>
      </c>
      <c r="AWV3" s="77" t="str">
        <f>職員名簿!$F$5</f>
        <v>担当業務</v>
      </c>
      <c r="AWW3" s="77" t="str">
        <f>職員名簿!$G$5</f>
        <v>「その他」の場合の業務
（具体的に）</v>
      </c>
      <c r="AWX3" s="77" t="str">
        <f>職員名簿!$H$5</f>
        <v>資格名</v>
      </c>
      <c r="AWY3" s="77" t="str">
        <f>職員名簿!$I$5</f>
        <v>子育て支援員・家庭的保育者の場合の保育業務経験（常勤換算）</v>
      </c>
      <c r="AWZ3" s="77" t="str">
        <f>職員名簿!$J$5</f>
        <v>常勤・非常勤の別</v>
      </c>
      <c r="AXA3" s="77" t="str">
        <f>職員名簿!$K$5</f>
        <v>非常勤の場合の勤務時間数</v>
      </c>
      <c r="AXB3" s="77" t="str">
        <f>職員名簿!$L$5</f>
        <v>休業
（産休・育休等）</v>
      </c>
      <c r="AXC3" s="77" t="str">
        <f>職員名簿!$M$5</f>
        <v>備　考</v>
      </c>
      <c r="AXD3" s="77" t="str">
        <f>職員名簿!$C$5</f>
        <v>整理
番号</v>
      </c>
      <c r="AXE3" s="77" t="str">
        <f>職員名簿!$D$5</f>
        <v>職名</v>
      </c>
      <c r="AXF3" s="77" t="str">
        <f>職員名簿!$E$5</f>
        <v>氏名</v>
      </c>
      <c r="AXG3" s="77" t="str">
        <f>職員名簿!$F$5</f>
        <v>担当業務</v>
      </c>
      <c r="AXH3" s="77" t="str">
        <f>職員名簿!$G$5</f>
        <v>「その他」の場合の業務
（具体的に）</v>
      </c>
      <c r="AXI3" s="77" t="str">
        <f>職員名簿!$H$5</f>
        <v>資格名</v>
      </c>
      <c r="AXJ3" s="77" t="str">
        <f>職員名簿!$I$5</f>
        <v>子育て支援員・家庭的保育者の場合の保育業務経験（常勤換算）</v>
      </c>
      <c r="AXK3" s="77" t="str">
        <f>職員名簿!$J$5</f>
        <v>常勤・非常勤の別</v>
      </c>
      <c r="AXL3" s="77" t="str">
        <f>職員名簿!$K$5</f>
        <v>非常勤の場合の勤務時間数</v>
      </c>
      <c r="AXM3" s="77" t="str">
        <f>職員名簿!$L$5</f>
        <v>休業
（産休・育休等）</v>
      </c>
      <c r="AXN3" s="77" t="str">
        <f>職員名簿!$M$5</f>
        <v>備　考</v>
      </c>
      <c r="AXO3" s="77" t="str">
        <f>職員名簿!$C$5</f>
        <v>整理
番号</v>
      </c>
      <c r="AXP3" s="77" t="str">
        <f>職員名簿!$D$5</f>
        <v>職名</v>
      </c>
      <c r="AXQ3" s="77" t="str">
        <f>職員名簿!$E$5</f>
        <v>氏名</v>
      </c>
      <c r="AXR3" s="77" t="str">
        <f>職員名簿!$F$5</f>
        <v>担当業務</v>
      </c>
      <c r="AXS3" s="77" t="str">
        <f>職員名簿!$G$5</f>
        <v>「その他」の場合の業務
（具体的に）</v>
      </c>
      <c r="AXT3" s="77" t="str">
        <f>職員名簿!$H$5</f>
        <v>資格名</v>
      </c>
      <c r="AXU3" s="77" t="str">
        <f>職員名簿!$I$5</f>
        <v>子育て支援員・家庭的保育者の場合の保育業務経験（常勤換算）</v>
      </c>
      <c r="AXV3" s="77" t="str">
        <f>職員名簿!$J$5</f>
        <v>常勤・非常勤の別</v>
      </c>
      <c r="AXW3" s="77" t="str">
        <f>職員名簿!$K$5</f>
        <v>非常勤の場合の勤務時間数</v>
      </c>
      <c r="AXX3" s="77" t="str">
        <f>職員名簿!$L$5</f>
        <v>休業
（産休・育休等）</v>
      </c>
      <c r="AXY3" s="77" t="str">
        <f>職員名簿!$M$5</f>
        <v>備　考</v>
      </c>
      <c r="AXZ3" s="77" t="str">
        <f>職員名簿!$C$5</f>
        <v>整理
番号</v>
      </c>
      <c r="AYA3" s="77" t="str">
        <f>職員名簿!$D$5</f>
        <v>職名</v>
      </c>
      <c r="AYB3" s="77" t="str">
        <f>職員名簿!$E$5</f>
        <v>氏名</v>
      </c>
      <c r="AYC3" s="77" t="str">
        <f>職員名簿!$F$5</f>
        <v>担当業務</v>
      </c>
      <c r="AYD3" s="77" t="str">
        <f>職員名簿!$G$5</f>
        <v>「その他」の場合の業務
（具体的に）</v>
      </c>
      <c r="AYE3" s="77" t="str">
        <f>職員名簿!$H$5</f>
        <v>資格名</v>
      </c>
      <c r="AYF3" s="77" t="str">
        <f>職員名簿!$I$5</f>
        <v>子育て支援員・家庭的保育者の場合の保育業務経験（常勤換算）</v>
      </c>
      <c r="AYG3" s="77" t="str">
        <f>職員名簿!$J$5</f>
        <v>常勤・非常勤の別</v>
      </c>
      <c r="AYH3" s="77" t="str">
        <f>職員名簿!$K$5</f>
        <v>非常勤の場合の勤務時間数</v>
      </c>
      <c r="AYI3" s="77" t="str">
        <f>職員名簿!$L$5</f>
        <v>休業
（産休・育休等）</v>
      </c>
      <c r="AYJ3" s="77" t="str">
        <f>職員名簿!$M$5</f>
        <v>備　考</v>
      </c>
      <c r="AYK3" s="77" t="str">
        <f>職員名簿!$C$5</f>
        <v>整理
番号</v>
      </c>
      <c r="AYL3" s="77" t="str">
        <f>職員名簿!$D$5</f>
        <v>職名</v>
      </c>
      <c r="AYM3" s="77" t="str">
        <f>職員名簿!$E$5</f>
        <v>氏名</v>
      </c>
      <c r="AYN3" s="77" t="str">
        <f>職員名簿!$F$5</f>
        <v>担当業務</v>
      </c>
      <c r="AYO3" s="77" t="str">
        <f>職員名簿!$G$5</f>
        <v>「その他」の場合の業務
（具体的に）</v>
      </c>
      <c r="AYP3" s="77" t="str">
        <f>職員名簿!$H$5</f>
        <v>資格名</v>
      </c>
      <c r="AYQ3" s="77" t="str">
        <f>職員名簿!$I$5</f>
        <v>子育て支援員・家庭的保育者の場合の保育業務経験（常勤換算）</v>
      </c>
      <c r="AYR3" s="77" t="str">
        <f>職員名簿!$J$5</f>
        <v>常勤・非常勤の別</v>
      </c>
      <c r="AYS3" s="77" t="str">
        <f>職員名簿!$K$5</f>
        <v>非常勤の場合の勤務時間数</v>
      </c>
      <c r="AYT3" s="77" t="str">
        <f>職員名簿!$L$5</f>
        <v>休業
（産休・育休等）</v>
      </c>
      <c r="AYU3" s="77" t="str">
        <f>職員名簿!$M$5</f>
        <v>備　考</v>
      </c>
      <c r="AYV3" s="77" t="str">
        <f>職員名簿!$C$5</f>
        <v>整理
番号</v>
      </c>
      <c r="AYW3" s="77" t="str">
        <f>職員名簿!$D$5</f>
        <v>職名</v>
      </c>
      <c r="AYX3" s="77" t="str">
        <f>職員名簿!$E$5</f>
        <v>氏名</v>
      </c>
      <c r="AYY3" s="77" t="str">
        <f>職員名簿!$F$5</f>
        <v>担当業務</v>
      </c>
      <c r="AYZ3" s="77" t="str">
        <f>職員名簿!$G$5</f>
        <v>「その他」の場合の業務
（具体的に）</v>
      </c>
      <c r="AZA3" s="77" t="str">
        <f>職員名簿!$H$5</f>
        <v>資格名</v>
      </c>
      <c r="AZB3" s="77" t="str">
        <f>職員名簿!$I$5</f>
        <v>子育て支援員・家庭的保育者の場合の保育業務経験（常勤換算）</v>
      </c>
      <c r="AZC3" s="77" t="str">
        <f>職員名簿!$J$5</f>
        <v>常勤・非常勤の別</v>
      </c>
      <c r="AZD3" s="77" t="str">
        <f>職員名簿!$K$5</f>
        <v>非常勤の場合の勤務時間数</v>
      </c>
      <c r="AZE3" s="77" t="str">
        <f>職員名簿!$L$5</f>
        <v>休業
（産休・育休等）</v>
      </c>
      <c r="AZF3" s="77" t="str">
        <f>職員名簿!$M$5</f>
        <v>備　考</v>
      </c>
      <c r="AZG3" s="77" t="str">
        <f>職員名簿!$C$5</f>
        <v>整理
番号</v>
      </c>
      <c r="AZH3" s="77" t="str">
        <f>職員名簿!$D$5</f>
        <v>職名</v>
      </c>
      <c r="AZI3" s="77" t="str">
        <f>職員名簿!$E$5</f>
        <v>氏名</v>
      </c>
      <c r="AZJ3" s="77" t="str">
        <f>職員名簿!$F$5</f>
        <v>担当業務</v>
      </c>
      <c r="AZK3" s="77" t="str">
        <f>職員名簿!$G$5</f>
        <v>「その他」の場合の業務
（具体的に）</v>
      </c>
      <c r="AZL3" s="77" t="str">
        <f>職員名簿!$H$5</f>
        <v>資格名</v>
      </c>
      <c r="AZM3" s="77" t="str">
        <f>職員名簿!$I$5</f>
        <v>子育て支援員・家庭的保育者の場合の保育業務経験（常勤換算）</v>
      </c>
      <c r="AZN3" s="77" t="str">
        <f>職員名簿!$J$5</f>
        <v>常勤・非常勤の別</v>
      </c>
      <c r="AZO3" s="77" t="str">
        <f>職員名簿!$K$5</f>
        <v>非常勤の場合の勤務時間数</v>
      </c>
      <c r="AZP3" s="77" t="str">
        <f>職員名簿!$L$5</f>
        <v>休業
（産休・育休等）</v>
      </c>
      <c r="AZQ3" s="77" t="str">
        <f>職員名簿!$M$5</f>
        <v>備　考</v>
      </c>
      <c r="AZR3" s="77" t="str">
        <f>職員名簿!$C$5</f>
        <v>整理
番号</v>
      </c>
      <c r="AZS3" s="77" t="str">
        <f>職員名簿!$D$5</f>
        <v>職名</v>
      </c>
      <c r="AZT3" s="77" t="str">
        <f>職員名簿!$E$5</f>
        <v>氏名</v>
      </c>
      <c r="AZU3" s="77" t="str">
        <f>職員名簿!$F$5</f>
        <v>担当業務</v>
      </c>
      <c r="AZV3" s="77" t="str">
        <f>職員名簿!$G$5</f>
        <v>「その他」の場合の業務
（具体的に）</v>
      </c>
      <c r="AZW3" s="77" t="str">
        <f>職員名簿!$H$5</f>
        <v>資格名</v>
      </c>
      <c r="AZX3" s="77" t="str">
        <f>職員名簿!$I$5</f>
        <v>子育て支援員・家庭的保育者の場合の保育業務経験（常勤換算）</v>
      </c>
      <c r="AZY3" s="77" t="str">
        <f>職員名簿!$J$5</f>
        <v>常勤・非常勤の別</v>
      </c>
      <c r="AZZ3" s="77" t="str">
        <f>職員名簿!$K$5</f>
        <v>非常勤の場合の勤務時間数</v>
      </c>
      <c r="BAA3" s="77" t="str">
        <f>職員名簿!$L$5</f>
        <v>休業
（産休・育休等）</v>
      </c>
      <c r="BAB3" s="77" t="str">
        <f>職員名簿!$M$5</f>
        <v>備　考</v>
      </c>
      <c r="BAC3" s="77" t="str">
        <f>職員名簿!$C$5</f>
        <v>整理
番号</v>
      </c>
      <c r="BAD3" s="77" t="str">
        <f>職員名簿!$D$5</f>
        <v>職名</v>
      </c>
      <c r="BAE3" s="77" t="str">
        <f>職員名簿!$E$5</f>
        <v>氏名</v>
      </c>
      <c r="BAF3" s="77" t="str">
        <f>職員名簿!$F$5</f>
        <v>担当業務</v>
      </c>
      <c r="BAG3" s="77" t="str">
        <f>職員名簿!$G$5</f>
        <v>「その他」の場合の業務
（具体的に）</v>
      </c>
      <c r="BAH3" s="77" t="str">
        <f>職員名簿!$H$5</f>
        <v>資格名</v>
      </c>
      <c r="BAI3" s="77" t="str">
        <f>職員名簿!$I$5</f>
        <v>子育て支援員・家庭的保育者の場合の保育業務経験（常勤換算）</v>
      </c>
      <c r="BAJ3" s="77" t="str">
        <f>職員名簿!$J$5</f>
        <v>常勤・非常勤の別</v>
      </c>
      <c r="BAK3" s="77" t="str">
        <f>職員名簿!$K$5</f>
        <v>非常勤の場合の勤務時間数</v>
      </c>
      <c r="BAL3" s="77" t="str">
        <f>職員名簿!$L$5</f>
        <v>休業
（産休・育休等）</v>
      </c>
      <c r="BAM3" s="77" t="str">
        <f>職員名簿!$M$5</f>
        <v>備　考</v>
      </c>
      <c r="BAN3" s="77" t="str">
        <f>職員名簿!$C$5</f>
        <v>整理
番号</v>
      </c>
      <c r="BAO3" s="77" t="str">
        <f>職員名簿!$D$5</f>
        <v>職名</v>
      </c>
      <c r="BAP3" s="77" t="str">
        <f>職員名簿!$E$5</f>
        <v>氏名</v>
      </c>
      <c r="BAQ3" s="77" t="str">
        <f>職員名簿!$F$5</f>
        <v>担当業務</v>
      </c>
      <c r="BAR3" s="77" t="str">
        <f>職員名簿!$G$5</f>
        <v>「その他」の場合の業務
（具体的に）</v>
      </c>
      <c r="BAS3" s="77" t="str">
        <f>職員名簿!$H$5</f>
        <v>資格名</v>
      </c>
      <c r="BAT3" s="77" t="str">
        <f>職員名簿!$I$5</f>
        <v>子育て支援員・家庭的保育者の場合の保育業務経験（常勤換算）</v>
      </c>
      <c r="BAU3" s="77" t="str">
        <f>職員名簿!$J$5</f>
        <v>常勤・非常勤の別</v>
      </c>
      <c r="BAV3" s="77" t="str">
        <f>職員名簿!$K$5</f>
        <v>非常勤の場合の勤務時間数</v>
      </c>
      <c r="BAW3" s="77" t="str">
        <f>職員名簿!$L$5</f>
        <v>休業
（産休・育休等）</v>
      </c>
      <c r="BAX3" s="77" t="str">
        <f>職員名簿!$M$5</f>
        <v>備　考</v>
      </c>
      <c r="BAY3" s="77" t="str">
        <f>職員名簿!$C$5</f>
        <v>整理
番号</v>
      </c>
      <c r="BAZ3" s="77" t="str">
        <f>職員名簿!$D$5</f>
        <v>職名</v>
      </c>
      <c r="BBA3" s="77" t="str">
        <f>職員名簿!$E$5</f>
        <v>氏名</v>
      </c>
      <c r="BBB3" s="77" t="str">
        <f>職員名簿!$F$5</f>
        <v>担当業務</v>
      </c>
      <c r="BBC3" s="77" t="str">
        <f>職員名簿!$G$5</f>
        <v>「その他」の場合の業務
（具体的に）</v>
      </c>
      <c r="BBD3" s="77" t="str">
        <f>職員名簿!$H$5</f>
        <v>資格名</v>
      </c>
      <c r="BBE3" s="77" t="str">
        <f>職員名簿!$I$5</f>
        <v>子育て支援員・家庭的保育者の場合の保育業務経験（常勤換算）</v>
      </c>
      <c r="BBF3" s="77" t="str">
        <f>職員名簿!$J$5</f>
        <v>常勤・非常勤の別</v>
      </c>
      <c r="BBG3" s="77" t="str">
        <f>職員名簿!$K$5</f>
        <v>非常勤の場合の勤務時間数</v>
      </c>
      <c r="BBH3" s="77" t="str">
        <f>職員名簿!$L$5</f>
        <v>休業
（産休・育休等）</v>
      </c>
      <c r="BBI3" s="77" t="str">
        <f>職員名簿!$M$5</f>
        <v>備　考</v>
      </c>
      <c r="BBJ3" s="77" t="str">
        <f>職員名簿!$C$5</f>
        <v>整理
番号</v>
      </c>
      <c r="BBK3" s="77" t="str">
        <f>職員名簿!$D$5</f>
        <v>職名</v>
      </c>
      <c r="BBL3" s="77" t="str">
        <f>職員名簿!$E$5</f>
        <v>氏名</v>
      </c>
      <c r="BBM3" s="77" t="str">
        <f>職員名簿!$F$5</f>
        <v>担当業務</v>
      </c>
      <c r="BBN3" s="77" t="str">
        <f>職員名簿!$G$5</f>
        <v>「その他」の場合の業務
（具体的に）</v>
      </c>
      <c r="BBO3" s="77" t="str">
        <f>職員名簿!$H$5</f>
        <v>資格名</v>
      </c>
      <c r="BBP3" s="77" t="str">
        <f>職員名簿!$I$5</f>
        <v>子育て支援員・家庭的保育者の場合の保育業務経験（常勤換算）</v>
      </c>
      <c r="BBQ3" s="77" t="str">
        <f>職員名簿!$J$5</f>
        <v>常勤・非常勤の別</v>
      </c>
      <c r="BBR3" s="77" t="str">
        <f>職員名簿!$K$5</f>
        <v>非常勤の場合の勤務時間数</v>
      </c>
      <c r="BBS3" s="77" t="str">
        <f>職員名簿!$L$5</f>
        <v>休業
（産休・育休等）</v>
      </c>
      <c r="BBT3" s="77" t="str">
        <f>職員名簿!$M$5</f>
        <v>備　考</v>
      </c>
      <c r="BBU3" s="77" t="str">
        <f>職員名簿!$C$5</f>
        <v>整理
番号</v>
      </c>
      <c r="BBV3" s="77" t="str">
        <f>職員名簿!$D$5</f>
        <v>職名</v>
      </c>
      <c r="BBW3" s="77" t="str">
        <f>職員名簿!$E$5</f>
        <v>氏名</v>
      </c>
      <c r="BBX3" s="77" t="str">
        <f>職員名簿!$F$5</f>
        <v>担当業務</v>
      </c>
      <c r="BBY3" s="77" t="str">
        <f>職員名簿!$G$5</f>
        <v>「その他」の場合の業務
（具体的に）</v>
      </c>
      <c r="BBZ3" s="77" t="str">
        <f>職員名簿!$H$5</f>
        <v>資格名</v>
      </c>
      <c r="BCA3" s="77" t="str">
        <f>職員名簿!$I$5</f>
        <v>子育て支援員・家庭的保育者の場合の保育業務経験（常勤換算）</v>
      </c>
      <c r="BCB3" s="77" t="str">
        <f>職員名簿!$J$5</f>
        <v>常勤・非常勤の別</v>
      </c>
      <c r="BCC3" s="77" t="str">
        <f>職員名簿!$K$5</f>
        <v>非常勤の場合の勤務時間数</v>
      </c>
      <c r="BCD3" s="77" t="str">
        <f>職員名簿!$L$5</f>
        <v>休業
（産休・育休等）</v>
      </c>
      <c r="BCE3" s="77" t="str">
        <f>職員名簿!$M$5</f>
        <v>備　考</v>
      </c>
      <c r="BCF3" s="77" t="str">
        <f>職員名簿!$C$5</f>
        <v>整理
番号</v>
      </c>
      <c r="BCG3" s="77" t="str">
        <f>職員名簿!$D$5</f>
        <v>職名</v>
      </c>
      <c r="BCH3" s="77" t="str">
        <f>職員名簿!$E$5</f>
        <v>氏名</v>
      </c>
      <c r="BCI3" s="77" t="str">
        <f>職員名簿!$F$5</f>
        <v>担当業務</v>
      </c>
      <c r="BCJ3" s="77" t="str">
        <f>職員名簿!$G$5</f>
        <v>「その他」の場合の業務
（具体的に）</v>
      </c>
      <c r="BCK3" s="77" t="str">
        <f>職員名簿!$H$5</f>
        <v>資格名</v>
      </c>
      <c r="BCL3" s="77" t="str">
        <f>職員名簿!$I$5</f>
        <v>子育て支援員・家庭的保育者の場合の保育業務経験（常勤換算）</v>
      </c>
      <c r="BCM3" s="77" t="str">
        <f>職員名簿!$J$5</f>
        <v>常勤・非常勤の別</v>
      </c>
      <c r="BCN3" s="77" t="str">
        <f>職員名簿!$K$5</f>
        <v>非常勤の場合の勤務時間数</v>
      </c>
      <c r="BCO3" s="77" t="str">
        <f>職員名簿!$L$5</f>
        <v>休業
（産休・育休等）</v>
      </c>
      <c r="BCP3" s="77" t="str">
        <f>職員名簿!$M$5</f>
        <v>備　考</v>
      </c>
      <c r="BCQ3" s="77" t="str">
        <f>職員名簿!$C$5</f>
        <v>整理
番号</v>
      </c>
      <c r="BCR3" s="77" t="str">
        <f>職員名簿!$D$5</f>
        <v>職名</v>
      </c>
      <c r="BCS3" s="77" t="str">
        <f>職員名簿!$E$5</f>
        <v>氏名</v>
      </c>
      <c r="BCT3" s="77" t="str">
        <f>職員名簿!$F$5</f>
        <v>担当業務</v>
      </c>
      <c r="BCU3" s="77" t="str">
        <f>職員名簿!$G$5</f>
        <v>「その他」の場合の業務
（具体的に）</v>
      </c>
      <c r="BCV3" s="77" t="str">
        <f>職員名簿!$H$5</f>
        <v>資格名</v>
      </c>
      <c r="BCW3" s="77" t="str">
        <f>職員名簿!$I$5</f>
        <v>子育て支援員・家庭的保育者の場合の保育業務経験（常勤換算）</v>
      </c>
      <c r="BCX3" s="77" t="str">
        <f>職員名簿!$J$5</f>
        <v>常勤・非常勤の別</v>
      </c>
      <c r="BCY3" s="77" t="str">
        <f>職員名簿!$K$5</f>
        <v>非常勤の場合の勤務時間数</v>
      </c>
      <c r="BCZ3" s="77" t="str">
        <f>職員名簿!$L$5</f>
        <v>休業
（産休・育休等）</v>
      </c>
      <c r="BDA3" s="77" t="str">
        <f>職員名簿!$M$5</f>
        <v>備　考</v>
      </c>
      <c r="BDB3" s="77" t="str">
        <f>職員名簿!$C$5</f>
        <v>整理
番号</v>
      </c>
      <c r="BDC3" s="77" t="str">
        <f>職員名簿!$D$5</f>
        <v>職名</v>
      </c>
      <c r="BDD3" s="77" t="str">
        <f>職員名簿!$E$5</f>
        <v>氏名</v>
      </c>
      <c r="BDE3" s="77" t="str">
        <f>職員名簿!$F$5</f>
        <v>担当業務</v>
      </c>
      <c r="BDF3" s="77" t="str">
        <f>職員名簿!$G$5</f>
        <v>「その他」の場合の業務
（具体的に）</v>
      </c>
      <c r="BDG3" s="77" t="str">
        <f>職員名簿!$H$5</f>
        <v>資格名</v>
      </c>
      <c r="BDH3" s="77" t="str">
        <f>職員名簿!$I$5</f>
        <v>子育て支援員・家庭的保育者の場合の保育業務経験（常勤換算）</v>
      </c>
      <c r="BDI3" s="77" t="str">
        <f>職員名簿!$J$5</f>
        <v>常勤・非常勤の別</v>
      </c>
      <c r="BDJ3" s="77" t="str">
        <f>職員名簿!$K$5</f>
        <v>非常勤の場合の勤務時間数</v>
      </c>
      <c r="BDK3" s="77" t="str">
        <f>職員名簿!$L$5</f>
        <v>休業
（産休・育休等）</v>
      </c>
      <c r="BDL3" s="77" t="str">
        <f>職員名簿!$M$5</f>
        <v>備　考</v>
      </c>
      <c r="BDM3" s="77" t="str">
        <f>職員名簿!$C$5</f>
        <v>整理
番号</v>
      </c>
      <c r="BDN3" s="77" t="str">
        <f>職員名簿!$D$5</f>
        <v>職名</v>
      </c>
      <c r="BDO3" s="77" t="str">
        <f>職員名簿!$E$5</f>
        <v>氏名</v>
      </c>
      <c r="BDP3" s="77" t="str">
        <f>職員名簿!$F$5</f>
        <v>担当業務</v>
      </c>
      <c r="BDQ3" s="77" t="str">
        <f>職員名簿!$G$5</f>
        <v>「その他」の場合の業務
（具体的に）</v>
      </c>
      <c r="BDR3" s="77" t="str">
        <f>職員名簿!$H$5</f>
        <v>資格名</v>
      </c>
      <c r="BDS3" s="77" t="str">
        <f>職員名簿!$I$5</f>
        <v>子育て支援員・家庭的保育者の場合の保育業務経験（常勤換算）</v>
      </c>
      <c r="BDT3" s="77" t="str">
        <f>職員名簿!$J$5</f>
        <v>常勤・非常勤の別</v>
      </c>
      <c r="BDU3" s="77" t="str">
        <f>職員名簿!$K$5</f>
        <v>非常勤の場合の勤務時間数</v>
      </c>
      <c r="BDV3" s="77" t="str">
        <f>職員名簿!$L$5</f>
        <v>休業
（産休・育休等）</v>
      </c>
      <c r="BDW3" s="77" t="str">
        <f>職員名簿!$M$5</f>
        <v>備　考</v>
      </c>
      <c r="BDX3" s="77" t="str">
        <f>職員名簿!$C$5</f>
        <v>整理
番号</v>
      </c>
      <c r="BDY3" s="77" t="str">
        <f>職員名簿!$D$5</f>
        <v>職名</v>
      </c>
      <c r="BDZ3" s="77" t="str">
        <f>職員名簿!$E$5</f>
        <v>氏名</v>
      </c>
      <c r="BEA3" s="77" t="str">
        <f>職員名簿!$F$5</f>
        <v>担当業務</v>
      </c>
      <c r="BEB3" s="77" t="str">
        <f>職員名簿!$G$5</f>
        <v>「その他」の場合の業務
（具体的に）</v>
      </c>
      <c r="BEC3" s="77" t="str">
        <f>職員名簿!$H$5</f>
        <v>資格名</v>
      </c>
      <c r="BED3" s="77" t="str">
        <f>職員名簿!$I$5</f>
        <v>子育て支援員・家庭的保育者の場合の保育業務経験（常勤換算）</v>
      </c>
      <c r="BEE3" s="77" t="str">
        <f>職員名簿!$J$5</f>
        <v>常勤・非常勤の別</v>
      </c>
      <c r="BEF3" s="77" t="str">
        <f>職員名簿!$K$5</f>
        <v>非常勤の場合の勤務時間数</v>
      </c>
      <c r="BEG3" s="77" t="str">
        <f>職員名簿!$L$5</f>
        <v>休業
（産休・育休等）</v>
      </c>
      <c r="BEH3" s="77" t="str">
        <f>職員名簿!$M$5</f>
        <v>備　考</v>
      </c>
      <c r="BEI3" s="77" t="str">
        <f>職員名簿!$C$5</f>
        <v>整理
番号</v>
      </c>
      <c r="BEJ3" s="77" t="str">
        <f>職員名簿!$D$5</f>
        <v>職名</v>
      </c>
      <c r="BEK3" s="77" t="str">
        <f>職員名簿!$E$5</f>
        <v>氏名</v>
      </c>
      <c r="BEL3" s="77" t="str">
        <f>職員名簿!$F$5</f>
        <v>担当業務</v>
      </c>
      <c r="BEM3" s="77" t="str">
        <f>職員名簿!$G$5</f>
        <v>「その他」の場合の業務
（具体的に）</v>
      </c>
      <c r="BEN3" s="77" t="str">
        <f>職員名簿!$H$5</f>
        <v>資格名</v>
      </c>
      <c r="BEO3" s="77" t="str">
        <f>職員名簿!$I$5</f>
        <v>子育て支援員・家庭的保育者の場合の保育業務経験（常勤換算）</v>
      </c>
      <c r="BEP3" s="77" t="str">
        <f>職員名簿!$J$5</f>
        <v>常勤・非常勤の別</v>
      </c>
      <c r="BEQ3" s="77" t="str">
        <f>職員名簿!$K$5</f>
        <v>非常勤の場合の勤務時間数</v>
      </c>
      <c r="BER3" s="77" t="str">
        <f>職員名簿!$L$5</f>
        <v>休業
（産休・育休等）</v>
      </c>
      <c r="BES3" s="77" t="str">
        <f>職員名簿!$M$5</f>
        <v>備　考</v>
      </c>
      <c r="BET3" s="77" t="str">
        <f>職員名簿!$C$5</f>
        <v>整理
番号</v>
      </c>
      <c r="BEU3" s="77" t="str">
        <f>職員名簿!$D$5</f>
        <v>職名</v>
      </c>
      <c r="BEV3" s="77" t="str">
        <f>職員名簿!$E$5</f>
        <v>氏名</v>
      </c>
      <c r="BEW3" s="77" t="str">
        <f>職員名簿!$F$5</f>
        <v>担当業務</v>
      </c>
      <c r="BEX3" s="77" t="str">
        <f>職員名簿!$G$5</f>
        <v>「その他」の場合の業務
（具体的に）</v>
      </c>
      <c r="BEY3" s="77" t="str">
        <f>職員名簿!$H$5</f>
        <v>資格名</v>
      </c>
      <c r="BEZ3" s="77" t="str">
        <f>職員名簿!$I$5</f>
        <v>子育て支援員・家庭的保育者の場合の保育業務経験（常勤換算）</v>
      </c>
      <c r="BFA3" s="77" t="str">
        <f>職員名簿!$J$5</f>
        <v>常勤・非常勤の別</v>
      </c>
      <c r="BFB3" s="77" t="str">
        <f>職員名簿!$K$5</f>
        <v>非常勤の場合の勤務時間数</v>
      </c>
      <c r="BFC3" s="77" t="str">
        <f>職員名簿!$L$5</f>
        <v>休業
（産休・育休等）</v>
      </c>
      <c r="BFD3" s="77" t="str">
        <f>職員名簿!$M$5</f>
        <v>備　考</v>
      </c>
      <c r="BFE3" s="77" t="str">
        <f>職員名簿!$C$5</f>
        <v>整理
番号</v>
      </c>
      <c r="BFF3" s="77" t="str">
        <f>職員名簿!$D$5</f>
        <v>職名</v>
      </c>
      <c r="BFG3" s="77" t="str">
        <f>職員名簿!$E$5</f>
        <v>氏名</v>
      </c>
      <c r="BFH3" s="77" t="str">
        <f>職員名簿!$F$5</f>
        <v>担当業務</v>
      </c>
      <c r="BFI3" s="77" t="str">
        <f>職員名簿!$G$5</f>
        <v>「その他」の場合の業務
（具体的に）</v>
      </c>
      <c r="BFJ3" s="77" t="str">
        <f>職員名簿!$H$5</f>
        <v>資格名</v>
      </c>
      <c r="BFK3" s="77" t="str">
        <f>職員名簿!$I$5</f>
        <v>子育て支援員・家庭的保育者の場合の保育業務経験（常勤換算）</v>
      </c>
      <c r="BFL3" s="77" t="str">
        <f>職員名簿!$J$5</f>
        <v>常勤・非常勤の別</v>
      </c>
      <c r="BFM3" s="77" t="str">
        <f>職員名簿!$K$5</f>
        <v>非常勤の場合の勤務時間数</v>
      </c>
      <c r="BFN3" s="77" t="str">
        <f>職員名簿!$L$5</f>
        <v>休業
（産休・育休等）</v>
      </c>
      <c r="BFO3" s="77" t="str">
        <f>職員名簿!$M$5</f>
        <v>備　考</v>
      </c>
      <c r="BFP3" s="77" t="str">
        <f>職員名簿!$C$5</f>
        <v>整理
番号</v>
      </c>
      <c r="BFQ3" s="77" t="str">
        <f>職員名簿!$D$5</f>
        <v>職名</v>
      </c>
      <c r="BFR3" s="77" t="str">
        <f>職員名簿!$E$5</f>
        <v>氏名</v>
      </c>
      <c r="BFS3" s="77" t="str">
        <f>職員名簿!$F$5</f>
        <v>担当業務</v>
      </c>
      <c r="BFT3" s="77" t="str">
        <f>職員名簿!$G$5</f>
        <v>「その他」の場合の業務
（具体的に）</v>
      </c>
      <c r="BFU3" s="77" t="str">
        <f>職員名簿!$H$5</f>
        <v>資格名</v>
      </c>
      <c r="BFV3" s="77" t="str">
        <f>職員名簿!$I$5</f>
        <v>子育て支援員・家庭的保育者の場合の保育業務経験（常勤換算）</v>
      </c>
      <c r="BFW3" s="77" t="str">
        <f>職員名簿!$J$5</f>
        <v>常勤・非常勤の別</v>
      </c>
      <c r="BFX3" s="77" t="str">
        <f>職員名簿!$K$5</f>
        <v>非常勤の場合の勤務時間数</v>
      </c>
      <c r="BFY3" s="77" t="str">
        <f>職員名簿!$L$5</f>
        <v>休業
（産休・育休等）</v>
      </c>
      <c r="BFZ3" s="77" t="str">
        <f>職員名簿!$M$5</f>
        <v>備　考</v>
      </c>
      <c r="BGA3" s="77" t="str">
        <f>職員名簿!$C$5</f>
        <v>整理
番号</v>
      </c>
      <c r="BGB3" s="77" t="str">
        <f>職員名簿!$D$5</f>
        <v>職名</v>
      </c>
      <c r="BGC3" s="77" t="str">
        <f>職員名簿!$E$5</f>
        <v>氏名</v>
      </c>
      <c r="BGD3" s="77" t="str">
        <f>職員名簿!$F$5</f>
        <v>担当業務</v>
      </c>
      <c r="BGE3" s="77" t="str">
        <f>職員名簿!$G$5</f>
        <v>「その他」の場合の業務
（具体的に）</v>
      </c>
      <c r="BGF3" s="77" t="str">
        <f>職員名簿!$H$5</f>
        <v>資格名</v>
      </c>
      <c r="BGG3" s="77" t="str">
        <f>職員名簿!$I$5</f>
        <v>子育て支援員・家庭的保育者の場合の保育業務経験（常勤換算）</v>
      </c>
      <c r="BGH3" s="77" t="str">
        <f>職員名簿!$J$5</f>
        <v>常勤・非常勤の別</v>
      </c>
      <c r="BGI3" s="77" t="str">
        <f>職員名簿!$K$5</f>
        <v>非常勤の場合の勤務時間数</v>
      </c>
      <c r="BGJ3" s="77" t="str">
        <f>職員名簿!$L$5</f>
        <v>休業
（産休・育休等）</v>
      </c>
      <c r="BGK3" s="77" t="str">
        <f>職員名簿!$M$5</f>
        <v>備　考</v>
      </c>
      <c r="BGL3" s="77" t="str">
        <f>職員名簿!$C$5</f>
        <v>整理
番号</v>
      </c>
      <c r="BGM3" s="77" t="str">
        <f>職員名簿!$D$5</f>
        <v>職名</v>
      </c>
      <c r="BGN3" s="77" t="str">
        <f>職員名簿!$E$5</f>
        <v>氏名</v>
      </c>
      <c r="BGO3" s="77" t="str">
        <f>職員名簿!$F$5</f>
        <v>担当業務</v>
      </c>
      <c r="BGP3" s="77" t="str">
        <f>職員名簿!$G$5</f>
        <v>「その他」の場合の業務
（具体的に）</v>
      </c>
      <c r="BGQ3" s="77" t="str">
        <f>職員名簿!$H$5</f>
        <v>資格名</v>
      </c>
      <c r="BGR3" s="77" t="str">
        <f>職員名簿!$I$5</f>
        <v>子育て支援員・家庭的保育者の場合の保育業務経験（常勤換算）</v>
      </c>
      <c r="BGS3" s="77" t="str">
        <f>職員名簿!$J$5</f>
        <v>常勤・非常勤の別</v>
      </c>
      <c r="BGT3" s="77" t="str">
        <f>職員名簿!$K$5</f>
        <v>非常勤の場合の勤務時間数</v>
      </c>
      <c r="BGU3" s="77" t="str">
        <f>職員名簿!$L$5</f>
        <v>休業
（産休・育休等）</v>
      </c>
      <c r="BGV3" s="77" t="str">
        <f>職員名簿!$M$5</f>
        <v>備　考</v>
      </c>
      <c r="BGW3" s="77" t="str">
        <f>職員名簿!$C$5</f>
        <v>整理
番号</v>
      </c>
      <c r="BGX3" s="77" t="str">
        <f>職員名簿!$D$5</f>
        <v>職名</v>
      </c>
      <c r="BGY3" s="77" t="str">
        <f>職員名簿!$E$5</f>
        <v>氏名</v>
      </c>
      <c r="BGZ3" s="77" t="str">
        <f>職員名簿!$F$5</f>
        <v>担当業務</v>
      </c>
      <c r="BHA3" s="77" t="str">
        <f>職員名簿!$G$5</f>
        <v>「その他」の場合の業務
（具体的に）</v>
      </c>
      <c r="BHB3" s="77" t="str">
        <f>職員名簿!$H$5</f>
        <v>資格名</v>
      </c>
      <c r="BHC3" s="77" t="str">
        <f>職員名簿!$I$5</f>
        <v>子育て支援員・家庭的保育者の場合の保育業務経験（常勤換算）</v>
      </c>
      <c r="BHD3" s="77" t="str">
        <f>職員名簿!$J$5</f>
        <v>常勤・非常勤の別</v>
      </c>
      <c r="BHE3" s="77" t="str">
        <f>職員名簿!$K$5</f>
        <v>非常勤の場合の勤務時間数</v>
      </c>
      <c r="BHF3" s="77" t="str">
        <f>職員名簿!$L$5</f>
        <v>休業
（産休・育休等）</v>
      </c>
      <c r="BHG3" s="77" t="str">
        <f>職員名簿!$M$5</f>
        <v>備　考</v>
      </c>
      <c r="BHH3" s="77" t="str">
        <f>職員名簿!$C$5</f>
        <v>整理
番号</v>
      </c>
      <c r="BHI3" s="77" t="str">
        <f>職員名簿!$D$5</f>
        <v>職名</v>
      </c>
      <c r="BHJ3" s="77" t="str">
        <f>職員名簿!$E$5</f>
        <v>氏名</v>
      </c>
      <c r="BHK3" s="77" t="str">
        <f>職員名簿!$F$5</f>
        <v>担当業務</v>
      </c>
      <c r="BHL3" s="77" t="str">
        <f>職員名簿!$G$5</f>
        <v>「その他」の場合の業務
（具体的に）</v>
      </c>
      <c r="BHM3" s="77" t="str">
        <f>職員名簿!$H$5</f>
        <v>資格名</v>
      </c>
      <c r="BHN3" s="77" t="str">
        <f>職員名簿!$I$5</f>
        <v>子育て支援員・家庭的保育者の場合の保育業務経験（常勤換算）</v>
      </c>
      <c r="BHO3" s="77" t="str">
        <f>職員名簿!$J$5</f>
        <v>常勤・非常勤の別</v>
      </c>
      <c r="BHP3" s="77" t="str">
        <f>職員名簿!$K$5</f>
        <v>非常勤の場合の勤務時間数</v>
      </c>
      <c r="BHQ3" s="77" t="str">
        <f>職員名簿!$L$5</f>
        <v>休業
（産休・育休等）</v>
      </c>
      <c r="BHR3" s="77" t="str">
        <f>職員名簿!$M$5</f>
        <v>備　考</v>
      </c>
      <c r="BHS3" s="77" t="str">
        <f>職員名簿!$C$5</f>
        <v>整理
番号</v>
      </c>
      <c r="BHT3" s="77" t="str">
        <f>職員名簿!$D$5</f>
        <v>職名</v>
      </c>
      <c r="BHU3" s="77" t="str">
        <f>職員名簿!$E$5</f>
        <v>氏名</v>
      </c>
      <c r="BHV3" s="77" t="str">
        <f>職員名簿!$F$5</f>
        <v>担当業務</v>
      </c>
      <c r="BHW3" s="77" t="str">
        <f>職員名簿!$G$5</f>
        <v>「その他」の場合の業務
（具体的に）</v>
      </c>
      <c r="BHX3" s="77" t="str">
        <f>職員名簿!$H$5</f>
        <v>資格名</v>
      </c>
      <c r="BHY3" s="77" t="str">
        <f>職員名簿!$I$5</f>
        <v>子育て支援員・家庭的保育者の場合の保育業務経験（常勤換算）</v>
      </c>
      <c r="BHZ3" s="77" t="str">
        <f>職員名簿!$J$5</f>
        <v>常勤・非常勤の別</v>
      </c>
      <c r="BIA3" s="77" t="str">
        <f>職員名簿!$K$5</f>
        <v>非常勤の場合の勤務時間数</v>
      </c>
      <c r="BIB3" s="77" t="str">
        <f>職員名簿!$L$5</f>
        <v>休業
（産休・育休等）</v>
      </c>
      <c r="BIC3" s="77" t="str">
        <f>職員名簿!$M$5</f>
        <v>備　考</v>
      </c>
      <c r="BID3" s="77" t="str">
        <f>職員名簿!$C$5</f>
        <v>整理
番号</v>
      </c>
      <c r="BIE3" s="77" t="str">
        <f>職員名簿!$D$5</f>
        <v>職名</v>
      </c>
      <c r="BIF3" s="77" t="str">
        <f>職員名簿!$E$5</f>
        <v>氏名</v>
      </c>
      <c r="BIG3" s="77" t="str">
        <f>職員名簿!$F$5</f>
        <v>担当業務</v>
      </c>
      <c r="BIH3" s="77" t="str">
        <f>職員名簿!$G$5</f>
        <v>「その他」の場合の業務
（具体的に）</v>
      </c>
      <c r="BII3" s="77" t="str">
        <f>職員名簿!$H$5</f>
        <v>資格名</v>
      </c>
      <c r="BIJ3" s="77" t="str">
        <f>職員名簿!$I$5</f>
        <v>子育て支援員・家庭的保育者の場合の保育業務経験（常勤換算）</v>
      </c>
      <c r="BIK3" s="77" t="str">
        <f>職員名簿!$J$5</f>
        <v>常勤・非常勤の別</v>
      </c>
      <c r="BIL3" s="77" t="str">
        <f>職員名簿!$K$5</f>
        <v>非常勤の場合の勤務時間数</v>
      </c>
      <c r="BIM3" s="77" t="str">
        <f>職員名簿!$L$5</f>
        <v>休業
（産休・育休等）</v>
      </c>
      <c r="BIN3" s="77" t="str">
        <f>職員名簿!$M$5</f>
        <v>備　考</v>
      </c>
      <c r="BIO3" s="77" t="str">
        <f>職員名簿!$C$5</f>
        <v>整理
番号</v>
      </c>
      <c r="BIP3" s="77" t="str">
        <f>職員名簿!$D$5</f>
        <v>職名</v>
      </c>
      <c r="BIQ3" s="77" t="str">
        <f>職員名簿!$E$5</f>
        <v>氏名</v>
      </c>
      <c r="BIR3" s="77" t="str">
        <f>職員名簿!$F$5</f>
        <v>担当業務</v>
      </c>
      <c r="BIS3" s="77" t="str">
        <f>職員名簿!$G$5</f>
        <v>「その他」の場合の業務
（具体的に）</v>
      </c>
      <c r="BIT3" s="77" t="str">
        <f>職員名簿!$H$5</f>
        <v>資格名</v>
      </c>
      <c r="BIU3" s="77" t="str">
        <f>職員名簿!$I$5</f>
        <v>子育て支援員・家庭的保育者の場合の保育業務経験（常勤換算）</v>
      </c>
      <c r="BIV3" s="77" t="str">
        <f>職員名簿!$J$5</f>
        <v>常勤・非常勤の別</v>
      </c>
      <c r="BIW3" s="77" t="str">
        <f>職員名簿!$K$5</f>
        <v>非常勤の場合の勤務時間数</v>
      </c>
      <c r="BIX3" s="77" t="str">
        <f>職員名簿!$L$5</f>
        <v>休業
（産休・育休等）</v>
      </c>
      <c r="BIY3" s="77" t="str">
        <f>職員名簿!$M$5</f>
        <v>備　考</v>
      </c>
      <c r="BIZ3" s="77" t="str">
        <f>職員名簿!$C$5</f>
        <v>整理
番号</v>
      </c>
      <c r="BJA3" s="77" t="str">
        <f>職員名簿!$D$5</f>
        <v>職名</v>
      </c>
      <c r="BJB3" s="77" t="str">
        <f>職員名簿!$E$5</f>
        <v>氏名</v>
      </c>
      <c r="BJC3" s="77" t="str">
        <f>職員名簿!$F$5</f>
        <v>担当業務</v>
      </c>
      <c r="BJD3" s="77" t="str">
        <f>職員名簿!$G$5</f>
        <v>「その他」の場合の業務
（具体的に）</v>
      </c>
      <c r="BJE3" s="77" t="str">
        <f>職員名簿!$H$5</f>
        <v>資格名</v>
      </c>
      <c r="BJF3" s="77" t="str">
        <f>職員名簿!$I$5</f>
        <v>子育て支援員・家庭的保育者の場合の保育業務経験（常勤換算）</v>
      </c>
      <c r="BJG3" s="77" t="str">
        <f>職員名簿!$J$5</f>
        <v>常勤・非常勤の別</v>
      </c>
      <c r="BJH3" s="77" t="str">
        <f>職員名簿!$K$5</f>
        <v>非常勤の場合の勤務時間数</v>
      </c>
      <c r="BJI3" s="77" t="str">
        <f>職員名簿!$L$5</f>
        <v>休業
（産休・育休等）</v>
      </c>
      <c r="BJJ3" s="77" t="str">
        <f>職員名簿!$M$5</f>
        <v>備　考</v>
      </c>
      <c r="BJK3" s="77" t="str">
        <f>職員名簿!$C$5</f>
        <v>整理
番号</v>
      </c>
      <c r="BJL3" s="77" t="str">
        <f>職員名簿!$D$5</f>
        <v>職名</v>
      </c>
      <c r="BJM3" s="77" t="str">
        <f>職員名簿!$E$5</f>
        <v>氏名</v>
      </c>
      <c r="BJN3" s="77" t="str">
        <f>職員名簿!$F$5</f>
        <v>担当業務</v>
      </c>
      <c r="BJO3" s="77" t="str">
        <f>職員名簿!$G$5</f>
        <v>「その他」の場合の業務
（具体的に）</v>
      </c>
      <c r="BJP3" s="77" t="str">
        <f>職員名簿!$H$5</f>
        <v>資格名</v>
      </c>
      <c r="BJQ3" s="77" t="str">
        <f>職員名簿!$I$5</f>
        <v>子育て支援員・家庭的保育者の場合の保育業務経験（常勤換算）</v>
      </c>
      <c r="BJR3" s="77" t="str">
        <f>職員名簿!$J$5</f>
        <v>常勤・非常勤の別</v>
      </c>
      <c r="BJS3" s="77" t="str">
        <f>職員名簿!$K$5</f>
        <v>非常勤の場合の勤務時間数</v>
      </c>
      <c r="BJT3" s="77" t="str">
        <f>職員名簿!$L$5</f>
        <v>休業
（産休・育休等）</v>
      </c>
      <c r="BJU3" s="77" t="str">
        <f>職員名簿!$M$5</f>
        <v>備　考</v>
      </c>
      <c r="BJV3" s="77" t="str">
        <f>職員名簿!$C$5</f>
        <v>整理
番号</v>
      </c>
      <c r="BJW3" s="77" t="str">
        <f>職員名簿!$D$5</f>
        <v>職名</v>
      </c>
      <c r="BJX3" s="77" t="str">
        <f>職員名簿!$E$5</f>
        <v>氏名</v>
      </c>
      <c r="BJY3" s="77" t="str">
        <f>職員名簿!$F$5</f>
        <v>担当業務</v>
      </c>
      <c r="BJZ3" s="77" t="str">
        <f>職員名簿!$G$5</f>
        <v>「その他」の場合の業務
（具体的に）</v>
      </c>
      <c r="BKA3" s="77" t="str">
        <f>職員名簿!$H$5</f>
        <v>資格名</v>
      </c>
      <c r="BKB3" s="77" t="str">
        <f>職員名簿!$I$5</f>
        <v>子育て支援員・家庭的保育者の場合の保育業務経験（常勤換算）</v>
      </c>
      <c r="BKC3" s="77" t="str">
        <f>職員名簿!$J$5</f>
        <v>常勤・非常勤の別</v>
      </c>
      <c r="BKD3" s="77" t="str">
        <f>職員名簿!$K$5</f>
        <v>非常勤の場合の勤務時間数</v>
      </c>
      <c r="BKE3" s="77" t="str">
        <f>職員名簿!$L$5</f>
        <v>休業
（産休・育休等）</v>
      </c>
      <c r="BKF3" s="77" t="str">
        <f>職員名簿!$M$5</f>
        <v>備　考</v>
      </c>
      <c r="BKG3" s="77" t="str">
        <f>職員名簿!$C$5</f>
        <v>整理
番号</v>
      </c>
      <c r="BKH3" s="77" t="str">
        <f>職員名簿!$D$5</f>
        <v>職名</v>
      </c>
      <c r="BKI3" s="77" t="str">
        <f>職員名簿!$E$5</f>
        <v>氏名</v>
      </c>
      <c r="BKJ3" s="77" t="str">
        <f>職員名簿!$F$5</f>
        <v>担当業務</v>
      </c>
      <c r="BKK3" s="77" t="str">
        <f>職員名簿!$G$5</f>
        <v>「その他」の場合の業務
（具体的に）</v>
      </c>
      <c r="BKL3" s="77" t="str">
        <f>職員名簿!$H$5</f>
        <v>資格名</v>
      </c>
      <c r="BKM3" s="77" t="str">
        <f>職員名簿!$I$5</f>
        <v>子育て支援員・家庭的保育者の場合の保育業務経験（常勤換算）</v>
      </c>
      <c r="BKN3" s="77" t="str">
        <f>職員名簿!$J$5</f>
        <v>常勤・非常勤の別</v>
      </c>
      <c r="BKO3" s="77" t="str">
        <f>職員名簿!$K$5</f>
        <v>非常勤の場合の勤務時間数</v>
      </c>
      <c r="BKP3" s="77" t="str">
        <f>職員名簿!$L$5</f>
        <v>休業
（産休・育休等）</v>
      </c>
      <c r="BKQ3" s="77" t="str">
        <f>職員名簿!$M$5</f>
        <v>備　考</v>
      </c>
      <c r="BKR3" s="77" t="str">
        <f>職員名簿!$C$5</f>
        <v>整理
番号</v>
      </c>
      <c r="BKS3" s="77" t="str">
        <f>職員名簿!$D$5</f>
        <v>職名</v>
      </c>
      <c r="BKT3" s="77" t="str">
        <f>職員名簿!$E$5</f>
        <v>氏名</v>
      </c>
      <c r="BKU3" s="77" t="str">
        <f>職員名簿!$F$5</f>
        <v>担当業務</v>
      </c>
      <c r="BKV3" s="77" t="str">
        <f>職員名簿!$G$5</f>
        <v>「その他」の場合の業務
（具体的に）</v>
      </c>
      <c r="BKW3" s="77" t="str">
        <f>職員名簿!$H$5</f>
        <v>資格名</v>
      </c>
      <c r="BKX3" s="77" t="str">
        <f>職員名簿!$I$5</f>
        <v>子育て支援員・家庭的保育者の場合の保育業務経験（常勤換算）</v>
      </c>
      <c r="BKY3" s="77" t="str">
        <f>職員名簿!$J$5</f>
        <v>常勤・非常勤の別</v>
      </c>
      <c r="BKZ3" s="77" t="str">
        <f>職員名簿!$K$5</f>
        <v>非常勤の場合の勤務時間数</v>
      </c>
      <c r="BLA3" s="77" t="str">
        <f>職員名簿!$L$5</f>
        <v>休業
（産休・育休等）</v>
      </c>
      <c r="BLB3" s="77" t="str">
        <f>職員名簿!$M$5</f>
        <v>備　考</v>
      </c>
      <c r="BLC3" s="77" t="str">
        <f>職員名簿!$C$5</f>
        <v>整理
番号</v>
      </c>
      <c r="BLD3" s="77" t="str">
        <f>職員名簿!$D$5</f>
        <v>職名</v>
      </c>
      <c r="BLE3" s="77" t="str">
        <f>職員名簿!$E$5</f>
        <v>氏名</v>
      </c>
      <c r="BLF3" s="77" t="str">
        <f>職員名簿!$F$5</f>
        <v>担当業務</v>
      </c>
      <c r="BLG3" s="77" t="str">
        <f>職員名簿!$G$5</f>
        <v>「その他」の場合の業務
（具体的に）</v>
      </c>
      <c r="BLH3" s="77" t="str">
        <f>職員名簿!$H$5</f>
        <v>資格名</v>
      </c>
      <c r="BLI3" s="77" t="str">
        <f>職員名簿!$I$5</f>
        <v>子育て支援員・家庭的保育者の場合の保育業務経験（常勤換算）</v>
      </c>
      <c r="BLJ3" s="77" t="str">
        <f>職員名簿!$J$5</f>
        <v>常勤・非常勤の別</v>
      </c>
      <c r="BLK3" s="77" t="str">
        <f>職員名簿!$K$5</f>
        <v>非常勤の場合の勤務時間数</v>
      </c>
      <c r="BLL3" s="77" t="str">
        <f>職員名簿!$L$5</f>
        <v>休業
（産休・育休等）</v>
      </c>
      <c r="BLM3" s="77" t="str">
        <f>職員名簿!$M$5</f>
        <v>備　考</v>
      </c>
      <c r="BLN3" s="77" t="str">
        <f>職員名簿!$C$5</f>
        <v>整理
番号</v>
      </c>
      <c r="BLO3" s="77" t="str">
        <f>職員名簿!$D$5</f>
        <v>職名</v>
      </c>
      <c r="BLP3" s="77" t="str">
        <f>職員名簿!$E$5</f>
        <v>氏名</v>
      </c>
      <c r="BLQ3" s="77" t="str">
        <f>職員名簿!$F$5</f>
        <v>担当業務</v>
      </c>
      <c r="BLR3" s="77" t="str">
        <f>職員名簿!$G$5</f>
        <v>「その他」の場合の業務
（具体的に）</v>
      </c>
      <c r="BLS3" s="77" t="str">
        <f>職員名簿!$H$5</f>
        <v>資格名</v>
      </c>
      <c r="BLT3" s="77" t="str">
        <f>職員名簿!$I$5</f>
        <v>子育て支援員・家庭的保育者の場合の保育業務経験（常勤換算）</v>
      </c>
      <c r="BLU3" s="77" t="str">
        <f>職員名簿!$J$5</f>
        <v>常勤・非常勤の別</v>
      </c>
      <c r="BLV3" s="77" t="str">
        <f>職員名簿!$K$5</f>
        <v>非常勤の場合の勤務時間数</v>
      </c>
      <c r="BLW3" s="77" t="str">
        <f>職員名簿!$L$5</f>
        <v>休業
（産休・育休等）</v>
      </c>
      <c r="BLX3" s="77" t="str">
        <f>職員名簿!$M$5</f>
        <v>備　考</v>
      </c>
      <c r="BLY3" s="77" t="str">
        <f>職員名簿!$C$5</f>
        <v>整理
番号</v>
      </c>
      <c r="BLZ3" s="77" t="str">
        <f>職員名簿!$D$5</f>
        <v>職名</v>
      </c>
      <c r="BMA3" s="77" t="str">
        <f>職員名簿!$E$5</f>
        <v>氏名</v>
      </c>
      <c r="BMB3" s="77" t="str">
        <f>職員名簿!$F$5</f>
        <v>担当業務</v>
      </c>
      <c r="BMC3" s="77" t="str">
        <f>職員名簿!$G$5</f>
        <v>「その他」の場合の業務
（具体的に）</v>
      </c>
      <c r="BMD3" s="77" t="str">
        <f>職員名簿!$H$5</f>
        <v>資格名</v>
      </c>
      <c r="BME3" s="77" t="str">
        <f>職員名簿!$I$5</f>
        <v>子育て支援員・家庭的保育者の場合の保育業務経験（常勤換算）</v>
      </c>
      <c r="BMF3" s="77" t="str">
        <f>職員名簿!$J$5</f>
        <v>常勤・非常勤の別</v>
      </c>
      <c r="BMG3" s="77" t="str">
        <f>職員名簿!$K$5</f>
        <v>非常勤の場合の勤務時間数</v>
      </c>
      <c r="BMH3" s="77" t="str">
        <f>職員名簿!$L$5</f>
        <v>休業
（産休・育休等）</v>
      </c>
      <c r="BMI3" s="77" t="str">
        <f>職員名簿!$M$5</f>
        <v>備　考</v>
      </c>
      <c r="BMJ3" s="77" t="str">
        <f>職員名簿!$C$5</f>
        <v>整理
番号</v>
      </c>
      <c r="BMK3" s="77" t="str">
        <f>職員名簿!$D$5</f>
        <v>職名</v>
      </c>
      <c r="BML3" s="77" t="str">
        <f>職員名簿!$E$5</f>
        <v>氏名</v>
      </c>
      <c r="BMM3" s="77" t="str">
        <f>職員名簿!$F$5</f>
        <v>担当業務</v>
      </c>
      <c r="BMN3" s="77" t="str">
        <f>職員名簿!$G$5</f>
        <v>「その他」の場合の業務
（具体的に）</v>
      </c>
      <c r="BMO3" s="77" t="str">
        <f>職員名簿!$H$5</f>
        <v>資格名</v>
      </c>
      <c r="BMP3" s="77" t="str">
        <f>職員名簿!$I$5</f>
        <v>子育て支援員・家庭的保育者の場合の保育業務経験（常勤換算）</v>
      </c>
      <c r="BMQ3" s="77" t="str">
        <f>職員名簿!$J$5</f>
        <v>常勤・非常勤の別</v>
      </c>
      <c r="BMR3" s="77" t="str">
        <f>職員名簿!$K$5</f>
        <v>非常勤の場合の勤務時間数</v>
      </c>
      <c r="BMS3" s="77" t="str">
        <f>職員名簿!$L$5</f>
        <v>休業
（産休・育休等）</v>
      </c>
      <c r="BMT3" s="77" t="str">
        <f>職員名簿!$M$5</f>
        <v>備　考</v>
      </c>
      <c r="BMU3" s="77" t="str">
        <f>職員名簿!$C$5</f>
        <v>整理
番号</v>
      </c>
      <c r="BMV3" s="77" t="str">
        <f>職員名簿!$D$5</f>
        <v>職名</v>
      </c>
      <c r="BMW3" s="77" t="str">
        <f>職員名簿!$E$5</f>
        <v>氏名</v>
      </c>
      <c r="BMX3" s="77" t="str">
        <f>職員名簿!$F$5</f>
        <v>担当業務</v>
      </c>
      <c r="BMY3" s="77" t="str">
        <f>職員名簿!$G$5</f>
        <v>「その他」の場合の業務
（具体的に）</v>
      </c>
      <c r="BMZ3" s="77" t="str">
        <f>職員名簿!$H$5</f>
        <v>資格名</v>
      </c>
      <c r="BNA3" s="77" t="str">
        <f>職員名簿!$I$5</f>
        <v>子育て支援員・家庭的保育者の場合の保育業務経験（常勤換算）</v>
      </c>
      <c r="BNB3" s="77" t="str">
        <f>職員名簿!$J$5</f>
        <v>常勤・非常勤の別</v>
      </c>
      <c r="BNC3" s="77" t="str">
        <f>職員名簿!$K$5</f>
        <v>非常勤の場合の勤務時間数</v>
      </c>
      <c r="BND3" s="77" t="str">
        <f>職員名簿!$L$5</f>
        <v>休業
（産休・育休等）</v>
      </c>
      <c r="BNE3" s="77" t="str">
        <f>職員名簿!$M$5</f>
        <v>備　考</v>
      </c>
      <c r="BNF3" s="77" t="str">
        <f>職員名簿!$C$5</f>
        <v>整理
番号</v>
      </c>
      <c r="BNG3" s="77" t="str">
        <f>職員名簿!$D$5</f>
        <v>職名</v>
      </c>
      <c r="BNH3" s="77" t="str">
        <f>職員名簿!$E$5</f>
        <v>氏名</v>
      </c>
      <c r="BNI3" s="77" t="str">
        <f>職員名簿!$F$5</f>
        <v>担当業務</v>
      </c>
      <c r="BNJ3" s="77" t="str">
        <f>職員名簿!$G$5</f>
        <v>「その他」の場合の業務
（具体的に）</v>
      </c>
      <c r="BNK3" s="77" t="str">
        <f>職員名簿!$H$5</f>
        <v>資格名</v>
      </c>
      <c r="BNL3" s="77" t="str">
        <f>職員名簿!$I$5</f>
        <v>子育て支援員・家庭的保育者の場合の保育業務経験（常勤換算）</v>
      </c>
      <c r="BNM3" s="77" t="str">
        <f>職員名簿!$J$5</f>
        <v>常勤・非常勤の別</v>
      </c>
      <c r="BNN3" s="77" t="str">
        <f>職員名簿!$K$5</f>
        <v>非常勤の場合の勤務時間数</v>
      </c>
      <c r="BNO3" s="77" t="str">
        <f>職員名簿!$L$5</f>
        <v>休業
（産休・育休等）</v>
      </c>
      <c r="BNP3" s="77" t="str">
        <f>職員名簿!$M$5</f>
        <v>備　考</v>
      </c>
      <c r="BNQ3" s="77" t="str">
        <f>職員名簿!$C$5</f>
        <v>整理
番号</v>
      </c>
      <c r="BNR3" s="77" t="str">
        <f>職員名簿!$D$5</f>
        <v>職名</v>
      </c>
      <c r="BNS3" s="77" t="str">
        <f>職員名簿!$E$5</f>
        <v>氏名</v>
      </c>
      <c r="BNT3" s="77" t="str">
        <f>職員名簿!$F$5</f>
        <v>担当業務</v>
      </c>
      <c r="BNU3" s="77" t="str">
        <f>職員名簿!$G$5</f>
        <v>「その他」の場合の業務
（具体的に）</v>
      </c>
      <c r="BNV3" s="77" t="str">
        <f>職員名簿!$H$5</f>
        <v>資格名</v>
      </c>
      <c r="BNW3" s="77" t="str">
        <f>職員名簿!$I$5</f>
        <v>子育て支援員・家庭的保育者の場合の保育業務経験（常勤換算）</v>
      </c>
      <c r="BNX3" s="77" t="str">
        <f>職員名簿!$J$5</f>
        <v>常勤・非常勤の別</v>
      </c>
      <c r="BNY3" s="77" t="str">
        <f>職員名簿!$K$5</f>
        <v>非常勤の場合の勤務時間数</v>
      </c>
      <c r="BNZ3" s="77" t="str">
        <f>職員名簿!$L$5</f>
        <v>休業
（産休・育休等）</v>
      </c>
      <c r="BOA3" s="77" t="str">
        <f>職員名簿!$M$5</f>
        <v>備　考</v>
      </c>
      <c r="BOB3" s="77" t="str">
        <f>職員名簿!$C$5</f>
        <v>整理
番号</v>
      </c>
      <c r="BOC3" s="77" t="str">
        <f>職員名簿!$D$5</f>
        <v>職名</v>
      </c>
      <c r="BOD3" s="77" t="str">
        <f>職員名簿!$E$5</f>
        <v>氏名</v>
      </c>
      <c r="BOE3" s="77" t="str">
        <f>職員名簿!$F$5</f>
        <v>担当業務</v>
      </c>
      <c r="BOF3" s="77" t="str">
        <f>職員名簿!$G$5</f>
        <v>「その他」の場合の業務
（具体的に）</v>
      </c>
      <c r="BOG3" s="77" t="str">
        <f>職員名簿!$H$5</f>
        <v>資格名</v>
      </c>
      <c r="BOH3" s="77" t="str">
        <f>職員名簿!$I$5</f>
        <v>子育て支援員・家庭的保育者の場合の保育業務経験（常勤換算）</v>
      </c>
      <c r="BOI3" s="77" t="str">
        <f>職員名簿!$J$5</f>
        <v>常勤・非常勤の別</v>
      </c>
      <c r="BOJ3" s="77" t="str">
        <f>職員名簿!$K$5</f>
        <v>非常勤の場合の勤務時間数</v>
      </c>
      <c r="BOK3" s="77" t="str">
        <f>職員名簿!$L$5</f>
        <v>休業
（産休・育休等）</v>
      </c>
      <c r="BOL3" s="77" t="str">
        <f>職員名簿!$M$5</f>
        <v>備　考</v>
      </c>
      <c r="BOM3" s="77" t="str">
        <f>職員名簿!$C$5</f>
        <v>整理
番号</v>
      </c>
      <c r="BON3" s="77" t="str">
        <f>職員名簿!$D$5</f>
        <v>職名</v>
      </c>
      <c r="BOO3" s="77" t="str">
        <f>職員名簿!$E$5</f>
        <v>氏名</v>
      </c>
      <c r="BOP3" s="77" t="str">
        <f>職員名簿!$F$5</f>
        <v>担当業務</v>
      </c>
      <c r="BOQ3" s="77" t="str">
        <f>職員名簿!$G$5</f>
        <v>「その他」の場合の業務
（具体的に）</v>
      </c>
      <c r="BOR3" s="77" t="str">
        <f>職員名簿!$H$5</f>
        <v>資格名</v>
      </c>
      <c r="BOS3" s="77" t="str">
        <f>職員名簿!$I$5</f>
        <v>子育て支援員・家庭的保育者の場合の保育業務経験（常勤換算）</v>
      </c>
      <c r="BOT3" s="77" t="str">
        <f>職員名簿!$J$5</f>
        <v>常勤・非常勤の別</v>
      </c>
      <c r="BOU3" s="77" t="str">
        <f>職員名簿!$K$5</f>
        <v>非常勤の場合の勤務時間数</v>
      </c>
      <c r="BOV3" s="77" t="str">
        <f>職員名簿!$L$5</f>
        <v>休業
（産休・育休等）</v>
      </c>
      <c r="BOW3" s="77" t="str">
        <f>職員名簿!$M$5</f>
        <v>備　考</v>
      </c>
      <c r="BOX3" s="77" t="str">
        <f>職員名簿!$C$5</f>
        <v>整理
番号</v>
      </c>
      <c r="BOY3" s="77" t="str">
        <f>職員名簿!$D$5</f>
        <v>職名</v>
      </c>
      <c r="BOZ3" s="77" t="str">
        <f>職員名簿!$E$5</f>
        <v>氏名</v>
      </c>
      <c r="BPA3" s="77" t="str">
        <f>職員名簿!$F$5</f>
        <v>担当業務</v>
      </c>
      <c r="BPB3" s="77" t="str">
        <f>職員名簿!$G$5</f>
        <v>「その他」の場合の業務
（具体的に）</v>
      </c>
      <c r="BPC3" s="77" t="str">
        <f>職員名簿!$H$5</f>
        <v>資格名</v>
      </c>
      <c r="BPD3" s="77" t="str">
        <f>職員名簿!$I$5</f>
        <v>子育て支援員・家庭的保育者の場合の保育業務経験（常勤換算）</v>
      </c>
      <c r="BPE3" s="77" t="str">
        <f>職員名簿!$J$5</f>
        <v>常勤・非常勤の別</v>
      </c>
      <c r="BPF3" s="77" t="str">
        <f>職員名簿!$K$5</f>
        <v>非常勤の場合の勤務時間数</v>
      </c>
      <c r="BPG3" s="77" t="str">
        <f>職員名簿!$L$5</f>
        <v>休業
（産休・育休等）</v>
      </c>
      <c r="BPH3" s="77" t="str">
        <f>職員名簿!$M$5</f>
        <v>備　考</v>
      </c>
      <c r="BPI3" s="77" t="str">
        <f>職員名簿!$C$5</f>
        <v>整理
番号</v>
      </c>
      <c r="BPJ3" s="77" t="str">
        <f>職員名簿!$D$5</f>
        <v>職名</v>
      </c>
      <c r="BPK3" s="77" t="str">
        <f>職員名簿!$E$5</f>
        <v>氏名</v>
      </c>
      <c r="BPL3" s="77" t="str">
        <f>職員名簿!$F$5</f>
        <v>担当業務</v>
      </c>
      <c r="BPM3" s="77" t="str">
        <f>職員名簿!$G$5</f>
        <v>「その他」の場合の業務
（具体的に）</v>
      </c>
      <c r="BPN3" s="77" t="str">
        <f>職員名簿!$H$5</f>
        <v>資格名</v>
      </c>
      <c r="BPO3" s="77" t="str">
        <f>職員名簿!$I$5</f>
        <v>子育て支援員・家庭的保育者の場合の保育業務経験（常勤換算）</v>
      </c>
      <c r="BPP3" s="77" t="str">
        <f>職員名簿!$J$5</f>
        <v>常勤・非常勤の別</v>
      </c>
      <c r="BPQ3" s="77" t="str">
        <f>職員名簿!$K$5</f>
        <v>非常勤の場合の勤務時間数</v>
      </c>
      <c r="BPR3" s="77" t="str">
        <f>職員名簿!$L$5</f>
        <v>休業
（産休・育休等）</v>
      </c>
      <c r="BPS3" s="77" t="str">
        <f>職員名簿!$M$5</f>
        <v>備　考</v>
      </c>
      <c r="BPT3" s="77" t="str">
        <f>職員名簿!$C$5</f>
        <v>整理
番号</v>
      </c>
      <c r="BPU3" s="77" t="str">
        <f>職員名簿!$D$5</f>
        <v>職名</v>
      </c>
      <c r="BPV3" s="77" t="str">
        <f>職員名簿!$E$5</f>
        <v>氏名</v>
      </c>
      <c r="BPW3" s="77" t="str">
        <f>職員名簿!$F$5</f>
        <v>担当業務</v>
      </c>
      <c r="BPX3" s="77" t="str">
        <f>職員名簿!$G$5</f>
        <v>「その他」の場合の業務
（具体的に）</v>
      </c>
      <c r="BPY3" s="77" t="str">
        <f>職員名簿!$H$5</f>
        <v>資格名</v>
      </c>
      <c r="BPZ3" s="77" t="str">
        <f>職員名簿!$I$5</f>
        <v>子育て支援員・家庭的保育者の場合の保育業務経験（常勤換算）</v>
      </c>
      <c r="BQA3" s="77" t="str">
        <f>職員名簿!$J$5</f>
        <v>常勤・非常勤の別</v>
      </c>
      <c r="BQB3" s="77" t="str">
        <f>職員名簿!$K$5</f>
        <v>非常勤の場合の勤務時間数</v>
      </c>
      <c r="BQC3" s="77" t="str">
        <f>職員名簿!$L$5</f>
        <v>休業
（産休・育休等）</v>
      </c>
      <c r="BQD3" s="77" t="str">
        <f>職員名簿!$M$5</f>
        <v>備　考</v>
      </c>
      <c r="BQE3" s="77" t="str">
        <f>職員名簿!$C$5</f>
        <v>整理
番号</v>
      </c>
      <c r="BQF3" s="77" t="str">
        <f>職員名簿!$D$5</f>
        <v>職名</v>
      </c>
      <c r="BQG3" s="77" t="str">
        <f>職員名簿!$E$5</f>
        <v>氏名</v>
      </c>
      <c r="BQH3" s="77" t="str">
        <f>職員名簿!$F$5</f>
        <v>担当業務</v>
      </c>
      <c r="BQI3" s="77" t="str">
        <f>職員名簿!$G$5</f>
        <v>「その他」の場合の業務
（具体的に）</v>
      </c>
      <c r="BQJ3" s="77" t="str">
        <f>職員名簿!$H$5</f>
        <v>資格名</v>
      </c>
      <c r="BQK3" s="77" t="str">
        <f>職員名簿!$I$5</f>
        <v>子育て支援員・家庭的保育者の場合の保育業務経験（常勤換算）</v>
      </c>
      <c r="BQL3" s="77" t="str">
        <f>職員名簿!$J$5</f>
        <v>常勤・非常勤の別</v>
      </c>
      <c r="BQM3" s="77" t="str">
        <f>職員名簿!$K$5</f>
        <v>非常勤の場合の勤務時間数</v>
      </c>
      <c r="BQN3" s="77" t="str">
        <f>職員名簿!$L$5</f>
        <v>休業
（産休・育休等）</v>
      </c>
      <c r="BQO3" s="77" t="str">
        <f>職員名簿!$M$5</f>
        <v>備　考</v>
      </c>
      <c r="BQP3" s="77" t="str">
        <f>職員名簿!$C$5</f>
        <v>整理
番号</v>
      </c>
      <c r="BQQ3" s="77" t="str">
        <f>職員名簿!$D$5</f>
        <v>職名</v>
      </c>
      <c r="BQR3" s="77" t="str">
        <f>職員名簿!$E$5</f>
        <v>氏名</v>
      </c>
      <c r="BQS3" s="77" t="str">
        <f>職員名簿!$F$5</f>
        <v>担当業務</v>
      </c>
      <c r="BQT3" s="77" t="str">
        <f>職員名簿!$G$5</f>
        <v>「その他」の場合の業務
（具体的に）</v>
      </c>
      <c r="BQU3" s="77" t="str">
        <f>職員名簿!$H$5</f>
        <v>資格名</v>
      </c>
      <c r="BQV3" s="77" t="str">
        <f>職員名簿!$I$5</f>
        <v>子育て支援員・家庭的保育者の場合の保育業務経験（常勤換算）</v>
      </c>
      <c r="BQW3" s="77" t="str">
        <f>職員名簿!$J$5</f>
        <v>常勤・非常勤の別</v>
      </c>
      <c r="BQX3" s="77" t="str">
        <f>職員名簿!$K$5</f>
        <v>非常勤の場合の勤務時間数</v>
      </c>
      <c r="BQY3" s="77" t="str">
        <f>職員名簿!$L$5</f>
        <v>休業
（産休・育休等）</v>
      </c>
      <c r="BQZ3" s="77" t="str">
        <f>職員名簿!$M$5</f>
        <v>備　考</v>
      </c>
      <c r="BRA3" s="77" t="str">
        <f>職員名簿!$C$5</f>
        <v>整理
番号</v>
      </c>
      <c r="BRB3" s="77" t="str">
        <f>職員名簿!$D$5</f>
        <v>職名</v>
      </c>
      <c r="BRC3" s="77" t="str">
        <f>職員名簿!$E$5</f>
        <v>氏名</v>
      </c>
      <c r="BRD3" s="77" t="str">
        <f>職員名簿!$F$5</f>
        <v>担当業務</v>
      </c>
      <c r="BRE3" s="77" t="str">
        <f>職員名簿!$G$5</f>
        <v>「その他」の場合の業務
（具体的に）</v>
      </c>
      <c r="BRF3" s="77" t="str">
        <f>職員名簿!$H$5</f>
        <v>資格名</v>
      </c>
      <c r="BRG3" s="77" t="str">
        <f>職員名簿!$I$5</f>
        <v>子育て支援員・家庭的保育者の場合の保育業務経験（常勤換算）</v>
      </c>
      <c r="BRH3" s="77" t="str">
        <f>職員名簿!$J$5</f>
        <v>常勤・非常勤の別</v>
      </c>
      <c r="BRI3" s="77" t="str">
        <f>職員名簿!$K$5</f>
        <v>非常勤の場合の勤務時間数</v>
      </c>
      <c r="BRJ3" s="77" t="str">
        <f>職員名簿!$L$5</f>
        <v>休業
（産休・育休等）</v>
      </c>
      <c r="BRK3" s="77" t="str">
        <f>職員名簿!$M$5</f>
        <v>備　考</v>
      </c>
      <c r="BRL3" s="77" t="str">
        <f>職員名簿!$C$5</f>
        <v>整理
番号</v>
      </c>
      <c r="BRM3" s="77" t="str">
        <f>職員名簿!$D$5</f>
        <v>職名</v>
      </c>
      <c r="BRN3" s="77" t="str">
        <f>職員名簿!$E$5</f>
        <v>氏名</v>
      </c>
      <c r="BRO3" s="77" t="str">
        <f>職員名簿!$F$5</f>
        <v>担当業務</v>
      </c>
      <c r="BRP3" s="77" t="str">
        <f>職員名簿!$G$5</f>
        <v>「その他」の場合の業務
（具体的に）</v>
      </c>
      <c r="BRQ3" s="77" t="str">
        <f>職員名簿!$H$5</f>
        <v>資格名</v>
      </c>
      <c r="BRR3" s="77" t="str">
        <f>職員名簿!$I$5</f>
        <v>子育て支援員・家庭的保育者の場合の保育業務経験（常勤換算）</v>
      </c>
      <c r="BRS3" s="77" t="str">
        <f>職員名簿!$J$5</f>
        <v>常勤・非常勤の別</v>
      </c>
      <c r="BRT3" s="77" t="str">
        <f>職員名簿!$K$5</f>
        <v>非常勤の場合の勤務時間数</v>
      </c>
      <c r="BRU3" s="77" t="str">
        <f>職員名簿!$L$5</f>
        <v>休業
（産休・育休等）</v>
      </c>
      <c r="BRV3" s="77" t="str">
        <f>職員名簿!$M$5</f>
        <v>備　考</v>
      </c>
      <c r="BRW3" s="77" t="str">
        <f>職員名簿!$C$5</f>
        <v>整理
番号</v>
      </c>
      <c r="BRX3" s="77" t="str">
        <f>職員名簿!$D$5</f>
        <v>職名</v>
      </c>
      <c r="BRY3" s="77" t="str">
        <f>職員名簿!$E$5</f>
        <v>氏名</v>
      </c>
      <c r="BRZ3" s="77" t="str">
        <f>職員名簿!$F$5</f>
        <v>担当業務</v>
      </c>
      <c r="BSA3" s="77" t="str">
        <f>職員名簿!$G$5</f>
        <v>「その他」の場合の業務
（具体的に）</v>
      </c>
      <c r="BSB3" s="77" t="str">
        <f>職員名簿!$H$5</f>
        <v>資格名</v>
      </c>
      <c r="BSC3" s="77" t="str">
        <f>職員名簿!$I$5</f>
        <v>子育て支援員・家庭的保育者の場合の保育業務経験（常勤換算）</v>
      </c>
      <c r="BSD3" s="77" t="str">
        <f>職員名簿!$J$5</f>
        <v>常勤・非常勤の別</v>
      </c>
      <c r="BSE3" s="77" t="str">
        <f>職員名簿!$K$5</f>
        <v>非常勤の場合の勤務時間数</v>
      </c>
      <c r="BSF3" s="77" t="str">
        <f>職員名簿!$L$5</f>
        <v>休業
（産休・育休等）</v>
      </c>
      <c r="BSG3" s="77" t="str">
        <f>職員名簿!$M$5</f>
        <v>備　考</v>
      </c>
    </row>
    <row r="4" spans="1:1853" x14ac:dyDescent="0.4">
      <c r="A4" s="2"/>
      <c r="B4" s="2"/>
      <c r="C4" s="2"/>
      <c r="D4" s="2"/>
      <c r="E4" s="2"/>
      <c r="F4" s="2"/>
      <c r="G4" s="15" t="str">
        <f>監査調書!B10</f>
        <v>◎運営規程(注)には、施設の目的や運営方針など、最低基準条例及び運営基準条例で定められた以下の内容が記載されているか　</v>
      </c>
      <c r="H4" s="3"/>
      <c r="I4" s="3"/>
      <c r="J4" s="3"/>
      <c r="K4" s="3"/>
      <c r="L4" s="3"/>
      <c r="M4" s="3"/>
      <c r="N4" s="3"/>
      <c r="O4" s="3"/>
      <c r="P4" s="3"/>
      <c r="Q4" s="3"/>
      <c r="R4" s="3"/>
      <c r="S4" s="3"/>
      <c r="T4" s="15" t="str">
        <f>監査調書!B32</f>
        <v>〇法令遵守責任者を選任し、市町村長等(注)に届け出ているか　</v>
      </c>
      <c r="U4" s="3" t="str">
        <f>監査調書!B33</f>
        <v>法令遵守責任者　職名</v>
      </c>
      <c r="V4" s="14" t="str">
        <f>監査調書!S33</f>
        <v>氏名</v>
      </c>
      <c r="W4" s="15" t="e">
        <f>監査調書!#REF!</f>
        <v>#REF!</v>
      </c>
      <c r="X4" s="20" t="str">
        <f>監査調書!B36</f>
        <v>○事業計画書、予算書、事業報告書及び決算書が作成されているか</v>
      </c>
      <c r="Y4" s="20" t="str">
        <f>監査調書!B37</f>
        <v>○事業計画に則った事業運営がなされているか</v>
      </c>
      <c r="Z4" s="15" t="str">
        <f>監査調書!B38</f>
        <v>○次の諸規程は整備されているか</v>
      </c>
      <c r="AA4" s="3"/>
      <c r="AB4" s="3"/>
      <c r="AC4" s="3"/>
      <c r="AD4" s="14"/>
      <c r="AE4" s="77" t="str">
        <f>監査調書!B48</f>
        <v>○労働者名簿、賃金台帳が整備されているか</v>
      </c>
      <c r="AF4" s="77" t="str">
        <f>監査調書!B49</f>
        <v>○就業規則等（変更した場合を含む）を職員に周知しているか</v>
      </c>
      <c r="AG4" s="77" t="str">
        <f>監査調書!B50</f>
        <v>○労働時間の延長、休日労働を行う場合は、36協定を締結し、労働基準監督署へ届けているか</v>
      </c>
      <c r="AH4" s="77" t="str">
        <f>監査調書!B51</f>
        <v>〇変形労働時間に関する協定を締結し、労働基準監督署へ届けているか</v>
      </c>
      <c r="AI4" s="77" t="str">
        <f>監査調書!B53</f>
        <v>○給与規程に規定された給与・諸手当が規定どおり支給されているか。</v>
      </c>
      <c r="AJ4" s="77" t="str">
        <f>監査調書!B54</f>
        <v>○給与から法令で定める税金や社会保険料以外の経費（給食費や親睦会費など）を控除する場合は、賃金控除協定を締結しているか</v>
      </c>
      <c r="AK4" s="77" t="str">
        <f>監査調書!B58</f>
        <v>○給与を口座振込にしている場合は、本人から同意を得ているか</v>
      </c>
      <c r="AL4" s="77" t="str">
        <f>監査調書!B60</f>
        <v>○年次有給休暇は適切に付与されているか</v>
      </c>
      <c r="AM4" s="5" t="str">
        <f>監査調書!B61</f>
        <v>○年次有給休暇を取得しやすい職場環境の整備に努めているか</v>
      </c>
      <c r="AN4" s="15" t="str">
        <f>監査調書!B64</f>
        <v>○産前産後休暇日数</v>
      </c>
      <c r="AO4" s="3"/>
      <c r="AP4" s="14"/>
      <c r="AQ4" s="77" t="str">
        <f>監査調書!B70</f>
        <v>○「母性健康管理のための休暇等、育児・介護休業」について、定めているか</v>
      </c>
      <c r="AR4" s="77" t="e">
        <f>監査調書!#REF!</f>
        <v>#REF!</v>
      </c>
      <c r="AS4" s="77" t="str">
        <f>監査調書!B72</f>
        <v>○業務省力化の推進のための努力がなされているか</v>
      </c>
      <c r="AT4" s="77" t="str">
        <f>監査調書!B73</f>
        <v>具体的な取組内容</v>
      </c>
      <c r="AU4" s="77" t="str">
        <f>監査調書!B77</f>
        <v>○労働条件の改善等に配慮し、職員の定着促進及び離職防止対策を講じているか</v>
      </c>
      <c r="AV4" s="77" t="str">
        <f>監査調書!B78</f>
        <v>実施している定着促進・離職防止対策</v>
      </c>
      <c r="AW4" s="77" t="str">
        <f>監査調書!B90</f>
        <v xml:space="preserve"> ○その他、労働関係法規は遵守されているか。</v>
      </c>
      <c r="AX4" s="80" t="str">
        <f>監査調書!B93</f>
        <v>○旅行命令簿が作成されているか</v>
      </c>
      <c r="AY4" s="77" t="str">
        <f>監査調書!B94</f>
        <v>○旅費の額、支払い・精算の方法は、規程どおりとなっているか</v>
      </c>
      <c r="AZ4" s="77" t="str">
        <f>監査調書!G99</f>
        <v>回</v>
      </c>
      <c r="BA4" s="5" t="e">
        <f>監査調書!#REF!</f>
        <v>#REF!</v>
      </c>
      <c r="BB4" s="15" t="str">
        <f>監査調書!B106</f>
        <v>◎定員と入所児童数の推移</v>
      </c>
      <c r="BC4" s="3"/>
      <c r="BD4" s="3"/>
      <c r="BE4" s="3"/>
      <c r="BF4" s="3"/>
      <c r="BG4" s="14"/>
      <c r="BH4" s="5" t="str">
        <f>監査調書!B110</f>
        <v>◎年度当初から定員を大きく超過している場合、定員見直しの予定・考え方</v>
      </c>
      <c r="BI4" s="77" t="str">
        <f>監査調書!B115</f>
        <v>○所長は専任で常時管理・運営業務に従事しているか</v>
      </c>
      <c r="BJ4" s="77" t="str">
        <f>監査調書!B116</f>
        <v>○専任でない場合はその理由</v>
      </c>
      <c r="BK4" s="77" t="str">
        <f>監査調書!B128</f>
        <v>○児童が在所する全時間帯において保育士等が複数配置されているか</v>
      </c>
      <c r="BL4" s="77" t="str">
        <f>監査調書!B129</f>
        <v>○保育士等の配置において、次の特例１、２、３のいずれかを利用しているか</v>
      </c>
      <c r="BM4" s="77" t="str">
        <f>監査調書!B132</f>
        <v>①特例１（朝夕等の児童が少数となる時間帯（児童数に応じた保育士必要数が１名となる時間帯）において、保育士１人に加え、「子育て支援員(注)」または「家庭的保育者」または「保育所、認定こども園において常勤１年相当の保育業務従事経験があり、かつ８時間以上の研修を受講した者」を活用）の利用</v>
      </c>
      <c r="BN4" s="77" t="str">
        <f>監査調書!B136</f>
        <v>〇「有」の場合、子育て支援員等の要件を満たす者を配置しているか</v>
      </c>
      <c r="BO4" s="77" t="str">
        <f>監査調書!B140</f>
        <v>②特例２（幼稚園教諭、小学校教諭、養護教諭を活用）の利用</v>
      </c>
      <c r="BP4" s="77" t="str">
        <f>監査調書!B141</f>
        <v>〇「有」の場合、幼稚園教諭等の免許は更新されているか</v>
      </c>
      <c r="BQ4" s="77" t="str">
        <f>監査調書!B142</f>
        <v>〇「有」の場合、２／３保育士要件（児童が在所するすべての時間帯において、保育士必要数の３分の２以上は保育士資格を有した職員とすること。以下同じ）を満たしているか</v>
      </c>
      <c r="BR4" s="77" t="str">
        <f>監査調書!B146</f>
        <v>③特例３（保育所、認定こども園において常勤２年相当の保育業務従事経験がある子育て支援員(注)又は家庭的保育者を活用）の利用</v>
      </c>
      <c r="BS4" s="77" t="str">
        <f>監査調書!B148</f>
        <v>〇「有」の場合、子育て支援員等の要件を満たす者を配置しているか</v>
      </c>
      <c r="BT4" s="77" t="str">
        <f>監査調書!B149</f>
        <v>〇「有」の場合、２／３保育士要件は満たしているか</v>
      </c>
      <c r="BU4" s="77" t="str">
        <f>監査調書!B153</f>
        <v>○嘱託医及び嘱託歯科医を置いているか</v>
      </c>
      <c r="BV4" s="77" t="str">
        <f>監査調書!B159</f>
        <v>◎研修参加が特定の職員（正規雇用の職員等）に偏っていないか</v>
      </c>
      <c r="BW4" s="77" t="str">
        <f>監査調書!B160</f>
        <v>◎採用時の研修が実施されているか</v>
      </c>
      <c r="BX4" s="77" t="str">
        <f>監査調書!B161</f>
        <v>◎職員及び保育所の課題を踏まえた研修が計画的に実施されているか</v>
      </c>
      <c r="BY4" s="77" t="str">
        <f>監査調書!B165</f>
        <v>◎外部研修の成果を組織内で活用しているか　</v>
      </c>
      <c r="BZ4" s="77" t="str">
        <f>監査調書!B166</f>
        <v>研修報告の方法</v>
      </c>
      <c r="CA4" s="5" t="str">
        <f>監査調書!B169</f>
        <v xml:space="preserve"> ◎人権・同和問題に関する研修を行っているか</v>
      </c>
      <c r="CB4" s="77" t="str">
        <f>監査調書!B175</f>
        <v>○業務分担表（事務分掌）が作成され、各責任者が明らかにされているか</v>
      </c>
      <c r="CC4" s="77" t="str">
        <f>監査調書!B176</f>
        <v>○職員会議は定期的に開催され、保育内容、研修の復命等必要な事項が話し合われているか</v>
      </c>
      <c r="CD4" s="77" t="str">
        <f>監査調書!B183</f>
        <v>○運営規程に定める休所日以外に休所した日</v>
      </c>
      <c r="CE4" s="77" t="str">
        <f>監査調書!B184</f>
        <v>「有」の場合、休所した日</v>
      </c>
      <c r="CF4" s="77" t="str">
        <f>監査調書!B185</f>
        <v>「有」の場合、休所した理由</v>
      </c>
      <c r="CG4" s="77" t="str">
        <f>監査調書!B186</f>
        <v>「有」の場合、保護者への説明・周知方法</v>
      </c>
      <c r="CH4" s="77" t="str">
        <f>監査調書!B190</f>
        <v>○休所または保育時間の短縮をしている場合、保護者のニーズを把握したうえで行っているか</v>
      </c>
      <c r="CI4" s="77" t="str">
        <f>監査調書!B195</f>
        <v>○苦情解決の仕組みに関する規程は整備されているか</v>
      </c>
      <c r="CJ4" s="77" t="str">
        <f>監査調書!B196</f>
        <v>◎保護者等からの苦情を受け付ける窓口を設置し、担当者を決めて対応しているか</v>
      </c>
      <c r="CK4" s="77" t="str">
        <f>監査調書!B197</f>
        <v>苦情解決責任者の職名</v>
      </c>
      <c r="CL4" s="77" t="str">
        <f>監査調書!B198</f>
        <v>苦情受付担当者の職名</v>
      </c>
      <c r="CM4" s="77" t="str">
        <f>監査調書!B199</f>
        <v>○苦情解決に客観的に対応するため、第三者委員を複数設置しているか</v>
      </c>
      <c r="CN4" s="77" t="str">
        <f>監査調書!B200</f>
        <v>○第三者委員に職員や理事の親族等の特殊な関係にある者が選任されていないか</v>
      </c>
      <c r="CO4" s="77" t="str">
        <f>監査調書!B201</f>
        <v>○苦情解決の仕組み等（責任者・担当者、第三者委員の氏名・連絡先、仕組み）を施設内掲示・パンフレットの配布等の方法により、保護者・職員に周知しているか</v>
      </c>
      <c r="CP4" s="77" t="str">
        <f>監査調書!B203</f>
        <v>○「島根県運営適正化委員会」の行う調査に協力しているか</v>
      </c>
      <c r="CQ4" s="77" t="str">
        <f>監査調書!B204</f>
        <v xml:space="preserve">◎苦情内容、改善への経過等を記録しているか </v>
      </c>
      <c r="CR4" s="15" t="str">
        <f>監査調書!B205</f>
        <v>○令和５年度の苦情の状況</v>
      </c>
      <c r="CS4" s="3"/>
      <c r="CT4" s="3"/>
      <c r="CU4" s="3"/>
      <c r="CV4" s="3"/>
      <c r="CW4" s="20" t="str">
        <f>監査調書!B214</f>
        <v>◎こどもの人格を尊重し、人権に配慮した接し方としてどのようなことに留意しているか</v>
      </c>
      <c r="CX4" s="77" t="str">
        <f>監査調書!B224</f>
        <v>◎保育所は、職員が職務上知り得た児童、保護者等の秘密について、在職中及び退職後も秘密を漏らすことがないよう、守秘義務を課する規定を定めるなど必要な措置を講じているか</v>
      </c>
      <c r="CY4" s="77" t="str">
        <f>監査調書!B226</f>
        <v>◎個人情報の保護についてどのようなことに留意しているか</v>
      </c>
      <c r="CZ4" s="77" t="str">
        <f>監査調書!B233</f>
        <v>◎保育所として自らその提供する保育の質の評価を行い、常にその改善を図っているか</v>
      </c>
      <c r="DA4" s="77" t="str">
        <f>監査調書!B234</f>
        <v>□保護者等、関係者による評価を受けて、結果を公表しているか</v>
      </c>
      <c r="DB4" s="77" t="str">
        <f>監査調書!B235</f>
        <v xml:space="preserve">◎福祉サービス第三者評価を受審し、評価結果を公表しているか   </v>
      </c>
      <c r="DC4" s="2" t="str">
        <f>監査調書!B240</f>
        <v>○保育室等の清掃、衛生管理、保温、湿度、換気、採光及び照明は適切になされているか。</v>
      </c>
      <c r="DD4" s="15" t="str">
        <f>監査調書!B242</f>
        <v>○消防設備の状況</v>
      </c>
      <c r="DE4" s="3"/>
      <c r="DF4" s="3"/>
      <c r="DG4" s="3"/>
      <c r="DH4" s="3"/>
      <c r="DI4" s="6"/>
      <c r="DJ4" s="6"/>
      <c r="DK4" s="6"/>
      <c r="DL4" s="6"/>
      <c r="DM4" s="6"/>
      <c r="DN4" s="6"/>
      <c r="DO4" s="6"/>
      <c r="DP4" s="6"/>
      <c r="DQ4" s="6"/>
      <c r="DR4" s="6"/>
      <c r="DS4" s="6"/>
      <c r="DT4" s="6"/>
      <c r="DU4" s="6"/>
      <c r="DV4" s="6"/>
      <c r="DW4" s="6"/>
      <c r="DX4" s="6"/>
      <c r="DY4" s="15" t="str">
        <f>監査調書!B263</f>
        <v>○施設内外の設備等（遊具を含む。）について、チェックリストによる安全点検を行っているか</v>
      </c>
      <c r="DZ4" s="3"/>
      <c r="EA4" s="3"/>
      <c r="EB4" s="77" t="str">
        <f>監査調書!B274</f>
        <v>○来訪者用の入口・受付を明示し、外部からの人の出入りを確認しているか</v>
      </c>
      <c r="EC4" s="77" t="str">
        <f>監査調書!B277</f>
        <v>○門、フェンス、外灯、出入口、鍵等の状況を点検しているか</v>
      </c>
      <c r="ED4" s="3" t="str">
        <f>監査調書!B279</f>
        <v>・解錠している時間帯がある場合、保育中の事故防止のための対策</v>
      </c>
      <c r="EE4" s="3"/>
      <c r="EF4" s="3"/>
      <c r="EG4" s="3"/>
      <c r="EH4" s="3"/>
      <c r="EI4" s="14"/>
      <c r="EJ4" s="20" t="str">
        <f>監査調書!B495</f>
        <v xml:space="preserve">○医薬品等の整備、保管がされているか </v>
      </c>
      <c r="EK4" s="77" t="str">
        <f>監査調書!B308</f>
        <v>◎令和５年度の事故件数</v>
      </c>
      <c r="EL4" s="77" t="str">
        <f>監査調書!B309</f>
        <v>◎令和６年度の事故件数(監査日前々月末日現在)</v>
      </c>
      <c r="EM4" s="77" t="str">
        <f>監査調書!B312</f>
        <v>◎上記のうち、死亡事故や治療に要する期間が30日以上の負傷や疾病を伴う重篤な事故等が発生した場合、市町村担当課に事故の報告をしているか</v>
      </c>
      <c r="EN4" s="77" t="str">
        <f>監査調書!B315</f>
        <v>◎事故発生時の対応マニュアルが作成され、医師や保護者への緊急連絡体制が整っているか</v>
      </c>
      <c r="EO4" s="77" t="str">
        <f>監査調書!B316</f>
        <v>◎保護者・関係機関等への連絡方法を職員に周知しているか</v>
      </c>
      <c r="EP4" s="77" t="str">
        <f>監査調書!B317</f>
        <v>◎事故が発生した場合又はそれに至る危険性がある事態が生じた場合に、その状況及び対応等の記録・報告を行うほか、その分析を通じた改善策を職員に周知徹底しているか</v>
      </c>
      <c r="EQ4" s="77" t="str">
        <f>監査調書!B320</f>
        <v>◎事故防止や安全管理に関し、職員会議で取り上げるなど、職員の共通理解を図っているか</v>
      </c>
      <c r="ER4" s="77" t="str">
        <f>監査調書!B321</f>
        <v>◎賠償すべき事故が発生した場合に備えて保険に加入しているか</v>
      </c>
      <c r="ES4" s="77" t="str">
        <f>監査調書!B322</f>
        <v>加入している場合、その内容</v>
      </c>
      <c r="ET4" s="77" t="str">
        <f>監査調書!B323</f>
        <v>加入してない場合、その理由</v>
      </c>
      <c r="EU4" s="77" t="str">
        <f>監査調書!B326</f>
        <v>○避難訓練：　　　 　　　  　　</v>
      </c>
      <c r="EV4" s="77" t="str">
        <f>監査調書!O326</f>
        <v>消火訓練（模擬消火訓練でも可）：</v>
      </c>
      <c r="EW4" s="77" t="str">
        <f>監査調書!B327</f>
        <v>○様々な状況設定のもとに訓練が実施されているか</v>
      </c>
      <c r="EX4" s="5" t="str">
        <f>監査調書!B328</f>
        <v>○年に１回、消防署の指導を受けているか   　　　</v>
      </c>
      <c r="EY4" s="3" t="str">
        <f>監査調書!B329</f>
        <v>直近の指導年月日：</v>
      </c>
      <c r="EZ4" s="3"/>
      <c r="FA4" s="14"/>
      <c r="FB4" s="5" t="str">
        <f>監査調書!B330</f>
        <v>○消防計画を作成し、消防署へ届け出ているか</v>
      </c>
      <c r="FC4" s="6"/>
      <c r="FD4" s="6"/>
      <c r="FE4" s="6"/>
      <c r="FF4" s="77" t="str">
        <f>監査調書!B332</f>
        <v>○防火管理者、火気取締責任者が定められているか</v>
      </c>
      <c r="FG4" s="77" t="str">
        <f>監査調書!B333</f>
        <v>○防火管理者は、管理、監督の地位の者で、講習を受講しているか</v>
      </c>
      <c r="FH4" s="5" t="str">
        <f>監査調書!C334</f>
        <v>防火管理者　職名：</v>
      </c>
      <c r="FI4" s="6" t="str">
        <f>監査調書!C335</f>
        <v>講習受講年月日：</v>
      </c>
      <c r="FJ4" s="6"/>
      <c r="FK4" s="82"/>
      <c r="FL4" s="5" t="str">
        <f>監査調書!B336</f>
        <v>○消防用設備等の法定点検を実施し、その結果を消防署に報告しているか</v>
      </c>
      <c r="FM4" s="6" t="str">
        <f>監査調書!C337</f>
        <v>直近の報告年月日：</v>
      </c>
      <c r="FN4" s="6"/>
      <c r="FO4" s="82"/>
      <c r="FP4" s="15" t="str">
        <f>監査調書!B338</f>
        <v>○消防計画又は災害対応マニュアル（避難計画）に次の災害への対応が定められているか。</v>
      </c>
      <c r="FQ4" s="3"/>
      <c r="FR4" s="3"/>
      <c r="FS4" s="77" t="str">
        <f>監査調書!B346</f>
        <v>〇浸水想定地域内又は土砂災害警戒区域内に該当する場合、「避難確保計画」を作成し、市へ報告しているか（以下の項目が含まれているか）</v>
      </c>
      <c r="FT4" s="77" t="str">
        <f>監査調書!B355</f>
        <v>○消防計画、災害対応マニュアルの内容(避難を開始する判断基準や避難場所、災害時の連絡体制等）</v>
      </c>
      <c r="FU4" s="5" t="str">
        <f>監査調書!B358</f>
        <v>○施設内の見やすいところに避難経路図を掲示しているか</v>
      </c>
      <c r="FV4" s="77" t="str">
        <f>監査調書!B384</f>
        <v>◎各保育所の保育方針や目標、保育所保育指針等に基づき全体的な計画が策定されているか</v>
      </c>
      <c r="FW4" s="5" t="str">
        <f>監査調書!B387</f>
        <v>◎指導計画が策定されているか</v>
      </c>
      <c r="FX4" s="6"/>
      <c r="FY4" s="6"/>
      <c r="FZ4" s="6"/>
      <c r="GA4" s="82"/>
      <c r="GB4" s="15" t="str">
        <f>監査調書!B401</f>
        <v>◎次の諸帳簿は記録されているか</v>
      </c>
      <c r="GC4" s="3"/>
      <c r="GD4" s="3"/>
      <c r="GE4" s="3"/>
      <c r="GF4" s="3"/>
      <c r="GG4" s="3"/>
      <c r="GH4" s="77" t="str">
        <f>監査調書!B412</f>
        <v>○登降所時、児童の状況について保護者から引継ぎが行われているか</v>
      </c>
      <c r="GI4" s="77" t="str">
        <f>監査調書!B413</f>
        <v>方法</v>
      </c>
      <c r="GJ4" s="15" t="str">
        <f>監査調書!B415</f>
        <v>○保護者との連携状況</v>
      </c>
      <c r="GK4" s="3"/>
      <c r="GL4" s="3"/>
      <c r="GM4" s="3"/>
      <c r="GN4" s="3"/>
      <c r="GO4" s="3"/>
      <c r="GP4" s="3"/>
      <c r="GQ4" s="3"/>
      <c r="GR4" s="77" t="str">
        <f>監査調書!B425</f>
        <v>□実費徴収（文房具代、遠足代、３歳以上児主食費等）について保護者に書面で説明しているか</v>
      </c>
      <c r="GS4" s="5" t="str">
        <f>監査調書!B426</f>
        <v>□実費徴収について、領収書を交付しているか（集金袋への領収印や、口座引落しの通帳記載をもって領収書に代えることも可能）</v>
      </c>
      <c r="GT4" s="77" t="str">
        <f>監査調書!B430</f>
        <v>○市町村、児童相談所等の関係機関との連携がとられているか</v>
      </c>
      <c r="GU4" s="77" t="str">
        <f>監査調書!B431</f>
        <v>　   連携の方法</v>
      </c>
      <c r="GV4" s="77" t="str">
        <f>監査調書!B434</f>
        <v>◎小学校に保育所児童保育要録（電子保存したものを含む）が送付されているか</v>
      </c>
      <c r="GW4" s="77" t="str">
        <f>監査調書!B435</f>
        <v>◎地域住民や地域の活動との連携、協力、交流等を行っているか</v>
      </c>
      <c r="GX4" s="5" t="str">
        <f>監査調書!B436</f>
        <v>◎住民への保育情報の提供や、保育に関する相談への助言を行っているか</v>
      </c>
      <c r="GY4" s="77" t="str">
        <f>監査調書!B296</f>
        <v>○園外保育を行う際、危険な場所、設備等を把握するとともに、携帯電話等による連絡体制を確保しているか</v>
      </c>
      <c r="GZ4" s="5" t="str">
        <f>監査調書!B302</f>
        <v>○児童に対し、犯罪や事故から身を守るための注意事項を職員が指導しているか</v>
      </c>
      <c r="HA4" s="77" t="str">
        <f>監査調書!B441</f>
        <v>・入所時の健康診断の実施</v>
      </c>
      <c r="HB4" s="77" t="str">
        <f>監査調書!B442</f>
        <v>・年度中途に入所した場合の健康診断の実施</v>
      </c>
      <c r="HC4" s="77" t="str">
        <f>監査調書!B443</f>
        <v>・健康診断</v>
      </c>
      <c r="HE4" s="77" t="str">
        <f>監査調書!B444</f>
        <v>・健康診断当日に欠席した児童への対応方法</v>
      </c>
      <c r="HF4" s="5" t="str">
        <f>監査調書!B445</f>
        <v>・児童の健康診断は年月齢に応じた検査項目が実施されているか</v>
      </c>
      <c r="HG4" s="15" t="str">
        <f>監査調書!B446</f>
        <v>・歯科検診</v>
      </c>
      <c r="HH4" s="3"/>
      <c r="HI4" s="77" t="str">
        <f>監査調書!B447</f>
        <v>・体位測定</v>
      </c>
      <c r="HJ4" s="5" t="str">
        <f>監査調書!B451</f>
        <v>・風しん、麻しんの予防接種について、勧奨あるいは情報提供をしているか</v>
      </c>
      <c r="HK4" s="77" t="str">
        <f>監査調書!B455</f>
        <v>○登降所時において、児童の健康状態や服装等の異常の有無等について十分観察しているか。
　</v>
      </c>
      <c r="HL4" s="77" t="str">
        <f>監査調書!B456</f>
        <v>○不自然な傷などないか観察し、身体的虐待等の早期発見に努めているか。</v>
      </c>
      <c r="HM4" s="5" t="str">
        <f>監査調書!B459</f>
        <v>○乳幼児突然死症候群(SIDS)の予防</v>
      </c>
      <c r="HN4" s="82"/>
      <c r="HO4" s="77" t="str">
        <f>監査調書!B468</f>
        <v>○排泄後、食事・おやつの前等の手洗いが徹底されているか。</v>
      </c>
      <c r="HP4" s="77" t="str">
        <f>監査調書!B470</f>
        <v>○タオルは他の児童や職員と共用しないようにしているか</v>
      </c>
      <c r="HQ4" s="77" t="str">
        <f>監査調書!B471</f>
        <v>○汚物処理容器は児童の手の届かないところに保管しているか</v>
      </c>
      <c r="HR4" s="77" t="str">
        <f>監査調書!B475</f>
        <v>○感染症対応マニュアルを作成しているか</v>
      </c>
      <c r="HS4" s="77" t="str">
        <f>監査調書!B477</f>
        <v>○感染症や食中毒が発生した場合の報告体制を整備しているか</v>
      </c>
      <c r="HT4" s="5" t="str">
        <f>監査調書!B483</f>
        <v>◎保育中に体調不良となった児童への対応はどのようにしているか</v>
      </c>
      <c r="HU4" s="77" t="str">
        <f>監査調書!B499</f>
        <v xml:space="preserve">○給食打合せ会議の開催状況 </v>
      </c>
      <c r="HV4" s="77" t="str">
        <f>監査調書!B500</f>
        <v>○給食打合せ会議は、関係職員で構成され、献立、喫食状況等必要な事項が話し合われているか。また、施設長が参加するか、あるいは結果を施設長に報告しているか</v>
      </c>
      <c r="HW4" s="15" t="str">
        <f>監査調書!B504</f>
        <v>○３歳未満児の喫食開始時間</v>
      </c>
      <c r="HX4" s="3"/>
      <c r="HY4" s="14"/>
      <c r="HZ4" s="15" t="str">
        <f>監査調書!B506</f>
        <v>○３歳以上児の喫食開始時間</v>
      </c>
      <c r="IA4" s="3"/>
      <c r="IB4" s="15" t="str">
        <f>監査調書!B512</f>
        <v>○次の諸帳簿は整備されているか</v>
      </c>
      <c r="IC4" s="3"/>
      <c r="ID4" s="3"/>
      <c r="IE4" s="14"/>
      <c r="IF4" s="77" t="str">
        <f>監査調書!B533</f>
        <v>〇食育計画に従って、食育に取り組んでいるか</v>
      </c>
      <c r="IG4" s="77" t="str">
        <f>監査調書!B534</f>
        <v>〇食材の選定にあたって地産地消に配慮しているか</v>
      </c>
      <c r="IH4" s="5" t="str">
        <f>監査調書!B551</f>
        <v>○献立表は作成されているか</v>
      </c>
      <c r="II4" s="15" t="str">
        <f>監査調書!B552</f>
        <v>○献立作成の配慮事項</v>
      </c>
      <c r="IJ4" s="3"/>
      <c r="IK4" s="3"/>
      <c r="IL4" s="77" t="str">
        <f>監査調書!B569</f>
        <v>○離乳食やおやつも含め、児童と同じものが児童の喫食前に検食されているか</v>
      </c>
      <c r="IM4" s="77" t="str">
        <f>監査調書!B570</f>
        <v>○検食結果、嗜好調査、残食調査結果は日々記録され、献立作成に活用しているか</v>
      </c>
      <c r="IN4" s="77" t="str">
        <f>監査調書!B573</f>
        <v>○塩分の摂取量は設定した目標量以下になっているか</v>
      </c>
      <c r="IO4" s="77" t="str">
        <f>監査調書!B577</f>
        <v>○調理の外部委託を行っている場合、契約内容等は遵守されているか</v>
      </c>
      <c r="IP4" s="77" t="str">
        <f>監査調書!B582</f>
        <v>○給食材料の購入に当たって、品質、鮮度等に留意して検収を行っているか</v>
      </c>
      <c r="IQ4" s="77" t="str">
        <f>監査調書!B583</f>
        <v>○食器類の衛生管理に努めているか</v>
      </c>
      <c r="IR4" s="77" t="str">
        <f>監査調書!B584</f>
        <v>○食中毒が発生した場合に備えてマニュアルを作成するなど、対応策を定めているか</v>
      </c>
      <c r="IS4" s="77" t="str">
        <f>監査調書!B585</f>
        <v>○調理員に対し、毎日健康状態を確認しているか</v>
      </c>
      <c r="IT4" s="77" t="str">
        <f>監査調書!B588</f>
        <v>〇冬季(10月～3月)において、ノロウイルスの検便を行っているか</v>
      </c>
      <c r="IU4" s="15" t="str">
        <f>監査調書!B590</f>
        <v>在籍職員数（パートを含む）</v>
      </c>
      <c r="IV4" s="3"/>
      <c r="IW4" s="3"/>
      <c r="IX4" s="3"/>
      <c r="IY4" s="3"/>
      <c r="IZ4" s="3"/>
      <c r="JA4" s="3"/>
      <c r="JB4" s="3"/>
      <c r="JC4" s="3"/>
      <c r="JD4" s="3"/>
      <c r="JE4" s="3"/>
      <c r="JF4" s="14"/>
      <c r="JG4" s="15" t="str">
        <f>監査調書!B591</f>
        <v>調理従事者</v>
      </c>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14"/>
      <c r="KQ4" s="15" t="str">
        <f>監査調書!B594</f>
        <v>乳児担当者</v>
      </c>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14"/>
      <c r="MA4" s="15" t="str">
        <f>監査調書!B597</f>
        <v>その他職員</v>
      </c>
      <c r="MB4" s="3"/>
      <c r="MC4" s="3"/>
      <c r="MD4" s="3"/>
      <c r="ME4" s="3"/>
      <c r="MF4" s="3"/>
      <c r="MG4" s="3"/>
      <c r="MH4" s="3"/>
      <c r="MI4" s="3"/>
      <c r="MJ4" s="3"/>
      <c r="MK4" s="3"/>
      <c r="ML4" s="14"/>
      <c r="MM4" s="77" t="str">
        <f>監査調書!B614</f>
        <v xml:space="preserve">○原材料及び調理済み食品を食品ごとに50ｇ程度ずつを清潔な保存食容器（ビニール袋等）に入れて保存しているか </v>
      </c>
      <c r="MN4" s="77" t="str">
        <f>監査調書!B616</f>
        <v xml:space="preserve">○－20℃以下で保存しているか </v>
      </c>
      <c r="MO4" s="77" t="str">
        <f>監査調書!B617</f>
        <v>○食事提供後２週間以上保存しているか</v>
      </c>
      <c r="MP4" s="5" t="str">
        <f>監査調書!B618</f>
        <v>○原材料は特に洗浄・殺菌等を行わず購入した状態で保存しているか</v>
      </c>
      <c r="MQ4" s="77" t="str">
        <f>監査調書!B622</f>
        <v>○会計基準省令にしたがい経理規程を定めているか</v>
      </c>
      <c r="MR4" s="77" t="str">
        <f>監査調書!B634</f>
        <v>○会計責任者及び出納職員が理事長により任命されているか</v>
      </c>
      <c r="MS4" s="77" t="str">
        <f>監査調書!B635</f>
        <v>○会計責任者と出納職員の兼務を避け、内部牽制体制を確立しているか</v>
      </c>
      <c r="MT4" s="77" t="str">
        <f>監査調書!B636</f>
        <v>○現金、預貯金通帳及び通帳印鑑の各保管責任者について、その業務が事務分掌で明確にされているか</v>
      </c>
      <c r="MU4" s="77" t="str">
        <f>監査調書!B638</f>
        <v>○現金、預貯金通帳及び通帳印鑑について、各保管責任者の管理の下で施錠のできる別々の金庫等で適切に保管されているか</v>
      </c>
      <c r="MV4" s="77" t="str">
        <f>監査調書!B656</f>
        <v>○収入決議（伺）がなされているか</v>
      </c>
      <c r="MW4" s="77" t="str">
        <f>監査調書!B657</f>
        <v>○収入証憑を保管しているか</v>
      </c>
      <c r="MX4" s="77" t="str">
        <f>監査調書!B658</f>
        <v>○収入は必ず金融機関に預け入れされているか</v>
      </c>
      <c r="MY4" s="77" t="str">
        <f>監査調書!B659</f>
        <v>○収入に当たっては、経理規程で定める手続きが行われているか</v>
      </c>
      <c r="MZ4" s="77" t="str">
        <f>監査調書!B662</f>
        <v xml:space="preserve">○支出決議（伺）がされているか </v>
      </c>
      <c r="NA4" s="77" t="str">
        <f>監査調書!B663</f>
        <v>○証憑（納品書・請求書・領収書）がすべて保管されているか</v>
      </c>
      <c r="NB4" s="77" t="str">
        <f>監査調書!B664</f>
        <v>○支出に当たっては、経理規程で定める手続きが行われているか</v>
      </c>
      <c r="NC4" s="77" t="str">
        <f>監査調書!B665</f>
        <v>○通常の支払は口座振込（又は小切手）で行われているか</v>
      </c>
      <c r="ND4" s="77" t="str">
        <f>監査調書!B666</f>
        <v>○小口現金の保有額が限度額を超えていないか</v>
      </c>
      <c r="NE4" s="77" t="str">
        <f>監査調書!B667</f>
        <v xml:space="preserve">○事業目的と関係のない支出がなされていないか </v>
      </c>
      <c r="NF4" s="85" t="str">
        <f>監査調書!B668</f>
        <v>○職員が立て替え払いを行っていないか</v>
      </c>
      <c r="NG4" s="85" t="str">
        <f>監査調書!B669</f>
        <v>○物品等の購入について、競争入札や複数業者からの見積合わせ、市場価格調査等により適正に行われているか</v>
      </c>
      <c r="NH4" s="85" t="str">
        <f>監査調書!B671</f>
        <v>○施設長等幹部職員の給与は、当該施設の給与水準に比較して妥当な額としているか</v>
      </c>
      <c r="NI4" s="77" t="e">
        <f>監査調書!#REF!</f>
        <v>#REF!</v>
      </c>
      <c r="NJ4" s="77" t="e">
        <f>監査調書!#REF!</f>
        <v>#REF!</v>
      </c>
      <c r="NK4" s="77" t="e">
        <f>監査調書!#REF!</f>
        <v>#REF!</v>
      </c>
      <c r="NL4" s="77" t="e">
        <f>監査調書!#REF!</f>
        <v>#REF!</v>
      </c>
      <c r="NM4" s="77" t="e">
        <f>監査調書!#REF!</f>
        <v>#REF!</v>
      </c>
      <c r="NN4" s="77" t="e">
        <f>監査調書!#REF!</f>
        <v>#REF!</v>
      </c>
      <c r="NO4" s="77" t="e">
        <f>監査調書!#REF!</f>
        <v>#REF!</v>
      </c>
      <c r="NP4" s="77" t="e">
        <f>監査調書!#REF!</f>
        <v>#REF!</v>
      </c>
      <c r="NQ4" s="77" t="e">
        <f>監査調書!#REF!</f>
        <v>#REF!</v>
      </c>
      <c r="NR4" s="77" t="e">
        <f>監査調書!#REF!</f>
        <v>#REF!</v>
      </c>
      <c r="NS4" s="85"/>
      <c r="NT4" s="85"/>
      <c r="NU4" s="85" t="e">
        <f>監査調書!#REF!</f>
        <v>#REF!</v>
      </c>
      <c r="NV4" s="91" t="e">
        <f>監査調書!#REF!</f>
        <v>#REF!</v>
      </c>
      <c r="NW4" s="77" t="e">
        <f>監査調書!#REF!</f>
        <v>#REF!</v>
      </c>
      <c r="NX4" s="77" t="e">
        <f>監査調書!#REF!</f>
        <v>#REF!</v>
      </c>
      <c r="NY4" s="5" t="e">
        <f>監査調書!#REF!</f>
        <v>#REF!</v>
      </c>
      <c r="NZ4" s="77" t="e">
        <f>監査調書!#REF!</f>
        <v>#REF!</v>
      </c>
      <c r="OA4" s="77" t="e">
        <f>監査調書!#REF!</f>
        <v>#REF!</v>
      </c>
      <c r="OB4" s="5" t="e">
        <f>監査調書!#REF!</f>
        <v>#REF!</v>
      </c>
      <c r="OC4" s="5" t="e">
        <f>監査調書!#REF!</f>
        <v>#REF!</v>
      </c>
      <c r="OD4" s="6" t="e">
        <f>監査調書!#REF!</f>
        <v>#REF!</v>
      </c>
      <c r="OE4" s="6"/>
      <c r="OF4" s="6"/>
      <c r="OG4" s="5" t="e">
        <f>監査調書!#REF!</f>
        <v>#REF!</v>
      </c>
      <c r="OH4" s="6" t="e">
        <f>監査調書!#REF!</f>
        <v>#REF!</v>
      </c>
      <c r="OI4" s="6"/>
      <c r="OJ4" s="6"/>
      <c r="OK4" s="6"/>
      <c r="OL4" s="6"/>
      <c r="OM4" s="6"/>
      <c r="ON4" s="5" t="e">
        <f>監査調書!#REF!</f>
        <v>#REF!</v>
      </c>
      <c r="OO4" s="82"/>
      <c r="OP4" s="5" t="e">
        <f>監査調書!#REF!</f>
        <v>#REF!</v>
      </c>
      <c r="OQ4" s="6"/>
      <c r="OR4" s="5" t="e">
        <f>監査調書!#REF!</f>
        <v>#REF!</v>
      </c>
      <c r="OS4" s="82"/>
      <c r="OT4" s="5" t="e">
        <f>監査調書!#REF!</f>
        <v>#REF!</v>
      </c>
      <c r="OU4" s="82"/>
      <c r="OV4" s="77" t="e">
        <f>監査調書!#REF!</f>
        <v>#REF!</v>
      </c>
      <c r="OW4" s="15" t="e">
        <f>監査調書!#REF!</f>
        <v>#REF!</v>
      </c>
      <c r="OX4" s="3"/>
      <c r="OY4" s="3"/>
      <c r="OZ4" s="3"/>
      <c r="PA4" s="3"/>
      <c r="PB4" s="3"/>
      <c r="PC4" s="14"/>
      <c r="PD4" s="15" t="e">
        <f>監査調書!#REF!</f>
        <v>#REF!</v>
      </c>
      <c r="PE4" s="3"/>
      <c r="PF4" s="3"/>
      <c r="PG4" s="3"/>
      <c r="PH4" s="3"/>
      <c r="PI4" s="3"/>
      <c r="PJ4" s="3"/>
      <c r="PK4" s="3"/>
      <c r="PL4" s="15" t="e">
        <f>監査調書!#REF!</f>
        <v>#REF!</v>
      </c>
      <c r="PM4" s="3"/>
      <c r="PN4" s="3"/>
      <c r="PO4" s="3"/>
      <c r="PP4" s="14"/>
      <c r="PQ4" s="15" t="e">
        <f>監査調書!#REF!</f>
        <v>#REF!</v>
      </c>
      <c r="PR4" s="3"/>
      <c r="PS4" s="3"/>
      <c r="PT4" s="3"/>
      <c r="PU4" s="14"/>
      <c r="PV4" s="5" t="e">
        <f>監査調書!#REF!</f>
        <v>#REF!</v>
      </c>
      <c r="PW4" s="6"/>
      <c r="PX4" s="82"/>
      <c r="PY4" s="2" t="e">
        <f>監査調書!#REF!</f>
        <v>#REF!</v>
      </c>
      <c r="PZ4" s="4" t="e">
        <f>監査調書!#REF!</f>
        <v>#REF!</v>
      </c>
      <c r="QA4" s="1"/>
      <c r="QB4" s="1"/>
      <c r="QC4" s="1"/>
      <c r="QD4" s="1"/>
      <c r="QE4" s="1"/>
      <c r="QF4" s="1"/>
      <c r="QG4" s="1"/>
      <c r="QH4" s="1"/>
      <c r="QI4" s="1"/>
      <c r="QJ4" s="1"/>
      <c r="QK4" s="1"/>
      <c r="QL4" s="1"/>
      <c r="QM4" s="1"/>
      <c r="QN4" s="1"/>
      <c r="QO4" s="1"/>
      <c r="QP4" s="1"/>
      <c r="QQ4" s="1"/>
      <c r="QR4" s="1"/>
      <c r="QS4" s="1"/>
      <c r="QT4" s="1"/>
      <c r="QU4" s="1"/>
      <c r="QV4" s="1"/>
      <c r="QW4" s="1"/>
      <c r="QX4" s="1"/>
      <c r="QY4" s="16"/>
      <c r="QZ4" s="4" t="e">
        <f>監査調書!#REF!</f>
        <v>#REF!</v>
      </c>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6"/>
      <c r="SL4" s="4" t="e">
        <f>監査調書!#REF!</f>
        <v>#REF!</v>
      </c>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77" t="e">
        <f>監査調書!#REF!</f>
        <v>#REF!</v>
      </c>
      <c r="TY4" s="5" t="e">
        <f>監査調書!#REF!</f>
        <v>#REF!</v>
      </c>
      <c r="TZ4" s="5" t="e">
        <f>監査調書!#REF!</f>
        <v>#REF!</v>
      </c>
      <c r="UA4" s="6" t="e">
        <f>監査調書!#REF!</f>
        <v>#REF!</v>
      </c>
      <c r="UB4" s="6"/>
      <c r="UC4" s="82"/>
      <c r="UD4" s="5" t="e">
        <f>監査調書!#REF!</f>
        <v>#REF!</v>
      </c>
      <c r="UE4" s="6" t="e">
        <f>監査調書!#REF!</f>
        <v>#REF!</v>
      </c>
      <c r="UF4" s="6"/>
      <c r="UG4" s="6"/>
      <c r="UH4" s="5" t="e">
        <f>監査調書!#REF!</f>
        <v>#REF!</v>
      </c>
      <c r="UI4" s="82"/>
      <c r="UJ4" s="5" t="e">
        <f>監査調書!#REF!</f>
        <v>#REF!</v>
      </c>
      <c r="UK4" s="82"/>
      <c r="UL4" s="5" t="e">
        <f>監査調書!#REF!</f>
        <v>#REF!</v>
      </c>
      <c r="UM4" s="82"/>
      <c r="UN4" s="5" t="e">
        <f>監査調書!#REF!</f>
        <v>#REF!</v>
      </c>
      <c r="UO4" s="6"/>
      <c r="UP4" s="15" t="e">
        <f>監査調書!#REF!</f>
        <v>#REF!</v>
      </c>
      <c r="UQ4" s="3"/>
      <c r="UR4" s="3"/>
      <c r="US4" s="14"/>
      <c r="UT4" s="5" t="e">
        <f>監査調書!#REF!</f>
        <v>#REF!</v>
      </c>
      <c r="UU4" s="6"/>
      <c r="UV4" s="6"/>
      <c r="UW4" s="6"/>
      <c r="UX4" s="6"/>
      <c r="UY4" s="15" t="e">
        <f>監査調書!#REF!</f>
        <v>#REF!</v>
      </c>
      <c r="UZ4" s="3"/>
      <c r="VA4" s="3"/>
      <c r="VB4" s="14"/>
      <c r="VC4" s="15" t="e">
        <f>監査調書!#REF!</f>
        <v>#REF!</v>
      </c>
      <c r="VD4" s="3"/>
      <c r="VE4" s="3"/>
      <c r="VF4" s="3"/>
      <c r="VG4" s="2"/>
      <c r="VH4" s="80"/>
      <c r="VI4" s="15" t="str">
        <f>表１!C11</f>
        <v>乳児</v>
      </c>
      <c r="VJ4" s="3"/>
      <c r="VK4" s="3"/>
      <c r="VL4" s="3"/>
      <c r="VM4" s="15" t="str">
        <f>表１!C12</f>
        <v>１歳児</v>
      </c>
      <c r="VN4" s="3"/>
      <c r="VO4" s="14"/>
      <c r="VP4" s="3" t="str">
        <f>表１!C13</f>
        <v>２歳児</v>
      </c>
      <c r="VQ4" s="3"/>
      <c r="VR4" s="3"/>
      <c r="VS4" s="14"/>
      <c r="VT4" s="15" t="str">
        <f>表１!C14</f>
        <v>３歳児</v>
      </c>
      <c r="VU4" s="3"/>
      <c r="VV4" s="3"/>
      <c r="VW4" s="14"/>
      <c r="VX4" s="15" t="str">
        <f>表１!C15</f>
        <v>４歳以上児</v>
      </c>
      <c r="VY4" s="3"/>
      <c r="VZ4" s="3"/>
      <c r="WA4" s="14"/>
      <c r="WB4" s="3" t="str">
        <f>表１!C16</f>
        <v>小計(注１)</v>
      </c>
      <c r="WC4" s="3"/>
      <c r="WD4" s="3"/>
      <c r="WE4" s="14"/>
      <c r="WF4" s="6" t="str">
        <f>表１!$C$18</f>
        <v>加配</v>
      </c>
      <c r="WG4" s="6"/>
      <c r="WH4" s="82"/>
      <c r="WI4" s="77" t="str">
        <f>表１!$C$22</f>
        <v>計</v>
      </c>
      <c r="WJ4" s="15" t="str">
        <f>表１!C11</f>
        <v>乳児</v>
      </c>
      <c r="WK4" s="3"/>
      <c r="WL4" s="3"/>
      <c r="WM4" s="3"/>
      <c r="WN4" s="15" t="str">
        <f>表１!C12</f>
        <v>１歳児</v>
      </c>
      <c r="WO4" s="3"/>
      <c r="WP4" s="14"/>
      <c r="WQ4" s="3" t="str">
        <f>表１!C13</f>
        <v>２歳児</v>
      </c>
      <c r="WR4" s="3"/>
      <c r="WS4" s="3"/>
      <c r="WT4" s="14"/>
      <c r="WU4" s="15" t="str">
        <f>表１!C14</f>
        <v>３歳児</v>
      </c>
      <c r="WV4" s="3"/>
      <c r="WW4" s="3"/>
      <c r="WX4" s="14"/>
      <c r="WY4" s="15" t="str">
        <f>表１!C15</f>
        <v>４歳以上児</v>
      </c>
      <c r="WZ4" s="3"/>
      <c r="XA4" s="3"/>
      <c r="XB4" s="14"/>
      <c r="XC4" s="3" t="str">
        <f>表１!C16</f>
        <v>小計(注１)</v>
      </c>
      <c r="XD4" s="3"/>
      <c r="XE4" s="3"/>
      <c r="XF4" s="14"/>
      <c r="XG4" s="6" t="str">
        <f>表１!$C$18</f>
        <v>加配</v>
      </c>
      <c r="XH4" s="6"/>
      <c r="XI4" s="82"/>
      <c r="XJ4" s="5" t="str">
        <f>表１!$C$22</f>
        <v>計</v>
      </c>
      <c r="XK4" s="15" t="str">
        <f>表１!I29</f>
        <v>保育士</v>
      </c>
      <c r="XL4" s="3"/>
      <c r="XM4" s="3"/>
      <c r="XN4" s="3"/>
      <c r="XO4" s="3"/>
      <c r="XP4" s="14"/>
      <c r="XQ4" s="15" t="str">
        <f>表１!L29</f>
        <v>その他</v>
      </c>
      <c r="XR4" s="3"/>
      <c r="XS4" s="3"/>
      <c r="XT4" s="3"/>
      <c r="XU4" s="3"/>
      <c r="XV4" s="3"/>
      <c r="XW4" s="15" t="str">
        <f>表１!O29</f>
        <v>保育士</v>
      </c>
      <c r="XX4" s="3"/>
      <c r="XY4" s="3"/>
      <c r="XZ4" s="3"/>
      <c r="YA4" s="3"/>
      <c r="YB4" s="14"/>
      <c r="YC4" s="15" t="str">
        <f>表１!R29</f>
        <v>その他</v>
      </c>
      <c r="YD4" s="3"/>
      <c r="YE4" s="3"/>
      <c r="YF4" s="3"/>
      <c r="YG4" s="3"/>
      <c r="YH4" s="3"/>
      <c r="YI4" s="15" t="str">
        <f>表２!D9</f>
        <v xml:space="preserve"> 民設保育所で、所長設置加算適用の
 所長又は公設保育所で、職務に保育 
 の割り当てがない所長　  　    　 (A1）</v>
      </c>
      <c r="YJ4" s="3"/>
      <c r="YK4" s="3"/>
      <c r="YL4" s="3"/>
      <c r="YM4" s="3"/>
      <c r="YN4" s="14"/>
      <c r="YO4" s="15" t="str">
        <f>表２!D10</f>
        <v xml:space="preserve"> 上記以外の所長           　　　     （A2）</v>
      </c>
      <c r="YP4" s="3"/>
      <c r="YQ4" s="3"/>
      <c r="YR4" s="3"/>
      <c r="YS4" s="3"/>
      <c r="YT4" s="14"/>
      <c r="YU4" s="77" t="str">
        <f>表２!$E$6</f>
        <v>①保育士</v>
      </c>
      <c r="YV4" s="77" t="str">
        <f>表２!$F$6</f>
        <v>②看護師・保健師・准看護師（みなし保育士とする場合であり、常勤換算１人まで可）</v>
      </c>
      <c r="YW4" s="77" t="str">
        <f>表２!$G$7</f>
        <v>③幼稚園教諭・小学校教諭・養護教諭（特例により配置基準上の人数に充てる場合）</v>
      </c>
      <c r="YX4" s="77" t="str">
        <f>表２!$H$7</f>
        <v>④常勤２年相当の保育業務従事経験がある子育て支援員(注１)・家庭的保育者</v>
      </c>
      <c r="YY4" s="77" t="str">
        <f>表２!$I$6</f>
        <v xml:space="preserve">保育士資格のない所長・その他職員      </v>
      </c>
      <c r="YZ4" s="77" t="str">
        <f>表２!$J$6</f>
        <v>調理員</v>
      </c>
      <c r="ZA4" s="77" t="str">
        <f>表２!$E$6</f>
        <v>①保育士</v>
      </c>
      <c r="ZB4" s="77" t="str">
        <f>表２!$F$6</f>
        <v>②看護師・保健師・准看護師（みなし保育士とする場合であり、常勤換算１人まで可）</v>
      </c>
      <c r="ZC4" s="77" t="str">
        <f>表２!$G$7</f>
        <v>③幼稚園教諭・小学校教諭・養護教諭（特例により配置基準上の人数に充てる場合）</v>
      </c>
      <c r="ZD4" s="77" t="str">
        <f>表２!$H$7</f>
        <v>④常勤２年相当の保育業務従事経験がある子育て支援員(注１)・家庭的保育者</v>
      </c>
      <c r="ZE4" s="77" t="str">
        <f>表２!$I$6</f>
        <v xml:space="preserve">保育士資格のない所長・その他職員      </v>
      </c>
      <c r="ZF4" s="77" t="str">
        <f>表２!$J$6</f>
        <v>調理員</v>
      </c>
      <c r="ZG4" s="77" t="str">
        <f>表２!$E$6</f>
        <v>①保育士</v>
      </c>
      <c r="ZH4" s="77" t="str">
        <f>表２!$F$6</f>
        <v>②看護師・保健師・准看護師（みなし保育士とする場合であり、常勤換算１人まで可）</v>
      </c>
      <c r="ZI4" s="77" t="str">
        <f>表２!$G$7</f>
        <v>③幼稚園教諭・小学校教諭・養護教諭（特例により配置基準上の人数に充てる場合）</v>
      </c>
      <c r="ZJ4" s="77" t="str">
        <f>表２!$H$7</f>
        <v>④常勤２年相当の保育業務従事経験がある子育て支援員(注１)・家庭的保育者</v>
      </c>
      <c r="ZK4" s="77" t="str">
        <f>表２!$I$6</f>
        <v xml:space="preserve">保育士資格のない所長・その他職員      </v>
      </c>
      <c r="ZL4" s="77" t="str">
        <f>表２!$J$6</f>
        <v>調理員</v>
      </c>
      <c r="ZM4" s="77" t="str">
        <f>表２!$E$6</f>
        <v>①保育士</v>
      </c>
      <c r="ZN4" s="77" t="str">
        <f>表２!$F$6</f>
        <v>②看護師・保健師・准看護師（みなし保育士とする場合であり、常勤換算１人まで可）</v>
      </c>
      <c r="ZO4" s="77" t="str">
        <f>表２!$G$7</f>
        <v>③幼稚園教諭・小学校教諭・養護教諭（特例により配置基準上の人数に充てる場合）</v>
      </c>
      <c r="ZP4" s="77" t="str">
        <f>表２!$H$7</f>
        <v>④常勤２年相当の保育業務従事経験がある子育て支援員(注１)・家庭的保育者</v>
      </c>
      <c r="ZQ4" s="77" t="str">
        <f>表２!$I$6</f>
        <v xml:space="preserve">保育士資格のない所長・その他職員      </v>
      </c>
      <c r="ZR4" s="77" t="str">
        <f>表２!$J$6</f>
        <v>調理員</v>
      </c>
      <c r="ZS4" s="77" t="str">
        <f>表２!$E$6</f>
        <v>①保育士</v>
      </c>
      <c r="ZT4" s="77" t="str">
        <f>表２!$F$6</f>
        <v>②看護師・保健師・准看護師（みなし保育士とする場合であり、常勤換算１人まで可）</v>
      </c>
      <c r="ZU4" s="77" t="str">
        <f>表２!$G$7</f>
        <v>③幼稚園教諭・小学校教諭・養護教諭（特例により配置基準上の人数に充てる場合）</v>
      </c>
      <c r="ZV4" s="77" t="str">
        <f>表２!$H$7</f>
        <v>④常勤２年相当の保育業務従事経験がある子育て支援員(注１)・家庭的保育者</v>
      </c>
      <c r="ZW4" s="77" t="str">
        <f>表２!$I$6</f>
        <v xml:space="preserve">保育士資格のない所長・その他職員      </v>
      </c>
      <c r="ZX4" s="77" t="str">
        <f>表２!$J$6</f>
        <v>調理員</v>
      </c>
      <c r="ZY4" s="77" t="str">
        <f>表２!$E$6</f>
        <v>①保育士</v>
      </c>
      <c r="ZZ4" s="77" t="str">
        <f>表２!$F$6</f>
        <v>②看護師・保健師・准看護師（みなし保育士とする場合であり、常勤換算１人まで可）</v>
      </c>
      <c r="AAA4" s="77" t="str">
        <f>表２!$G$7</f>
        <v>③幼稚園教諭・小学校教諭・養護教諭（特例により配置基準上の人数に充てる場合）</v>
      </c>
      <c r="AAB4" s="77" t="str">
        <f>表２!$H$7</f>
        <v>④常勤２年相当の保育業務従事経験がある子育て支援員(注１)・家庭的保育者</v>
      </c>
      <c r="AAC4" s="77" t="str">
        <f>表２!$I$6</f>
        <v xml:space="preserve">保育士資格のない所長・その他職員      </v>
      </c>
      <c r="AAD4" s="77" t="str">
        <f>表２!$J$6</f>
        <v>調理員</v>
      </c>
      <c r="AAE4" s="77" t="str">
        <f>表２!$E$6</f>
        <v>①保育士</v>
      </c>
      <c r="AAF4" s="77" t="str">
        <f>表２!$F$6</f>
        <v>②看護師・保健師・准看護師（みなし保育士とする場合であり、常勤換算１人まで可）</v>
      </c>
      <c r="AAG4" s="77" t="str">
        <f>表２!$G$7</f>
        <v>③幼稚園教諭・小学校教諭・養護教諭（特例により配置基準上の人数に充てる場合）</v>
      </c>
      <c r="AAH4" s="77" t="str">
        <f>表２!$H$7</f>
        <v>④常勤２年相当の保育業務従事経験がある子育て支援員(注１)・家庭的保育者</v>
      </c>
      <c r="AAI4" s="77" t="str">
        <f>表２!$I$6</f>
        <v xml:space="preserve">保育士資格のない所長・その他職員      </v>
      </c>
      <c r="AAJ4" s="77" t="str">
        <f>表２!$J$6</f>
        <v>調理員</v>
      </c>
      <c r="AAK4" s="77" t="str">
        <f>表２!$E$6</f>
        <v>①保育士</v>
      </c>
      <c r="AAL4" s="77" t="str">
        <f>表２!$F$6</f>
        <v>②看護師・保健師・准看護師（みなし保育士とする場合であり、常勤換算１人まで可）</v>
      </c>
      <c r="AAM4" s="77" t="str">
        <f>表２!$G$7</f>
        <v>③幼稚園教諭・小学校教諭・養護教諭（特例により配置基準上の人数に充てる場合）</v>
      </c>
      <c r="AAN4" s="77" t="str">
        <f>表２!$H$7</f>
        <v>④常勤２年相当の保育業務従事経験がある子育て支援員(注１)・家庭的保育者</v>
      </c>
      <c r="AAO4" s="77" t="str">
        <f>表２!$I$6</f>
        <v xml:space="preserve">保育士資格のない所長・その他職員      </v>
      </c>
      <c r="AAP4" s="77" t="str">
        <f>表２!$J$6</f>
        <v>調理員</v>
      </c>
      <c r="AAQ4" s="15" t="str">
        <f>表２!D19</f>
        <v xml:space="preserve"> (D)のうち非常勤(注３)の職員数 (F）
※各職員の勤務時間について表３に記載</v>
      </c>
      <c r="AAR4" s="3"/>
      <c r="AAS4" s="3"/>
      <c r="AAT4" s="14"/>
      <c r="AAU4" s="82" t="str">
        <f>表２!D20</f>
        <v>（F)の職員の常勤換算後人数    （G）
【①保育士②看護師等③教諭の計】</v>
      </c>
      <c r="AAV4" s="77" t="str">
        <f>表２!D22</f>
        <v xml:space="preserve">（F)の職員の常勤換算後人数    （H）
【①②③及び④常勤２年支援員等】
 </v>
      </c>
      <c r="AAW4" s="83"/>
      <c r="AAX4" s="80"/>
      <c r="AAY4" s="77" t="str">
        <f>表３!C23</f>
        <v>①～③小計</v>
      </c>
      <c r="AAZ4" s="77" t="str">
        <f>表３!C27</f>
        <v>①～④合計</v>
      </c>
      <c r="ABA4" s="2"/>
      <c r="ABB4" s="2"/>
      <c r="ABC4" s="2"/>
      <c r="ABD4" s="15" t="str">
        <f>表４!C7</f>
        <v>【監査前月 月１日現在】</v>
      </c>
      <c r="ABE4" s="3"/>
      <c r="ABF4" s="3"/>
      <c r="ABG4" s="3"/>
      <c r="ABH4" s="3"/>
      <c r="ABI4" s="3"/>
      <c r="ABJ4" s="3"/>
      <c r="ABK4" s="14"/>
      <c r="ABL4" s="15" t="str">
        <f>表４!C14</f>
        <v>【監査前月 月１日現在】</v>
      </c>
      <c r="ABM4" s="3"/>
      <c r="ABN4" s="3"/>
      <c r="ABO4" s="3"/>
      <c r="ABP4" s="3"/>
      <c r="ABQ4" s="3"/>
      <c r="ABR4" s="3"/>
      <c r="ABS4" s="3"/>
      <c r="ABT4" s="3"/>
      <c r="ABU4" s="3"/>
      <c r="ABV4" s="3"/>
      <c r="ABW4" s="3"/>
      <c r="ABX4" s="3"/>
      <c r="ABY4" s="3"/>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c r="AYR4" s="2"/>
      <c r="AYS4" s="2"/>
      <c r="AYT4" s="2"/>
      <c r="AYU4" s="2"/>
      <c r="AYV4" s="2"/>
      <c r="AYW4" s="2"/>
      <c r="AYX4" s="2"/>
      <c r="AYY4" s="2"/>
      <c r="AYZ4" s="2"/>
      <c r="AZA4" s="2"/>
      <c r="AZB4" s="2"/>
      <c r="AZC4" s="2"/>
      <c r="AZD4" s="2"/>
      <c r="AZE4" s="2"/>
      <c r="AZF4" s="2"/>
      <c r="AZG4" s="2"/>
      <c r="AZH4" s="2"/>
      <c r="AZI4" s="2"/>
      <c r="AZJ4" s="2"/>
      <c r="AZK4" s="2"/>
      <c r="AZL4" s="2"/>
      <c r="AZM4" s="2"/>
      <c r="AZN4" s="2"/>
      <c r="AZO4" s="2"/>
      <c r="AZP4" s="2"/>
      <c r="AZQ4" s="2"/>
      <c r="AZR4" s="2"/>
      <c r="AZS4" s="2"/>
      <c r="AZT4" s="2"/>
      <c r="AZU4" s="2"/>
      <c r="AZV4" s="2"/>
      <c r="AZW4" s="2"/>
      <c r="AZX4" s="2"/>
      <c r="AZY4" s="2"/>
      <c r="AZZ4" s="2"/>
      <c r="BAA4" s="2"/>
      <c r="BAB4" s="2"/>
      <c r="BAC4" s="2"/>
      <c r="BAD4" s="2"/>
      <c r="BAE4" s="2"/>
      <c r="BAF4" s="2"/>
      <c r="BAG4" s="2"/>
      <c r="BAH4" s="2"/>
      <c r="BAI4" s="2"/>
      <c r="BAJ4" s="2"/>
      <c r="BAK4" s="2"/>
      <c r="BAL4" s="2"/>
      <c r="BAM4" s="2"/>
      <c r="BAN4" s="2"/>
      <c r="BAO4" s="2"/>
      <c r="BAP4" s="2"/>
      <c r="BAQ4" s="2"/>
      <c r="BAR4" s="2"/>
      <c r="BAS4" s="2"/>
      <c r="BAT4" s="2"/>
      <c r="BAU4" s="2"/>
      <c r="BAV4" s="2"/>
      <c r="BAW4" s="2"/>
      <c r="BAX4" s="2"/>
      <c r="BAY4" s="2"/>
      <c r="BAZ4" s="2"/>
      <c r="BBA4" s="2"/>
      <c r="BBB4" s="2"/>
      <c r="BBC4" s="2"/>
      <c r="BBD4" s="2"/>
      <c r="BBE4" s="2"/>
      <c r="BBF4" s="2"/>
      <c r="BBG4" s="2"/>
      <c r="BBH4" s="2"/>
      <c r="BBI4" s="2"/>
      <c r="BBJ4" s="2"/>
      <c r="BBK4" s="2"/>
      <c r="BBL4" s="2"/>
      <c r="BBM4" s="2"/>
      <c r="BBN4" s="2"/>
      <c r="BBO4" s="2"/>
      <c r="BBP4" s="2"/>
      <c r="BBQ4" s="2"/>
      <c r="BBR4" s="2"/>
      <c r="BBS4" s="2"/>
      <c r="BBT4" s="2"/>
      <c r="BBU4" s="2"/>
      <c r="BBV4" s="2"/>
      <c r="BBW4" s="2"/>
      <c r="BBX4" s="2"/>
      <c r="BBY4" s="2"/>
      <c r="BBZ4" s="2"/>
      <c r="BCA4" s="2"/>
      <c r="BCB4" s="2"/>
      <c r="BCC4" s="2"/>
      <c r="BCD4" s="2"/>
      <c r="BCE4" s="2"/>
      <c r="BCF4" s="2"/>
      <c r="BCG4" s="2"/>
      <c r="BCH4" s="2"/>
      <c r="BCI4" s="2"/>
      <c r="BCJ4" s="2"/>
      <c r="BCK4" s="2"/>
      <c r="BCL4" s="2"/>
      <c r="BCM4" s="2"/>
      <c r="BCN4" s="2"/>
      <c r="BCO4" s="2"/>
      <c r="BCP4" s="2"/>
      <c r="BCQ4" s="2"/>
      <c r="BCR4" s="2"/>
      <c r="BCS4" s="2"/>
      <c r="BCT4" s="2"/>
      <c r="BCU4" s="2"/>
      <c r="BCV4" s="2"/>
      <c r="BCW4" s="2"/>
      <c r="BCX4" s="2"/>
      <c r="BCY4" s="2"/>
      <c r="BCZ4" s="2"/>
      <c r="BDA4" s="2"/>
      <c r="BDB4" s="2"/>
      <c r="BDC4" s="2"/>
      <c r="BDD4" s="2"/>
      <c r="BDE4" s="2"/>
      <c r="BDF4" s="2"/>
      <c r="BDG4" s="2"/>
      <c r="BDH4" s="2"/>
      <c r="BDI4" s="2"/>
      <c r="BDJ4" s="2"/>
      <c r="BDK4" s="2"/>
      <c r="BDL4" s="2"/>
      <c r="BDM4" s="2"/>
      <c r="BDN4" s="2"/>
      <c r="BDO4" s="2"/>
      <c r="BDP4" s="2"/>
      <c r="BDQ4" s="2"/>
      <c r="BDR4" s="2"/>
      <c r="BDS4" s="2"/>
      <c r="BDT4" s="2"/>
      <c r="BDU4" s="2"/>
      <c r="BDV4" s="2"/>
      <c r="BDW4" s="2"/>
      <c r="BDX4" s="2"/>
      <c r="BDY4" s="2"/>
      <c r="BDZ4" s="2"/>
      <c r="BEA4" s="2"/>
      <c r="BEB4" s="2"/>
      <c r="BEC4" s="2"/>
      <c r="BED4" s="2"/>
      <c r="BEE4" s="2"/>
      <c r="BEF4" s="2"/>
      <c r="BEG4" s="2"/>
      <c r="BEH4" s="2"/>
      <c r="BEI4" s="2"/>
      <c r="BEJ4" s="2"/>
      <c r="BEK4" s="2"/>
      <c r="BEL4" s="2"/>
      <c r="BEM4" s="2"/>
      <c r="BEN4" s="2"/>
      <c r="BEO4" s="2"/>
      <c r="BEP4" s="2"/>
      <c r="BEQ4" s="2"/>
      <c r="BER4" s="2"/>
      <c r="BES4" s="2"/>
      <c r="BET4" s="2"/>
      <c r="BEU4" s="2"/>
      <c r="BEV4" s="2"/>
      <c r="BEW4" s="2"/>
      <c r="BEX4" s="2"/>
      <c r="BEY4" s="2"/>
      <c r="BEZ4" s="2"/>
      <c r="BFA4" s="2"/>
      <c r="BFB4" s="2"/>
      <c r="BFC4" s="2"/>
      <c r="BFD4" s="2"/>
      <c r="BFE4" s="2"/>
      <c r="BFF4" s="2"/>
      <c r="BFG4" s="2"/>
      <c r="BFH4" s="2"/>
      <c r="BFI4" s="2"/>
      <c r="BFJ4" s="2"/>
      <c r="BFK4" s="2"/>
      <c r="BFL4" s="2"/>
      <c r="BFM4" s="2"/>
      <c r="BFN4" s="2"/>
      <c r="BFO4" s="2"/>
      <c r="BFP4" s="2"/>
      <c r="BFQ4" s="2"/>
      <c r="BFR4" s="2"/>
      <c r="BFS4" s="2"/>
      <c r="BFT4" s="2"/>
      <c r="BFU4" s="2"/>
      <c r="BFV4" s="2"/>
      <c r="BFW4" s="2"/>
      <c r="BFX4" s="2"/>
      <c r="BFY4" s="2"/>
      <c r="BFZ4" s="2"/>
      <c r="BGA4" s="2"/>
      <c r="BGB4" s="2"/>
      <c r="BGC4" s="2"/>
      <c r="BGD4" s="2"/>
      <c r="BGE4" s="2"/>
      <c r="BGF4" s="2"/>
      <c r="BGG4" s="2"/>
      <c r="BGH4" s="2"/>
      <c r="BGI4" s="2"/>
      <c r="BGJ4" s="2"/>
      <c r="BGK4" s="2"/>
      <c r="BGL4" s="2"/>
      <c r="BGM4" s="2"/>
      <c r="BGN4" s="2"/>
      <c r="BGO4" s="2"/>
      <c r="BGP4" s="2"/>
      <c r="BGQ4" s="2"/>
      <c r="BGR4" s="2"/>
      <c r="BGS4" s="2"/>
      <c r="BGT4" s="2"/>
      <c r="BGU4" s="2"/>
      <c r="BGV4" s="2"/>
      <c r="BGW4" s="2"/>
      <c r="BGX4" s="2"/>
      <c r="BGY4" s="2"/>
      <c r="BGZ4" s="2"/>
      <c r="BHA4" s="2"/>
      <c r="BHB4" s="2"/>
      <c r="BHC4" s="2"/>
      <c r="BHD4" s="2"/>
      <c r="BHE4" s="2"/>
      <c r="BHF4" s="2"/>
      <c r="BHG4" s="2"/>
      <c r="BHH4" s="2"/>
      <c r="BHI4" s="2"/>
      <c r="BHJ4" s="2"/>
      <c r="BHK4" s="2"/>
      <c r="BHL4" s="2"/>
      <c r="BHM4" s="2"/>
      <c r="BHN4" s="2"/>
      <c r="BHO4" s="2"/>
      <c r="BHP4" s="2"/>
      <c r="BHQ4" s="2"/>
      <c r="BHR4" s="2"/>
      <c r="BHS4" s="2"/>
      <c r="BHT4" s="2"/>
      <c r="BHU4" s="2"/>
      <c r="BHV4" s="2"/>
      <c r="BHW4" s="2"/>
      <c r="BHX4" s="2"/>
      <c r="BHY4" s="2"/>
      <c r="BHZ4" s="2"/>
      <c r="BIA4" s="2"/>
      <c r="BIB4" s="2"/>
      <c r="BIC4" s="2"/>
      <c r="BID4" s="2"/>
      <c r="BIE4" s="2"/>
      <c r="BIF4" s="2"/>
      <c r="BIG4" s="2"/>
      <c r="BIH4" s="2"/>
      <c r="BII4" s="2"/>
      <c r="BIJ4" s="2"/>
      <c r="BIK4" s="2"/>
      <c r="BIL4" s="2"/>
      <c r="BIM4" s="2"/>
      <c r="BIN4" s="2"/>
      <c r="BIO4" s="2"/>
      <c r="BIP4" s="2"/>
      <c r="BIQ4" s="2"/>
      <c r="BIR4" s="2"/>
      <c r="BIS4" s="2"/>
      <c r="BIT4" s="2"/>
      <c r="BIU4" s="2"/>
      <c r="BIV4" s="2"/>
      <c r="BIW4" s="2"/>
      <c r="BIX4" s="2"/>
      <c r="BIY4" s="2"/>
      <c r="BIZ4" s="2"/>
      <c r="BJA4" s="2"/>
      <c r="BJB4" s="2"/>
      <c r="BJC4" s="2"/>
      <c r="BJD4" s="2"/>
      <c r="BJE4" s="2"/>
      <c r="BJF4" s="2"/>
      <c r="BJG4" s="2"/>
      <c r="BJH4" s="2"/>
      <c r="BJI4" s="2"/>
      <c r="BJJ4" s="2"/>
      <c r="BJK4" s="2"/>
      <c r="BJL4" s="2"/>
      <c r="BJM4" s="2"/>
      <c r="BJN4" s="2"/>
      <c r="BJO4" s="2"/>
      <c r="BJP4" s="2"/>
      <c r="BJQ4" s="2"/>
      <c r="BJR4" s="2"/>
      <c r="BJS4" s="2"/>
      <c r="BJT4" s="2"/>
      <c r="BJU4" s="2"/>
      <c r="BJV4" s="2"/>
      <c r="BJW4" s="2"/>
      <c r="BJX4" s="2"/>
      <c r="BJY4" s="2"/>
      <c r="BJZ4" s="2"/>
      <c r="BKA4" s="2"/>
      <c r="BKB4" s="2"/>
      <c r="BKC4" s="2"/>
      <c r="BKD4" s="2"/>
      <c r="BKE4" s="2"/>
      <c r="BKF4" s="2"/>
      <c r="BKG4" s="2"/>
      <c r="BKH4" s="2"/>
      <c r="BKI4" s="2"/>
      <c r="BKJ4" s="2"/>
      <c r="BKK4" s="2"/>
      <c r="BKL4" s="2"/>
      <c r="BKM4" s="2"/>
      <c r="BKN4" s="2"/>
      <c r="BKO4" s="2"/>
      <c r="BKP4" s="2"/>
      <c r="BKQ4" s="2"/>
      <c r="BKR4" s="2"/>
      <c r="BKS4" s="2"/>
      <c r="BKT4" s="2"/>
      <c r="BKU4" s="2"/>
      <c r="BKV4" s="2"/>
      <c r="BKW4" s="2"/>
      <c r="BKX4" s="2"/>
      <c r="BKY4" s="2"/>
      <c r="BKZ4" s="2"/>
      <c r="BLA4" s="2"/>
      <c r="BLB4" s="2"/>
      <c r="BLC4" s="2"/>
      <c r="BLD4" s="2"/>
      <c r="BLE4" s="2"/>
      <c r="BLF4" s="2"/>
      <c r="BLG4" s="2"/>
      <c r="BLH4" s="2"/>
      <c r="BLI4" s="2"/>
      <c r="BLJ4" s="2"/>
      <c r="BLK4" s="2"/>
      <c r="BLL4" s="2"/>
      <c r="BLM4" s="2"/>
      <c r="BLN4" s="2"/>
      <c r="BLO4" s="2"/>
      <c r="BLP4" s="2"/>
      <c r="BLQ4" s="2"/>
      <c r="BLR4" s="2"/>
      <c r="BLS4" s="2"/>
      <c r="BLT4" s="2"/>
      <c r="BLU4" s="2"/>
      <c r="BLV4" s="2"/>
      <c r="BLW4" s="2"/>
      <c r="BLX4" s="2"/>
      <c r="BLY4" s="2"/>
      <c r="BLZ4" s="2"/>
      <c r="BMA4" s="2"/>
      <c r="BMB4" s="2"/>
      <c r="BMC4" s="2"/>
      <c r="BMD4" s="2"/>
      <c r="BME4" s="2"/>
      <c r="BMF4" s="2"/>
      <c r="BMG4" s="2"/>
      <c r="BMH4" s="2"/>
      <c r="BMI4" s="2"/>
      <c r="BMJ4" s="2"/>
      <c r="BMK4" s="2"/>
      <c r="BML4" s="2"/>
      <c r="BMM4" s="2"/>
      <c r="BMN4" s="2"/>
      <c r="BMO4" s="2"/>
      <c r="BMP4" s="2"/>
      <c r="BMQ4" s="2"/>
      <c r="BMR4" s="2"/>
      <c r="BMS4" s="2"/>
      <c r="BMT4" s="2"/>
      <c r="BMU4" s="2"/>
      <c r="BMV4" s="2"/>
      <c r="BMW4" s="2"/>
      <c r="BMX4" s="2"/>
      <c r="BMY4" s="2"/>
      <c r="BMZ4" s="2"/>
      <c r="BNA4" s="2"/>
      <c r="BNB4" s="2"/>
      <c r="BNC4" s="2"/>
      <c r="BND4" s="2"/>
      <c r="BNE4" s="2"/>
      <c r="BNF4" s="2"/>
      <c r="BNG4" s="2"/>
      <c r="BNH4" s="2"/>
      <c r="BNI4" s="2"/>
      <c r="BNJ4" s="2"/>
      <c r="BNK4" s="2"/>
      <c r="BNL4" s="2"/>
      <c r="BNM4" s="2"/>
      <c r="BNN4" s="2"/>
      <c r="BNO4" s="2"/>
      <c r="BNP4" s="2"/>
      <c r="BNQ4" s="2"/>
      <c r="BNR4" s="2"/>
      <c r="BNS4" s="2"/>
      <c r="BNT4" s="2"/>
      <c r="BNU4" s="2"/>
      <c r="BNV4" s="2"/>
      <c r="BNW4" s="2"/>
      <c r="BNX4" s="2"/>
      <c r="BNY4" s="2"/>
      <c r="BNZ4" s="2"/>
      <c r="BOA4" s="2"/>
      <c r="BOB4" s="2"/>
      <c r="BOC4" s="2"/>
      <c r="BOD4" s="2"/>
      <c r="BOE4" s="2"/>
      <c r="BOF4" s="2"/>
      <c r="BOG4" s="2"/>
      <c r="BOH4" s="2"/>
      <c r="BOI4" s="2"/>
      <c r="BOJ4" s="2"/>
      <c r="BOK4" s="2"/>
      <c r="BOL4" s="2"/>
      <c r="BOM4" s="2"/>
      <c r="BON4" s="2"/>
      <c r="BOO4" s="2"/>
      <c r="BOP4" s="2"/>
      <c r="BOQ4" s="2"/>
      <c r="BOR4" s="2"/>
      <c r="BOS4" s="2"/>
      <c r="BOT4" s="2"/>
      <c r="BOU4" s="2"/>
      <c r="BOV4" s="2"/>
      <c r="BOW4" s="2"/>
      <c r="BOX4" s="2"/>
      <c r="BOY4" s="2"/>
      <c r="BOZ4" s="2"/>
      <c r="BPA4" s="2"/>
      <c r="BPB4" s="2"/>
      <c r="BPC4" s="2"/>
      <c r="BPD4" s="2"/>
      <c r="BPE4" s="2"/>
      <c r="BPF4" s="2"/>
      <c r="BPG4" s="2"/>
      <c r="BPH4" s="2"/>
      <c r="BPI4" s="2"/>
      <c r="BPJ4" s="2"/>
      <c r="BPK4" s="2"/>
      <c r="BPL4" s="2"/>
      <c r="BPM4" s="2"/>
      <c r="BPN4" s="2"/>
      <c r="BPO4" s="2"/>
      <c r="BPP4" s="2"/>
      <c r="BPQ4" s="2"/>
      <c r="BPR4" s="2"/>
      <c r="BPS4" s="2"/>
      <c r="BPT4" s="2"/>
      <c r="BPU4" s="2"/>
      <c r="BPV4" s="2"/>
      <c r="BPW4" s="2"/>
      <c r="BPX4" s="2"/>
      <c r="BPY4" s="2"/>
      <c r="BPZ4" s="2"/>
      <c r="BQA4" s="2"/>
      <c r="BQB4" s="2"/>
      <c r="BQC4" s="2"/>
      <c r="BQD4" s="2"/>
      <c r="BQE4" s="2"/>
      <c r="BQF4" s="2"/>
      <c r="BQG4" s="2"/>
      <c r="BQH4" s="2"/>
      <c r="BQI4" s="2"/>
      <c r="BQJ4" s="2"/>
      <c r="BQK4" s="2"/>
      <c r="BQL4" s="2"/>
      <c r="BQM4" s="2"/>
      <c r="BQN4" s="2"/>
      <c r="BQO4" s="2"/>
      <c r="BQP4" s="2"/>
      <c r="BQQ4" s="2"/>
      <c r="BQR4" s="2"/>
      <c r="BQS4" s="2"/>
      <c r="BQT4" s="2"/>
      <c r="BQU4" s="2"/>
      <c r="BQV4" s="2"/>
      <c r="BQW4" s="2"/>
      <c r="BQX4" s="2"/>
      <c r="BQY4" s="2"/>
      <c r="BQZ4" s="2"/>
      <c r="BRA4" s="2"/>
      <c r="BRB4" s="2"/>
      <c r="BRC4" s="2"/>
      <c r="BRD4" s="2"/>
      <c r="BRE4" s="2"/>
      <c r="BRF4" s="2"/>
      <c r="BRG4" s="2"/>
      <c r="BRH4" s="2"/>
      <c r="BRI4" s="2"/>
      <c r="BRJ4" s="2"/>
      <c r="BRK4" s="2"/>
      <c r="BRL4" s="2"/>
      <c r="BRM4" s="2"/>
      <c r="BRN4" s="2"/>
      <c r="BRO4" s="2"/>
      <c r="BRP4" s="2"/>
      <c r="BRQ4" s="2"/>
      <c r="BRR4" s="2"/>
      <c r="BRS4" s="2"/>
      <c r="BRT4" s="2"/>
      <c r="BRU4" s="2"/>
      <c r="BRV4" s="2"/>
      <c r="BRW4" s="2"/>
      <c r="BRX4" s="2"/>
      <c r="BRY4" s="2"/>
      <c r="BRZ4" s="2"/>
      <c r="BSA4" s="2"/>
      <c r="BSB4" s="2"/>
      <c r="BSC4" s="2"/>
      <c r="BSD4" s="2"/>
      <c r="BSE4" s="2"/>
      <c r="BSF4" s="2"/>
      <c r="BSG4" s="2"/>
    </row>
    <row r="5" spans="1:1853" x14ac:dyDescent="0.4">
      <c r="A5" s="2"/>
      <c r="B5" s="2"/>
      <c r="C5" s="2"/>
      <c r="D5" s="2"/>
      <c r="E5" s="2"/>
      <c r="F5" s="2"/>
      <c r="G5" s="77" t="str">
        <f>監査調書!B12</f>
        <v>(１)施設の目的及び運営の方針</v>
      </c>
      <c r="H5" s="77" t="str">
        <f>監査調書!B13</f>
        <v>(２) 提供する保育の内容</v>
      </c>
      <c r="I5" s="77" t="str">
        <f>監査調書!B14</f>
        <v>(３) 職員の職種、員数及び職務の内容</v>
      </c>
      <c r="J5" s="77" t="str">
        <f>監査調書!B15</f>
        <v>(４) 保育の提供を行う日及び時間並びに提供を行わない日</v>
      </c>
      <c r="K5" s="77" t="str">
        <f>監査調書!B16</f>
        <v>(５) 保護者から受領する費用の種類、支払を求める理由及びその額</v>
      </c>
      <c r="L5" s="77" t="str">
        <f>監査調書!B17</f>
        <v>(６) 乳児、満3歳に満たない幼児及び満３歳以上の幼児の区分ごとの利用定員</v>
      </c>
      <c r="M5" s="77" t="str">
        <f>監査調書!B18</f>
        <v>(７) 保育所の利用の開始及び終了に関する事項並びに利用に当たっての留意事項</v>
      </c>
      <c r="N5" s="77" t="str">
        <f>監査調書!B19</f>
        <v>(８) 緊急時等における対応方法</v>
      </c>
      <c r="O5" s="77" t="str">
        <f>監査調書!B20</f>
        <v>(９) 非常災害対策</v>
      </c>
      <c r="P5" s="77" t="str">
        <f>監査調書!B21</f>
        <v>(10) 虐待の防止のための措置に関する事項</v>
      </c>
      <c r="Q5" s="77" t="str">
        <f>監査調書!B22</f>
        <v>(11) その他保育所の運営に関する重要事項</v>
      </c>
      <c r="R5" s="77" t="str">
        <f>監査調書!B26</f>
        <v>□保護者に対して入所時に、運営規程の概要、職員の勤務体制、利用者負担等、重要事項を記した文書を交付して説明を行い、同意を得ているか。</v>
      </c>
      <c r="S5" s="77" t="str">
        <f>監査調書!B28</f>
        <v>□保育所の見やすい場所に、運営規程の概要、職員の勤務体制、利用者負担等、重要事項を掲示するとともに、インターネットにより公衆の閲覧に供しているか。</v>
      </c>
      <c r="T5" s="2"/>
      <c r="U5" s="2"/>
      <c r="V5" s="2"/>
      <c r="W5" s="2"/>
      <c r="X5" s="2"/>
      <c r="Y5" s="2"/>
      <c r="Z5" s="2" t="str">
        <f>監査調書!B39</f>
        <v>・就業規則</v>
      </c>
      <c r="AA5" s="2" t="str">
        <f>監査調書!B40</f>
        <v>・非常勤職員就業規則</v>
      </c>
      <c r="AB5" s="2" t="str">
        <f>監査調書!B41</f>
        <v>・給与規程</v>
      </c>
      <c r="AC5" s="2" t="str">
        <f>監査調書!B42</f>
        <v>・旅費規程</v>
      </c>
      <c r="AD5" s="2" t="str">
        <f>監査調書!B43</f>
        <v>・育児・介護休業規程</v>
      </c>
      <c r="AE5" s="2"/>
      <c r="AF5" s="2"/>
      <c r="AG5" s="2"/>
      <c r="AH5" s="2"/>
      <c r="AI5" s="2"/>
      <c r="AJ5" s="2"/>
      <c r="AK5" s="2"/>
      <c r="AL5" s="2"/>
      <c r="AM5" s="80"/>
      <c r="AN5" s="77" t="str">
        <f>監査調書!J64</f>
        <v>産前</v>
      </c>
      <c r="AO5" s="77" t="str">
        <f>監査調書!P64</f>
        <v>（多胎</v>
      </c>
      <c r="AP5" s="77" t="str">
        <f>監査調書!Y64</f>
        <v>産後</v>
      </c>
      <c r="AQ5" s="2"/>
      <c r="AR5" s="2"/>
      <c r="AS5" s="2"/>
      <c r="AT5" s="2"/>
      <c r="AU5" s="2"/>
      <c r="AV5" s="2"/>
      <c r="AW5" s="2"/>
      <c r="AX5" s="80"/>
      <c r="AY5" s="2"/>
      <c r="AZ5" s="2"/>
      <c r="BA5" s="80"/>
      <c r="BB5" s="15" t="str">
        <f>監査調書!B108</f>
        <v>利用定員(人)</v>
      </c>
      <c r="BC5" s="3"/>
      <c r="BD5" s="14"/>
      <c r="BE5" s="15" t="str">
        <f>監査調書!B109</f>
        <v>入所児童数(人)</v>
      </c>
      <c r="BF5" s="3"/>
      <c r="BG5" s="14"/>
      <c r="BH5" s="80"/>
      <c r="BI5" s="2"/>
      <c r="BJ5" s="2"/>
      <c r="BK5" s="2"/>
      <c r="BL5" s="2"/>
      <c r="BM5" s="2"/>
      <c r="BN5" s="2"/>
      <c r="BO5" s="2"/>
      <c r="BP5" s="2"/>
      <c r="BQ5" s="2"/>
      <c r="BR5" s="2"/>
      <c r="BS5" s="2"/>
      <c r="BT5" s="2"/>
      <c r="BU5" s="2"/>
      <c r="BV5" s="2"/>
      <c r="BW5" s="2"/>
      <c r="BX5" s="2"/>
      <c r="BY5" s="2"/>
      <c r="BZ5" s="2"/>
      <c r="CA5" s="80"/>
      <c r="CB5" s="2"/>
      <c r="CC5" s="2"/>
      <c r="CD5" s="2"/>
      <c r="CE5" s="2"/>
      <c r="CF5" s="2"/>
      <c r="CG5" s="2"/>
      <c r="CH5" s="2"/>
      <c r="CI5" s="2"/>
      <c r="CJ5" s="2"/>
      <c r="CK5" s="2"/>
      <c r="CL5" s="2"/>
      <c r="CM5" s="2"/>
      <c r="CN5" s="2"/>
      <c r="CO5" s="2"/>
      <c r="CP5" s="2"/>
      <c r="CQ5" s="2"/>
      <c r="CR5" s="77" t="str">
        <f>監査調書!B206</f>
        <v>・苦情の受付件数</v>
      </c>
      <c r="CS5" s="77" t="str">
        <f>監査調書!B207</f>
        <v>・第三者委員への苦情受付の報告件数</v>
      </c>
      <c r="CT5" s="77" t="str">
        <f>監査調書!B208</f>
        <v>・第三者委員への苦情解決結果の報告件数</v>
      </c>
      <c r="CU5" s="77" t="str">
        <f>監査調書!B209</f>
        <v>・苦情解決結果の公表件数</v>
      </c>
      <c r="CV5" s="5" t="str">
        <f>監査調書!B210</f>
        <v>・公表の方法及び時期</v>
      </c>
      <c r="CW5" s="77" t="str">
        <f>監査調書!B215</f>
        <v>具体的な内容</v>
      </c>
      <c r="CX5" s="2"/>
      <c r="CY5" s="2" t="str">
        <f>監査調書!B227</f>
        <v>具体的な内容</v>
      </c>
      <c r="CZ5" s="2"/>
      <c r="DA5" s="2"/>
      <c r="DB5" s="2"/>
      <c r="DC5" s="2"/>
      <c r="DD5" s="15" t="str">
        <f>監査調書!B244</f>
        <v>消火設備</v>
      </c>
      <c r="DE5" s="3"/>
      <c r="DF5" s="3"/>
      <c r="DG5" s="3"/>
      <c r="DH5" s="3"/>
      <c r="DI5" s="15" t="str">
        <f>監査調書!B245</f>
        <v>警報設備</v>
      </c>
      <c r="DJ5" s="3"/>
      <c r="DK5" s="3"/>
      <c r="DL5" s="3"/>
      <c r="DM5" s="3"/>
      <c r="DN5" s="3"/>
      <c r="DO5" s="3"/>
      <c r="DP5" s="3"/>
      <c r="DQ5" s="3"/>
      <c r="DR5" s="3"/>
      <c r="DS5" s="14"/>
      <c r="DT5" s="15" t="str">
        <f>監査調書!B247</f>
        <v>避難設備</v>
      </c>
      <c r="DU5" s="3"/>
      <c r="DV5" s="3"/>
      <c r="DW5" s="3"/>
      <c r="DX5" s="14"/>
      <c r="DY5" s="77" t="str">
        <f>監査調書!B264</f>
        <v>・毎月１回程度安全点検を実施しているか</v>
      </c>
      <c r="DZ5" s="77" t="str">
        <f>監査調書!B265</f>
        <v>・点検記録の有無</v>
      </c>
      <c r="EA5" s="5" t="str">
        <f>監査調書!B267</f>
        <v>・不具合箇所及び老朽建物・設備の対応</v>
      </c>
      <c r="EB5" s="2"/>
      <c r="EC5" s="2"/>
      <c r="ED5" s="77" t="str">
        <f>監査調書!B283</f>
        <v>・防犯設備(防犯カメラ等)の整備、防犯用具(刺股等)の設置</v>
      </c>
      <c r="EE5" s="77" t="str">
        <f>監査調書!B284</f>
        <v>・不審者対応マニュアルの整備</v>
      </c>
      <c r="EF5" s="77" t="str">
        <f>監査調書!B286</f>
        <v>・様々な場面や時間帯を想定した実践的な不審者対応訓練の実施</v>
      </c>
      <c r="EG5" s="77" t="str">
        <f>監査調書!B287</f>
        <v>・保護者や警察等関係機関との緊急時に備えた連絡体制や協力体制の整備</v>
      </c>
      <c r="EH5" s="77" t="str">
        <f>監査調書!B288</f>
        <v>・地域住民等に緊急時の協力や援助を依頼しているか</v>
      </c>
      <c r="EI5" s="77" t="str">
        <f>監査調書!B289</f>
        <v>・その他の具体的な対策　　　　　　　　　　　　　　　　　　</v>
      </c>
      <c r="EJ5" s="77"/>
      <c r="EK5" s="2"/>
      <c r="EL5" s="2"/>
      <c r="EM5" s="2"/>
      <c r="EN5" s="2"/>
      <c r="EO5" s="2"/>
      <c r="EP5" s="2"/>
      <c r="EQ5" s="2"/>
      <c r="ER5" s="2"/>
      <c r="ES5" s="2"/>
      <c r="ET5" s="2"/>
      <c r="EU5" s="2"/>
      <c r="EV5" s="2"/>
      <c r="EW5" s="2"/>
      <c r="EX5" s="80"/>
      <c r="EY5" s="77" t="str">
        <f>監査調書!N329</f>
        <v>年</v>
      </c>
      <c r="EZ5" s="77" t="str">
        <f>監査調書!S329</f>
        <v>月</v>
      </c>
      <c r="FA5" s="77" t="str">
        <f>監査調書!X331</f>
        <v>日</v>
      </c>
      <c r="FB5" s="80"/>
      <c r="FC5" s="77" t="str">
        <f>監査調書!N331</f>
        <v>年</v>
      </c>
      <c r="FD5" s="77" t="str">
        <f>監査調書!S331</f>
        <v>月</v>
      </c>
      <c r="FE5" s="5" t="str">
        <f>監査調書!X329</f>
        <v>日</v>
      </c>
      <c r="FF5" s="2"/>
      <c r="FG5" s="2"/>
      <c r="FH5" s="80"/>
      <c r="FI5" s="77" t="str">
        <f>監査調書!N335</f>
        <v>年</v>
      </c>
      <c r="FJ5" s="77" t="str">
        <f>監査調書!S335</f>
        <v>月</v>
      </c>
      <c r="FK5" s="77" t="str">
        <f>監査調書!X335</f>
        <v>日</v>
      </c>
      <c r="FL5" s="80"/>
      <c r="FM5" s="77" t="str">
        <f>監査調書!N337</f>
        <v>年</v>
      </c>
      <c r="FN5" s="77" t="str">
        <f>監査調書!S337</f>
        <v>月</v>
      </c>
      <c r="FO5" s="5" t="str">
        <f>監査調書!X337</f>
        <v>日</v>
      </c>
      <c r="FP5" s="77" t="str">
        <f>監査調書!B339</f>
        <v>・地震</v>
      </c>
      <c r="FQ5" s="77" t="str">
        <f>監査調書!B342</f>
        <v>・風水害</v>
      </c>
      <c r="FR5" s="77" t="str">
        <f>監査調書!B345</f>
        <v>・原子力災害　</v>
      </c>
      <c r="FT5" s="2"/>
      <c r="FU5" s="80"/>
      <c r="FV5" s="80"/>
      <c r="FW5" s="77" t="str">
        <f>監査調書!B388</f>
        <v>　※長期的な指導計画</v>
      </c>
      <c r="FX5" s="77" t="str">
        <f>監査調書!B389</f>
        <v>　※短期的な指導計画</v>
      </c>
      <c r="FY5" s="5" t="str">
        <f>監査調書!B390</f>
        <v>　※個別的な指導計画</v>
      </c>
      <c r="FZ5" s="82"/>
      <c r="GA5" s="77" t="str">
        <f>監査調書!B394</f>
        <v>◎指導計画の評価、反省はされているか</v>
      </c>
      <c r="GB5" s="77" t="str">
        <f>監査調書!B402</f>
        <v>・児童簿</v>
      </c>
      <c r="GC5" s="77" t="str">
        <f>監査調書!B403</f>
        <v>・保育指導日誌</v>
      </c>
      <c r="GD5" s="77" t="str">
        <f>監査調書!B404</f>
        <v>・事務日誌</v>
      </c>
      <c r="GE5" s="77" t="str">
        <f>監査調書!B405</f>
        <v>・児童出席簿</v>
      </c>
      <c r="GF5" s="77" t="str">
        <f>監査調書!B406</f>
        <v>・経過記録簿</v>
      </c>
      <c r="GG5" s="5" t="str">
        <f>監査調書!B407</f>
        <v>・保育所児童保育要録</v>
      </c>
      <c r="GH5" s="2"/>
      <c r="GI5" s="2"/>
      <c r="GJ5" s="77" t="str">
        <f>監査調書!B416</f>
        <v>・連絡帳</v>
      </c>
      <c r="GK5" s="77" t="str">
        <f>監査調書!B418</f>
        <v>・保育所だより、給食だより</v>
      </c>
      <c r="GL5" s="77" t="str">
        <f>監査調書!AF418</f>
        <v>回発行</v>
      </c>
      <c r="GM5" s="77" t="str">
        <f>監査調書!B419</f>
        <v>・保育参観</v>
      </c>
      <c r="GN5" s="77" t="str">
        <f>監査調書!AF419</f>
        <v>回開催</v>
      </c>
      <c r="GO5" s="77" t="str">
        <f>監査調書!B421</f>
        <v>・保健、生活、食事等の指導、講習会の開催</v>
      </c>
      <c r="GP5" s="77" t="str">
        <f>監査調書!B422</f>
        <v>・その他</v>
      </c>
      <c r="GQ5" s="5" t="str">
        <f>監査調書!B422</f>
        <v>・その他</v>
      </c>
      <c r="GR5" s="2"/>
      <c r="GS5" s="80"/>
      <c r="GT5" s="2"/>
      <c r="GU5" s="2"/>
      <c r="GV5" s="2"/>
      <c r="GW5" s="2"/>
      <c r="GX5" s="80"/>
      <c r="GY5" s="2"/>
      <c r="GZ5" s="80"/>
      <c r="HA5" s="2"/>
      <c r="HB5" s="2"/>
      <c r="HC5" s="77" t="str">
        <f>監査調書!K443</f>
        <v>回</v>
      </c>
      <c r="HD5" s="77" t="str">
        <f>監査調書!M443</f>
        <v>実施した月</v>
      </c>
      <c r="HE5" s="2"/>
      <c r="HF5" s="80"/>
      <c r="HG5" s="77" t="str">
        <f>監査調書!K446</f>
        <v>回</v>
      </c>
      <c r="HH5" s="5" t="str">
        <f>監査調書!M446</f>
        <v>実施した月</v>
      </c>
      <c r="HI5" s="2" t="str">
        <f>監査調書!K447</f>
        <v>回</v>
      </c>
      <c r="HJ5" s="80"/>
      <c r="HK5" s="2"/>
      <c r="HL5" s="80"/>
      <c r="HM5" s="77" t="str">
        <f>監査調書!B460</f>
        <v>・寝返りのできない乳児は仰向けに寝かしているか</v>
      </c>
      <c r="HN5" s="77" t="str">
        <f>監査調書!B461</f>
        <v>・睡眠中の子どもの顔色、呼吸状態をきめ細かく観察しているか</v>
      </c>
      <c r="HO5" s="2"/>
      <c r="HP5" s="2"/>
      <c r="HQ5" s="2"/>
      <c r="HR5" s="2"/>
      <c r="HS5" s="2"/>
      <c r="HT5" s="80"/>
      <c r="HU5" s="2" t="str">
        <f>監査調書!AN499</f>
        <v>回</v>
      </c>
      <c r="HV5" s="2"/>
      <c r="HW5" s="77" t="str">
        <f>監査調書!B505</f>
        <v xml:space="preserve"> 午前のおやつ</v>
      </c>
      <c r="HX5" s="77" t="str">
        <f>監査調書!N505</f>
        <v>昼食</v>
      </c>
      <c r="HY5" s="77" t="str">
        <f>監査調書!V505</f>
        <v xml:space="preserve"> 午後のおやつ</v>
      </c>
      <c r="HZ5" s="77" t="str">
        <f>監査調書!N506</f>
        <v>昼食</v>
      </c>
      <c r="IA5" s="5" t="str">
        <f>監査調書!V506</f>
        <v xml:space="preserve"> 午後のおやつ</v>
      </c>
      <c r="IB5" s="77" t="str">
        <f>監査調書!B513</f>
        <v>・給食予定･実施献立表及び給食日誌</v>
      </c>
      <c r="IC5" s="77" t="str">
        <f>監査調書!B514</f>
        <v xml:space="preserve">・栄養出納表 </v>
      </c>
      <c r="ID5" s="77" t="str">
        <f>監査調書!B515</f>
        <v>・調味料による食塩摂取状況</v>
      </c>
      <c r="IE5" s="77" t="str">
        <f>監査調書!B518</f>
        <v>・給食用スキムミルク受払台帳（注）</v>
      </c>
      <c r="IF5" s="2"/>
      <c r="IG5" s="2"/>
      <c r="IH5" s="80"/>
      <c r="II5" s="77" t="str">
        <f>監査調書!B554</f>
        <v>食物アレルギーのある子への対応</v>
      </c>
      <c r="IJ5" s="77" t="str">
        <f>監査調書!B557</f>
        <v>３歳未満児に対する献立、調理についての配慮事項</v>
      </c>
      <c r="IK5" s="5" t="str">
        <f>監査調書!B560</f>
        <v>離乳食についての配慮事項</v>
      </c>
      <c r="IL5" s="2"/>
      <c r="IM5" s="2"/>
      <c r="IN5" s="2"/>
      <c r="IO5" s="2"/>
      <c r="IP5" s="2"/>
      <c r="IQ5" s="2"/>
      <c r="IR5" s="2"/>
      <c r="IS5" s="2"/>
      <c r="IT5" s="2"/>
      <c r="IU5" s="77" t="str">
        <f>監査調書!$N$589</f>
        <v>４月</v>
      </c>
      <c r="IV5" s="77" t="str">
        <f>監査調書!$P$589</f>
        <v>５月</v>
      </c>
      <c r="IW5" s="77" t="str">
        <f>監査調書!$R$589</f>
        <v>６月</v>
      </c>
      <c r="IX5" s="77" t="str">
        <f>監査調書!$T$589</f>
        <v>７月</v>
      </c>
      <c r="IY5" s="77" t="str">
        <f>監査調書!$V$589</f>
        <v>８月</v>
      </c>
      <c r="IZ5" s="77" t="str">
        <f>監査調書!$X$589</f>
        <v>９月</v>
      </c>
      <c r="JA5" s="77" t="str">
        <f>監査調書!$Z$589</f>
        <v>10月</v>
      </c>
      <c r="JB5" s="77" t="str">
        <f>監査調書!$AB$589</f>
        <v>11月</v>
      </c>
      <c r="JC5" s="77" t="str">
        <f>監査調書!$AD$589</f>
        <v>12月</v>
      </c>
      <c r="JD5" s="77" t="str">
        <f>監査調書!$AF$589</f>
        <v>１月</v>
      </c>
      <c r="JE5" s="77" t="str">
        <f>監査調書!$AH$589</f>
        <v>２月</v>
      </c>
      <c r="JF5" s="77" t="str">
        <f>監査調書!$AJ$589</f>
        <v>３月</v>
      </c>
      <c r="JG5" s="15" t="str">
        <f>監査調書!G591</f>
        <v>通常検便実施者数</v>
      </c>
      <c r="JH5" s="3"/>
      <c r="JI5" s="3"/>
      <c r="JJ5" s="3"/>
      <c r="JK5" s="3"/>
      <c r="JL5" s="3"/>
      <c r="JM5" s="3"/>
      <c r="JN5" s="3"/>
      <c r="JO5" s="3"/>
      <c r="JP5" s="3"/>
      <c r="JQ5" s="3"/>
      <c r="JR5" s="14"/>
      <c r="JS5" s="15" t="str">
        <f>監査調書!G592</f>
        <v>Ｏ157検査実施者数</v>
      </c>
      <c r="JT5" s="3"/>
      <c r="JU5" s="3"/>
      <c r="JV5" s="3"/>
      <c r="JW5" s="3"/>
      <c r="JX5" s="3"/>
      <c r="JY5" s="3"/>
      <c r="JZ5" s="3"/>
      <c r="KA5" s="3"/>
      <c r="KB5" s="3"/>
      <c r="KC5" s="3"/>
      <c r="KD5" s="14"/>
      <c r="KE5" s="15" t="str">
        <f>監査調書!G593</f>
        <v>対象者数</v>
      </c>
      <c r="KF5" s="3"/>
      <c r="KG5" s="3"/>
      <c r="KH5" s="3"/>
      <c r="KI5" s="3"/>
      <c r="KJ5" s="3"/>
      <c r="KK5" s="3"/>
      <c r="KL5" s="3"/>
      <c r="KM5" s="3"/>
      <c r="KN5" s="3"/>
      <c r="KO5" s="3"/>
      <c r="KP5" s="14"/>
      <c r="KQ5" s="15" t="str">
        <f>監査調書!G594</f>
        <v>通常検便実施者数</v>
      </c>
      <c r="KR5" s="3"/>
      <c r="KS5" s="3"/>
      <c r="KT5" s="3"/>
      <c r="KU5" s="3"/>
      <c r="KV5" s="3"/>
      <c r="KW5" s="3"/>
      <c r="KX5" s="3"/>
      <c r="KY5" s="3"/>
      <c r="KZ5" s="3"/>
      <c r="LA5" s="3"/>
      <c r="LB5" s="14"/>
      <c r="LC5" s="15" t="str">
        <f>監査調書!G595</f>
        <v>Ｏ157検査実施者数</v>
      </c>
      <c r="LD5" s="3"/>
      <c r="LE5" s="3"/>
      <c r="LF5" s="3"/>
      <c r="LG5" s="3"/>
      <c r="LH5" s="3"/>
      <c r="LI5" s="3"/>
      <c r="LJ5" s="3"/>
      <c r="LK5" s="3"/>
      <c r="LL5" s="3"/>
      <c r="LM5" s="3"/>
      <c r="LN5" s="14"/>
      <c r="LO5" s="15" t="str">
        <f>監査調書!G596</f>
        <v>対象者数</v>
      </c>
      <c r="LP5" s="3"/>
      <c r="LQ5" s="3"/>
      <c r="LR5" s="3"/>
      <c r="LS5" s="3"/>
      <c r="LT5" s="3"/>
      <c r="LU5" s="3"/>
      <c r="LV5" s="3"/>
      <c r="LW5" s="3"/>
      <c r="LX5" s="3"/>
      <c r="LY5" s="3"/>
      <c r="LZ5" s="14"/>
      <c r="MA5" s="15" t="str">
        <f>監査調書!G597</f>
        <v>通常検便実施者数</v>
      </c>
      <c r="MB5" s="3"/>
      <c r="MC5" s="3"/>
      <c r="MD5" s="3"/>
      <c r="ME5" s="3"/>
      <c r="MF5" s="3"/>
      <c r="MG5" s="3"/>
      <c r="MH5" s="3"/>
      <c r="MI5" s="3"/>
      <c r="MJ5" s="3"/>
      <c r="MK5" s="3"/>
      <c r="ML5" s="14"/>
      <c r="MM5" s="2"/>
      <c r="MN5" s="2"/>
      <c r="MO5" s="2"/>
      <c r="MP5" s="80"/>
      <c r="MQ5" s="2"/>
      <c r="MR5" s="2"/>
      <c r="MS5" s="2"/>
      <c r="MT5" s="2"/>
      <c r="MU5" s="2"/>
      <c r="MV5" s="2"/>
      <c r="MW5" s="2"/>
      <c r="MX5" s="2"/>
      <c r="MY5" s="2"/>
      <c r="MZ5" s="2"/>
      <c r="NA5" s="2"/>
      <c r="NB5" s="2"/>
      <c r="NC5" s="2"/>
      <c r="ND5" s="2"/>
      <c r="NE5" s="2"/>
      <c r="NF5" s="86"/>
      <c r="NG5" s="86"/>
      <c r="NH5" s="86"/>
      <c r="NI5" s="2"/>
      <c r="NJ5" s="2"/>
      <c r="NK5" s="2"/>
      <c r="NL5" s="2"/>
      <c r="NM5" s="2"/>
      <c r="NN5" s="2"/>
      <c r="NO5" s="2"/>
      <c r="NP5" s="2"/>
      <c r="NQ5" s="2"/>
      <c r="NR5" s="2"/>
      <c r="NS5" s="86"/>
      <c r="NT5" s="86"/>
      <c r="NU5" s="86"/>
      <c r="NV5" s="92"/>
      <c r="NW5" s="2" t="e">
        <f>監査調書!#REF!</f>
        <v>#REF!</v>
      </c>
      <c r="NX5" s="2" t="e">
        <f>監査調書!#REF!</f>
        <v>#REF!</v>
      </c>
      <c r="NY5" s="80" t="e">
        <f>監査調書!#REF!</f>
        <v>#REF!</v>
      </c>
      <c r="NZ5" s="2"/>
      <c r="OA5" s="2"/>
      <c r="OB5" s="80"/>
      <c r="OC5" s="80"/>
      <c r="OD5" s="77" t="e">
        <f>監査調書!#REF!</f>
        <v>#REF!</v>
      </c>
      <c r="OE5" s="77" t="e">
        <f>監査調書!#REF!</f>
        <v>#REF!</v>
      </c>
      <c r="OF5" s="5" t="e">
        <f>監査調書!#REF!</f>
        <v>#REF!</v>
      </c>
      <c r="OG5" s="80"/>
      <c r="OH5" s="77" t="e">
        <f>監査調書!#REF!</f>
        <v>#REF!</v>
      </c>
      <c r="OI5" s="77" t="e">
        <f>監査調書!#REF!</f>
        <v>#REF!</v>
      </c>
      <c r="OJ5" s="77" t="e">
        <f>監査調書!#REF!</f>
        <v>#REF!</v>
      </c>
      <c r="OK5" s="77" t="e">
        <f>監査調書!#REF!</f>
        <v>#REF!</v>
      </c>
      <c r="OL5" s="77" t="e">
        <f>監査調書!#REF!</f>
        <v>#REF!</v>
      </c>
      <c r="OM5" s="5" t="e">
        <f>監査調書!#REF!</f>
        <v>#REF!</v>
      </c>
      <c r="ON5" s="80"/>
      <c r="OO5" s="77" t="e">
        <f>監査調書!#REF!</f>
        <v>#REF!</v>
      </c>
      <c r="OP5" s="80"/>
      <c r="OQ5" s="5" t="e">
        <f>監査調書!#REF!</f>
        <v>#REF!</v>
      </c>
      <c r="OR5" s="80"/>
      <c r="OS5" s="77" t="e">
        <f>監査調書!#REF!</f>
        <v>#REF!</v>
      </c>
      <c r="OT5" s="80"/>
      <c r="OU5" s="77" t="e">
        <f>監査調書!#REF!</f>
        <v>#REF!</v>
      </c>
      <c r="OV5" s="2"/>
      <c r="OW5" s="15" t="e">
        <f>監査調書!#REF!</f>
        <v>#REF!</v>
      </c>
      <c r="OX5" s="6"/>
      <c r="OY5" s="6"/>
      <c r="OZ5" s="6"/>
      <c r="PA5" s="6"/>
      <c r="PB5" s="6"/>
      <c r="PC5" s="6"/>
      <c r="PD5" s="5" t="e">
        <f>監査調書!#REF!</f>
        <v>#REF!</v>
      </c>
      <c r="PE5" s="6"/>
      <c r="PF5" s="6"/>
      <c r="PG5" s="6"/>
      <c r="PH5" s="6"/>
      <c r="PI5" s="6"/>
      <c r="PJ5" s="82"/>
      <c r="PK5" s="5" t="e">
        <f>監査調書!#REF!</f>
        <v>#REF!</v>
      </c>
      <c r="PL5" s="15" t="e">
        <f>監査調書!#REF!</f>
        <v>#REF!</v>
      </c>
      <c r="PM5" s="3"/>
      <c r="PN5" s="3"/>
      <c r="PO5" s="3"/>
      <c r="PP5" s="77" t="e">
        <f>監査調書!#REF!</f>
        <v>#REF!</v>
      </c>
      <c r="PQ5" s="77" t="e">
        <f>監査調書!#REF!</f>
        <v>#REF!</v>
      </c>
      <c r="PR5" s="77" t="e">
        <f>監査調書!#REF!</f>
        <v>#REF!</v>
      </c>
      <c r="PS5" s="77" t="e">
        <f>監査調書!#REF!</f>
        <v>#REF!</v>
      </c>
      <c r="PT5" s="77" t="e">
        <f>監査調書!#REF!</f>
        <v>#REF!</v>
      </c>
      <c r="PU5" s="5" t="e">
        <f>監査調書!#REF!</f>
        <v>#REF!</v>
      </c>
      <c r="PV5" s="15" t="e">
        <f>監査調書!#REF!</f>
        <v>#REF!</v>
      </c>
      <c r="PW5" s="3"/>
      <c r="PX5" s="14"/>
      <c r="PY5" s="2"/>
      <c r="PZ5" s="77" t="e">
        <f>監査調書!#REF!</f>
        <v>#REF!</v>
      </c>
      <c r="QA5" s="15" t="e">
        <f>監査調書!#REF!</f>
        <v>#REF!</v>
      </c>
      <c r="QB5" s="3"/>
      <c r="QC5" s="3"/>
      <c r="QD5" s="3"/>
      <c r="QE5" s="3"/>
      <c r="QF5" s="3"/>
      <c r="QG5" s="3"/>
      <c r="QH5" s="3"/>
      <c r="QI5" s="3"/>
      <c r="QJ5" s="3"/>
      <c r="QK5" s="3"/>
      <c r="QL5" s="3"/>
      <c r="QM5" s="3"/>
      <c r="QN5" s="3"/>
      <c r="QO5" s="3"/>
      <c r="QP5" s="3"/>
      <c r="QQ5" s="3"/>
      <c r="QR5" s="3"/>
      <c r="QS5" s="3"/>
      <c r="QT5" s="3"/>
      <c r="QU5" s="3"/>
      <c r="QV5" s="3"/>
      <c r="QW5" s="3"/>
      <c r="QX5" s="3"/>
      <c r="QY5" s="3"/>
      <c r="QZ5" s="2" t="e">
        <f>監査調書!#REF!</f>
        <v>#REF!</v>
      </c>
      <c r="RA5" s="4" t="e">
        <f>監査調書!#REF!</f>
        <v>#REF!</v>
      </c>
      <c r="RB5" s="1"/>
      <c r="RC5" s="1"/>
      <c r="RD5" s="1"/>
      <c r="RE5" s="1"/>
      <c r="RF5" s="1"/>
      <c r="RG5" s="1"/>
      <c r="RH5" s="1" t="e">
        <f>監査調書!#REF!</f>
        <v>#REF!</v>
      </c>
      <c r="RI5" s="1"/>
      <c r="RJ5" s="1"/>
      <c r="RK5" s="1"/>
      <c r="RL5" s="16"/>
      <c r="RM5" s="15" t="e">
        <f>監査調書!#REF!</f>
        <v>#REF!</v>
      </c>
      <c r="RN5" s="3"/>
      <c r="RO5" s="3"/>
      <c r="RP5" s="3"/>
      <c r="RQ5" s="3"/>
      <c r="RR5" s="3"/>
      <c r="RS5" s="3"/>
      <c r="RT5" s="3"/>
      <c r="RU5" s="3"/>
      <c r="RV5" s="3"/>
      <c r="RW5" s="3"/>
      <c r="RX5" s="3"/>
      <c r="RY5" s="3"/>
      <c r="RZ5" s="3"/>
      <c r="SA5" s="3"/>
      <c r="SB5" s="3"/>
      <c r="SC5" s="3"/>
      <c r="SD5" s="3"/>
      <c r="SE5" s="3"/>
      <c r="SF5" s="3"/>
      <c r="SG5" s="3"/>
      <c r="SH5" s="3"/>
      <c r="SI5" s="3"/>
      <c r="SJ5" s="3"/>
      <c r="SK5" s="14"/>
      <c r="SL5" s="77" t="e">
        <f>監査調書!#REF!</f>
        <v>#REF!</v>
      </c>
      <c r="SM5" s="15" t="e">
        <f>監査調書!#REF!</f>
        <v>#REF!</v>
      </c>
      <c r="SN5" s="3"/>
      <c r="SO5" s="3"/>
      <c r="SP5" s="3"/>
      <c r="SQ5" s="3"/>
      <c r="SR5" s="3"/>
      <c r="SS5" s="3"/>
      <c r="ST5" s="3"/>
      <c r="SU5" s="3"/>
      <c r="SV5" s="3"/>
      <c r="SW5" s="3"/>
      <c r="SX5" s="3"/>
      <c r="SY5" s="3"/>
      <c r="SZ5" s="3"/>
      <c r="TA5" s="3"/>
      <c r="TB5" s="3"/>
      <c r="TC5" s="3"/>
      <c r="TD5" s="3"/>
      <c r="TE5" s="3"/>
      <c r="TF5" s="3"/>
      <c r="TG5" s="3"/>
      <c r="TH5" s="3"/>
      <c r="TI5" s="3"/>
      <c r="TJ5" s="3"/>
      <c r="TK5" s="15" t="e">
        <f>監査調書!#REF!</f>
        <v>#REF!</v>
      </c>
      <c r="TL5" s="3"/>
      <c r="TM5" s="3"/>
      <c r="TN5" s="3"/>
      <c r="TO5" s="3"/>
      <c r="TP5" s="3"/>
      <c r="TQ5" s="3"/>
      <c r="TR5" s="3"/>
      <c r="TS5" s="3"/>
      <c r="TT5" s="3"/>
      <c r="TU5" s="3"/>
      <c r="TV5" s="3"/>
      <c r="TW5" s="3"/>
      <c r="TX5" s="2"/>
      <c r="TY5" s="80"/>
      <c r="TZ5" s="80"/>
      <c r="UA5" s="77" t="e">
        <f>監査調書!#REF!</f>
        <v>#REF!</v>
      </c>
      <c r="UB5" s="77" t="e">
        <f>監査調書!#REF!</f>
        <v>#REF!</v>
      </c>
      <c r="UC5" s="77" t="e">
        <f>監査調書!#REF!</f>
        <v>#REF!</v>
      </c>
      <c r="UD5" s="80"/>
      <c r="UE5" s="77" t="e">
        <f>監査調書!#REF!</f>
        <v>#REF!</v>
      </c>
      <c r="UF5" s="77" t="e">
        <f>監査調書!#REF!</f>
        <v>#REF!</v>
      </c>
      <c r="UG5" s="5" t="e">
        <f>監査調書!#REF!</f>
        <v>#REF!</v>
      </c>
      <c r="UH5" s="80"/>
      <c r="UI5" s="77" t="e">
        <f>監査調書!#REF!</f>
        <v>#REF!</v>
      </c>
      <c r="UJ5" s="80"/>
      <c r="UK5" s="77" t="e">
        <f>監査調書!#REF!</f>
        <v>#REF!</v>
      </c>
      <c r="UL5" s="80"/>
      <c r="UM5" s="77" t="e">
        <f>監査調書!#REF!</f>
        <v>#REF!</v>
      </c>
      <c r="UN5" s="80"/>
      <c r="UO5" s="5" t="e">
        <f>監査調書!#REF!</f>
        <v>#REF!</v>
      </c>
      <c r="UP5" s="5" t="e">
        <f>監査調書!#REF!</f>
        <v>#REF!</v>
      </c>
      <c r="UQ5" s="6"/>
      <c r="UR5" s="6"/>
      <c r="US5" s="6"/>
      <c r="UT5" s="5" t="e">
        <f>監査調書!#REF!</f>
        <v>#REF!</v>
      </c>
      <c r="UU5" s="6"/>
      <c r="UV5" s="6"/>
      <c r="UW5" s="6"/>
      <c r="UX5" s="6" t="e">
        <f>監査調書!#REF!</f>
        <v>#REF!</v>
      </c>
      <c r="UY5" s="5" t="e">
        <f>監査調書!#REF!</f>
        <v>#REF!</v>
      </c>
      <c r="UZ5" s="6"/>
      <c r="VA5" s="6"/>
      <c r="VB5" s="82"/>
      <c r="VC5" s="77" t="e">
        <f>監査調書!#REF!</f>
        <v>#REF!</v>
      </c>
      <c r="VD5" s="77" t="e">
        <f>監査調書!#REF!</f>
        <v>#REF!</v>
      </c>
      <c r="VE5" s="77" t="e">
        <f>監査調書!#REF!</f>
        <v>#REF!</v>
      </c>
      <c r="VF5" s="5" t="e">
        <f>監査調書!#REF!</f>
        <v>#REF!</v>
      </c>
      <c r="VG5" s="2"/>
      <c r="VH5" s="80"/>
      <c r="VI5" s="15" t="str">
        <f>表１!$G$9</f>
        <v>児童数（人）</v>
      </c>
      <c r="VJ5" s="3"/>
      <c r="VK5" s="14"/>
      <c r="VL5" s="15" t="str">
        <f>表１!$K$9</f>
        <v>保育士
（人）</v>
      </c>
      <c r="VM5" s="15" t="str">
        <f>表１!$G$9</f>
        <v>児童数（人）</v>
      </c>
      <c r="VN5" s="3"/>
      <c r="VO5" s="14"/>
      <c r="VP5" s="3" t="str">
        <f>表１!$G$9</f>
        <v>児童数（人）</v>
      </c>
      <c r="VQ5" s="3"/>
      <c r="VR5" s="14"/>
      <c r="VS5" s="20" t="str">
        <f>表１!$K$9</f>
        <v>保育士
（人）</v>
      </c>
      <c r="VT5" s="15" t="str">
        <f>表１!$G$9</f>
        <v>児童数（人）</v>
      </c>
      <c r="VU5" s="3"/>
      <c r="VV5" s="14"/>
      <c r="VW5" s="20" t="str">
        <f>表１!$K$9</f>
        <v>保育士
（人）</v>
      </c>
      <c r="VX5" s="15" t="str">
        <f>表１!$G$9</f>
        <v>児童数（人）</v>
      </c>
      <c r="VY5" s="3"/>
      <c r="VZ5" s="14"/>
      <c r="WA5" s="20" t="str">
        <f>表１!$K$9</f>
        <v>保育士
（人）</v>
      </c>
      <c r="WB5" s="6" t="str">
        <f>表１!$G$9</f>
        <v>児童数（人）</v>
      </c>
      <c r="WC5" s="6"/>
      <c r="WD5" s="82"/>
      <c r="WE5" s="77" t="str">
        <f>表１!$K$9</f>
        <v>保育士
（人）</v>
      </c>
      <c r="WF5" s="82" t="str">
        <f>表１!$D$18</f>
        <v>休憩保育士
【私立】の定員90名以下の場合は１人</v>
      </c>
      <c r="WG5" s="77" t="str">
        <f>表１!$D$19</f>
        <v>標準時間認定を受けた子どもが利用
【私立】については１人</v>
      </c>
      <c r="WH5" s="77" t="str">
        <f>表１!$D$21</f>
        <v>主任保育士専任加算による代替保育士
【私立】で主任保育士加算適用の場合は１人</v>
      </c>
      <c r="WI5" s="83"/>
      <c r="WJ5" s="15" t="str">
        <f>表１!$M$9</f>
        <v>児童数（人）</v>
      </c>
      <c r="WK5" s="3"/>
      <c r="WL5" s="14"/>
      <c r="WM5" s="15" t="str">
        <f>表１!$S$9</f>
        <v>保育士
（人）</v>
      </c>
      <c r="WN5" s="15" t="str">
        <f>表１!$M$9</f>
        <v>児童数（人）</v>
      </c>
      <c r="WO5" s="3"/>
      <c r="WP5" s="14"/>
      <c r="WQ5" s="3" t="str">
        <f>表１!$M$9</f>
        <v>児童数（人）</v>
      </c>
      <c r="WR5" s="3"/>
      <c r="WS5" s="14"/>
      <c r="WT5" s="20" t="str">
        <f>表１!$S$9</f>
        <v>保育士
（人）</v>
      </c>
      <c r="WU5" s="15" t="str">
        <f>表１!$M$9</f>
        <v>児童数（人）</v>
      </c>
      <c r="WV5" s="3"/>
      <c r="WW5" s="14"/>
      <c r="WX5" s="20" t="str">
        <f>表１!$S$9</f>
        <v>保育士
（人）</v>
      </c>
      <c r="WY5" s="15" t="str">
        <f>表１!$M$9</f>
        <v>児童数（人）</v>
      </c>
      <c r="WZ5" s="3"/>
      <c r="XA5" s="14"/>
      <c r="XB5" s="20" t="str">
        <f>表１!$S$9</f>
        <v>保育士
（人）</v>
      </c>
      <c r="XC5" s="6" t="str">
        <f>表１!$M$9</f>
        <v>児童数（人）</v>
      </c>
      <c r="XD5" s="6"/>
      <c r="XE5" s="82"/>
      <c r="XF5" s="77" t="str">
        <f>表１!$S$9</f>
        <v>保育士
（人）</v>
      </c>
      <c r="XG5" s="82" t="str">
        <f>表１!$D$18</f>
        <v>休憩保育士
【私立】の定員90名以下の場合は１人</v>
      </c>
      <c r="XH5" s="77" t="str">
        <f>表１!$D$19</f>
        <v>標準時間認定を受けた子どもが利用
【私立】については１人</v>
      </c>
      <c r="XI5" s="77" t="str">
        <f>表１!$D$21</f>
        <v>主任保育士専任加算による代替保育士
【私立】で主任保育士加算適用の場合は１人</v>
      </c>
      <c r="XK5" s="77" t="str">
        <f>表１!$C$30</f>
        <v>病児保育事業
　病児対応型・病後児対応型
　　看護師等（利用児童おおむね10人につき１人）
　　保育士（利用児童おおむね３人につき１人）
　体調不良児対応型：看護師等１名以上</v>
      </c>
      <c r="XL5" s="77" t="str">
        <f>表１!$C$31</f>
        <v>一時預かり事業
保育従事者２人以上　　＊保育士1/2以上</v>
      </c>
      <c r="XM5" s="77" t="str">
        <f>表１!$C$32</f>
        <v>地域子育て支援拠点事業※保育士資格の有無及び常勤・非常勤は問わない
一般型専任２名以上　　連携型専任１名以上</v>
      </c>
      <c r="XN5" s="77" t="str">
        <f>表１!$C$33</f>
        <v>県単一時保育事業
　保育士１名以上　　 ※常勤・非常勤は問わない</v>
      </c>
      <c r="XO5" s="77" t="str">
        <f>表１!$C$34</f>
        <v>県単障がい児保育事業
　保育士１名以上</v>
      </c>
      <c r="XP5" s="77" t="str">
        <f>表１!$C$35</f>
        <v>計</v>
      </c>
      <c r="XQ5" s="77" t="str">
        <f>表１!$C$30</f>
        <v>病児保育事業
　病児対応型・病後児対応型
　　看護師等（利用児童おおむね10人につき１人）
　　保育士（利用児童おおむね３人につき１人）
　体調不良児対応型：看護師等１名以上</v>
      </c>
      <c r="XR5" s="77" t="str">
        <f>表１!$C$31</f>
        <v>一時預かり事業
保育従事者２人以上　　＊保育士1/2以上</v>
      </c>
      <c r="XS5" s="77" t="str">
        <f>表１!$C$32</f>
        <v>地域子育て支援拠点事業※保育士資格の有無及び常勤・非常勤は問わない
一般型専任２名以上　　連携型専任１名以上</v>
      </c>
      <c r="XT5" s="77" t="str">
        <f>表１!$C$33</f>
        <v>県単一時保育事業
　保育士１名以上　　 ※常勤・非常勤は問わない</v>
      </c>
      <c r="XU5" s="77" t="str">
        <f>表１!$C$34</f>
        <v>県単障がい児保育事業
　保育士１名以上</v>
      </c>
      <c r="XV5" s="77" t="str">
        <f>表１!$C$35</f>
        <v>計</v>
      </c>
      <c r="XW5" s="77" t="str">
        <f>表１!$C$30</f>
        <v>病児保育事業
　病児対応型・病後児対応型
　　看護師等（利用児童おおむね10人につき１人）
　　保育士（利用児童おおむね３人につき１人）
　体調不良児対応型：看護師等１名以上</v>
      </c>
      <c r="XX5" s="77" t="str">
        <f>表１!$C$31</f>
        <v>一時預かり事業
保育従事者２人以上　　＊保育士1/2以上</v>
      </c>
      <c r="XY5" s="77" t="str">
        <f>表１!$C$32</f>
        <v>地域子育て支援拠点事業※保育士資格の有無及び常勤・非常勤は問わない
一般型専任２名以上　　連携型専任１名以上</v>
      </c>
      <c r="XZ5" s="77" t="str">
        <f>表１!$C$33</f>
        <v>県単一時保育事業
　保育士１名以上　　 ※常勤・非常勤は問わない</v>
      </c>
      <c r="YA5" s="77" t="str">
        <f>表１!$C$34</f>
        <v>県単障がい児保育事業
　保育士１名以上</v>
      </c>
      <c r="YB5" s="77" t="str">
        <f>表１!$C$35</f>
        <v>計</v>
      </c>
      <c r="YC5" s="77" t="str">
        <f>表１!$C$30</f>
        <v>病児保育事業
　病児対応型・病後児対応型
　　看護師等（利用児童おおむね10人につき１人）
　　保育士（利用児童おおむね３人につき１人）
　体調不良児対応型：看護師等１名以上</v>
      </c>
      <c r="YD5" s="77" t="str">
        <f>表１!$C$31</f>
        <v>一時預かり事業
保育従事者２人以上　　＊保育士1/2以上</v>
      </c>
      <c r="YE5" s="77" t="str">
        <f>表１!$C$32</f>
        <v>地域子育て支援拠点事業※保育士資格の有無及び常勤・非常勤は問わない
一般型専任２名以上　　連携型専任１名以上</v>
      </c>
      <c r="YF5" s="77" t="str">
        <f>表１!$C$33</f>
        <v>県単一時保育事業
　保育士１名以上　　 ※常勤・非常勤は問わない</v>
      </c>
      <c r="YG5" s="77" t="str">
        <f>表１!$C$34</f>
        <v>県単障がい児保育事業
　保育士１名以上</v>
      </c>
      <c r="YH5" s="77" t="str">
        <f>表１!$C$35</f>
        <v>計</v>
      </c>
      <c r="YI5" s="77" t="str">
        <f>表２!$E$6</f>
        <v>①保育士</v>
      </c>
      <c r="YJ5" s="77" t="str">
        <f>表２!$F$6</f>
        <v>②看護師・保健師・准看護師（みなし保育士とする場合であり、常勤換算１人まで可）</v>
      </c>
      <c r="YK5" s="77" t="str">
        <f>表２!$G$7</f>
        <v>③幼稚園教諭・小学校教諭・養護教諭（特例により配置基準上の人数に充てる場合）</v>
      </c>
      <c r="YL5" s="77" t="str">
        <f>表２!$H$7</f>
        <v>④常勤２年相当の保育業務従事経験がある子育て支援員(注１)・家庭的保育者</v>
      </c>
      <c r="YM5" s="77" t="str">
        <f>表２!$I$6</f>
        <v xml:space="preserve">保育士資格のない所長・その他職員      </v>
      </c>
      <c r="YN5" s="77" t="str">
        <f>表２!$J$6</f>
        <v>調理員</v>
      </c>
      <c r="YO5" s="77" t="str">
        <f>表２!$E$6</f>
        <v>①保育士</v>
      </c>
      <c r="YP5" s="77" t="str">
        <f>表２!$F$6</f>
        <v>②看護師・保健師・准看護師（みなし保育士とする場合であり、常勤換算１人まで可）</v>
      </c>
      <c r="YQ5" s="77" t="str">
        <f>表２!$G$7</f>
        <v>③幼稚園教諭・小学校教諭・養護教諭（特例により配置基準上の人数に充てる場合）</v>
      </c>
      <c r="YR5" s="77" t="str">
        <f>表２!$H$7</f>
        <v>④常勤２年相当の保育業務従事経験がある子育て支援員(注１)・家庭的保育者</v>
      </c>
      <c r="YS5" s="77" t="str">
        <f>表２!$I$6</f>
        <v xml:space="preserve">保育士資格のない所長・その他職員      </v>
      </c>
      <c r="YT5" s="77" t="str">
        <f>表２!$J$6</f>
        <v>調理員</v>
      </c>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77" t="str">
        <f>表２!$E$6</f>
        <v>①保育士</v>
      </c>
      <c r="AAR5" s="77" t="str">
        <f>表２!$F$6</f>
        <v>②看護師・保健師・准看護師（みなし保育士とする場合であり、常勤換算１人まで可）</v>
      </c>
      <c r="AAS5" s="77" t="str">
        <f>表２!$G$7</f>
        <v>③幼稚園教諭・小学校教諭・養護教諭（特例により配置基準上の人数に充てる場合）</v>
      </c>
      <c r="AAT5" s="77" t="str">
        <f>表２!$H$7</f>
        <v>④常勤２年相当の保育業務従事経験がある子育て支援員(注１)・家庭的保育者</v>
      </c>
      <c r="AAU5" s="2"/>
      <c r="AAV5" s="2"/>
      <c r="AAW5" s="83"/>
      <c r="AAX5" s="80"/>
      <c r="AAY5" s="2"/>
      <c r="AAZ5" s="2"/>
      <c r="ABA5" s="2"/>
      <c r="ABB5" s="2"/>
      <c r="ABC5" s="2"/>
      <c r="ABD5" s="77" t="str">
        <f>表４!D8</f>
        <v>0歳児</v>
      </c>
      <c r="ABE5" s="77" t="str">
        <f>表４!E8</f>
        <v>1歳児</v>
      </c>
      <c r="ABF5" s="77" t="str">
        <f>表４!G8</f>
        <v>2歳児</v>
      </c>
      <c r="ABG5" s="77" t="str">
        <f>表４!I8</f>
        <v>3歳児</v>
      </c>
      <c r="ABH5" s="77" t="str">
        <f>表４!K8</f>
        <v>4歳児</v>
      </c>
      <c r="ABI5" s="77" t="str">
        <f>表４!M8</f>
        <v>5歳児</v>
      </c>
      <c r="ABJ5" s="77" t="str">
        <f>表４!O8</f>
        <v>6歳児</v>
      </c>
      <c r="ABK5" s="5" t="str">
        <f>表４!Q8</f>
        <v>合計</v>
      </c>
      <c r="ABL5" s="5" t="str">
        <f>表４!C17</f>
        <v>２歳未満</v>
      </c>
      <c r="ABM5" s="6"/>
      <c r="ABN5" s="6"/>
      <c r="ABO5" s="6"/>
      <c r="ABP5" s="6"/>
      <c r="ABQ5" s="6"/>
      <c r="ABR5" s="6"/>
      <c r="ABS5" s="82"/>
      <c r="ABT5" s="5" t="str">
        <f>表４!C20</f>
        <v>２歳以上</v>
      </c>
      <c r="ABU5" s="6"/>
      <c r="ABV5" s="6"/>
      <c r="ABW5" s="6"/>
      <c r="ABX5" s="6"/>
      <c r="ABY5" s="6"/>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c r="BGV5" s="2"/>
      <c r="BGW5" s="2"/>
      <c r="BGX5" s="2"/>
      <c r="BGY5" s="2"/>
      <c r="BGZ5" s="2"/>
      <c r="BHA5" s="2"/>
      <c r="BHB5" s="2"/>
      <c r="BHC5" s="2"/>
      <c r="BHD5" s="2"/>
      <c r="BHE5" s="2"/>
      <c r="BHF5" s="2"/>
      <c r="BHG5" s="2"/>
      <c r="BHH5" s="2"/>
      <c r="BHI5" s="2"/>
      <c r="BHJ5" s="2"/>
      <c r="BHK5" s="2"/>
      <c r="BHL5" s="2"/>
      <c r="BHM5" s="2"/>
      <c r="BHN5" s="2"/>
      <c r="BHO5" s="2"/>
      <c r="BHP5" s="2"/>
      <c r="BHQ5" s="2"/>
      <c r="BHR5" s="2"/>
      <c r="BHS5" s="2"/>
      <c r="BHT5" s="2"/>
      <c r="BHU5" s="2"/>
      <c r="BHV5" s="2"/>
      <c r="BHW5" s="2"/>
      <c r="BHX5" s="2"/>
      <c r="BHY5" s="2"/>
      <c r="BHZ5" s="2"/>
      <c r="BIA5" s="2"/>
      <c r="BIB5" s="2"/>
      <c r="BIC5" s="2"/>
      <c r="BID5" s="2"/>
      <c r="BIE5" s="2"/>
      <c r="BIF5" s="2"/>
      <c r="BIG5" s="2"/>
      <c r="BIH5" s="2"/>
      <c r="BII5" s="2"/>
      <c r="BIJ5" s="2"/>
      <c r="BIK5" s="2"/>
      <c r="BIL5" s="2"/>
      <c r="BIM5" s="2"/>
      <c r="BIN5" s="2"/>
      <c r="BIO5" s="2"/>
      <c r="BIP5" s="2"/>
      <c r="BIQ5" s="2"/>
      <c r="BIR5" s="2"/>
      <c r="BIS5" s="2"/>
      <c r="BIT5" s="2"/>
      <c r="BIU5" s="2"/>
      <c r="BIV5" s="2"/>
      <c r="BIW5" s="2"/>
      <c r="BIX5" s="2"/>
      <c r="BIY5" s="2"/>
      <c r="BIZ5" s="2"/>
      <c r="BJA5" s="2"/>
      <c r="BJB5" s="2"/>
      <c r="BJC5" s="2"/>
      <c r="BJD5" s="2"/>
      <c r="BJE5" s="2"/>
      <c r="BJF5" s="2"/>
      <c r="BJG5" s="2"/>
      <c r="BJH5" s="2"/>
      <c r="BJI5" s="2"/>
      <c r="BJJ5" s="2"/>
      <c r="BJK5" s="2"/>
      <c r="BJL5" s="2"/>
      <c r="BJM5" s="2"/>
      <c r="BJN5" s="2"/>
      <c r="BJO5" s="2"/>
      <c r="BJP5" s="2"/>
      <c r="BJQ5" s="2"/>
      <c r="BJR5" s="2"/>
      <c r="BJS5" s="2"/>
      <c r="BJT5" s="2"/>
      <c r="BJU5" s="2"/>
      <c r="BJV5" s="2"/>
      <c r="BJW5" s="2"/>
      <c r="BJX5" s="2"/>
      <c r="BJY5" s="2"/>
      <c r="BJZ5" s="2"/>
      <c r="BKA5" s="2"/>
      <c r="BKB5" s="2"/>
      <c r="BKC5" s="2"/>
      <c r="BKD5" s="2"/>
      <c r="BKE5" s="2"/>
      <c r="BKF5" s="2"/>
      <c r="BKG5" s="2"/>
      <c r="BKH5" s="2"/>
      <c r="BKI5" s="2"/>
      <c r="BKJ5" s="2"/>
      <c r="BKK5" s="2"/>
      <c r="BKL5" s="2"/>
      <c r="BKM5" s="2"/>
      <c r="BKN5" s="2"/>
      <c r="BKO5" s="2"/>
      <c r="BKP5" s="2"/>
      <c r="BKQ5" s="2"/>
      <c r="BKR5" s="2"/>
      <c r="BKS5" s="2"/>
      <c r="BKT5" s="2"/>
      <c r="BKU5" s="2"/>
      <c r="BKV5" s="2"/>
      <c r="BKW5" s="2"/>
      <c r="BKX5" s="2"/>
      <c r="BKY5" s="2"/>
      <c r="BKZ5" s="2"/>
      <c r="BLA5" s="2"/>
      <c r="BLB5" s="2"/>
      <c r="BLC5" s="2"/>
      <c r="BLD5" s="2"/>
      <c r="BLE5" s="2"/>
      <c r="BLF5" s="2"/>
      <c r="BLG5" s="2"/>
      <c r="BLH5" s="2"/>
      <c r="BLI5" s="2"/>
      <c r="BLJ5" s="2"/>
      <c r="BLK5" s="2"/>
      <c r="BLL5" s="2"/>
      <c r="BLM5" s="2"/>
      <c r="BLN5" s="2"/>
      <c r="BLO5" s="2"/>
      <c r="BLP5" s="2"/>
      <c r="BLQ5" s="2"/>
      <c r="BLR5" s="2"/>
      <c r="BLS5" s="2"/>
      <c r="BLT5" s="2"/>
      <c r="BLU5" s="2"/>
      <c r="BLV5" s="2"/>
      <c r="BLW5" s="2"/>
      <c r="BLX5" s="2"/>
      <c r="BLY5" s="2"/>
      <c r="BLZ5" s="2"/>
      <c r="BMA5" s="2"/>
      <c r="BMB5" s="2"/>
      <c r="BMC5" s="2"/>
      <c r="BMD5" s="2"/>
      <c r="BME5" s="2"/>
      <c r="BMF5" s="2"/>
      <c r="BMG5" s="2"/>
      <c r="BMH5" s="2"/>
      <c r="BMI5" s="2"/>
      <c r="BMJ5" s="2"/>
      <c r="BMK5" s="2"/>
      <c r="BML5" s="2"/>
      <c r="BMM5" s="2"/>
      <c r="BMN5" s="2"/>
      <c r="BMO5" s="2"/>
      <c r="BMP5" s="2"/>
      <c r="BMQ5" s="2"/>
      <c r="BMR5" s="2"/>
      <c r="BMS5" s="2"/>
      <c r="BMT5" s="2"/>
      <c r="BMU5" s="2"/>
      <c r="BMV5" s="2"/>
      <c r="BMW5" s="2"/>
      <c r="BMX5" s="2"/>
      <c r="BMY5" s="2"/>
      <c r="BMZ5" s="2"/>
      <c r="BNA5" s="2"/>
      <c r="BNB5" s="2"/>
      <c r="BNC5" s="2"/>
      <c r="BND5" s="2"/>
      <c r="BNE5" s="2"/>
      <c r="BNF5" s="2"/>
      <c r="BNG5" s="2"/>
      <c r="BNH5" s="2"/>
      <c r="BNI5" s="2"/>
      <c r="BNJ5" s="2"/>
      <c r="BNK5" s="2"/>
      <c r="BNL5" s="2"/>
      <c r="BNM5" s="2"/>
      <c r="BNN5" s="2"/>
      <c r="BNO5" s="2"/>
      <c r="BNP5" s="2"/>
      <c r="BNQ5" s="2"/>
      <c r="BNR5" s="2"/>
      <c r="BNS5" s="2"/>
      <c r="BNT5" s="2"/>
      <c r="BNU5" s="2"/>
      <c r="BNV5" s="2"/>
      <c r="BNW5" s="2"/>
      <c r="BNX5" s="2"/>
      <c r="BNY5" s="2"/>
      <c r="BNZ5" s="2"/>
      <c r="BOA5" s="2"/>
      <c r="BOB5" s="2"/>
      <c r="BOC5" s="2"/>
      <c r="BOD5" s="2"/>
      <c r="BOE5" s="2"/>
      <c r="BOF5" s="2"/>
      <c r="BOG5" s="2"/>
      <c r="BOH5" s="2"/>
      <c r="BOI5" s="2"/>
      <c r="BOJ5" s="2"/>
      <c r="BOK5" s="2"/>
      <c r="BOL5" s="2"/>
      <c r="BOM5" s="2"/>
      <c r="BON5" s="2"/>
      <c r="BOO5" s="2"/>
      <c r="BOP5" s="2"/>
      <c r="BOQ5" s="2"/>
      <c r="BOR5" s="2"/>
      <c r="BOS5" s="2"/>
      <c r="BOT5" s="2"/>
      <c r="BOU5" s="2"/>
      <c r="BOV5" s="2"/>
      <c r="BOW5" s="2"/>
      <c r="BOX5" s="2"/>
      <c r="BOY5" s="2"/>
      <c r="BOZ5" s="2"/>
      <c r="BPA5" s="2"/>
      <c r="BPB5" s="2"/>
      <c r="BPC5" s="2"/>
      <c r="BPD5" s="2"/>
      <c r="BPE5" s="2"/>
      <c r="BPF5" s="2"/>
      <c r="BPG5" s="2"/>
      <c r="BPH5" s="2"/>
      <c r="BPI5" s="2"/>
      <c r="BPJ5" s="2"/>
      <c r="BPK5" s="2"/>
      <c r="BPL5" s="2"/>
      <c r="BPM5" s="2"/>
      <c r="BPN5" s="2"/>
      <c r="BPO5" s="2"/>
      <c r="BPP5" s="2"/>
      <c r="BPQ5" s="2"/>
      <c r="BPR5" s="2"/>
      <c r="BPS5" s="2"/>
      <c r="BPT5" s="2"/>
      <c r="BPU5" s="2"/>
      <c r="BPV5" s="2"/>
      <c r="BPW5" s="2"/>
      <c r="BPX5" s="2"/>
      <c r="BPY5" s="2"/>
      <c r="BPZ5" s="2"/>
      <c r="BQA5" s="2"/>
      <c r="BQB5" s="2"/>
      <c r="BQC5" s="2"/>
      <c r="BQD5" s="2"/>
      <c r="BQE5" s="2"/>
      <c r="BQF5" s="2"/>
      <c r="BQG5" s="2"/>
      <c r="BQH5" s="2"/>
      <c r="BQI5" s="2"/>
      <c r="BQJ5" s="2"/>
      <c r="BQK5" s="2"/>
      <c r="BQL5" s="2"/>
      <c r="BQM5" s="2"/>
      <c r="BQN5" s="2"/>
      <c r="BQO5" s="2"/>
      <c r="BQP5" s="2"/>
      <c r="BQQ5" s="2"/>
      <c r="BQR5" s="2"/>
      <c r="BQS5" s="2"/>
      <c r="BQT5" s="2"/>
      <c r="BQU5" s="2"/>
      <c r="BQV5" s="2"/>
      <c r="BQW5" s="2"/>
      <c r="BQX5" s="2"/>
      <c r="BQY5" s="2"/>
      <c r="BQZ5" s="2"/>
      <c r="BRA5" s="2"/>
      <c r="BRB5" s="2"/>
      <c r="BRC5" s="2"/>
      <c r="BRD5" s="2"/>
      <c r="BRE5" s="2"/>
      <c r="BRF5" s="2"/>
      <c r="BRG5" s="2"/>
      <c r="BRH5" s="2"/>
      <c r="BRI5" s="2"/>
      <c r="BRJ5" s="2"/>
      <c r="BRK5" s="2"/>
      <c r="BRL5" s="2"/>
      <c r="BRM5" s="2"/>
      <c r="BRN5" s="2"/>
      <c r="BRO5" s="2"/>
      <c r="BRP5" s="2"/>
      <c r="BRQ5" s="2"/>
      <c r="BRR5" s="2"/>
      <c r="BRS5" s="2"/>
      <c r="BRT5" s="2"/>
      <c r="BRU5" s="2"/>
      <c r="BRV5" s="2"/>
      <c r="BRW5" s="2"/>
      <c r="BRX5" s="2"/>
      <c r="BRY5" s="2"/>
      <c r="BRZ5" s="2"/>
      <c r="BSA5" s="2"/>
      <c r="BSB5" s="2"/>
      <c r="BSC5" s="2"/>
      <c r="BSD5" s="2"/>
      <c r="BSE5" s="2"/>
      <c r="BSF5" s="2"/>
      <c r="BSG5" s="2"/>
    </row>
    <row r="6" spans="1:1853" x14ac:dyDescent="0.4">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80"/>
      <c r="AN6" s="2" t="str">
        <f>監査調書!O64</f>
        <v>週</v>
      </c>
      <c r="AO6" s="2" t="str">
        <f>監査調書!V64</f>
        <v>週）、</v>
      </c>
      <c r="AP6" s="2" t="str">
        <f>監査調書!AE64</f>
        <v>週</v>
      </c>
      <c r="AQ6" s="2"/>
      <c r="AR6" s="2"/>
      <c r="AS6" s="2"/>
      <c r="AT6" s="2"/>
      <c r="AU6" s="2"/>
      <c r="AV6" s="2"/>
      <c r="AW6" s="2"/>
      <c r="AX6" s="80"/>
      <c r="AY6" s="2"/>
      <c r="AZ6" s="2"/>
      <c r="BA6" s="80"/>
      <c r="BB6" s="81">
        <f>監査調書!H107</f>
        <v>44652</v>
      </c>
      <c r="BC6" s="81">
        <f>監査調書!M107</f>
        <v>45017</v>
      </c>
      <c r="BD6" s="81">
        <f>監査調書!R107</f>
        <v>45383</v>
      </c>
      <c r="BE6" s="81">
        <f>監査調書!H107</f>
        <v>44652</v>
      </c>
      <c r="BF6" s="81">
        <f>監査調書!M107</f>
        <v>45017</v>
      </c>
      <c r="BG6" s="81">
        <f>監査調書!R107</f>
        <v>45383</v>
      </c>
      <c r="BH6" s="80"/>
      <c r="BI6" s="2"/>
      <c r="BJ6" s="2"/>
      <c r="BK6" s="2"/>
      <c r="BL6" s="2"/>
      <c r="BM6" s="2"/>
      <c r="BN6" s="2"/>
      <c r="BO6" s="2"/>
      <c r="BP6" s="2"/>
      <c r="BQ6" s="2"/>
      <c r="BR6" s="2"/>
      <c r="BS6" s="2"/>
      <c r="BT6" s="2"/>
      <c r="BU6" s="2"/>
      <c r="BV6" s="2"/>
      <c r="BW6" s="2"/>
      <c r="BX6" s="2"/>
      <c r="BY6" s="2"/>
      <c r="BZ6" s="2"/>
      <c r="CA6" s="80"/>
      <c r="CB6" s="2"/>
      <c r="CC6" s="2"/>
      <c r="CD6" s="2"/>
      <c r="CE6" s="2"/>
      <c r="CF6" s="2"/>
      <c r="CG6" s="2"/>
      <c r="CH6" s="2"/>
      <c r="CI6" s="2"/>
      <c r="CJ6" s="2"/>
      <c r="CK6" s="2"/>
      <c r="CL6" s="2"/>
      <c r="CM6" s="2"/>
      <c r="CN6" s="2"/>
      <c r="CO6" s="2"/>
      <c r="CP6" s="2"/>
      <c r="CQ6" s="2"/>
      <c r="CR6" s="2"/>
      <c r="CS6" s="2"/>
      <c r="CT6" s="2"/>
      <c r="CU6" s="2"/>
      <c r="CV6" s="80"/>
      <c r="CW6" s="2"/>
      <c r="CX6" s="2"/>
      <c r="CY6" s="2"/>
      <c r="CZ6" s="2"/>
      <c r="DA6" s="2"/>
      <c r="DB6" s="2"/>
      <c r="DC6" s="2"/>
      <c r="DD6" t="str">
        <f>監査調書!H244</f>
        <v>消火器</v>
      </c>
      <c r="DF6" s="77" t="str">
        <f>監査調書!P244</f>
        <v>屋内消火栓</v>
      </c>
      <c r="DG6" s="77" t="str">
        <f>監査調書!V244</f>
        <v>屋外消火栓</v>
      </c>
      <c r="DH6" s="5" t="str">
        <f>監査調書!AB244</f>
        <v>スプリンクラー設備</v>
      </c>
      <c r="DI6" s="5" t="str">
        <f>監査調書!H245</f>
        <v>自動火災報知装置</v>
      </c>
      <c r="DJ6" s="3"/>
      <c r="DK6" s="3"/>
      <c r="DL6" s="14"/>
      <c r="DM6" s="77" t="str">
        <f>監査調書!AD245</f>
        <v>電気火災警報装置</v>
      </c>
      <c r="DN6" s="77" t="str">
        <f>監査調書!H246</f>
        <v>警鐘</v>
      </c>
      <c r="DO6" s="77" t="str">
        <f>監査調書!L246</f>
        <v>拡声器</v>
      </c>
      <c r="DP6" s="77" t="str">
        <f>監査調書!Q246</f>
        <v>サイレン</v>
      </c>
      <c r="DQ6" s="77" t="str">
        <f>監査調書!V246</f>
        <v>非常ベル</v>
      </c>
      <c r="DR6" s="5" t="str">
        <f>監査調書!AA246</f>
        <v>その他</v>
      </c>
      <c r="DS6" s="82"/>
      <c r="DT6" s="77" t="str">
        <f>監査調書!H247</f>
        <v>避難はしご</v>
      </c>
      <c r="DU6" s="77" t="str">
        <f>監査調書!N247</f>
        <v>タラップ</v>
      </c>
      <c r="DV6" s="77" t="str">
        <f>監査調書!S247</f>
        <v>滑り台</v>
      </c>
      <c r="DW6" s="77" t="str">
        <f>監査調書!W247</f>
        <v>非常口</v>
      </c>
      <c r="DX6" s="77" t="str">
        <f>監査調書!AB247</f>
        <v>誘導標識</v>
      </c>
      <c r="DY6" s="2"/>
      <c r="DZ6" s="2"/>
      <c r="EA6" s="80"/>
      <c r="EB6" s="2"/>
      <c r="EC6" s="2"/>
      <c r="ED6" s="2"/>
      <c r="EE6" s="2"/>
      <c r="EF6" s="2"/>
      <c r="EG6" s="2"/>
      <c r="EH6" s="2"/>
      <c r="EI6" s="2"/>
      <c r="EJ6" s="2"/>
      <c r="EK6" s="2"/>
      <c r="EL6" s="2"/>
      <c r="EM6" s="2"/>
      <c r="EN6" s="2"/>
      <c r="EO6" s="2"/>
      <c r="EP6" s="2"/>
      <c r="EQ6" s="2"/>
      <c r="ER6" s="2"/>
      <c r="ES6" s="2"/>
      <c r="ET6" s="2"/>
      <c r="EU6" s="2"/>
      <c r="EV6" s="2"/>
      <c r="EW6" s="2"/>
      <c r="EX6" s="80"/>
      <c r="EY6" s="2"/>
      <c r="EZ6" s="2"/>
      <c r="FA6" s="2"/>
      <c r="FB6" s="80"/>
      <c r="FC6" s="2"/>
      <c r="FD6" s="2"/>
      <c r="FE6" s="80"/>
      <c r="FF6" s="2"/>
      <c r="FG6" s="2"/>
      <c r="FH6" s="80"/>
      <c r="FI6" s="2"/>
      <c r="FJ6" s="2"/>
      <c r="FK6" s="2"/>
      <c r="FL6" s="80"/>
      <c r="FM6" s="2"/>
      <c r="FN6" s="2"/>
      <c r="FO6" s="80"/>
      <c r="FP6" s="2"/>
      <c r="FQ6" s="2"/>
      <c r="FR6" s="2"/>
      <c r="FS6" s="2"/>
      <c r="FT6" s="2"/>
      <c r="FU6" s="80"/>
      <c r="FV6" s="80"/>
      <c r="FW6" s="2"/>
      <c r="FX6" s="80"/>
      <c r="FY6" s="77" t="str">
        <f>監査調書!B391</f>
        <v xml:space="preserve">　・３歳未満児   </v>
      </c>
      <c r="FZ6" s="77" t="str">
        <f>監査調書!B392</f>
        <v>　・障がいのある子ども</v>
      </c>
      <c r="GA6" s="83"/>
      <c r="GB6" s="2"/>
      <c r="GC6" s="2"/>
      <c r="GD6" s="2"/>
      <c r="GE6" s="2"/>
      <c r="GF6" s="2"/>
      <c r="GG6" s="80"/>
      <c r="GH6" s="2"/>
      <c r="GI6" s="2"/>
      <c r="GJ6" s="2"/>
      <c r="GK6" s="2"/>
      <c r="GL6" s="2"/>
      <c r="GM6" s="2"/>
      <c r="GN6" s="2"/>
      <c r="GO6" s="2"/>
      <c r="GP6" s="2"/>
      <c r="GQ6" s="80"/>
      <c r="GR6" s="2"/>
      <c r="GS6" s="80"/>
      <c r="GT6" s="2"/>
      <c r="GU6" s="2"/>
      <c r="GV6" s="2"/>
      <c r="GW6" s="2"/>
      <c r="GX6" s="80"/>
      <c r="GY6" s="2"/>
      <c r="GZ6" s="80"/>
      <c r="HA6" s="2"/>
      <c r="HB6" s="2"/>
      <c r="HC6" s="2"/>
      <c r="HD6" s="2"/>
      <c r="HE6" s="2"/>
      <c r="HF6" s="80"/>
      <c r="HG6" s="2"/>
      <c r="HH6" s="80"/>
      <c r="HI6" s="2"/>
      <c r="HJ6" s="80"/>
      <c r="HK6" s="2"/>
      <c r="HL6" s="80"/>
      <c r="HM6" s="2"/>
      <c r="HN6" s="2"/>
      <c r="HO6" s="2"/>
      <c r="HP6" s="2"/>
      <c r="HQ6" s="2"/>
      <c r="HR6" s="2"/>
      <c r="HS6" s="2"/>
      <c r="HT6" s="80"/>
      <c r="HU6" s="2"/>
      <c r="HV6" s="2"/>
      <c r="HW6" s="2"/>
      <c r="HX6" s="2"/>
      <c r="HY6" s="2"/>
      <c r="HZ6" s="2"/>
      <c r="IA6" s="80"/>
      <c r="IB6" s="2"/>
      <c r="IC6" s="2"/>
      <c r="ID6" s="2"/>
      <c r="IE6" s="2"/>
      <c r="IF6" s="2"/>
      <c r="IG6" s="2"/>
      <c r="IH6" s="80"/>
      <c r="II6" s="2"/>
      <c r="IJ6" s="2"/>
      <c r="IK6" s="80"/>
      <c r="IL6" s="2"/>
      <c r="IM6" s="2"/>
      <c r="IN6" s="2"/>
      <c r="IO6" s="2"/>
      <c r="IP6" s="2"/>
      <c r="IQ6" s="2"/>
      <c r="IR6" s="2"/>
      <c r="IS6" s="2"/>
      <c r="IT6" s="2"/>
      <c r="IU6" s="2"/>
      <c r="IV6" s="2"/>
      <c r="IW6" s="2"/>
      <c r="IX6" s="2"/>
      <c r="IY6" s="2"/>
      <c r="IZ6" s="2"/>
      <c r="JA6" s="2"/>
      <c r="JB6" s="2"/>
      <c r="JC6" s="2"/>
      <c r="JD6" s="2"/>
      <c r="JE6" s="2"/>
      <c r="JF6" s="2"/>
      <c r="JG6" s="77" t="str">
        <f>監査調書!$N$589</f>
        <v>４月</v>
      </c>
      <c r="JH6" s="77" t="str">
        <f>監査調書!$P$589</f>
        <v>５月</v>
      </c>
      <c r="JI6" s="77" t="str">
        <f>監査調書!$R$589</f>
        <v>６月</v>
      </c>
      <c r="JJ6" s="77" t="str">
        <f>監査調書!$T$589</f>
        <v>７月</v>
      </c>
      <c r="JK6" s="77" t="str">
        <f>監査調書!$V$589</f>
        <v>８月</v>
      </c>
      <c r="JL6" s="77" t="str">
        <f>監査調書!$X$589</f>
        <v>９月</v>
      </c>
      <c r="JM6" s="77" t="str">
        <f>監査調書!$Z$589</f>
        <v>10月</v>
      </c>
      <c r="JN6" s="77" t="str">
        <f>監査調書!$AB$589</f>
        <v>11月</v>
      </c>
      <c r="JO6" s="77" t="str">
        <f>監査調書!$AD$589</f>
        <v>12月</v>
      </c>
      <c r="JP6" s="77" t="str">
        <f>監査調書!$AF$589</f>
        <v>１月</v>
      </c>
      <c r="JQ6" s="77" t="str">
        <f>監査調書!$AH$589</f>
        <v>２月</v>
      </c>
      <c r="JR6" s="77" t="str">
        <f>監査調書!$AJ$589</f>
        <v>３月</v>
      </c>
      <c r="JS6" s="77" t="str">
        <f>監査調書!$N$589</f>
        <v>４月</v>
      </c>
      <c r="JT6" s="77" t="str">
        <f>監査調書!$P$589</f>
        <v>５月</v>
      </c>
      <c r="JU6" s="77" t="str">
        <f>監査調書!$R$589</f>
        <v>６月</v>
      </c>
      <c r="JV6" s="77" t="str">
        <f>監査調書!$T$589</f>
        <v>７月</v>
      </c>
      <c r="JW6" s="77" t="str">
        <f>監査調書!$V$589</f>
        <v>８月</v>
      </c>
      <c r="JX6" s="77" t="str">
        <f>監査調書!$X$589</f>
        <v>９月</v>
      </c>
      <c r="JY6" s="77" t="str">
        <f>監査調書!$Z$589</f>
        <v>10月</v>
      </c>
      <c r="JZ6" s="77" t="str">
        <f>監査調書!$AB$589</f>
        <v>11月</v>
      </c>
      <c r="KA6" s="77" t="str">
        <f>監査調書!$AD$589</f>
        <v>12月</v>
      </c>
      <c r="KB6" s="77" t="str">
        <f>監査調書!$AF$589</f>
        <v>１月</v>
      </c>
      <c r="KC6" s="77" t="str">
        <f>監査調書!$AH$589</f>
        <v>２月</v>
      </c>
      <c r="KD6" s="77" t="str">
        <f>監査調書!$AJ$589</f>
        <v>３月</v>
      </c>
      <c r="KE6" s="77" t="str">
        <f>監査調書!$N$589</f>
        <v>４月</v>
      </c>
      <c r="KF6" s="77" t="str">
        <f>監査調書!$P$589</f>
        <v>５月</v>
      </c>
      <c r="KG6" s="77" t="str">
        <f>監査調書!$R$589</f>
        <v>６月</v>
      </c>
      <c r="KH6" s="77" t="str">
        <f>監査調書!$T$589</f>
        <v>７月</v>
      </c>
      <c r="KI6" s="77" t="str">
        <f>監査調書!$V$589</f>
        <v>８月</v>
      </c>
      <c r="KJ6" s="77" t="str">
        <f>監査調書!$X$589</f>
        <v>９月</v>
      </c>
      <c r="KK6" s="77" t="str">
        <f>監査調書!$Z$589</f>
        <v>10月</v>
      </c>
      <c r="KL6" s="77" t="str">
        <f>監査調書!$AB$589</f>
        <v>11月</v>
      </c>
      <c r="KM6" s="77" t="str">
        <f>監査調書!$AD$589</f>
        <v>12月</v>
      </c>
      <c r="KN6" s="77" t="str">
        <f>監査調書!$AF$589</f>
        <v>１月</v>
      </c>
      <c r="KO6" s="77" t="str">
        <f>監査調書!$AH$589</f>
        <v>２月</v>
      </c>
      <c r="KP6" s="77" t="str">
        <f>監査調書!$AJ$589</f>
        <v>３月</v>
      </c>
      <c r="KQ6" s="77" t="str">
        <f>監査調書!$N$589</f>
        <v>４月</v>
      </c>
      <c r="KR6" s="77" t="str">
        <f>監査調書!$P$589</f>
        <v>５月</v>
      </c>
      <c r="KS6" s="77" t="str">
        <f>監査調書!$R$589</f>
        <v>６月</v>
      </c>
      <c r="KT6" s="77" t="str">
        <f>監査調書!$T$589</f>
        <v>７月</v>
      </c>
      <c r="KU6" s="77" t="str">
        <f>監査調書!$V$589</f>
        <v>８月</v>
      </c>
      <c r="KV6" s="77" t="str">
        <f>監査調書!$X$589</f>
        <v>９月</v>
      </c>
      <c r="KW6" s="77" t="str">
        <f>監査調書!$Z$589</f>
        <v>10月</v>
      </c>
      <c r="KX6" s="77" t="str">
        <f>監査調書!$AB$589</f>
        <v>11月</v>
      </c>
      <c r="KY6" s="77" t="str">
        <f>監査調書!$AD$589</f>
        <v>12月</v>
      </c>
      <c r="KZ6" s="77" t="str">
        <f>監査調書!$AF$589</f>
        <v>１月</v>
      </c>
      <c r="LA6" s="77" t="str">
        <f>監査調書!$AH$589</f>
        <v>２月</v>
      </c>
      <c r="LB6" s="77" t="str">
        <f>監査調書!$AJ$589</f>
        <v>３月</v>
      </c>
      <c r="LC6" s="77" t="str">
        <f>監査調書!$N$589</f>
        <v>４月</v>
      </c>
      <c r="LD6" s="77" t="str">
        <f>監査調書!$P$589</f>
        <v>５月</v>
      </c>
      <c r="LE6" s="77" t="str">
        <f>監査調書!$R$589</f>
        <v>６月</v>
      </c>
      <c r="LF6" s="77" t="str">
        <f>監査調書!$T$589</f>
        <v>７月</v>
      </c>
      <c r="LG6" s="77" t="str">
        <f>監査調書!$V$589</f>
        <v>８月</v>
      </c>
      <c r="LH6" s="77" t="str">
        <f>監査調書!$X$589</f>
        <v>９月</v>
      </c>
      <c r="LI6" s="77" t="str">
        <f>監査調書!$Z$589</f>
        <v>10月</v>
      </c>
      <c r="LJ6" s="77" t="str">
        <f>監査調書!$AB$589</f>
        <v>11月</v>
      </c>
      <c r="LK6" s="77" t="str">
        <f>監査調書!$AD$589</f>
        <v>12月</v>
      </c>
      <c r="LL6" s="77" t="str">
        <f>監査調書!$AF$589</f>
        <v>１月</v>
      </c>
      <c r="LM6" s="77" t="str">
        <f>監査調書!$AH$589</f>
        <v>２月</v>
      </c>
      <c r="LN6" s="77" t="str">
        <f>監査調書!$AJ$589</f>
        <v>３月</v>
      </c>
      <c r="LO6" s="77" t="str">
        <f>監査調書!$N$589</f>
        <v>４月</v>
      </c>
      <c r="LP6" s="77" t="str">
        <f>監査調書!$P$589</f>
        <v>５月</v>
      </c>
      <c r="LQ6" s="77" t="str">
        <f>監査調書!$R$589</f>
        <v>６月</v>
      </c>
      <c r="LR6" s="77" t="str">
        <f>監査調書!$T$589</f>
        <v>７月</v>
      </c>
      <c r="LS6" s="77" t="str">
        <f>監査調書!$V$589</f>
        <v>８月</v>
      </c>
      <c r="LT6" s="77" t="str">
        <f>監査調書!$X$589</f>
        <v>９月</v>
      </c>
      <c r="LU6" s="77" t="str">
        <f>監査調書!$Z$589</f>
        <v>10月</v>
      </c>
      <c r="LV6" s="77" t="str">
        <f>監査調書!$AB$589</f>
        <v>11月</v>
      </c>
      <c r="LW6" s="77" t="str">
        <f>監査調書!$AD$589</f>
        <v>12月</v>
      </c>
      <c r="LX6" s="77" t="str">
        <f>監査調書!$AF$589</f>
        <v>１月</v>
      </c>
      <c r="LY6" s="77" t="str">
        <f>監査調書!$AH$589</f>
        <v>２月</v>
      </c>
      <c r="LZ6" s="77" t="str">
        <f>監査調書!$AJ$589</f>
        <v>３月</v>
      </c>
      <c r="MA6" s="77" t="str">
        <f>監査調書!$N$589</f>
        <v>４月</v>
      </c>
      <c r="MB6" s="77" t="str">
        <f>監査調書!$P$589</f>
        <v>５月</v>
      </c>
      <c r="MC6" s="77" t="str">
        <f>監査調書!$R$589</f>
        <v>６月</v>
      </c>
      <c r="MD6" s="77" t="str">
        <f>監査調書!$T$589</f>
        <v>７月</v>
      </c>
      <c r="ME6" s="77" t="str">
        <f>監査調書!$V$589</f>
        <v>８月</v>
      </c>
      <c r="MF6" s="77" t="str">
        <f>監査調書!$X$589</f>
        <v>９月</v>
      </c>
      <c r="MG6" s="77" t="str">
        <f>監査調書!$Z$589</f>
        <v>10月</v>
      </c>
      <c r="MH6" s="77" t="str">
        <f>監査調書!$AB$589</f>
        <v>11月</v>
      </c>
      <c r="MI6" s="77" t="str">
        <f>監査調書!$AD$589</f>
        <v>12月</v>
      </c>
      <c r="MJ6" s="77" t="str">
        <f>監査調書!$AF$589</f>
        <v>１月</v>
      </c>
      <c r="MK6" s="77" t="str">
        <f>監査調書!$AH$589</f>
        <v>２月</v>
      </c>
      <c r="ML6" s="77" t="str">
        <f>監査調書!$AJ$589</f>
        <v>３月</v>
      </c>
      <c r="MM6" s="2"/>
      <c r="MN6" s="2"/>
      <c r="MO6" s="2"/>
      <c r="MP6" s="80"/>
      <c r="MQ6" s="2"/>
      <c r="MR6" s="2"/>
      <c r="MS6" s="2"/>
      <c r="MT6" s="2"/>
      <c r="MU6" s="2"/>
      <c r="MV6" s="2"/>
      <c r="MW6" s="2"/>
      <c r="MX6" s="2"/>
      <c r="MY6" s="2"/>
      <c r="MZ6" s="2"/>
      <c r="NA6" s="2"/>
      <c r="NB6" s="2"/>
      <c r="NC6" s="2"/>
      <c r="ND6" s="2"/>
      <c r="NE6" s="2"/>
      <c r="NF6" s="86"/>
      <c r="NG6" s="86"/>
      <c r="NH6" s="86"/>
      <c r="NI6" s="2"/>
      <c r="NJ6" s="2"/>
      <c r="NK6" s="2"/>
      <c r="NL6" s="2"/>
      <c r="NM6" s="2"/>
      <c r="NN6" s="2"/>
      <c r="NO6" s="2"/>
      <c r="NP6" s="2"/>
      <c r="NQ6" s="2"/>
      <c r="NR6" s="2"/>
      <c r="NS6" s="86"/>
      <c r="NT6" s="86"/>
      <c r="NU6" s="86"/>
      <c r="NV6" s="92"/>
      <c r="NW6" s="2"/>
      <c r="NX6" s="2"/>
      <c r="NY6" s="80"/>
      <c r="NZ6" s="2"/>
      <c r="OA6" s="2"/>
      <c r="OB6" s="80"/>
      <c r="OC6" s="80"/>
      <c r="OD6" s="2"/>
      <c r="OE6" s="2"/>
      <c r="OF6" s="80"/>
      <c r="OG6" s="80"/>
      <c r="OH6" s="2"/>
      <c r="OI6" s="2"/>
      <c r="OJ6" s="2"/>
      <c r="OK6" s="2"/>
      <c r="OL6" s="2"/>
      <c r="OM6" s="80"/>
      <c r="ON6" s="80"/>
      <c r="OO6" s="2"/>
      <c r="OP6" s="80"/>
      <c r="OQ6" s="80"/>
      <c r="OR6" s="80"/>
      <c r="OS6" s="2"/>
      <c r="OT6" s="80"/>
      <c r="OU6" s="2"/>
      <c r="OV6" s="2"/>
      <c r="OW6" s="5" t="e">
        <f>監査調書!#REF!</f>
        <v>#REF!</v>
      </c>
      <c r="OX6" s="15" t="e">
        <f>監査調書!#REF!</f>
        <v>#REF!</v>
      </c>
      <c r="OY6" s="3"/>
      <c r="OZ6" s="14"/>
      <c r="PA6" s="15" t="e">
        <f>監査調書!#REF!</f>
        <v>#REF!</v>
      </c>
      <c r="PB6" s="3"/>
      <c r="PC6" s="3"/>
      <c r="PD6" s="77" t="e">
        <f>監査調書!#REF!</f>
        <v>#REF!</v>
      </c>
      <c r="PE6" s="15" t="e">
        <f>監査調書!#REF!</f>
        <v>#REF!</v>
      </c>
      <c r="PF6" s="3"/>
      <c r="PG6" s="14"/>
      <c r="PH6" s="15" t="e">
        <f>監査調書!#REF!</f>
        <v>#REF!</v>
      </c>
      <c r="PI6" s="3"/>
      <c r="PJ6" s="14"/>
      <c r="PL6" s="77" t="e">
        <f>監査調書!#REF!</f>
        <v>#REF!</v>
      </c>
      <c r="PM6" s="15" t="e">
        <f>監査調書!#REF!</f>
        <v>#REF!</v>
      </c>
      <c r="PN6" s="3"/>
      <c r="PO6" s="3"/>
      <c r="PP6" s="2"/>
      <c r="PQ6" s="83"/>
      <c r="PR6" s="2"/>
      <c r="PS6" s="2"/>
      <c r="PT6" s="2"/>
      <c r="PU6" s="80"/>
      <c r="PV6" s="77" t="e">
        <f>監査調書!#REF!</f>
        <v>#REF!</v>
      </c>
      <c r="PW6" s="77" t="e">
        <f>監査調書!#REF!</f>
        <v>#REF!</v>
      </c>
      <c r="PX6" s="77" t="e">
        <f>監査調書!#REF!</f>
        <v>#REF!</v>
      </c>
      <c r="PY6" s="2"/>
      <c r="PZ6" s="2"/>
      <c r="QA6" s="3" t="e">
        <f>監査調書!#REF!</f>
        <v>#REF!</v>
      </c>
      <c r="QB6" s="3"/>
      <c r="QC6" s="3"/>
      <c r="QD6" s="3"/>
      <c r="QE6" s="3"/>
      <c r="QF6" s="14"/>
      <c r="QG6" s="15" t="e">
        <f>監査調書!#REF!</f>
        <v>#REF!</v>
      </c>
      <c r="QH6" s="3"/>
      <c r="QI6" s="3"/>
      <c r="QJ6" s="3"/>
      <c r="QK6" s="3"/>
      <c r="QL6" s="14"/>
      <c r="QM6" s="15" t="e">
        <f>監査調書!#REF!</f>
        <v>#REF!</v>
      </c>
      <c r="QN6" s="3"/>
      <c r="QO6" s="3"/>
      <c r="QP6" s="3"/>
      <c r="QQ6" s="3"/>
      <c r="QR6" s="3"/>
      <c r="QS6" s="15" t="e">
        <f>監査調書!#REF!</f>
        <v>#REF!</v>
      </c>
      <c r="QT6" s="3"/>
      <c r="QU6" s="3"/>
      <c r="QV6" s="3"/>
      <c r="QW6" s="3"/>
      <c r="QX6" s="14"/>
      <c r="QY6" s="5" t="e">
        <f>監査調書!#REF!</f>
        <v>#REF!</v>
      </c>
      <c r="QZ6" s="2"/>
      <c r="RA6" s="15" t="e">
        <f>監査調書!#REF!</f>
        <v>#REF!</v>
      </c>
      <c r="RB6" s="3"/>
      <c r="RC6" s="3"/>
      <c r="RD6" s="3"/>
      <c r="RE6" s="3"/>
      <c r="RF6" s="14"/>
      <c r="RG6" s="15" t="e">
        <f>監査調書!#REF!</f>
        <v>#REF!</v>
      </c>
      <c r="RH6" s="3"/>
      <c r="RI6" s="3"/>
      <c r="RJ6" s="3"/>
      <c r="RK6" s="3"/>
      <c r="RL6" s="3"/>
      <c r="RM6" s="15" t="e">
        <f>監査調書!#REF!</f>
        <v>#REF!</v>
      </c>
      <c r="RN6" s="3"/>
      <c r="RO6" s="3"/>
      <c r="RP6" s="3"/>
      <c r="RQ6" s="3"/>
      <c r="RR6" s="14"/>
      <c r="RS6" s="15" t="e">
        <f>監査調書!#REF!</f>
        <v>#REF!</v>
      </c>
      <c r="RT6" s="3"/>
      <c r="RU6" s="3"/>
      <c r="RV6" s="3"/>
      <c r="RW6" s="3"/>
      <c r="RX6" s="14"/>
      <c r="RY6" s="15" t="e">
        <f>監査調書!#REF!</f>
        <v>#REF!</v>
      </c>
      <c r="RZ6" s="3"/>
      <c r="SA6" s="3"/>
      <c r="SB6" s="3"/>
      <c r="SC6" s="3"/>
      <c r="SD6" s="3"/>
      <c r="SE6" s="15" t="e">
        <f>監査調書!#REF!</f>
        <v>#REF!</v>
      </c>
      <c r="SF6" s="3"/>
      <c r="SG6" s="3"/>
      <c r="SH6" s="3"/>
      <c r="SI6" s="3"/>
      <c r="SJ6" s="14"/>
      <c r="SK6" s="77" t="e">
        <f>監査調書!#REF!</f>
        <v>#REF!</v>
      </c>
      <c r="SL6" s="80"/>
      <c r="SM6" s="4" t="e">
        <f>監査調書!#REF!</f>
        <v>#REF!</v>
      </c>
      <c r="SN6" s="1"/>
      <c r="SO6" s="1"/>
      <c r="SP6" s="1"/>
      <c r="SQ6" s="1"/>
      <c r="SR6" s="16"/>
      <c r="SS6" s="4" t="e">
        <f>監査調書!#REF!</f>
        <v>#REF!</v>
      </c>
      <c r="ST6" s="1"/>
      <c r="SU6" s="1"/>
      <c r="SV6" s="1"/>
      <c r="SW6" s="1"/>
      <c r="SX6" s="1"/>
      <c r="SY6" s="15" t="e">
        <f>監査調書!#REF!</f>
        <v>#REF!</v>
      </c>
      <c r="SZ6" s="3"/>
      <c r="TA6" s="3"/>
      <c r="TB6" s="3"/>
      <c r="TC6" s="3"/>
      <c r="TD6" s="14"/>
      <c r="TE6" s="15" t="e">
        <f>監査調書!#REF!</f>
        <v>#REF!</v>
      </c>
      <c r="TF6" s="3"/>
      <c r="TG6" s="3"/>
      <c r="TH6" s="3"/>
      <c r="TI6" s="3"/>
      <c r="TJ6" s="3"/>
      <c r="TK6" s="15" t="e">
        <f>監査調書!#REF!</f>
        <v>#REF!</v>
      </c>
      <c r="TL6" s="3"/>
      <c r="TM6" s="3"/>
      <c r="TN6" s="3"/>
      <c r="TO6" s="3"/>
      <c r="TP6" s="14"/>
      <c r="TQ6" s="15" t="e">
        <f>監査調書!#REF!</f>
        <v>#REF!</v>
      </c>
      <c r="TR6" s="3"/>
      <c r="TS6" s="3"/>
      <c r="TT6" s="3"/>
      <c r="TU6" s="3"/>
      <c r="TV6" s="14"/>
      <c r="TW6" s="5" t="e">
        <f>監査調書!#REF!</f>
        <v>#REF!</v>
      </c>
      <c r="TX6" s="2"/>
      <c r="TY6" s="80"/>
      <c r="TZ6" s="80"/>
      <c r="UA6" s="2"/>
      <c r="UB6" s="2"/>
      <c r="UC6" s="2"/>
      <c r="UD6" s="80"/>
      <c r="UE6" s="2"/>
      <c r="UF6" s="2"/>
      <c r="UG6" s="80"/>
      <c r="UH6" s="80"/>
      <c r="UI6" s="2"/>
      <c r="UJ6" s="80"/>
      <c r="UK6" s="2"/>
      <c r="UL6" s="80"/>
      <c r="UM6" s="2"/>
      <c r="UN6" s="80"/>
      <c r="UO6" s="80"/>
      <c r="UP6" s="80" t="e">
        <f>監査調書!#REF!</f>
        <v>#REF!</v>
      </c>
      <c r="UQ6" s="15" t="e">
        <f>監査調書!#REF!</f>
        <v>#REF!</v>
      </c>
      <c r="UR6" s="3"/>
      <c r="US6" s="3"/>
      <c r="UT6" s="80" t="e">
        <f>監査調書!#REF!</f>
        <v>#REF!</v>
      </c>
      <c r="UU6" s="15" t="e">
        <f>監査調書!#REF!</f>
        <v>#REF!</v>
      </c>
      <c r="UV6" s="3"/>
      <c r="UW6" s="3"/>
      <c r="UX6" s="3"/>
      <c r="UY6" s="80" t="e">
        <f>監査調書!#REF!</f>
        <v>#REF!</v>
      </c>
      <c r="UZ6" s="5" t="e">
        <f>監査調書!#REF!</f>
        <v>#REF!</v>
      </c>
      <c r="VA6" s="6"/>
      <c r="VB6" s="82"/>
      <c r="VC6" s="83"/>
      <c r="VD6" s="2"/>
      <c r="VE6" s="2"/>
      <c r="VF6" s="80"/>
      <c r="VG6" s="2"/>
      <c r="VH6" s="80"/>
      <c r="VI6" s="77" t="str">
        <f>表１!$G$10</f>
        <v>標準時間
認定</v>
      </c>
      <c r="VJ6" s="77" t="str">
        <f>表１!$H$10</f>
        <v>短時間
認定</v>
      </c>
      <c r="VK6" s="77" t="str">
        <f>表１!$I$10</f>
        <v>１号又は私的契約児</v>
      </c>
      <c r="VL6" s="5" t="str">
        <f>表１!$K$10</f>
        <v>定数</v>
      </c>
      <c r="VM6" s="77" t="str">
        <f>表１!$G$10</f>
        <v>標準時間
認定</v>
      </c>
      <c r="VN6" s="77" t="str">
        <f>表１!$H$10</f>
        <v>短時間
認定</v>
      </c>
      <c r="VO6" s="77" t="str">
        <f>表１!$I$10</f>
        <v>１号又は私的契約児</v>
      </c>
      <c r="VP6" s="82" t="str">
        <f>表１!$G$10</f>
        <v>標準時間
認定</v>
      </c>
      <c r="VQ6" s="77" t="str">
        <f>表１!$H$10</f>
        <v>短時間
認定</v>
      </c>
      <c r="VR6" s="77" t="str">
        <f>表１!$I$10</f>
        <v>１号又は私的契約児</v>
      </c>
      <c r="VS6" s="77" t="str">
        <f>表１!$K$10</f>
        <v>定数</v>
      </c>
      <c r="VT6" s="77" t="str">
        <f>表１!$G$10</f>
        <v>標準時間
認定</v>
      </c>
      <c r="VU6" s="77" t="str">
        <f>表１!$H$10</f>
        <v>短時間
認定</v>
      </c>
      <c r="VV6" s="77" t="str">
        <f>表１!$I$10</f>
        <v>１号又は私的契約児</v>
      </c>
      <c r="VW6" s="77" t="str">
        <f>表１!$K$10</f>
        <v>定数</v>
      </c>
      <c r="VX6" s="77" t="str">
        <f>表１!$G$10</f>
        <v>標準時間
認定</v>
      </c>
      <c r="VY6" s="77" t="str">
        <f>表１!$H$10</f>
        <v>短時間
認定</v>
      </c>
      <c r="VZ6" s="77" t="str">
        <f>表１!$I$10</f>
        <v>１号又は私的契約児</v>
      </c>
      <c r="WA6" s="77" t="str">
        <f>表１!$K$10</f>
        <v>定数</v>
      </c>
      <c r="WB6" s="82" t="str">
        <f>表１!$G$10</f>
        <v>標準時間
認定</v>
      </c>
      <c r="WC6" s="77" t="str">
        <f>表１!$H$10</f>
        <v>短時間
認定</v>
      </c>
      <c r="WD6" s="77" t="str">
        <f>表１!$I$10</f>
        <v>１号又は私的契約児</v>
      </c>
      <c r="WE6" s="83" t="str">
        <f>表１!$K$10</f>
        <v>定数</v>
      </c>
      <c r="WF6" s="83" t="str">
        <f>表１!$K$17</f>
        <v>保育士
（人）</v>
      </c>
      <c r="WG6" s="2" t="str">
        <f>表１!$K$17</f>
        <v>保育士
（人）</v>
      </c>
      <c r="WH6" s="2" t="str">
        <f>表１!$K$17</f>
        <v>保育士
（人）</v>
      </c>
      <c r="WI6" s="83"/>
      <c r="WJ6" s="77" t="str">
        <f>表１!$M$10</f>
        <v>標準時間
認定</v>
      </c>
      <c r="WK6" s="77" t="str">
        <f>表１!$O$10</f>
        <v>短時間
認定</v>
      </c>
      <c r="WL6" s="77" t="str">
        <f>表１!$Q$10</f>
        <v>１号又は私的契約児</v>
      </c>
      <c r="WM6" s="5" t="str">
        <f>表１!$S$10</f>
        <v>定数</v>
      </c>
      <c r="WN6" s="77" t="str">
        <f>表１!$M$10</f>
        <v>標準時間
認定</v>
      </c>
      <c r="WO6" s="77" t="str">
        <f>表１!$O$10</f>
        <v>短時間
認定</v>
      </c>
      <c r="WP6" s="77" t="str">
        <f>表１!$Q$10</f>
        <v>１号又は私的契約児</v>
      </c>
      <c r="WQ6" s="82" t="str">
        <f>表１!$M$10</f>
        <v>標準時間
認定</v>
      </c>
      <c r="WR6" s="77" t="str">
        <f>表１!$O$10</f>
        <v>短時間
認定</v>
      </c>
      <c r="WS6" s="77" t="str">
        <f>表１!$Q$10</f>
        <v>１号又は私的契約児</v>
      </c>
      <c r="WT6" s="77" t="str">
        <f>表１!$S$10</f>
        <v>定数</v>
      </c>
      <c r="WU6" s="77" t="str">
        <f>表１!$M$10</f>
        <v>標準時間
認定</v>
      </c>
      <c r="WV6" s="77" t="str">
        <f>表１!$O$10</f>
        <v>短時間
認定</v>
      </c>
      <c r="WW6" s="77" t="str">
        <f>表１!$Q$10</f>
        <v>１号又は私的契約児</v>
      </c>
      <c r="WX6" s="77" t="str">
        <f>表１!$S$10</f>
        <v>定数</v>
      </c>
      <c r="WY6" s="77" t="str">
        <f>表１!$M$10</f>
        <v>標準時間
認定</v>
      </c>
      <c r="WZ6" s="77" t="str">
        <f>表１!$O$10</f>
        <v>短時間
認定</v>
      </c>
      <c r="XA6" s="77" t="str">
        <f>表１!$Q$10</f>
        <v>１号又は私的契約児</v>
      </c>
      <c r="XB6" s="77" t="str">
        <f>表１!$S$10</f>
        <v>定数</v>
      </c>
      <c r="XC6" s="82" t="str">
        <f>表１!$M$10</f>
        <v>標準時間
認定</v>
      </c>
      <c r="XD6" s="77" t="str">
        <f>表１!$O$10</f>
        <v>短時間
認定</v>
      </c>
      <c r="XE6" s="77" t="str">
        <f>表１!$Q$10</f>
        <v>１号又は私的契約児</v>
      </c>
      <c r="XF6" s="83" t="str">
        <f>表１!$S$10</f>
        <v>定数</v>
      </c>
      <c r="XG6" s="83" t="str">
        <f>表１!$K$17</f>
        <v>保育士
（人）</v>
      </c>
      <c r="XH6" s="2" t="str">
        <f>表１!$K$17</f>
        <v>保育士
（人）</v>
      </c>
      <c r="XI6" s="2" t="str">
        <f>表１!$K$17</f>
        <v>保育士
（人）</v>
      </c>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83"/>
      <c r="AAX6" s="80"/>
      <c r="AAY6" s="2"/>
      <c r="AAZ6" s="2"/>
      <c r="ABA6" s="2"/>
      <c r="ABB6" s="2"/>
      <c r="ABC6" s="2"/>
      <c r="ABD6" s="2"/>
      <c r="ABE6" s="2"/>
      <c r="ABF6" s="2"/>
      <c r="ABG6" s="2"/>
      <c r="ABH6" s="2"/>
      <c r="ABI6" s="2"/>
      <c r="ABJ6" s="2"/>
      <c r="ABK6" s="80"/>
      <c r="ABL6" s="5" t="str">
        <f>表４!E15</f>
        <v>面積基準による算定</v>
      </c>
      <c r="ABM6" s="6"/>
      <c r="ABN6" s="6"/>
      <c r="ABO6" s="6"/>
      <c r="ABP6" s="82"/>
      <c r="ABQ6" s="15" t="str">
        <f>表４!M15</f>
        <v>施設の面積(㎡)</v>
      </c>
      <c r="ABR6" s="3"/>
      <c r="ABS6" s="14"/>
      <c r="ABT6" s="15" t="str">
        <f>表４!E15</f>
        <v>面積基準による算定</v>
      </c>
      <c r="ABU6" s="3"/>
      <c r="ABV6" s="3"/>
      <c r="ABW6" s="14"/>
      <c r="ABX6" s="15" t="str">
        <f>表４!M15</f>
        <v>施設の面積(㎡)</v>
      </c>
      <c r="ABY6" s="3"/>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c r="AJW6" s="2"/>
      <c r="AJX6" s="2"/>
      <c r="AJY6" s="2"/>
      <c r="AJZ6" s="2"/>
      <c r="AKA6" s="2"/>
      <c r="AKB6" s="2"/>
      <c r="AKC6" s="2"/>
      <c r="AKD6" s="2"/>
      <c r="AKE6" s="2"/>
      <c r="AKF6" s="2"/>
      <c r="AKG6" s="2"/>
      <c r="AKH6" s="2"/>
      <c r="AKI6" s="2"/>
      <c r="AKJ6" s="2"/>
      <c r="AKK6" s="2"/>
      <c r="AKL6" s="2"/>
      <c r="AKM6" s="2"/>
      <c r="AKN6" s="2"/>
      <c r="AKO6" s="2"/>
      <c r="AKP6" s="2"/>
      <c r="AKQ6" s="2"/>
      <c r="AKR6" s="2"/>
      <c r="AKS6" s="2"/>
      <c r="AKT6" s="2"/>
      <c r="AKU6" s="2"/>
      <c r="AKV6" s="2"/>
      <c r="AKW6" s="2"/>
      <c r="AKX6" s="2"/>
      <c r="AKY6" s="2"/>
      <c r="AKZ6" s="2"/>
      <c r="ALA6" s="2"/>
      <c r="ALB6" s="2"/>
      <c r="ALC6" s="2"/>
      <c r="ALD6" s="2"/>
      <c r="ALE6" s="2"/>
      <c r="ALF6" s="2"/>
      <c r="ALG6" s="2"/>
      <c r="ALH6" s="2"/>
      <c r="ALI6" s="2"/>
      <c r="ALJ6" s="2"/>
      <c r="ALK6" s="2"/>
      <c r="ALL6" s="2"/>
      <c r="ALM6" s="2"/>
      <c r="ALN6" s="2"/>
      <c r="ALO6" s="2"/>
      <c r="ALP6" s="2"/>
      <c r="ALQ6" s="2"/>
      <c r="ALR6" s="2"/>
      <c r="ALS6" s="2"/>
      <c r="ALT6" s="2"/>
      <c r="ALU6" s="2"/>
      <c r="ALV6" s="2"/>
      <c r="ALW6" s="2"/>
      <c r="ALX6" s="2"/>
      <c r="ALY6" s="2"/>
      <c r="ALZ6" s="2"/>
      <c r="AMA6" s="2"/>
      <c r="AMB6" s="2"/>
      <c r="AMC6" s="2"/>
      <c r="AMD6" s="2"/>
      <c r="AME6" s="2"/>
      <c r="AMF6" s="2"/>
      <c r="AMG6" s="2"/>
      <c r="AMH6" s="2"/>
      <c r="AMI6" s="2"/>
      <c r="AMJ6" s="2"/>
      <c r="AMK6" s="2"/>
      <c r="AML6" s="2"/>
      <c r="AMM6" s="2"/>
      <c r="AMN6" s="2"/>
      <c r="AMO6" s="2"/>
      <c r="AMP6" s="2"/>
      <c r="AMQ6" s="2"/>
      <c r="AMR6" s="2"/>
      <c r="AMS6" s="2"/>
      <c r="AMT6" s="2"/>
      <c r="AMU6" s="2"/>
      <c r="AMV6" s="2"/>
      <c r="AMW6" s="2"/>
      <c r="AMX6" s="2"/>
      <c r="AMY6" s="2"/>
      <c r="AMZ6" s="2"/>
      <c r="ANA6" s="2"/>
      <c r="ANB6" s="2"/>
      <c r="ANC6" s="2"/>
      <c r="AND6" s="2"/>
      <c r="ANE6" s="2"/>
      <c r="ANF6" s="2"/>
      <c r="ANG6" s="2"/>
      <c r="ANH6" s="2"/>
      <c r="ANI6" s="2"/>
      <c r="ANJ6" s="2"/>
      <c r="ANK6" s="2"/>
      <c r="ANL6" s="2"/>
      <c r="ANM6" s="2"/>
      <c r="ANN6" s="2"/>
      <c r="ANO6" s="2"/>
      <c r="ANP6" s="2"/>
      <c r="ANQ6" s="2"/>
      <c r="ANR6" s="2"/>
      <c r="ANS6" s="2"/>
      <c r="ANT6" s="2"/>
      <c r="ANU6" s="2"/>
      <c r="ANV6" s="2"/>
      <c r="ANW6" s="2"/>
      <c r="ANX6" s="2"/>
      <c r="ANY6" s="2"/>
      <c r="ANZ6" s="2"/>
      <c r="AOA6" s="2"/>
      <c r="AOB6" s="2"/>
      <c r="AOC6" s="2"/>
      <c r="AOD6" s="2"/>
      <c r="AOE6" s="2"/>
      <c r="AOF6" s="2"/>
      <c r="AOG6" s="2"/>
      <c r="AOH6" s="2"/>
      <c r="AOI6" s="2"/>
      <c r="AOJ6" s="2"/>
      <c r="AOK6" s="2"/>
      <c r="AOL6" s="2"/>
      <c r="AOM6" s="2"/>
      <c r="AON6" s="2"/>
      <c r="AOO6" s="2"/>
      <c r="AOP6" s="2"/>
      <c r="AOQ6" s="2"/>
      <c r="AOR6" s="2"/>
      <c r="AOS6" s="2"/>
      <c r="AOT6" s="2"/>
      <c r="AOU6" s="2"/>
      <c r="AOV6" s="2"/>
      <c r="AOW6" s="2"/>
      <c r="AOX6" s="2"/>
      <c r="AOY6" s="2"/>
      <c r="AOZ6" s="2"/>
      <c r="APA6" s="2"/>
      <c r="APB6" s="2"/>
      <c r="APC6" s="2"/>
      <c r="APD6" s="2"/>
      <c r="APE6" s="2"/>
      <c r="APF6" s="2"/>
      <c r="APG6" s="2"/>
      <c r="APH6" s="2"/>
      <c r="API6" s="2"/>
      <c r="APJ6" s="2"/>
      <c r="APK6" s="2"/>
      <c r="APL6" s="2"/>
      <c r="APM6" s="2"/>
      <c r="APN6" s="2"/>
      <c r="APO6" s="2"/>
      <c r="APP6" s="2"/>
      <c r="APQ6" s="2"/>
      <c r="APR6" s="2"/>
      <c r="APS6" s="2"/>
      <c r="APT6" s="2"/>
      <c r="APU6" s="2"/>
      <c r="APV6" s="2"/>
      <c r="APW6" s="2"/>
      <c r="APX6" s="2"/>
      <c r="APY6" s="2"/>
      <c r="APZ6" s="2"/>
      <c r="AQA6" s="2"/>
      <c r="AQB6" s="2"/>
      <c r="AQC6" s="2"/>
      <c r="AQD6" s="2"/>
      <c r="AQE6" s="2"/>
      <c r="AQF6" s="2"/>
      <c r="AQG6" s="2"/>
      <c r="AQH6" s="2"/>
      <c r="AQI6" s="2"/>
      <c r="AQJ6" s="2"/>
      <c r="AQK6" s="2"/>
      <c r="AQL6" s="2"/>
      <c r="AQM6" s="2"/>
      <c r="AQN6" s="2"/>
      <c r="AQO6" s="2"/>
      <c r="AQP6" s="2"/>
      <c r="AQQ6" s="2"/>
      <c r="AQR6" s="2"/>
      <c r="AQS6" s="2"/>
      <c r="AQT6" s="2"/>
      <c r="AQU6" s="2"/>
      <c r="AQV6" s="2"/>
      <c r="AQW6" s="2"/>
      <c r="AQX6" s="2"/>
      <c r="AQY6" s="2"/>
      <c r="AQZ6" s="2"/>
      <c r="ARA6" s="2"/>
      <c r="ARB6" s="2"/>
      <c r="ARC6" s="2"/>
      <c r="ARD6" s="2"/>
      <c r="ARE6" s="2"/>
      <c r="ARF6" s="2"/>
      <c r="ARG6" s="2"/>
      <c r="ARH6" s="2"/>
      <c r="ARI6" s="2"/>
      <c r="ARJ6" s="2"/>
      <c r="ARK6" s="2"/>
      <c r="ARL6" s="2"/>
      <c r="ARM6" s="2"/>
      <c r="ARN6" s="2"/>
      <c r="ARO6" s="2"/>
      <c r="ARP6" s="2"/>
      <c r="ARQ6" s="2"/>
      <c r="ARR6" s="2"/>
      <c r="ARS6" s="2"/>
      <c r="ART6" s="2"/>
      <c r="ARU6" s="2"/>
      <c r="ARV6" s="2"/>
      <c r="ARW6" s="2"/>
      <c r="ARX6" s="2"/>
      <c r="ARY6" s="2"/>
      <c r="ARZ6" s="2"/>
      <c r="ASA6" s="2"/>
      <c r="ASB6" s="2"/>
      <c r="ASC6" s="2"/>
      <c r="ASD6" s="2"/>
      <c r="ASE6" s="2"/>
      <c r="ASF6" s="2"/>
      <c r="ASG6" s="2"/>
      <c r="ASH6" s="2"/>
      <c r="ASI6" s="2"/>
      <c r="ASJ6" s="2"/>
      <c r="ASK6" s="2"/>
      <c r="ASL6" s="2"/>
      <c r="ASM6" s="2"/>
      <c r="ASN6" s="2"/>
      <c r="ASO6" s="2"/>
      <c r="ASP6" s="2"/>
      <c r="ASQ6" s="2"/>
      <c r="ASR6" s="2"/>
      <c r="ASS6" s="2"/>
      <c r="AST6" s="2"/>
      <c r="ASU6" s="2"/>
      <c r="ASV6" s="2"/>
      <c r="ASW6" s="2"/>
      <c r="ASX6" s="2"/>
      <c r="ASY6" s="2"/>
      <c r="ASZ6" s="2"/>
      <c r="ATA6" s="2"/>
      <c r="ATB6" s="2"/>
      <c r="ATC6" s="2"/>
      <c r="ATD6" s="2"/>
      <c r="ATE6" s="2"/>
      <c r="ATF6" s="2"/>
      <c r="ATG6" s="2"/>
      <c r="ATH6" s="2"/>
      <c r="ATI6" s="2"/>
      <c r="ATJ6" s="2"/>
      <c r="ATK6" s="2"/>
      <c r="ATL6" s="2"/>
      <c r="ATM6" s="2"/>
      <c r="ATN6" s="2"/>
      <c r="ATO6" s="2"/>
      <c r="ATP6" s="2"/>
      <c r="ATQ6" s="2"/>
      <c r="ATR6" s="2"/>
      <c r="ATS6" s="2"/>
      <c r="ATT6" s="2"/>
      <c r="ATU6" s="2"/>
      <c r="ATV6" s="2"/>
      <c r="ATW6" s="2"/>
      <c r="ATX6" s="2"/>
      <c r="ATY6" s="2"/>
      <c r="ATZ6" s="2"/>
      <c r="AUA6" s="2"/>
      <c r="AUB6" s="2"/>
      <c r="AUC6" s="2"/>
      <c r="AUD6" s="2"/>
      <c r="AUE6" s="2"/>
      <c r="AUF6" s="2"/>
      <c r="AUG6" s="2"/>
      <c r="AUH6" s="2"/>
      <c r="AUI6" s="2"/>
      <c r="AUJ6" s="2"/>
      <c r="AUK6" s="2"/>
      <c r="AUL6" s="2"/>
      <c r="AUM6" s="2"/>
      <c r="AUN6" s="2"/>
      <c r="AUO6" s="2"/>
      <c r="AUP6" s="2"/>
      <c r="AUQ6" s="2"/>
      <c r="AUR6" s="2"/>
      <c r="AUS6" s="2"/>
      <c r="AUT6" s="2"/>
      <c r="AUU6" s="2"/>
      <c r="AUV6" s="2"/>
      <c r="AUW6" s="2"/>
      <c r="AUX6" s="2"/>
      <c r="AUY6" s="2"/>
      <c r="AUZ6" s="2"/>
      <c r="AVA6" s="2"/>
      <c r="AVB6" s="2"/>
      <c r="AVC6" s="2"/>
      <c r="AVD6" s="2"/>
      <c r="AVE6" s="2"/>
      <c r="AVF6" s="2"/>
      <c r="AVG6" s="2"/>
      <c r="AVH6" s="2"/>
      <c r="AVI6" s="2"/>
      <c r="AVJ6" s="2"/>
      <c r="AVK6" s="2"/>
      <c r="AVL6" s="2"/>
      <c r="AVM6" s="2"/>
      <c r="AVN6" s="2"/>
      <c r="AVO6" s="2"/>
      <c r="AVP6" s="2"/>
      <c r="AVQ6" s="2"/>
      <c r="AVR6" s="2"/>
      <c r="AVS6" s="2"/>
      <c r="AVT6" s="2"/>
      <c r="AVU6" s="2"/>
      <c r="AVV6" s="2"/>
      <c r="AVW6" s="2"/>
      <c r="AVX6" s="2"/>
      <c r="AVY6" s="2"/>
      <c r="AVZ6" s="2"/>
      <c r="AWA6" s="2"/>
      <c r="AWB6" s="2"/>
      <c r="AWC6" s="2"/>
      <c r="AWD6" s="2"/>
      <c r="AWE6" s="2"/>
      <c r="AWF6" s="2"/>
      <c r="AWG6" s="2"/>
      <c r="AWH6" s="2"/>
      <c r="AWI6" s="2"/>
      <c r="AWJ6" s="2"/>
      <c r="AWK6" s="2"/>
      <c r="AWL6" s="2"/>
      <c r="AWM6" s="2"/>
      <c r="AWN6" s="2"/>
      <c r="AWO6" s="2"/>
      <c r="AWP6" s="2"/>
      <c r="AWQ6" s="2"/>
      <c r="AWR6" s="2"/>
      <c r="AWS6" s="2"/>
      <c r="AWT6" s="2"/>
      <c r="AWU6" s="2"/>
      <c r="AWV6" s="2"/>
      <c r="AWW6" s="2"/>
      <c r="AWX6" s="2"/>
      <c r="AWY6" s="2"/>
      <c r="AWZ6" s="2"/>
      <c r="AXA6" s="2"/>
      <c r="AXB6" s="2"/>
      <c r="AXC6" s="2"/>
      <c r="AXD6" s="2"/>
      <c r="AXE6" s="2"/>
      <c r="AXF6" s="2"/>
      <c r="AXG6" s="2"/>
      <c r="AXH6" s="2"/>
      <c r="AXI6" s="2"/>
      <c r="AXJ6" s="2"/>
      <c r="AXK6" s="2"/>
      <c r="AXL6" s="2"/>
      <c r="AXM6" s="2"/>
      <c r="AXN6" s="2"/>
      <c r="AXO6" s="2"/>
      <c r="AXP6" s="2"/>
      <c r="AXQ6" s="2"/>
      <c r="AXR6" s="2"/>
      <c r="AXS6" s="2"/>
      <c r="AXT6" s="2"/>
      <c r="AXU6" s="2"/>
      <c r="AXV6" s="2"/>
      <c r="AXW6" s="2"/>
      <c r="AXX6" s="2"/>
      <c r="AXY6" s="2"/>
      <c r="AXZ6" s="2"/>
      <c r="AYA6" s="2"/>
      <c r="AYB6" s="2"/>
      <c r="AYC6" s="2"/>
      <c r="AYD6" s="2"/>
      <c r="AYE6" s="2"/>
      <c r="AYF6" s="2"/>
      <c r="AYG6" s="2"/>
      <c r="AYH6" s="2"/>
      <c r="AYI6" s="2"/>
      <c r="AYJ6" s="2"/>
      <c r="AYK6" s="2"/>
      <c r="AYL6" s="2"/>
      <c r="AYM6" s="2"/>
      <c r="AYN6" s="2"/>
      <c r="AYO6" s="2"/>
      <c r="AYP6" s="2"/>
      <c r="AYQ6" s="2"/>
      <c r="AYR6" s="2"/>
      <c r="AYS6" s="2"/>
      <c r="AYT6" s="2"/>
      <c r="AYU6" s="2"/>
      <c r="AYV6" s="2"/>
      <c r="AYW6" s="2"/>
      <c r="AYX6" s="2"/>
      <c r="AYY6" s="2"/>
      <c r="AYZ6" s="2"/>
      <c r="AZA6" s="2"/>
      <c r="AZB6" s="2"/>
      <c r="AZC6" s="2"/>
      <c r="AZD6" s="2"/>
      <c r="AZE6" s="2"/>
      <c r="AZF6" s="2"/>
      <c r="AZG6" s="2"/>
      <c r="AZH6" s="2"/>
      <c r="AZI6" s="2"/>
      <c r="AZJ6" s="2"/>
      <c r="AZK6" s="2"/>
      <c r="AZL6" s="2"/>
      <c r="AZM6" s="2"/>
      <c r="AZN6" s="2"/>
      <c r="AZO6" s="2"/>
      <c r="AZP6" s="2"/>
      <c r="AZQ6" s="2"/>
      <c r="AZR6" s="2"/>
      <c r="AZS6" s="2"/>
      <c r="AZT6" s="2"/>
      <c r="AZU6" s="2"/>
      <c r="AZV6" s="2"/>
      <c r="AZW6" s="2"/>
      <c r="AZX6" s="2"/>
      <c r="AZY6" s="2"/>
      <c r="AZZ6" s="2"/>
      <c r="BAA6" s="2"/>
      <c r="BAB6" s="2"/>
      <c r="BAC6" s="2"/>
      <c r="BAD6" s="2"/>
      <c r="BAE6" s="2"/>
      <c r="BAF6" s="2"/>
      <c r="BAG6" s="2"/>
      <c r="BAH6" s="2"/>
      <c r="BAI6" s="2"/>
      <c r="BAJ6" s="2"/>
      <c r="BAK6" s="2"/>
      <c r="BAL6" s="2"/>
      <c r="BAM6" s="2"/>
      <c r="BAN6" s="2"/>
      <c r="BAO6" s="2"/>
      <c r="BAP6" s="2"/>
      <c r="BAQ6" s="2"/>
      <c r="BAR6" s="2"/>
      <c r="BAS6" s="2"/>
      <c r="BAT6" s="2"/>
      <c r="BAU6" s="2"/>
      <c r="BAV6" s="2"/>
      <c r="BAW6" s="2"/>
      <c r="BAX6" s="2"/>
      <c r="BAY6" s="2"/>
      <c r="BAZ6" s="2"/>
      <c r="BBA6" s="2"/>
      <c r="BBB6" s="2"/>
      <c r="BBC6" s="2"/>
      <c r="BBD6" s="2"/>
      <c r="BBE6" s="2"/>
      <c r="BBF6" s="2"/>
      <c r="BBG6" s="2"/>
      <c r="BBH6" s="2"/>
      <c r="BBI6" s="2"/>
      <c r="BBJ6" s="2"/>
      <c r="BBK6" s="2"/>
      <c r="BBL6" s="2"/>
      <c r="BBM6" s="2"/>
      <c r="BBN6" s="2"/>
      <c r="BBO6" s="2"/>
      <c r="BBP6" s="2"/>
      <c r="BBQ6" s="2"/>
      <c r="BBR6" s="2"/>
      <c r="BBS6" s="2"/>
      <c r="BBT6" s="2"/>
      <c r="BBU6" s="2"/>
      <c r="BBV6" s="2"/>
      <c r="BBW6" s="2"/>
      <c r="BBX6" s="2"/>
      <c r="BBY6" s="2"/>
      <c r="BBZ6" s="2"/>
      <c r="BCA6" s="2"/>
      <c r="BCB6" s="2"/>
      <c r="BCC6" s="2"/>
      <c r="BCD6" s="2"/>
      <c r="BCE6" s="2"/>
      <c r="BCF6" s="2"/>
      <c r="BCG6" s="2"/>
      <c r="BCH6" s="2"/>
      <c r="BCI6" s="2"/>
      <c r="BCJ6" s="2"/>
      <c r="BCK6" s="2"/>
      <c r="BCL6" s="2"/>
      <c r="BCM6" s="2"/>
      <c r="BCN6" s="2"/>
      <c r="BCO6" s="2"/>
      <c r="BCP6" s="2"/>
      <c r="BCQ6" s="2"/>
      <c r="BCR6" s="2"/>
      <c r="BCS6" s="2"/>
      <c r="BCT6" s="2"/>
      <c r="BCU6" s="2"/>
      <c r="BCV6" s="2"/>
      <c r="BCW6" s="2"/>
      <c r="BCX6" s="2"/>
      <c r="BCY6" s="2"/>
      <c r="BCZ6" s="2"/>
      <c r="BDA6" s="2"/>
      <c r="BDB6" s="2"/>
      <c r="BDC6" s="2"/>
      <c r="BDD6" s="2"/>
      <c r="BDE6" s="2"/>
      <c r="BDF6" s="2"/>
      <c r="BDG6" s="2"/>
      <c r="BDH6" s="2"/>
      <c r="BDI6" s="2"/>
      <c r="BDJ6" s="2"/>
      <c r="BDK6" s="2"/>
      <c r="BDL6" s="2"/>
      <c r="BDM6" s="2"/>
      <c r="BDN6" s="2"/>
      <c r="BDO6" s="2"/>
      <c r="BDP6" s="2"/>
      <c r="BDQ6" s="2"/>
      <c r="BDR6" s="2"/>
      <c r="BDS6" s="2"/>
      <c r="BDT6" s="2"/>
      <c r="BDU6" s="2"/>
      <c r="BDV6" s="2"/>
      <c r="BDW6" s="2"/>
      <c r="BDX6" s="2"/>
      <c r="BDY6" s="2"/>
      <c r="BDZ6" s="2"/>
      <c r="BEA6" s="2"/>
      <c r="BEB6" s="2"/>
      <c r="BEC6" s="2"/>
      <c r="BED6" s="2"/>
      <c r="BEE6" s="2"/>
      <c r="BEF6" s="2"/>
      <c r="BEG6" s="2"/>
      <c r="BEH6" s="2"/>
      <c r="BEI6" s="2"/>
      <c r="BEJ6" s="2"/>
      <c r="BEK6" s="2"/>
      <c r="BEL6" s="2"/>
      <c r="BEM6" s="2"/>
      <c r="BEN6" s="2"/>
      <c r="BEO6" s="2"/>
      <c r="BEP6" s="2"/>
      <c r="BEQ6" s="2"/>
      <c r="BER6" s="2"/>
      <c r="BES6" s="2"/>
      <c r="BET6" s="2"/>
      <c r="BEU6" s="2"/>
      <c r="BEV6" s="2"/>
      <c r="BEW6" s="2"/>
      <c r="BEX6" s="2"/>
      <c r="BEY6" s="2"/>
      <c r="BEZ6" s="2"/>
      <c r="BFA6" s="2"/>
      <c r="BFB6" s="2"/>
      <c r="BFC6" s="2"/>
      <c r="BFD6" s="2"/>
      <c r="BFE6" s="2"/>
      <c r="BFF6" s="2"/>
      <c r="BFG6" s="2"/>
      <c r="BFH6" s="2"/>
      <c r="BFI6" s="2"/>
      <c r="BFJ6" s="2"/>
      <c r="BFK6" s="2"/>
      <c r="BFL6" s="2"/>
      <c r="BFM6" s="2"/>
      <c r="BFN6" s="2"/>
      <c r="BFO6" s="2"/>
      <c r="BFP6" s="2"/>
      <c r="BFQ6" s="2"/>
      <c r="BFR6" s="2"/>
      <c r="BFS6" s="2"/>
      <c r="BFT6" s="2"/>
      <c r="BFU6" s="2"/>
      <c r="BFV6" s="2"/>
      <c r="BFW6" s="2"/>
      <c r="BFX6" s="2"/>
      <c r="BFY6" s="2"/>
      <c r="BFZ6" s="2"/>
      <c r="BGA6" s="2"/>
      <c r="BGB6" s="2"/>
      <c r="BGC6" s="2"/>
      <c r="BGD6" s="2"/>
      <c r="BGE6" s="2"/>
      <c r="BGF6" s="2"/>
      <c r="BGG6" s="2"/>
      <c r="BGH6" s="2"/>
      <c r="BGI6" s="2"/>
      <c r="BGJ6" s="2"/>
      <c r="BGK6" s="2"/>
      <c r="BGL6" s="2"/>
      <c r="BGM6" s="2"/>
      <c r="BGN6" s="2"/>
      <c r="BGO6" s="2"/>
      <c r="BGP6" s="2"/>
      <c r="BGQ6" s="2"/>
      <c r="BGR6" s="2"/>
      <c r="BGS6" s="2"/>
      <c r="BGT6" s="2"/>
      <c r="BGU6" s="2"/>
      <c r="BGV6" s="2"/>
      <c r="BGW6" s="2"/>
      <c r="BGX6" s="2"/>
      <c r="BGY6" s="2"/>
      <c r="BGZ6" s="2"/>
      <c r="BHA6" s="2"/>
      <c r="BHB6" s="2"/>
      <c r="BHC6" s="2"/>
      <c r="BHD6" s="2"/>
      <c r="BHE6" s="2"/>
      <c r="BHF6" s="2"/>
      <c r="BHG6" s="2"/>
      <c r="BHH6" s="2"/>
      <c r="BHI6" s="2"/>
      <c r="BHJ6" s="2"/>
      <c r="BHK6" s="2"/>
      <c r="BHL6" s="2"/>
      <c r="BHM6" s="2"/>
      <c r="BHN6" s="2"/>
      <c r="BHO6" s="2"/>
      <c r="BHP6" s="2"/>
      <c r="BHQ6" s="2"/>
      <c r="BHR6" s="2"/>
      <c r="BHS6" s="2"/>
      <c r="BHT6" s="2"/>
      <c r="BHU6" s="2"/>
      <c r="BHV6" s="2"/>
      <c r="BHW6" s="2"/>
      <c r="BHX6" s="2"/>
      <c r="BHY6" s="2"/>
      <c r="BHZ6" s="2"/>
      <c r="BIA6" s="2"/>
      <c r="BIB6" s="2"/>
      <c r="BIC6" s="2"/>
      <c r="BID6" s="2"/>
      <c r="BIE6" s="2"/>
      <c r="BIF6" s="2"/>
      <c r="BIG6" s="2"/>
      <c r="BIH6" s="2"/>
      <c r="BII6" s="2"/>
      <c r="BIJ6" s="2"/>
      <c r="BIK6" s="2"/>
      <c r="BIL6" s="2"/>
      <c r="BIM6" s="2"/>
      <c r="BIN6" s="2"/>
      <c r="BIO6" s="2"/>
      <c r="BIP6" s="2"/>
      <c r="BIQ6" s="2"/>
      <c r="BIR6" s="2"/>
      <c r="BIS6" s="2"/>
      <c r="BIT6" s="2"/>
      <c r="BIU6" s="2"/>
      <c r="BIV6" s="2"/>
      <c r="BIW6" s="2"/>
      <c r="BIX6" s="2"/>
      <c r="BIY6" s="2"/>
      <c r="BIZ6" s="2"/>
      <c r="BJA6" s="2"/>
      <c r="BJB6" s="2"/>
      <c r="BJC6" s="2"/>
      <c r="BJD6" s="2"/>
      <c r="BJE6" s="2"/>
      <c r="BJF6" s="2"/>
      <c r="BJG6" s="2"/>
      <c r="BJH6" s="2"/>
      <c r="BJI6" s="2"/>
      <c r="BJJ6" s="2"/>
      <c r="BJK6" s="2"/>
      <c r="BJL6" s="2"/>
      <c r="BJM6" s="2"/>
      <c r="BJN6" s="2"/>
      <c r="BJO6" s="2"/>
      <c r="BJP6" s="2"/>
      <c r="BJQ6" s="2"/>
      <c r="BJR6" s="2"/>
      <c r="BJS6" s="2"/>
      <c r="BJT6" s="2"/>
      <c r="BJU6" s="2"/>
      <c r="BJV6" s="2"/>
      <c r="BJW6" s="2"/>
      <c r="BJX6" s="2"/>
      <c r="BJY6" s="2"/>
      <c r="BJZ6" s="2"/>
      <c r="BKA6" s="2"/>
      <c r="BKB6" s="2"/>
      <c r="BKC6" s="2"/>
      <c r="BKD6" s="2"/>
      <c r="BKE6" s="2"/>
      <c r="BKF6" s="2"/>
      <c r="BKG6" s="2"/>
      <c r="BKH6" s="2"/>
      <c r="BKI6" s="2"/>
      <c r="BKJ6" s="2"/>
      <c r="BKK6" s="2"/>
      <c r="BKL6" s="2"/>
      <c r="BKM6" s="2"/>
      <c r="BKN6" s="2"/>
      <c r="BKO6" s="2"/>
      <c r="BKP6" s="2"/>
      <c r="BKQ6" s="2"/>
      <c r="BKR6" s="2"/>
      <c r="BKS6" s="2"/>
      <c r="BKT6" s="2"/>
      <c r="BKU6" s="2"/>
      <c r="BKV6" s="2"/>
      <c r="BKW6" s="2"/>
      <c r="BKX6" s="2"/>
      <c r="BKY6" s="2"/>
      <c r="BKZ6" s="2"/>
      <c r="BLA6" s="2"/>
      <c r="BLB6" s="2"/>
      <c r="BLC6" s="2"/>
      <c r="BLD6" s="2"/>
      <c r="BLE6" s="2"/>
      <c r="BLF6" s="2"/>
      <c r="BLG6" s="2"/>
      <c r="BLH6" s="2"/>
      <c r="BLI6" s="2"/>
      <c r="BLJ6" s="2"/>
      <c r="BLK6" s="2"/>
      <c r="BLL6" s="2"/>
      <c r="BLM6" s="2"/>
      <c r="BLN6" s="2"/>
      <c r="BLO6" s="2"/>
      <c r="BLP6" s="2"/>
      <c r="BLQ6" s="2"/>
      <c r="BLR6" s="2"/>
      <c r="BLS6" s="2"/>
      <c r="BLT6" s="2"/>
      <c r="BLU6" s="2"/>
      <c r="BLV6" s="2"/>
      <c r="BLW6" s="2"/>
      <c r="BLX6" s="2"/>
      <c r="BLY6" s="2"/>
      <c r="BLZ6" s="2"/>
      <c r="BMA6" s="2"/>
      <c r="BMB6" s="2"/>
      <c r="BMC6" s="2"/>
      <c r="BMD6" s="2"/>
      <c r="BME6" s="2"/>
      <c r="BMF6" s="2"/>
      <c r="BMG6" s="2"/>
      <c r="BMH6" s="2"/>
      <c r="BMI6" s="2"/>
      <c r="BMJ6" s="2"/>
      <c r="BMK6" s="2"/>
      <c r="BML6" s="2"/>
      <c r="BMM6" s="2"/>
      <c r="BMN6" s="2"/>
      <c r="BMO6" s="2"/>
      <c r="BMP6" s="2"/>
      <c r="BMQ6" s="2"/>
      <c r="BMR6" s="2"/>
      <c r="BMS6" s="2"/>
      <c r="BMT6" s="2"/>
      <c r="BMU6" s="2"/>
      <c r="BMV6" s="2"/>
      <c r="BMW6" s="2"/>
      <c r="BMX6" s="2"/>
      <c r="BMY6" s="2"/>
      <c r="BMZ6" s="2"/>
      <c r="BNA6" s="2"/>
      <c r="BNB6" s="2"/>
      <c r="BNC6" s="2"/>
      <c r="BND6" s="2"/>
      <c r="BNE6" s="2"/>
      <c r="BNF6" s="2"/>
      <c r="BNG6" s="2"/>
      <c r="BNH6" s="2"/>
      <c r="BNI6" s="2"/>
      <c r="BNJ6" s="2"/>
      <c r="BNK6" s="2"/>
      <c r="BNL6" s="2"/>
      <c r="BNM6" s="2"/>
      <c r="BNN6" s="2"/>
      <c r="BNO6" s="2"/>
      <c r="BNP6" s="2"/>
      <c r="BNQ6" s="2"/>
      <c r="BNR6" s="2"/>
      <c r="BNS6" s="2"/>
      <c r="BNT6" s="2"/>
      <c r="BNU6" s="2"/>
      <c r="BNV6" s="2"/>
      <c r="BNW6" s="2"/>
      <c r="BNX6" s="2"/>
      <c r="BNY6" s="2"/>
      <c r="BNZ6" s="2"/>
      <c r="BOA6" s="2"/>
      <c r="BOB6" s="2"/>
      <c r="BOC6" s="2"/>
      <c r="BOD6" s="2"/>
      <c r="BOE6" s="2"/>
      <c r="BOF6" s="2"/>
      <c r="BOG6" s="2"/>
      <c r="BOH6" s="2"/>
      <c r="BOI6" s="2"/>
      <c r="BOJ6" s="2"/>
      <c r="BOK6" s="2"/>
      <c r="BOL6" s="2"/>
      <c r="BOM6" s="2"/>
      <c r="BON6" s="2"/>
      <c r="BOO6" s="2"/>
      <c r="BOP6" s="2"/>
      <c r="BOQ6" s="2"/>
      <c r="BOR6" s="2"/>
      <c r="BOS6" s="2"/>
      <c r="BOT6" s="2"/>
      <c r="BOU6" s="2"/>
      <c r="BOV6" s="2"/>
      <c r="BOW6" s="2"/>
      <c r="BOX6" s="2"/>
      <c r="BOY6" s="2"/>
      <c r="BOZ6" s="2"/>
      <c r="BPA6" s="2"/>
      <c r="BPB6" s="2"/>
      <c r="BPC6" s="2"/>
      <c r="BPD6" s="2"/>
      <c r="BPE6" s="2"/>
      <c r="BPF6" s="2"/>
      <c r="BPG6" s="2"/>
      <c r="BPH6" s="2"/>
      <c r="BPI6" s="2"/>
      <c r="BPJ6" s="2"/>
      <c r="BPK6" s="2"/>
      <c r="BPL6" s="2"/>
      <c r="BPM6" s="2"/>
      <c r="BPN6" s="2"/>
      <c r="BPO6" s="2"/>
      <c r="BPP6" s="2"/>
      <c r="BPQ6" s="2"/>
      <c r="BPR6" s="2"/>
      <c r="BPS6" s="2"/>
      <c r="BPT6" s="2"/>
      <c r="BPU6" s="2"/>
      <c r="BPV6" s="2"/>
      <c r="BPW6" s="2"/>
      <c r="BPX6" s="2"/>
      <c r="BPY6" s="2"/>
      <c r="BPZ6" s="2"/>
      <c r="BQA6" s="2"/>
      <c r="BQB6" s="2"/>
      <c r="BQC6" s="2"/>
      <c r="BQD6" s="2"/>
      <c r="BQE6" s="2"/>
      <c r="BQF6" s="2"/>
      <c r="BQG6" s="2"/>
      <c r="BQH6" s="2"/>
      <c r="BQI6" s="2"/>
      <c r="BQJ6" s="2"/>
      <c r="BQK6" s="2"/>
      <c r="BQL6" s="2"/>
      <c r="BQM6" s="2"/>
      <c r="BQN6" s="2"/>
      <c r="BQO6" s="2"/>
      <c r="BQP6" s="2"/>
      <c r="BQQ6" s="2"/>
      <c r="BQR6" s="2"/>
      <c r="BQS6" s="2"/>
      <c r="BQT6" s="2"/>
      <c r="BQU6" s="2"/>
      <c r="BQV6" s="2"/>
      <c r="BQW6" s="2"/>
      <c r="BQX6" s="2"/>
      <c r="BQY6" s="2"/>
      <c r="BQZ6" s="2"/>
      <c r="BRA6" s="2"/>
      <c r="BRB6" s="2"/>
      <c r="BRC6" s="2"/>
      <c r="BRD6" s="2"/>
      <c r="BRE6" s="2"/>
      <c r="BRF6" s="2"/>
      <c r="BRG6" s="2"/>
      <c r="BRH6" s="2"/>
      <c r="BRI6" s="2"/>
      <c r="BRJ6" s="2"/>
      <c r="BRK6" s="2"/>
      <c r="BRL6" s="2"/>
      <c r="BRM6" s="2"/>
      <c r="BRN6" s="2"/>
      <c r="BRO6" s="2"/>
      <c r="BRP6" s="2"/>
      <c r="BRQ6" s="2"/>
      <c r="BRR6" s="2"/>
      <c r="BRS6" s="2"/>
      <c r="BRT6" s="2"/>
      <c r="BRU6" s="2"/>
      <c r="BRV6" s="2"/>
      <c r="BRW6" s="2"/>
      <c r="BRX6" s="2"/>
      <c r="BRY6" s="2"/>
      <c r="BRZ6" s="2"/>
      <c r="BSA6" s="2"/>
      <c r="BSB6" s="2"/>
      <c r="BSC6" s="2"/>
      <c r="BSD6" s="2"/>
      <c r="BSE6" s="2"/>
      <c r="BSF6" s="2"/>
      <c r="BSG6" s="2"/>
    </row>
    <row r="7" spans="1:1853" x14ac:dyDescent="0.4">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80"/>
      <c r="AN7" s="2"/>
      <c r="AO7" s="2"/>
      <c r="AP7" s="2"/>
      <c r="AQ7" s="2"/>
      <c r="AR7" s="2"/>
      <c r="AS7" s="2"/>
      <c r="AT7" s="2"/>
      <c r="AU7" s="2"/>
      <c r="AV7" s="2"/>
      <c r="AW7" s="2"/>
      <c r="AX7" s="80"/>
      <c r="AY7" s="2"/>
      <c r="AZ7" s="2"/>
      <c r="BA7" s="80"/>
      <c r="BB7" s="2"/>
      <c r="BC7" s="2"/>
      <c r="BD7" s="2"/>
      <c r="BE7" s="2"/>
      <c r="BF7" s="2"/>
      <c r="BG7" s="2"/>
      <c r="BH7" s="80"/>
      <c r="BI7" s="2"/>
      <c r="BJ7" s="2"/>
      <c r="BK7" s="2"/>
      <c r="BL7" s="2"/>
      <c r="BM7" s="2"/>
      <c r="BN7" s="2"/>
      <c r="BO7" s="2"/>
      <c r="BP7" s="2"/>
      <c r="BQ7" s="2"/>
      <c r="BR7" s="2"/>
      <c r="BS7" s="2"/>
      <c r="BT7" s="2"/>
      <c r="BU7" s="2"/>
      <c r="BV7" s="2"/>
      <c r="BW7" s="2"/>
      <c r="BX7" s="2"/>
      <c r="BY7" s="2"/>
      <c r="BZ7" s="2"/>
      <c r="CA7" s="80"/>
      <c r="CB7" s="2"/>
      <c r="CC7" s="2"/>
      <c r="CD7" s="2"/>
      <c r="CE7" s="2"/>
      <c r="CF7" s="2"/>
      <c r="CG7" s="2"/>
      <c r="CH7" s="2"/>
      <c r="CI7" s="2"/>
      <c r="CJ7" s="2"/>
      <c r="CK7" s="2"/>
      <c r="CL7" s="2"/>
      <c r="CM7" s="2"/>
      <c r="CN7" s="2"/>
      <c r="CO7" s="2"/>
      <c r="CP7" s="2"/>
      <c r="CQ7" s="2"/>
      <c r="CR7" s="2"/>
      <c r="CS7" s="2"/>
      <c r="CT7" s="2"/>
      <c r="CU7" s="2"/>
      <c r="CV7" s="80"/>
      <c r="CW7" s="2"/>
      <c r="CX7" s="2"/>
      <c r="CY7" s="2"/>
      <c r="CZ7" s="2"/>
      <c r="DA7" s="2"/>
      <c r="DB7" s="2"/>
      <c r="DC7" s="2"/>
      <c r="DE7" s="77" t="str">
        <f>監査調書!M244</f>
        <v>個</v>
      </c>
      <c r="DF7" s="2"/>
      <c r="DG7" s="2"/>
      <c r="DH7" s="2"/>
      <c r="DJ7" s="77" t="str">
        <f>監査調書!P245</f>
        <v>熱感知</v>
      </c>
      <c r="DK7" s="77" t="str">
        <f>監査調書!T245</f>
        <v>煙感知</v>
      </c>
      <c r="DL7" s="77" t="str">
        <f>監査調書!X245</f>
        <v xml:space="preserve">非常電源付 </v>
      </c>
      <c r="DM7" s="2"/>
      <c r="DN7" s="2"/>
      <c r="DO7" s="2"/>
      <c r="DP7" s="2"/>
      <c r="DQ7" s="2"/>
      <c r="DR7" s="80"/>
      <c r="DS7" s="77">
        <f>監査調書!AE246</f>
        <v>0</v>
      </c>
      <c r="DT7" s="2"/>
      <c r="DU7" s="2"/>
      <c r="DV7" s="2"/>
      <c r="DW7" s="2"/>
      <c r="DX7" s="2"/>
      <c r="DY7" s="2"/>
      <c r="DZ7" s="2"/>
      <c r="EA7" s="80"/>
      <c r="EB7" s="2"/>
      <c r="EC7" s="2"/>
      <c r="ED7" s="2"/>
      <c r="EE7" s="2"/>
      <c r="EF7" s="2"/>
      <c r="EG7" s="2"/>
      <c r="EH7" s="2"/>
      <c r="EI7" s="2"/>
      <c r="EJ7" s="2"/>
      <c r="EK7" s="2"/>
      <c r="EL7" s="2"/>
      <c r="EM7" s="2"/>
      <c r="EN7" s="2"/>
      <c r="EO7" s="2"/>
      <c r="EP7" s="2"/>
      <c r="EQ7" s="2"/>
      <c r="ER7" s="2"/>
      <c r="ES7" s="2"/>
      <c r="ET7" s="2"/>
      <c r="EU7" s="2"/>
      <c r="EV7" s="2"/>
      <c r="EW7" s="2"/>
      <c r="EX7" s="80"/>
      <c r="EY7" s="2"/>
      <c r="EZ7" s="2"/>
      <c r="FA7" s="2"/>
      <c r="FB7" s="80"/>
      <c r="FC7" s="2"/>
      <c r="FD7" s="2"/>
      <c r="FE7" s="80"/>
      <c r="FF7" s="2"/>
      <c r="FG7" s="2"/>
      <c r="FH7" s="80"/>
      <c r="FI7" s="2"/>
      <c r="FJ7" s="2"/>
      <c r="FK7" s="2"/>
      <c r="FL7" s="80"/>
      <c r="FM7" s="2"/>
      <c r="FN7" s="2"/>
      <c r="FO7" s="80"/>
      <c r="FP7" s="2"/>
      <c r="FQ7" s="2"/>
      <c r="FR7" s="2"/>
      <c r="FS7" s="2"/>
      <c r="FT7" s="2"/>
      <c r="FU7" s="80"/>
      <c r="FV7" s="80"/>
      <c r="FW7" s="2"/>
      <c r="FX7" s="80"/>
      <c r="FY7" s="2"/>
      <c r="FZ7" s="2"/>
      <c r="GA7" s="83"/>
      <c r="GB7" s="2"/>
      <c r="GC7" s="2"/>
      <c r="GD7" s="2"/>
      <c r="GE7" s="2"/>
      <c r="GF7" s="2"/>
      <c r="GG7" s="80"/>
      <c r="GH7" s="2"/>
      <c r="GI7" s="2"/>
      <c r="GJ7" s="2"/>
      <c r="GK7" s="2"/>
      <c r="GL7" s="2"/>
      <c r="GM7" s="2"/>
      <c r="GN7" s="2"/>
      <c r="GO7" s="2"/>
      <c r="GP7" s="2"/>
      <c r="GQ7" s="80"/>
      <c r="GR7" s="2"/>
      <c r="GS7" s="80"/>
      <c r="GT7" s="2"/>
      <c r="GU7" s="2"/>
      <c r="GV7" s="2"/>
      <c r="GW7" s="2"/>
      <c r="GX7" s="80"/>
      <c r="GY7" s="2"/>
      <c r="GZ7" s="80"/>
      <c r="HA7" s="2"/>
      <c r="HB7" s="2"/>
      <c r="HC7" s="2"/>
      <c r="HD7" s="2"/>
      <c r="HE7" s="2"/>
      <c r="HF7" s="80"/>
      <c r="HG7" s="2"/>
      <c r="HH7" s="80"/>
      <c r="HI7" s="2"/>
      <c r="HJ7" s="80"/>
      <c r="HK7" s="2"/>
      <c r="HL7" s="80"/>
      <c r="HM7" s="2"/>
      <c r="HN7" s="2"/>
      <c r="HO7" s="2"/>
      <c r="HP7" s="2"/>
      <c r="HQ7" s="2"/>
      <c r="HR7" s="2"/>
      <c r="HS7" s="2"/>
      <c r="HT7" s="80"/>
      <c r="HU7" s="2"/>
      <c r="HV7" s="2"/>
      <c r="HW7" s="2"/>
      <c r="HX7" s="2"/>
      <c r="HY7" s="2"/>
      <c r="HZ7" s="2"/>
      <c r="IA7" s="80"/>
      <c r="IB7" s="2"/>
      <c r="IC7" s="2"/>
      <c r="ID7" s="2"/>
      <c r="IE7" s="2"/>
      <c r="IF7" s="2"/>
      <c r="IG7" s="2"/>
      <c r="IH7" s="80"/>
      <c r="II7" s="2"/>
      <c r="IJ7" s="2"/>
      <c r="IK7" s="80"/>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80"/>
      <c r="MQ7" s="2"/>
      <c r="MR7" s="2"/>
      <c r="MS7" s="2"/>
      <c r="MT7" s="2"/>
      <c r="MU7" s="2"/>
      <c r="MV7" s="2"/>
      <c r="MW7" s="2"/>
      <c r="MX7" s="2"/>
      <c r="MY7" s="2"/>
      <c r="MZ7" s="2"/>
      <c r="NA7" s="2"/>
      <c r="NB7" s="2"/>
      <c r="NC7" s="2"/>
      <c r="ND7" s="2"/>
      <c r="NE7" s="2"/>
      <c r="NF7" s="86"/>
      <c r="NG7" s="86"/>
      <c r="NH7" s="86"/>
      <c r="NI7" s="2"/>
      <c r="NJ7" s="2"/>
      <c r="NK7" s="2"/>
      <c r="NL7" s="2"/>
      <c r="NM7" s="2"/>
      <c r="NN7" s="2"/>
      <c r="NO7" s="2"/>
      <c r="NP7" s="2"/>
      <c r="NQ7" s="2"/>
      <c r="NR7" s="2"/>
      <c r="NS7" s="86"/>
      <c r="NT7" s="86"/>
      <c r="NU7" s="86"/>
      <c r="NV7" s="92"/>
      <c r="NW7" s="2"/>
      <c r="NX7" s="2"/>
      <c r="NY7" s="80"/>
      <c r="NZ7" s="2"/>
      <c r="OA7" s="2"/>
      <c r="OB7" s="80"/>
      <c r="OC7" s="80"/>
      <c r="OD7" s="2"/>
      <c r="OE7" s="2"/>
      <c r="OF7" s="80"/>
      <c r="OG7" s="80"/>
      <c r="OH7" s="2"/>
      <c r="OI7" s="2"/>
      <c r="OJ7" s="2"/>
      <c r="OK7" s="2"/>
      <c r="OL7" s="2"/>
      <c r="OM7" s="80"/>
      <c r="ON7" s="80"/>
      <c r="OO7" s="2"/>
      <c r="OP7" s="80"/>
      <c r="OQ7" s="80"/>
      <c r="OR7" s="80"/>
      <c r="OS7" s="2"/>
      <c r="OT7" s="80"/>
      <c r="OU7" s="2"/>
      <c r="OV7" s="2"/>
      <c r="OW7" s="80"/>
      <c r="OX7" s="77" t="e">
        <f>監査調書!#REF!</f>
        <v>#REF!</v>
      </c>
      <c r="OY7" s="77" t="e">
        <f>監査調書!#REF!</f>
        <v>#REF!</v>
      </c>
      <c r="OZ7" s="77" t="e">
        <f>監査調書!#REF!</f>
        <v>#REF!</v>
      </c>
      <c r="PA7" s="77" t="e">
        <f>監査調書!#REF!</f>
        <v>#REF!</v>
      </c>
      <c r="PB7" s="77" t="e">
        <f>監査調書!#REF!</f>
        <v>#REF!</v>
      </c>
      <c r="PC7" s="5" t="e">
        <f>監査調書!#REF!</f>
        <v>#REF!</v>
      </c>
      <c r="PD7" s="2"/>
      <c r="PE7" s="77" t="e">
        <f>監査調書!#REF!</f>
        <v>#REF!</v>
      </c>
      <c r="PF7" s="77" t="e">
        <f>監査調書!#REF!</f>
        <v>#REF!</v>
      </c>
      <c r="PG7" s="77" t="e">
        <f>監査調書!#REF!</f>
        <v>#REF!</v>
      </c>
      <c r="PH7" s="77" t="e">
        <f>監査調書!#REF!</f>
        <v>#REF!</v>
      </c>
      <c r="PI7" s="77" t="e">
        <f>監査調書!#REF!</f>
        <v>#REF!</v>
      </c>
      <c r="PJ7" s="77" t="e">
        <f>監査調書!#REF!</f>
        <v>#REF!</v>
      </c>
      <c r="PL7" s="80"/>
      <c r="PM7" s="77" t="e">
        <f>監査調書!#REF!</f>
        <v>#REF!</v>
      </c>
      <c r="PN7" s="77" t="e">
        <f>監査調書!#REF!</f>
        <v>#REF!</v>
      </c>
      <c r="PO7" s="5" t="e">
        <f>監査調書!#REF!</f>
        <v>#REF!</v>
      </c>
      <c r="PP7" s="2"/>
      <c r="PQ7" s="2"/>
      <c r="PR7" s="2"/>
      <c r="PS7" s="2"/>
      <c r="PT7" s="2"/>
      <c r="PU7" s="80"/>
      <c r="PV7" s="2"/>
      <c r="PW7" s="2"/>
      <c r="PX7" s="2"/>
      <c r="PY7" s="2"/>
      <c r="PZ7" s="2"/>
      <c r="QA7" s="82" t="e">
        <f>監査調書!#REF!</f>
        <v>#REF!</v>
      </c>
      <c r="QB7" s="77" t="e">
        <f>監査調書!#REF!</f>
        <v>#REF!</v>
      </c>
      <c r="QC7" s="77" t="e">
        <f>監査調書!#REF!</f>
        <v>#REF!</v>
      </c>
      <c r="QD7" s="77" t="e">
        <f>監査調書!#REF!</f>
        <v>#REF!</v>
      </c>
      <c r="QE7" s="77" t="e">
        <f>監査調書!#REF!</f>
        <v>#REF!</v>
      </c>
      <c r="QF7" s="77" t="e">
        <f>監査調書!#REF!</f>
        <v>#REF!</v>
      </c>
      <c r="QG7" s="77" t="e">
        <f>監査調書!#REF!</f>
        <v>#REF!</v>
      </c>
      <c r="QH7" s="77" t="e">
        <f>監査調書!#REF!</f>
        <v>#REF!</v>
      </c>
      <c r="QI7" s="77" t="e">
        <f>監査調書!#REF!</f>
        <v>#REF!</v>
      </c>
      <c r="QJ7" s="77" t="e">
        <f>監査調書!#REF!</f>
        <v>#REF!</v>
      </c>
      <c r="QK7" s="77" t="e">
        <f>監査調書!#REF!</f>
        <v>#REF!</v>
      </c>
      <c r="QL7" s="77" t="e">
        <f>監査調書!#REF!</f>
        <v>#REF!</v>
      </c>
      <c r="QM7" s="77" t="e">
        <f>監査調書!#REF!</f>
        <v>#REF!</v>
      </c>
      <c r="QN7" s="77" t="e">
        <f>監査調書!#REF!</f>
        <v>#REF!</v>
      </c>
      <c r="QO7" s="77" t="e">
        <f>監査調書!#REF!</f>
        <v>#REF!</v>
      </c>
      <c r="QP7" s="77" t="e">
        <f>監査調書!#REF!</f>
        <v>#REF!</v>
      </c>
      <c r="QQ7" s="77" t="e">
        <f>監査調書!#REF!</f>
        <v>#REF!</v>
      </c>
      <c r="QR7" s="77" t="e">
        <f>監査調書!#REF!</f>
        <v>#REF!</v>
      </c>
      <c r="QS7" s="77" t="e">
        <f>監査調書!#REF!</f>
        <v>#REF!</v>
      </c>
      <c r="QT7" s="77" t="e">
        <f>監査調書!#REF!</f>
        <v>#REF!</v>
      </c>
      <c r="QU7" s="77" t="e">
        <f>監査調書!#REF!</f>
        <v>#REF!</v>
      </c>
      <c r="QV7" s="77" t="e">
        <f>監査調書!#REF!</f>
        <v>#REF!</v>
      </c>
      <c r="QW7" s="77" t="e">
        <f>監査調書!#REF!</f>
        <v>#REF!</v>
      </c>
      <c r="QX7" s="77" t="e">
        <f>監査調書!#REF!</f>
        <v>#REF!</v>
      </c>
      <c r="QY7" s="80"/>
      <c r="QZ7" s="2"/>
      <c r="RA7" s="77" t="e">
        <f>監査調書!#REF!</f>
        <v>#REF!</v>
      </c>
      <c r="RB7" s="77" t="e">
        <f>監査調書!#REF!</f>
        <v>#REF!</v>
      </c>
      <c r="RC7" s="77" t="e">
        <f>監査調書!#REF!</f>
        <v>#REF!</v>
      </c>
      <c r="RD7" s="77" t="e">
        <f>監査調書!#REF!</f>
        <v>#REF!</v>
      </c>
      <c r="RE7" s="77" t="e">
        <f>監査調書!#REF!</f>
        <v>#REF!</v>
      </c>
      <c r="RF7" s="77" t="e">
        <f>監査調書!#REF!</f>
        <v>#REF!</v>
      </c>
      <c r="RG7" s="77" t="e">
        <f>監査調書!#REF!</f>
        <v>#REF!</v>
      </c>
      <c r="RH7" s="77" t="e">
        <f>監査調書!#REF!</f>
        <v>#REF!</v>
      </c>
      <c r="RI7" s="77" t="e">
        <f>監査調書!#REF!</f>
        <v>#REF!</v>
      </c>
      <c r="RJ7" s="77" t="e">
        <f>監査調書!#REF!</f>
        <v>#REF!</v>
      </c>
      <c r="RK7" s="77" t="e">
        <f>監査調書!#REF!</f>
        <v>#REF!</v>
      </c>
      <c r="RL7" s="77" t="e">
        <f>監査調書!#REF!</f>
        <v>#REF!</v>
      </c>
      <c r="RM7" s="77" t="e">
        <f>監査調書!#REF!</f>
        <v>#REF!</v>
      </c>
      <c r="RN7" s="77" t="e">
        <f>監査調書!#REF!</f>
        <v>#REF!</v>
      </c>
      <c r="RO7" s="77" t="e">
        <f>監査調書!#REF!</f>
        <v>#REF!</v>
      </c>
      <c r="RP7" s="77" t="e">
        <f>監査調書!#REF!</f>
        <v>#REF!</v>
      </c>
      <c r="RQ7" s="77" t="e">
        <f>監査調書!#REF!</f>
        <v>#REF!</v>
      </c>
      <c r="RR7" s="77" t="e">
        <f>監査調書!#REF!</f>
        <v>#REF!</v>
      </c>
      <c r="RS7" s="77" t="e">
        <f>監査調書!#REF!</f>
        <v>#REF!</v>
      </c>
      <c r="RT7" s="77" t="e">
        <f>監査調書!#REF!</f>
        <v>#REF!</v>
      </c>
      <c r="RU7" s="77" t="e">
        <f>監査調書!#REF!</f>
        <v>#REF!</v>
      </c>
      <c r="RV7" s="77" t="e">
        <f>監査調書!#REF!</f>
        <v>#REF!</v>
      </c>
      <c r="RW7" s="77" t="e">
        <f>監査調書!#REF!</f>
        <v>#REF!</v>
      </c>
      <c r="RX7" s="77" t="e">
        <f>監査調書!#REF!</f>
        <v>#REF!</v>
      </c>
      <c r="RY7" s="2" t="e">
        <f>監査調書!#REF!</f>
        <v>#REF!</v>
      </c>
      <c r="RZ7" s="2" t="e">
        <f>監査調書!#REF!</f>
        <v>#REF!</v>
      </c>
      <c r="SA7" s="2" t="e">
        <f>監査調書!#REF!</f>
        <v>#REF!</v>
      </c>
      <c r="SB7" s="2" t="e">
        <f>監査調書!#REF!</f>
        <v>#REF!</v>
      </c>
      <c r="SC7" s="2" t="e">
        <f>監査調書!#REF!</f>
        <v>#REF!</v>
      </c>
      <c r="SD7" s="2" t="e">
        <f>監査調書!#REF!</f>
        <v>#REF!</v>
      </c>
      <c r="SE7" s="2" t="e">
        <f>監査調書!#REF!</f>
        <v>#REF!</v>
      </c>
      <c r="SF7" s="2" t="e">
        <f>監査調書!#REF!</f>
        <v>#REF!</v>
      </c>
      <c r="SG7" s="2" t="e">
        <f>監査調書!#REF!</f>
        <v>#REF!</v>
      </c>
      <c r="SH7" s="2" t="e">
        <f>監査調書!#REF!</f>
        <v>#REF!</v>
      </c>
      <c r="SI7" s="2" t="e">
        <f>監査調書!#REF!</f>
        <v>#REF!</v>
      </c>
      <c r="SJ7" s="2" t="e">
        <f>監査調書!#REF!</f>
        <v>#REF!</v>
      </c>
      <c r="SK7" s="2"/>
      <c r="SL7" s="80"/>
      <c r="SM7" s="77" t="e">
        <f>監査調書!#REF!</f>
        <v>#REF!</v>
      </c>
      <c r="SN7" s="77" t="e">
        <f>監査調書!#REF!</f>
        <v>#REF!</v>
      </c>
      <c r="SO7" s="77" t="e">
        <f>監査調書!#REF!</f>
        <v>#REF!</v>
      </c>
      <c r="SP7" s="77" t="e">
        <f>監査調書!#REF!</f>
        <v>#REF!</v>
      </c>
      <c r="SQ7" s="77" t="e">
        <f>監査調書!#REF!</f>
        <v>#REF!</v>
      </c>
      <c r="SR7" s="77" t="e">
        <f>監査調書!#REF!</f>
        <v>#REF!</v>
      </c>
      <c r="SS7" s="77" t="e">
        <f>監査調書!#REF!</f>
        <v>#REF!</v>
      </c>
      <c r="ST7" s="77" t="e">
        <f>監査調書!#REF!</f>
        <v>#REF!</v>
      </c>
      <c r="SU7" s="77" t="e">
        <f>監査調書!#REF!</f>
        <v>#REF!</v>
      </c>
      <c r="SV7" s="77" t="e">
        <f>監査調書!#REF!</f>
        <v>#REF!</v>
      </c>
      <c r="SW7" s="77" t="e">
        <f>監査調書!#REF!</f>
        <v>#REF!</v>
      </c>
      <c r="SX7" s="77" t="e">
        <f>監査調書!#REF!</f>
        <v>#REF!</v>
      </c>
      <c r="SY7" s="77" t="e">
        <f>監査調書!#REF!</f>
        <v>#REF!</v>
      </c>
      <c r="SZ7" s="77" t="e">
        <f>監査調書!#REF!</f>
        <v>#REF!</v>
      </c>
      <c r="TA7" s="77" t="e">
        <f>監査調書!#REF!</f>
        <v>#REF!</v>
      </c>
      <c r="TB7" s="77" t="e">
        <f>監査調書!#REF!</f>
        <v>#REF!</v>
      </c>
      <c r="TC7" s="77" t="e">
        <f>監査調書!#REF!</f>
        <v>#REF!</v>
      </c>
      <c r="TD7" s="77" t="e">
        <f>監査調書!#REF!</f>
        <v>#REF!</v>
      </c>
      <c r="TE7" s="77" t="e">
        <f>監査調書!#REF!</f>
        <v>#REF!</v>
      </c>
      <c r="TF7" s="77" t="e">
        <f>監査調書!#REF!</f>
        <v>#REF!</v>
      </c>
      <c r="TG7" s="77" t="e">
        <f>監査調書!#REF!</f>
        <v>#REF!</v>
      </c>
      <c r="TH7" s="77" t="e">
        <f>監査調書!#REF!</f>
        <v>#REF!</v>
      </c>
      <c r="TI7" s="77" t="e">
        <f>監査調書!#REF!</f>
        <v>#REF!</v>
      </c>
      <c r="TJ7" s="5" t="e">
        <f>監査調書!#REF!</f>
        <v>#REF!</v>
      </c>
      <c r="TK7" s="77" t="e">
        <f>監査調書!#REF!</f>
        <v>#REF!</v>
      </c>
      <c r="TL7" s="77" t="e">
        <f>監査調書!#REF!</f>
        <v>#REF!</v>
      </c>
      <c r="TM7" s="77" t="e">
        <f>監査調書!#REF!</f>
        <v>#REF!</v>
      </c>
      <c r="TN7" s="77" t="e">
        <f>監査調書!#REF!</f>
        <v>#REF!</v>
      </c>
      <c r="TO7" s="77" t="e">
        <f>監査調書!#REF!</f>
        <v>#REF!</v>
      </c>
      <c r="TP7" s="77" t="e">
        <f>監査調書!#REF!</f>
        <v>#REF!</v>
      </c>
      <c r="TQ7" s="77" t="e">
        <f>監査調書!#REF!</f>
        <v>#REF!</v>
      </c>
      <c r="TR7" s="77" t="e">
        <f>監査調書!#REF!</f>
        <v>#REF!</v>
      </c>
      <c r="TS7" s="77" t="e">
        <f>監査調書!#REF!</f>
        <v>#REF!</v>
      </c>
      <c r="TT7" s="77" t="e">
        <f>監査調書!#REF!</f>
        <v>#REF!</v>
      </c>
      <c r="TU7" s="77" t="e">
        <f>監査調書!#REF!</f>
        <v>#REF!</v>
      </c>
      <c r="TV7" s="77" t="e">
        <f>監査調書!#REF!</f>
        <v>#REF!</v>
      </c>
      <c r="TW7" s="80"/>
      <c r="TX7" s="2"/>
      <c r="TY7" s="80"/>
      <c r="TZ7" s="80"/>
      <c r="UA7" s="2"/>
      <c r="UB7" s="2"/>
      <c r="UC7" s="2"/>
      <c r="UD7" s="80"/>
      <c r="UE7" s="2"/>
      <c r="UF7" s="2"/>
      <c r="UG7" s="80"/>
      <c r="UH7" s="80"/>
      <c r="UI7" s="2"/>
      <c r="UJ7" s="80"/>
      <c r="UK7" s="2"/>
      <c r="UL7" s="80"/>
      <c r="UM7" s="2"/>
      <c r="UN7" s="80"/>
      <c r="UO7" s="80"/>
      <c r="UP7" s="80"/>
      <c r="UQ7" s="77" t="e">
        <f>監査調書!#REF!</f>
        <v>#REF!</v>
      </c>
      <c r="UR7" s="77" t="e">
        <f>監査調書!#REF!</f>
        <v>#REF!</v>
      </c>
      <c r="US7" s="5" t="e">
        <f>監査調書!#REF!</f>
        <v>#REF!</v>
      </c>
      <c r="UT7" s="80"/>
      <c r="UU7" s="77" t="e">
        <f>監査調書!#REF!</f>
        <v>#REF!</v>
      </c>
      <c r="UV7" s="82" t="e">
        <f>監査調書!#REF!</f>
        <v>#REF!</v>
      </c>
      <c r="UW7" s="77" t="e">
        <f>監査調書!#REF!</f>
        <v>#REF!</v>
      </c>
      <c r="UX7" s="5"/>
      <c r="UY7" s="80"/>
      <c r="UZ7" s="77" t="e">
        <f>監査調書!#REF!</f>
        <v>#REF!</v>
      </c>
      <c r="VA7" s="77" t="e">
        <f>監査調書!#REF!</f>
        <v>#REF!</v>
      </c>
      <c r="VB7" s="77" t="e">
        <f>監査調書!#REF!</f>
        <v>#REF!</v>
      </c>
      <c r="VC7" s="83"/>
      <c r="VD7" s="2"/>
      <c r="VE7" s="2"/>
      <c r="VF7" s="80"/>
      <c r="VG7" s="2"/>
      <c r="VH7" s="80"/>
      <c r="VI7" s="2"/>
      <c r="VJ7" s="2"/>
      <c r="VK7" s="2"/>
      <c r="VL7" s="80"/>
      <c r="VM7" s="2"/>
      <c r="VN7" s="2"/>
      <c r="VO7" s="2"/>
      <c r="VP7" s="83"/>
      <c r="VQ7" s="2"/>
      <c r="VR7" s="2"/>
      <c r="VS7" s="2"/>
      <c r="VT7" s="2"/>
      <c r="VU7" s="2"/>
      <c r="VV7" s="2"/>
      <c r="VW7" s="2"/>
      <c r="VX7" s="2"/>
      <c r="VY7" s="2"/>
      <c r="VZ7" s="2"/>
      <c r="WA7" s="2"/>
      <c r="WB7" s="83"/>
      <c r="WC7" s="2"/>
      <c r="WD7" s="2"/>
      <c r="WE7" s="83"/>
      <c r="WF7" s="83"/>
      <c r="WG7" s="2"/>
      <c r="WH7" s="2"/>
      <c r="WI7" s="83"/>
      <c r="WJ7" s="2"/>
      <c r="WK7" s="2"/>
      <c r="WL7" s="2"/>
      <c r="WM7" s="80"/>
      <c r="WN7" s="2"/>
      <c r="WO7" s="2"/>
      <c r="WP7" s="2"/>
      <c r="WQ7" s="83"/>
      <c r="WR7" s="2"/>
      <c r="WS7" s="2"/>
      <c r="WT7" s="2"/>
      <c r="WU7" s="2"/>
      <c r="WV7" s="2"/>
      <c r="WW7" s="2"/>
      <c r="WX7" s="2"/>
      <c r="WY7" s="2"/>
      <c r="WZ7" s="2"/>
      <c r="XA7" s="2"/>
      <c r="XB7" s="2"/>
      <c r="XC7" s="83"/>
      <c r="XD7" s="2"/>
      <c r="XE7" s="2"/>
      <c r="XF7" s="83"/>
      <c r="XG7" s="83"/>
      <c r="XH7" s="2"/>
      <c r="XI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83"/>
      <c r="AAX7" s="80"/>
      <c r="AAY7" s="2"/>
      <c r="AAZ7" s="2"/>
      <c r="ABA7" s="2"/>
      <c r="ABB7" s="2"/>
      <c r="ABC7" s="2"/>
      <c r="ABD7" s="2"/>
      <c r="ABE7" s="2"/>
      <c r="ABF7" s="2"/>
      <c r="ABG7" s="2"/>
      <c r="ABH7" s="2"/>
      <c r="ABI7" s="2"/>
      <c r="ABJ7" s="2"/>
      <c r="ABK7" s="80"/>
      <c r="ABL7" s="15">
        <f>表４!$E$17</f>
        <v>1.65</v>
      </c>
      <c r="ABM7" s="14"/>
      <c r="ABN7" s="15">
        <f>表４!$E$18</f>
        <v>3.3</v>
      </c>
      <c r="ABO7" s="14"/>
      <c r="ABP7" s="15" t="str">
        <f>表４!$E$19</f>
        <v>合計</v>
      </c>
      <c r="ABQ7" s="20" t="str">
        <f>表４!$M$17</f>
        <v>乳児室</v>
      </c>
      <c r="ABR7" s="20" t="str">
        <f>表４!$M$18</f>
        <v>ほふく室</v>
      </c>
      <c r="ABS7" s="15" t="str">
        <f>表４!$E$19</f>
        <v>合計</v>
      </c>
      <c r="ABT7" s="15">
        <f>表４!E20</f>
        <v>1.98</v>
      </c>
      <c r="ABU7" s="14"/>
      <c r="ABV7" s="15">
        <f>表４!E21</f>
        <v>3.3</v>
      </c>
      <c r="ABW7" s="14"/>
      <c r="ABX7" t="str">
        <f>表４!M20</f>
        <v xml:space="preserve">保育室・遊戯室 </v>
      </c>
      <c r="ABY7" t="str">
        <f>表４!M21</f>
        <v>屋外遊戯場</v>
      </c>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c r="AFO7" s="2"/>
      <c r="AFP7" s="2"/>
      <c r="AFQ7" s="2"/>
      <c r="AFR7" s="2"/>
      <c r="AFS7" s="2"/>
      <c r="AFT7" s="2"/>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c r="AGZ7" s="2"/>
      <c r="AHA7" s="2"/>
      <c r="AHB7" s="2"/>
      <c r="AHC7" s="2"/>
      <c r="AHD7" s="2"/>
      <c r="AHE7" s="2"/>
      <c r="AHF7" s="2"/>
      <c r="AHG7" s="2"/>
      <c r="AHH7" s="2"/>
      <c r="AHI7" s="2"/>
      <c r="AHJ7" s="2"/>
      <c r="AHK7" s="2"/>
      <c r="AHL7" s="2"/>
      <c r="AHM7" s="2"/>
      <c r="AHN7" s="2"/>
      <c r="AHO7" s="2"/>
      <c r="AHP7" s="2"/>
      <c r="AHQ7" s="2"/>
      <c r="AHR7" s="2"/>
      <c r="AHS7" s="2"/>
      <c r="AHT7" s="2"/>
      <c r="AHU7" s="2"/>
      <c r="AHV7" s="2"/>
      <c r="AHW7" s="2"/>
      <c r="AHX7" s="2"/>
      <c r="AHY7" s="2"/>
      <c r="AHZ7" s="2"/>
      <c r="AIA7" s="2"/>
      <c r="AIB7" s="2"/>
      <c r="AIC7" s="2"/>
      <c r="AID7" s="2"/>
      <c r="AIE7" s="2"/>
      <c r="AIF7" s="2"/>
      <c r="AIG7" s="2"/>
      <c r="AIH7" s="2"/>
      <c r="AII7" s="2"/>
      <c r="AIJ7" s="2"/>
      <c r="AIK7" s="2"/>
      <c r="AIL7" s="2"/>
      <c r="AIM7" s="2"/>
      <c r="AIN7" s="2"/>
      <c r="AIO7" s="2"/>
      <c r="AIP7" s="2"/>
      <c r="AIQ7" s="2"/>
      <c r="AIR7" s="2"/>
      <c r="AIS7" s="2"/>
      <c r="AIT7" s="2"/>
      <c r="AIU7" s="2"/>
      <c r="AIV7" s="2"/>
      <c r="AIW7" s="2"/>
      <c r="AIX7" s="2"/>
      <c r="AIY7" s="2"/>
      <c r="AIZ7" s="2"/>
      <c r="AJA7" s="2"/>
      <c r="AJB7" s="2"/>
      <c r="AJC7" s="2"/>
      <c r="AJD7" s="2"/>
      <c r="AJE7" s="2"/>
      <c r="AJF7" s="2"/>
      <c r="AJG7" s="2"/>
      <c r="AJH7" s="2"/>
      <c r="AJI7" s="2"/>
      <c r="AJJ7" s="2"/>
      <c r="AJK7" s="2"/>
      <c r="AJL7" s="2"/>
      <c r="AJM7" s="2"/>
      <c r="AJN7" s="2"/>
      <c r="AJO7" s="2"/>
      <c r="AJP7" s="2"/>
      <c r="AJQ7" s="2"/>
      <c r="AJR7" s="2"/>
      <c r="AJS7" s="2"/>
      <c r="AJT7" s="2"/>
      <c r="AJU7" s="2"/>
      <c r="AJV7" s="2"/>
      <c r="AJW7" s="2"/>
      <c r="AJX7" s="2"/>
      <c r="AJY7" s="2"/>
      <c r="AJZ7" s="2"/>
      <c r="AKA7" s="2"/>
      <c r="AKB7" s="2"/>
      <c r="AKC7" s="2"/>
      <c r="AKD7" s="2"/>
      <c r="AKE7" s="2"/>
      <c r="AKF7" s="2"/>
      <c r="AKG7" s="2"/>
      <c r="AKH7" s="2"/>
      <c r="AKI7" s="2"/>
      <c r="AKJ7" s="2"/>
      <c r="AKK7" s="2"/>
      <c r="AKL7" s="2"/>
      <c r="AKM7" s="2"/>
      <c r="AKN7" s="2"/>
      <c r="AKO7" s="2"/>
      <c r="AKP7" s="2"/>
      <c r="AKQ7" s="2"/>
      <c r="AKR7" s="2"/>
      <c r="AKS7" s="2"/>
      <c r="AKT7" s="2"/>
      <c r="AKU7" s="2"/>
      <c r="AKV7" s="2"/>
      <c r="AKW7" s="2"/>
      <c r="AKX7" s="2"/>
      <c r="AKY7" s="2"/>
      <c r="AKZ7" s="2"/>
      <c r="ALA7" s="2"/>
      <c r="ALB7" s="2"/>
      <c r="ALC7" s="2"/>
      <c r="ALD7" s="2"/>
      <c r="ALE7" s="2"/>
      <c r="ALF7" s="2"/>
      <c r="ALG7" s="2"/>
      <c r="ALH7" s="2"/>
      <c r="ALI7" s="2"/>
      <c r="ALJ7" s="2"/>
      <c r="ALK7" s="2"/>
      <c r="ALL7" s="2"/>
      <c r="ALM7" s="2"/>
      <c r="ALN7" s="2"/>
      <c r="ALO7" s="2"/>
      <c r="ALP7" s="2"/>
      <c r="ALQ7" s="2"/>
      <c r="ALR7" s="2"/>
      <c r="ALS7" s="2"/>
      <c r="ALT7" s="2"/>
      <c r="ALU7" s="2"/>
      <c r="ALV7" s="2"/>
      <c r="ALW7" s="2"/>
      <c r="ALX7" s="2"/>
      <c r="ALY7" s="2"/>
      <c r="ALZ7" s="2"/>
      <c r="AMA7" s="2"/>
      <c r="AMB7" s="2"/>
      <c r="AMC7" s="2"/>
      <c r="AMD7" s="2"/>
      <c r="AME7" s="2"/>
      <c r="AMF7" s="2"/>
      <c r="AMG7" s="2"/>
      <c r="AMH7" s="2"/>
      <c r="AMI7" s="2"/>
      <c r="AMJ7" s="2"/>
      <c r="AMK7" s="2"/>
      <c r="AML7" s="2"/>
      <c r="AMM7" s="2"/>
      <c r="AMN7" s="2"/>
      <c r="AMO7" s="2"/>
      <c r="AMP7" s="2"/>
      <c r="AMQ7" s="2"/>
      <c r="AMR7" s="2"/>
      <c r="AMS7" s="2"/>
      <c r="AMT7" s="2"/>
      <c r="AMU7" s="2"/>
      <c r="AMV7" s="2"/>
      <c r="AMW7" s="2"/>
      <c r="AMX7" s="2"/>
      <c r="AMY7" s="2"/>
      <c r="AMZ7" s="2"/>
      <c r="ANA7" s="2"/>
      <c r="ANB7" s="2"/>
      <c r="ANC7" s="2"/>
      <c r="AND7" s="2"/>
      <c r="ANE7" s="2"/>
      <c r="ANF7" s="2"/>
      <c r="ANG7" s="2"/>
      <c r="ANH7" s="2"/>
      <c r="ANI7" s="2"/>
      <c r="ANJ7" s="2"/>
      <c r="ANK7" s="2"/>
      <c r="ANL7" s="2"/>
      <c r="ANM7" s="2"/>
      <c r="ANN7" s="2"/>
      <c r="ANO7" s="2"/>
      <c r="ANP7" s="2"/>
      <c r="ANQ7" s="2"/>
      <c r="ANR7" s="2"/>
      <c r="ANS7" s="2"/>
      <c r="ANT7" s="2"/>
      <c r="ANU7" s="2"/>
      <c r="ANV7" s="2"/>
      <c r="ANW7" s="2"/>
      <c r="ANX7" s="2"/>
      <c r="ANY7" s="2"/>
      <c r="ANZ7" s="2"/>
      <c r="AOA7" s="2"/>
      <c r="AOB7" s="2"/>
      <c r="AOC7" s="2"/>
      <c r="AOD7" s="2"/>
      <c r="AOE7" s="2"/>
      <c r="AOF7" s="2"/>
      <c r="AOG7" s="2"/>
      <c r="AOH7" s="2"/>
      <c r="AOI7" s="2"/>
      <c r="AOJ7" s="2"/>
      <c r="AOK7" s="2"/>
      <c r="AOL7" s="2"/>
      <c r="AOM7" s="2"/>
      <c r="AON7" s="2"/>
      <c r="AOO7" s="2"/>
      <c r="AOP7" s="2"/>
      <c r="AOQ7" s="2"/>
      <c r="AOR7" s="2"/>
      <c r="AOS7" s="2"/>
      <c r="AOT7" s="2"/>
      <c r="AOU7" s="2"/>
      <c r="AOV7" s="2"/>
      <c r="AOW7" s="2"/>
      <c r="AOX7" s="2"/>
      <c r="AOY7" s="2"/>
      <c r="AOZ7" s="2"/>
      <c r="APA7" s="2"/>
      <c r="APB7" s="2"/>
      <c r="APC7" s="2"/>
      <c r="APD7" s="2"/>
      <c r="APE7" s="2"/>
      <c r="APF7" s="2"/>
      <c r="APG7" s="2"/>
      <c r="APH7" s="2"/>
      <c r="API7" s="2"/>
      <c r="APJ7" s="2"/>
      <c r="APK7" s="2"/>
      <c r="APL7" s="2"/>
      <c r="APM7" s="2"/>
      <c r="APN7" s="2"/>
      <c r="APO7" s="2"/>
      <c r="APP7" s="2"/>
      <c r="APQ7" s="2"/>
      <c r="APR7" s="2"/>
      <c r="APS7" s="2"/>
      <c r="APT7" s="2"/>
      <c r="APU7" s="2"/>
      <c r="APV7" s="2"/>
      <c r="APW7" s="2"/>
      <c r="APX7" s="2"/>
      <c r="APY7" s="2"/>
      <c r="APZ7" s="2"/>
      <c r="AQA7" s="2"/>
      <c r="AQB7" s="2"/>
      <c r="AQC7" s="2"/>
      <c r="AQD7" s="2"/>
      <c r="AQE7" s="2"/>
      <c r="AQF7" s="2"/>
      <c r="AQG7" s="2"/>
      <c r="AQH7" s="2"/>
      <c r="AQI7" s="2"/>
      <c r="AQJ7" s="2"/>
      <c r="AQK7" s="2"/>
      <c r="AQL7" s="2"/>
      <c r="AQM7" s="2"/>
      <c r="AQN7" s="2"/>
      <c r="AQO7" s="2"/>
      <c r="AQP7" s="2"/>
      <c r="AQQ7" s="2"/>
      <c r="AQR7" s="2"/>
      <c r="AQS7" s="2"/>
      <c r="AQT7" s="2"/>
      <c r="AQU7" s="2"/>
      <c r="AQV7" s="2"/>
      <c r="AQW7" s="2"/>
      <c r="AQX7" s="2"/>
      <c r="AQY7" s="2"/>
      <c r="AQZ7" s="2"/>
      <c r="ARA7" s="2"/>
      <c r="ARB7" s="2"/>
      <c r="ARC7" s="2"/>
      <c r="ARD7" s="2"/>
      <c r="ARE7" s="2"/>
      <c r="ARF7" s="2"/>
      <c r="ARG7" s="2"/>
      <c r="ARH7" s="2"/>
      <c r="ARI7" s="2"/>
      <c r="ARJ7" s="2"/>
      <c r="ARK7" s="2"/>
      <c r="ARL7" s="2"/>
      <c r="ARM7" s="2"/>
      <c r="ARN7" s="2"/>
      <c r="ARO7" s="2"/>
      <c r="ARP7" s="2"/>
      <c r="ARQ7" s="2"/>
      <c r="ARR7" s="2"/>
      <c r="ARS7" s="2"/>
      <c r="ART7" s="2"/>
      <c r="ARU7" s="2"/>
      <c r="ARV7" s="2"/>
      <c r="ARW7" s="2"/>
      <c r="ARX7" s="2"/>
      <c r="ARY7" s="2"/>
      <c r="ARZ7" s="2"/>
      <c r="ASA7" s="2"/>
      <c r="ASB7" s="2"/>
      <c r="ASC7" s="2"/>
      <c r="ASD7" s="2"/>
      <c r="ASE7" s="2"/>
      <c r="ASF7" s="2"/>
      <c r="ASG7" s="2"/>
      <c r="ASH7" s="2"/>
      <c r="ASI7" s="2"/>
      <c r="ASJ7" s="2"/>
      <c r="ASK7" s="2"/>
      <c r="ASL7" s="2"/>
      <c r="ASM7" s="2"/>
      <c r="ASN7" s="2"/>
      <c r="ASO7" s="2"/>
      <c r="ASP7" s="2"/>
      <c r="ASQ7" s="2"/>
      <c r="ASR7" s="2"/>
      <c r="ASS7" s="2"/>
      <c r="AST7" s="2"/>
      <c r="ASU7" s="2"/>
      <c r="ASV7" s="2"/>
      <c r="ASW7" s="2"/>
      <c r="ASX7" s="2"/>
      <c r="ASY7" s="2"/>
      <c r="ASZ7" s="2"/>
      <c r="ATA7" s="2"/>
      <c r="ATB7" s="2"/>
      <c r="ATC7" s="2"/>
      <c r="ATD7" s="2"/>
      <c r="ATE7" s="2"/>
      <c r="ATF7" s="2"/>
      <c r="ATG7" s="2"/>
      <c r="ATH7" s="2"/>
      <c r="ATI7" s="2"/>
      <c r="ATJ7" s="2"/>
      <c r="ATK7" s="2"/>
      <c r="ATL7" s="2"/>
      <c r="ATM7" s="2"/>
      <c r="ATN7" s="2"/>
      <c r="ATO7" s="2"/>
      <c r="ATP7" s="2"/>
      <c r="ATQ7" s="2"/>
      <c r="ATR7" s="2"/>
      <c r="ATS7" s="2"/>
      <c r="ATT7" s="2"/>
      <c r="ATU7" s="2"/>
      <c r="ATV7" s="2"/>
      <c r="ATW7" s="2"/>
      <c r="ATX7" s="2"/>
      <c r="ATY7" s="2"/>
      <c r="ATZ7" s="2"/>
      <c r="AUA7" s="2"/>
      <c r="AUB7" s="2"/>
      <c r="AUC7" s="2"/>
      <c r="AUD7" s="2"/>
      <c r="AUE7" s="2"/>
      <c r="AUF7" s="2"/>
      <c r="AUG7" s="2"/>
      <c r="AUH7" s="2"/>
      <c r="AUI7" s="2"/>
      <c r="AUJ7" s="2"/>
      <c r="AUK7" s="2"/>
      <c r="AUL7" s="2"/>
      <c r="AUM7" s="2"/>
      <c r="AUN7" s="2"/>
      <c r="AUO7" s="2"/>
      <c r="AUP7" s="2"/>
      <c r="AUQ7" s="2"/>
      <c r="AUR7" s="2"/>
      <c r="AUS7" s="2"/>
      <c r="AUT7" s="2"/>
      <c r="AUU7" s="2"/>
      <c r="AUV7" s="2"/>
      <c r="AUW7" s="2"/>
      <c r="AUX7" s="2"/>
      <c r="AUY7" s="2"/>
      <c r="AUZ7" s="2"/>
      <c r="AVA7" s="2"/>
      <c r="AVB7" s="2"/>
      <c r="AVC7" s="2"/>
      <c r="AVD7" s="2"/>
      <c r="AVE7" s="2"/>
      <c r="AVF7" s="2"/>
      <c r="AVG7" s="2"/>
      <c r="AVH7" s="2"/>
      <c r="AVI7" s="2"/>
      <c r="AVJ7" s="2"/>
      <c r="AVK7" s="2"/>
      <c r="AVL7" s="2"/>
      <c r="AVM7" s="2"/>
      <c r="AVN7" s="2"/>
      <c r="AVO7" s="2"/>
      <c r="AVP7" s="2"/>
      <c r="AVQ7" s="2"/>
      <c r="AVR7" s="2"/>
      <c r="AVS7" s="2"/>
      <c r="AVT7" s="2"/>
      <c r="AVU7" s="2"/>
      <c r="AVV7" s="2"/>
      <c r="AVW7" s="2"/>
      <c r="AVX7" s="2"/>
      <c r="AVY7" s="2"/>
      <c r="AVZ7" s="2"/>
      <c r="AWA7" s="2"/>
      <c r="AWB7" s="2"/>
      <c r="AWC7" s="2"/>
      <c r="AWD7" s="2"/>
      <c r="AWE7" s="2"/>
      <c r="AWF7" s="2"/>
      <c r="AWG7" s="2"/>
      <c r="AWH7" s="2"/>
      <c r="AWI7" s="2"/>
      <c r="AWJ7" s="2"/>
      <c r="AWK7" s="2"/>
      <c r="AWL7" s="2"/>
      <c r="AWM7" s="2"/>
      <c r="AWN7" s="2"/>
      <c r="AWO7" s="2"/>
      <c r="AWP7" s="2"/>
      <c r="AWQ7" s="2"/>
      <c r="AWR7" s="2"/>
      <c r="AWS7" s="2"/>
      <c r="AWT7" s="2"/>
      <c r="AWU7" s="2"/>
      <c r="AWV7" s="2"/>
      <c r="AWW7" s="2"/>
      <c r="AWX7" s="2"/>
      <c r="AWY7" s="2"/>
      <c r="AWZ7" s="2"/>
      <c r="AXA7" s="2"/>
      <c r="AXB7" s="2"/>
      <c r="AXC7" s="2"/>
      <c r="AXD7" s="2"/>
      <c r="AXE7" s="2"/>
      <c r="AXF7" s="2"/>
      <c r="AXG7" s="2"/>
      <c r="AXH7" s="2"/>
      <c r="AXI7" s="2"/>
      <c r="AXJ7" s="2"/>
      <c r="AXK7" s="2"/>
      <c r="AXL7" s="2"/>
      <c r="AXM7" s="2"/>
      <c r="AXN7" s="2"/>
      <c r="AXO7" s="2"/>
      <c r="AXP7" s="2"/>
      <c r="AXQ7" s="2"/>
      <c r="AXR7" s="2"/>
      <c r="AXS7" s="2"/>
      <c r="AXT7" s="2"/>
      <c r="AXU7" s="2"/>
      <c r="AXV7" s="2"/>
      <c r="AXW7" s="2"/>
      <c r="AXX7" s="2"/>
      <c r="AXY7" s="2"/>
      <c r="AXZ7" s="2"/>
      <c r="AYA7" s="2"/>
      <c r="AYB7" s="2"/>
      <c r="AYC7" s="2"/>
      <c r="AYD7" s="2"/>
      <c r="AYE7" s="2"/>
      <c r="AYF7" s="2"/>
      <c r="AYG7" s="2"/>
      <c r="AYH7" s="2"/>
      <c r="AYI7" s="2"/>
      <c r="AYJ7" s="2"/>
      <c r="AYK7" s="2"/>
      <c r="AYL7" s="2"/>
      <c r="AYM7" s="2"/>
      <c r="AYN7" s="2"/>
      <c r="AYO7" s="2"/>
      <c r="AYP7" s="2"/>
      <c r="AYQ7" s="2"/>
      <c r="AYR7" s="2"/>
      <c r="AYS7" s="2"/>
      <c r="AYT7" s="2"/>
      <c r="AYU7" s="2"/>
      <c r="AYV7" s="2"/>
      <c r="AYW7" s="2"/>
      <c r="AYX7" s="2"/>
      <c r="AYY7" s="2"/>
      <c r="AYZ7" s="2"/>
      <c r="AZA7" s="2"/>
      <c r="AZB7" s="2"/>
      <c r="AZC7" s="2"/>
      <c r="AZD7" s="2"/>
      <c r="AZE7" s="2"/>
      <c r="AZF7" s="2"/>
      <c r="AZG7" s="2"/>
      <c r="AZH7" s="2"/>
      <c r="AZI7" s="2"/>
      <c r="AZJ7" s="2"/>
      <c r="AZK7" s="2"/>
      <c r="AZL7" s="2"/>
      <c r="AZM7" s="2"/>
      <c r="AZN7" s="2"/>
      <c r="AZO7" s="2"/>
      <c r="AZP7" s="2"/>
      <c r="AZQ7" s="2"/>
      <c r="AZR7" s="2"/>
      <c r="AZS7" s="2"/>
      <c r="AZT7" s="2"/>
      <c r="AZU7" s="2"/>
      <c r="AZV7" s="2"/>
      <c r="AZW7" s="2"/>
      <c r="AZX7" s="2"/>
      <c r="AZY7" s="2"/>
      <c r="AZZ7" s="2"/>
      <c r="BAA7" s="2"/>
      <c r="BAB7" s="2"/>
      <c r="BAC7" s="2"/>
      <c r="BAD7" s="2"/>
      <c r="BAE7" s="2"/>
      <c r="BAF7" s="2"/>
      <c r="BAG7" s="2"/>
      <c r="BAH7" s="2"/>
      <c r="BAI7" s="2"/>
      <c r="BAJ7" s="2"/>
      <c r="BAK7" s="2"/>
      <c r="BAL7" s="2"/>
      <c r="BAM7" s="2"/>
      <c r="BAN7" s="2"/>
      <c r="BAO7" s="2"/>
      <c r="BAP7" s="2"/>
      <c r="BAQ7" s="2"/>
      <c r="BAR7" s="2"/>
      <c r="BAS7" s="2"/>
      <c r="BAT7" s="2"/>
      <c r="BAU7" s="2"/>
      <c r="BAV7" s="2"/>
      <c r="BAW7" s="2"/>
      <c r="BAX7" s="2"/>
      <c r="BAY7" s="2"/>
      <c r="BAZ7" s="2"/>
      <c r="BBA7" s="2"/>
      <c r="BBB7" s="2"/>
      <c r="BBC7" s="2"/>
      <c r="BBD7" s="2"/>
      <c r="BBE7" s="2"/>
      <c r="BBF7" s="2"/>
      <c r="BBG7" s="2"/>
      <c r="BBH7" s="2"/>
      <c r="BBI7" s="2"/>
      <c r="BBJ7" s="2"/>
      <c r="BBK7" s="2"/>
      <c r="BBL7" s="2"/>
      <c r="BBM7" s="2"/>
      <c r="BBN7" s="2"/>
      <c r="BBO7" s="2"/>
      <c r="BBP7" s="2"/>
      <c r="BBQ7" s="2"/>
      <c r="BBR7" s="2"/>
      <c r="BBS7" s="2"/>
      <c r="BBT7" s="2"/>
      <c r="BBU7" s="2"/>
      <c r="BBV7" s="2"/>
      <c r="BBW7" s="2"/>
      <c r="BBX7" s="2"/>
      <c r="BBY7" s="2"/>
      <c r="BBZ7" s="2"/>
      <c r="BCA7" s="2"/>
      <c r="BCB7" s="2"/>
      <c r="BCC7" s="2"/>
      <c r="BCD7" s="2"/>
      <c r="BCE7" s="2"/>
      <c r="BCF7" s="2"/>
      <c r="BCG7" s="2"/>
      <c r="BCH7" s="2"/>
      <c r="BCI7" s="2"/>
      <c r="BCJ7" s="2"/>
      <c r="BCK7" s="2"/>
      <c r="BCL7" s="2"/>
      <c r="BCM7" s="2"/>
      <c r="BCN7" s="2"/>
      <c r="BCO7" s="2"/>
      <c r="BCP7" s="2"/>
      <c r="BCQ7" s="2"/>
      <c r="BCR7" s="2"/>
      <c r="BCS7" s="2"/>
      <c r="BCT7" s="2"/>
      <c r="BCU7" s="2"/>
      <c r="BCV7" s="2"/>
      <c r="BCW7" s="2"/>
      <c r="BCX7" s="2"/>
      <c r="BCY7" s="2"/>
      <c r="BCZ7" s="2"/>
      <c r="BDA7" s="2"/>
      <c r="BDB7" s="2"/>
      <c r="BDC7" s="2"/>
      <c r="BDD7" s="2"/>
      <c r="BDE7" s="2"/>
      <c r="BDF7" s="2"/>
      <c r="BDG7" s="2"/>
      <c r="BDH7" s="2"/>
      <c r="BDI7" s="2"/>
      <c r="BDJ7" s="2"/>
      <c r="BDK7" s="2"/>
      <c r="BDL7" s="2"/>
      <c r="BDM7" s="2"/>
      <c r="BDN7" s="2"/>
      <c r="BDO7" s="2"/>
      <c r="BDP7" s="2"/>
      <c r="BDQ7" s="2"/>
      <c r="BDR7" s="2"/>
      <c r="BDS7" s="2"/>
      <c r="BDT7" s="2"/>
      <c r="BDU7" s="2"/>
      <c r="BDV7" s="2"/>
      <c r="BDW7" s="2"/>
      <c r="BDX7" s="2"/>
      <c r="BDY7" s="2"/>
      <c r="BDZ7" s="2"/>
      <c r="BEA7" s="2"/>
      <c r="BEB7" s="2"/>
      <c r="BEC7" s="2"/>
      <c r="BED7" s="2"/>
      <c r="BEE7" s="2"/>
      <c r="BEF7" s="2"/>
      <c r="BEG7" s="2"/>
      <c r="BEH7" s="2"/>
      <c r="BEI7" s="2"/>
      <c r="BEJ7" s="2"/>
      <c r="BEK7" s="2"/>
      <c r="BEL7" s="2"/>
      <c r="BEM7" s="2"/>
      <c r="BEN7" s="2"/>
      <c r="BEO7" s="2"/>
      <c r="BEP7" s="2"/>
      <c r="BEQ7" s="2"/>
      <c r="BER7" s="2"/>
      <c r="BES7" s="2"/>
      <c r="BET7" s="2"/>
      <c r="BEU7" s="2"/>
      <c r="BEV7" s="2"/>
      <c r="BEW7" s="2"/>
      <c r="BEX7" s="2"/>
      <c r="BEY7" s="2"/>
      <c r="BEZ7" s="2"/>
      <c r="BFA7" s="2"/>
      <c r="BFB7" s="2"/>
      <c r="BFC7" s="2"/>
      <c r="BFD7" s="2"/>
      <c r="BFE7" s="2"/>
      <c r="BFF7" s="2"/>
      <c r="BFG7" s="2"/>
      <c r="BFH7" s="2"/>
      <c r="BFI7" s="2"/>
      <c r="BFJ7" s="2"/>
      <c r="BFK7" s="2"/>
      <c r="BFL7" s="2"/>
      <c r="BFM7" s="2"/>
      <c r="BFN7" s="2"/>
      <c r="BFO7" s="2"/>
      <c r="BFP7" s="2"/>
      <c r="BFQ7" s="2"/>
      <c r="BFR7" s="2"/>
      <c r="BFS7" s="2"/>
      <c r="BFT7" s="2"/>
      <c r="BFU7" s="2"/>
      <c r="BFV7" s="2"/>
      <c r="BFW7" s="2"/>
      <c r="BFX7" s="2"/>
      <c r="BFY7" s="2"/>
      <c r="BFZ7" s="2"/>
      <c r="BGA7" s="2"/>
      <c r="BGB7" s="2"/>
      <c r="BGC7" s="2"/>
      <c r="BGD7" s="2"/>
      <c r="BGE7" s="2"/>
      <c r="BGF7" s="2"/>
      <c r="BGG7" s="2"/>
      <c r="BGH7" s="2"/>
      <c r="BGI7" s="2"/>
      <c r="BGJ7" s="2"/>
      <c r="BGK7" s="2"/>
      <c r="BGL7" s="2"/>
      <c r="BGM7" s="2"/>
      <c r="BGN7" s="2"/>
      <c r="BGO7" s="2"/>
      <c r="BGP7" s="2"/>
      <c r="BGQ7" s="2"/>
      <c r="BGR7" s="2"/>
      <c r="BGS7" s="2"/>
      <c r="BGT7" s="2"/>
      <c r="BGU7" s="2"/>
      <c r="BGV7" s="2"/>
      <c r="BGW7" s="2"/>
      <c r="BGX7" s="2"/>
      <c r="BGY7" s="2"/>
      <c r="BGZ7" s="2"/>
      <c r="BHA7" s="2"/>
      <c r="BHB7" s="2"/>
      <c r="BHC7" s="2"/>
      <c r="BHD7" s="2"/>
      <c r="BHE7" s="2"/>
      <c r="BHF7" s="2"/>
      <c r="BHG7" s="2"/>
      <c r="BHH7" s="2"/>
      <c r="BHI7" s="2"/>
      <c r="BHJ7" s="2"/>
      <c r="BHK7" s="2"/>
      <c r="BHL7" s="2"/>
      <c r="BHM7" s="2"/>
      <c r="BHN7" s="2"/>
      <c r="BHO7" s="2"/>
      <c r="BHP7" s="2"/>
      <c r="BHQ7" s="2"/>
      <c r="BHR7" s="2"/>
      <c r="BHS7" s="2"/>
      <c r="BHT7" s="2"/>
      <c r="BHU7" s="2"/>
      <c r="BHV7" s="2"/>
      <c r="BHW7" s="2"/>
      <c r="BHX7" s="2"/>
      <c r="BHY7" s="2"/>
      <c r="BHZ7" s="2"/>
      <c r="BIA7" s="2"/>
      <c r="BIB7" s="2"/>
      <c r="BIC7" s="2"/>
      <c r="BID7" s="2"/>
      <c r="BIE7" s="2"/>
      <c r="BIF7" s="2"/>
      <c r="BIG7" s="2"/>
      <c r="BIH7" s="2"/>
      <c r="BII7" s="2"/>
      <c r="BIJ7" s="2"/>
      <c r="BIK7" s="2"/>
      <c r="BIL7" s="2"/>
      <c r="BIM7" s="2"/>
      <c r="BIN7" s="2"/>
      <c r="BIO7" s="2"/>
      <c r="BIP7" s="2"/>
      <c r="BIQ7" s="2"/>
      <c r="BIR7" s="2"/>
      <c r="BIS7" s="2"/>
      <c r="BIT7" s="2"/>
      <c r="BIU7" s="2"/>
      <c r="BIV7" s="2"/>
      <c r="BIW7" s="2"/>
      <c r="BIX7" s="2"/>
      <c r="BIY7" s="2"/>
      <c r="BIZ7" s="2"/>
      <c r="BJA7" s="2"/>
      <c r="BJB7" s="2"/>
      <c r="BJC7" s="2"/>
      <c r="BJD7" s="2"/>
      <c r="BJE7" s="2"/>
      <c r="BJF7" s="2"/>
      <c r="BJG7" s="2"/>
      <c r="BJH7" s="2"/>
      <c r="BJI7" s="2"/>
      <c r="BJJ7" s="2"/>
      <c r="BJK7" s="2"/>
      <c r="BJL7" s="2"/>
      <c r="BJM7" s="2"/>
      <c r="BJN7" s="2"/>
      <c r="BJO7" s="2"/>
      <c r="BJP7" s="2"/>
      <c r="BJQ7" s="2"/>
      <c r="BJR7" s="2"/>
      <c r="BJS7" s="2"/>
      <c r="BJT7" s="2"/>
      <c r="BJU7" s="2"/>
      <c r="BJV7" s="2"/>
      <c r="BJW7" s="2"/>
      <c r="BJX7" s="2"/>
      <c r="BJY7" s="2"/>
      <c r="BJZ7" s="2"/>
      <c r="BKA7" s="2"/>
      <c r="BKB7" s="2"/>
      <c r="BKC7" s="2"/>
      <c r="BKD7" s="2"/>
      <c r="BKE7" s="2"/>
      <c r="BKF7" s="2"/>
      <c r="BKG7" s="2"/>
      <c r="BKH7" s="2"/>
      <c r="BKI7" s="2"/>
      <c r="BKJ7" s="2"/>
      <c r="BKK7" s="2"/>
      <c r="BKL7" s="2"/>
      <c r="BKM7" s="2"/>
      <c r="BKN7" s="2"/>
      <c r="BKO7" s="2"/>
      <c r="BKP7" s="2"/>
      <c r="BKQ7" s="2"/>
      <c r="BKR7" s="2"/>
      <c r="BKS7" s="2"/>
      <c r="BKT7" s="2"/>
      <c r="BKU7" s="2"/>
      <c r="BKV7" s="2"/>
      <c r="BKW7" s="2"/>
      <c r="BKX7" s="2"/>
      <c r="BKY7" s="2"/>
      <c r="BKZ7" s="2"/>
      <c r="BLA7" s="2"/>
      <c r="BLB7" s="2"/>
      <c r="BLC7" s="2"/>
      <c r="BLD7" s="2"/>
      <c r="BLE7" s="2"/>
      <c r="BLF7" s="2"/>
      <c r="BLG7" s="2"/>
      <c r="BLH7" s="2"/>
      <c r="BLI7" s="2"/>
      <c r="BLJ7" s="2"/>
      <c r="BLK7" s="2"/>
      <c r="BLL7" s="2"/>
      <c r="BLM7" s="2"/>
      <c r="BLN7" s="2"/>
      <c r="BLO7" s="2"/>
      <c r="BLP7" s="2"/>
      <c r="BLQ7" s="2"/>
      <c r="BLR7" s="2"/>
      <c r="BLS7" s="2"/>
      <c r="BLT7" s="2"/>
      <c r="BLU7" s="2"/>
      <c r="BLV7" s="2"/>
      <c r="BLW7" s="2"/>
      <c r="BLX7" s="2"/>
      <c r="BLY7" s="2"/>
      <c r="BLZ7" s="2"/>
      <c r="BMA7" s="2"/>
      <c r="BMB7" s="2"/>
      <c r="BMC7" s="2"/>
      <c r="BMD7" s="2"/>
      <c r="BME7" s="2"/>
      <c r="BMF7" s="2"/>
      <c r="BMG7" s="2"/>
      <c r="BMH7" s="2"/>
      <c r="BMI7" s="2"/>
      <c r="BMJ7" s="2"/>
      <c r="BMK7" s="2"/>
      <c r="BML7" s="2"/>
      <c r="BMM7" s="2"/>
      <c r="BMN7" s="2"/>
      <c r="BMO7" s="2"/>
      <c r="BMP7" s="2"/>
      <c r="BMQ7" s="2"/>
      <c r="BMR7" s="2"/>
      <c r="BMS7" s="2"/>
      <c r="BMT7" s="2"/>
      <c r="BMU7" s="2"/>
      <c r="BMV7" s="2"/>
      <c r="BMW7" s="2"/>
      <c r="BMX7" s="2"/>
      <c r="BMY7" s="2"/>
      <c r="BMZ7" s="2"/>
      <c r="BNA7" s="2"/>
      <c r="BNB7" s="2"/>
      <c r="BNC7" s="2"/>
      <c r="BND7" s="2"/>
      <c r="BNE7" s="2"/>
      <c r="BNF7" s="2"/>
      <c r="BNG7" s="2"/>
      <c r="BNH7" s="2"/>
      <c r="BNI7" s="2"/>
      <c r="BNJ7" s="2"/>
      <c r="BNK7" s="2"/>
      <c r="BNL7" s="2"/>
      <c r="BNM7" s="2"/>
      <c r="BNN7" s="2"/>
      <c r="BNO7" s="2"/>
      <c r="BNP7" s="2"/>
      <c r="BNQ7" s="2"/>
      <c r="BNR7" s="2"/>
      <c r="BNS7" s="2"/>
      <c r="BNT7" s="2"/>
      <c r="BNU7" s="2"/>
      <c r="BNV7" s="2"/>
      <c r="BNW7" s="2"/>
      <c r="BNX7" s="2"/>
      <c r="BNY7" s="2"/>
      <c r="BNZ7" s="2"/>
      <c r="BOA7" s="2"/>
      <c r="BOB7" s="2"/>
      <c r="BOC7" s="2"/>
      <c r="BOD7" s="2"/>
      <c r="BOE7" s="2"/>
      <c r="BOF7" s="2"/>
      <c r="BOG7" s="2"/>
      <c r="BOH7" s="2"/>
      <c r="BOI7" s="2"/>
      <c r="BOJ7" s="2"/>
      <c r="BOK7" s="2"/>
      <c r="BOL7" s="2"/>
      <c r="BOM7" s="2"/>
      <c r="BON7" s="2"/>
      <c r="BOO7" s="2"/>
      <c r="BOP7" s="2"/>
      <c r="BOQ7" s="2"/>
      <c r="BOR7" s="2"/>
      <c r="BOS7" s="2"/>
      <c r="BOT7" s="2"/>
      <c r="BOU7" s="2"/>
      <c r="BOV7" s="2"/>
      <c r="BOW7" s="2"/>
      <c r="BOX7" s="2"/>
      <c r="BOY7" s="2"/>
      <c r="BOZ7" s="2"/>
      <c r="BPA7" s="2"/>
      <c r="BPB7" s="2"/>
      <c r="BPC7" s="2"/>
      <c r="BPD7" s="2"/>
      <c r="BPE7" s="2"/>
      <c r="BPF7" s="2"/>
      <c r="BPG7" s="2"/>
      <c r="BPH7" s="2"/>
      <c r="BPI7" s="2"/>
      <c r="BPJ7" s="2"/>
      <c r="BPK7" s="2"/>
      <c r="BPL7" s="2"/>
      <c r="BPM7" s="2"/>
      <c r="BPN7" s="2"/>
      <c r="BPO7" s="2"/>
      <c r="BPP7" s="2"/>
      <c r="BPQ7" s="2"/>
      <c r="BPR7" s="2"/>
      <c r="BPS7" s="2"/>
      <c r="BPT7" s="2"/>
      <c r="BPU7" s="2"/>
      <c r="BPV7" s="2"/>
      <c r="BPW7" s="2"/>
      <c r="BPX7" s="2"/>
      <c r="BPY7" s="2"/>
      <c r="BPZ7" s="2"/>
      <c r="BQA7" s="2"/>
      <c r="BQB7" s="2"/>
      <c r="BQC7" s="2"/>
      <c r="BQD7" s="2"/>
      <c r="BQE7" s="2"/>
      <c r="BQF7" s="2"/>
      <c r="BQG7" s="2"/>
      <c r="BQH7" s="2"/>
      <c r="BQI7" s="2"/>
      <c r="BQJ7" s="2"/>
      <c r="BQK7" s="2"/>
      <c r="BQL7" s="2"/>
      <c r="BQM7" s="2"/>
      <c r="BQN7" s="2"/>
      <c r="BQO7" s="2"/>
      <c r="BQP7" s="2"/>
      <c r="BQQ7" s="2"/>
      <c r="BQR7" s="2"/>
      <c r="BQS7" s="2"/>
      <c r="BQT7" s="2"/>
      <c r="BQU7" s="2"/>
      <c r="BQV7" s="2"/>
      <c r="BQW7" s="2"/>
      <c r="BQX7" s="2"/>
      <c r="BQY7" s="2"/>
      <c r="BQZ7" s="2"/>
      <c r="BRA7" s="2"/>
      <c r="BRB7" s="2"/>
      <c r="BRC7" s="2"/>
      <c r="BRD7" s="2"/>
      <c r="BRE7" s="2"/>
      <c r="BRF7" s="2"/>
      <c r="BRG7" s="2"/>
      <c r="BRH7" s="2"/>
      <c r="BRI7" s="2"/>
      <c r="BRJ7" s="2"/>
      <c r="BRK7" s="2"/>
      <c r="BRL7" s="2"/>
      <c r="BRM7" s="2"/>
      <c r="BRN7" s="2"/>
      <c r="BRO7" s="2"/>
      <c r="BRP7" s="2"/>
      <c r="BRQ7" s="2"/>
      <c r="BRR7" s="2"/>
      <c r="BRS7" s="2"/>
      <c r="BRT7" s="2"/>
      <c r="BRU7" s="2"/>
      <c r="BRV7" s="2"/>
      <c r="BRW7" s="2"/>
      <c r="BRX7" s="2"/>
      <c r="BRY7" s="2"/>
      <c r="BRZ7" s="2"/>
      <c r="BSA7" s="2"/>
      <c r="BSB7" s="2"/>
      <c r="BSC7" s="2"/>
      <c r="BSD7" s="2"/>
      <c r="BSE7" s="2"/>
      <c r="BSF7" s="2"/>
      <c r="BSG7" s="2"/>
    </row>
    <row r="8" spans="1:1853" x14ac:dyDescent="0.4">
      <c r="A8" s="2"/>
      <c r="B8" s="2"/>
      <c r="C8" s="2"/>
      <c r="D8" s="2"/>
      <c r="E8" s="2"/>
      <c r="F8" s="2"/>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4"/>
      <c r="AN8" s="78"/>
      <c r="AO8" s="78"/>
      <c r="AP8" s="78"/>
      <c r="AQ8" s="78"/>
      <c r="AR8" s="78"/>
      <c r="AS8" s="78"/>
      <c r="AT8" s="78"/>
      <c r="AU8" s="78"/>
      <c r="AV8" s="78"/>
      <c r="AW8" s="78"/>
      <c r="AX8" s="4"/>
      <c r="AY8" s="78"/>
      <c r="AZ8" s="78"/>
      <c r="BA8" s="4"/>
      <c r="BB8" s="78"/>
      <c r="BC8" s="78"/>
      <c r="BD8" s="78"/>
      <c r="BE8" s="78"/>
      <c r="BF8" s="78"/>
      <c r="BG8" s="78"/>
      <c r="BH8" s="4"/>
      <c r="BI8" s="78"/>
      <c r="BJ8" s="78"/>
      <c r="BK8" s="78"/>
      <c r="BL8" s="78"/>
      <c r="BM8" s="78"/>
      <c r="BN8" s="78"/>
      <c r="BO8" s="78"/>
      <c r="BP8" s="78"/>
      <c r="BQ8" s="78"/>
      <c r="BR8" s="78"/>
      <c r="BS8" s="78"/>
      <c r="BT8" s="78"/>
      <c r="BU8" s="78"/>
      <c r="BV8" s="78"/>
      <c r="BW8" s="78"/>
      <c r="BX8" s="78"/>
      <c r="BY8" s="78"/>
      <c r="BZ8" s="78"/>
      <c r="CA8" s="4"/>
      <c r="CB8" s="78"/>
      <c r="CC8" s="78"/>
      <c r="CD8" s="78"/>
      <c r="CE8" s="78"/>
      <c r="CF8" s="78"/>
      <c r="CG8" s="78"/>
      <c r="CH8" s="78"/>
      <c r="CI8" s="78"/>
      <c r="CJ8" s="78"/>
      <c r="CK8" s="78"/>
      <c r="CL8" s="78"/>
      <c r="CM8" s="78"/>
      <c r="CN8" s="78"/>
      <c r="CO8" s="78"/>
      <c r="CP8" s="78"/>
      <c r="CQ8" s="78"/>
      <c r="CR8" s="78"/>
      <c r="CS8" s="78"/>
      <c r="CT8" s="78"/>
      <c r="CU8" s="78"/>
      <c r="CV8" s="4"/>
      <c r="CW8" s="78"/>
      <c r="CX8" s="78"/>
      <c r="CY8" s="2"/>
      <c r="CZ8" s="78"/>
      <c r="DA8" s="78"/>
      <c r="DB8" s="78"/>
      <c r="DC8" s="78"/>
      <c r="DE8" s="78"/>
      <c r="DF8" s="78"/>
      <c r="DG8" s="78"/>
      <c r="DH8" s="78"/>
      <c r="DJ8" s="78"/>
      <c r="DK8" s="78"/>
      <c r="DL8" s="78"/>
      <c r="DM8" s="78"/>
      <c r="DN8" s="78"/>
      <c r="DO8" s="78"/>
      <c r="DP8" s="78"/>
      <c r="DQ8" s="78"/>
      <c r="DR8" s="4"/>
      <c r="DS8" s="78"/>
      <c r="DT8" s="78"/>
      <c r="DU8" s="78"/>
      <c r="DV8" s="78"/>
      <c r="DW8" s="78"/>
      <c r="DX8" s="78"/>
      <c r="DY8" s="78"/>
      <c r="DZ8" s="78"/>
      <c r="EA8" s="4"/>
      <c r="EB8" s="78"/>
      <c r="EC8" s="78"/>
      <c r="ED8" s="78"/>
      <c r="EE8" s="78"/>
      <c r="EF8" s="78"/>
      <c r="EG8" s="78"/>
      <c r="EH8" s="78"/>
      <c r="EI8" s="78"/>
      <c r="EJ8" s="78"/>
      <c r="EK8" s="78"/>
      <c r="EL8" s="78"/>
      <c r="EM8" s="78"/>
      <c r="EN8" s="78"/>
      <c r="EO8" s="78"/>
      <c r="EP8" s="78"/>
      <c r="EQ8" s="78"/>
      <c r="ER8" s="78"/>
      <c r="ES8" s="78"/>
      <c r="ET8" s="78"/>
      <c r="EU8" s="78"/>
      <c r="EV8" s="78"/>
      <c r="EW8" s="78"/>
      <c r="EX8" s="4"/>
      <c r="EY8" s="78"/>
      <c r="EZ8" s="78"/>
      <c r="FA8" s="78"/>
      <c r="FB8" s="4"/>
      <c r="FC8" s="78"/>
      <c r="FD8" s="78"/>
      <c r="FE8" s="4"/>
      <c r="FF8" s="78"/>
      <c r="FG8" s="78"/>
      <c r="FH8" s="4"/>
      <c r="FI8" s="78"/>
      <c r="FJ8" s="78"/>
      <c r="FK8" s="78"/>
      <c r="FL8" s="4"/>
      <c r="FM8" s="78"/>
      <c r="FN8" s="78"/>
      <c r="FO8" s="4"/>
      <c r="FP8" s="78"/>
      <c r="FQ8" s="78"/>
      <c r="FR8" s="78"/>
      <c r="FS8" s="78"/>
      <c r="FT8" s="78"/>
      <c r="FU8" s="4"/>
      <c r="FV8" s="4"/>
      <c r="FW8" s="78"/>
      <c r="FX8" s="4"/>
      <c r="FY8" s="78"/>
      <c r="FZ8" s="78"/>
      <c r="GA8" s="16"/>
      <c r="GB8" s="78"/>
      <c r="GC8" s="78"/>
      <c r="GD8" s="78"/>
      <c r="GE8" s="78"/>
      <c r="GF8" s="78"/>
      <c r="GG8" s="4"/>
      <c r="GH8" s="78"/>
      <c r="GI8" s="78"/>
      <c r="GJ8" s="78"/>
      <c r="GK8" s="78"/>
      <c r="GL8" s="78"/>
      <c r="GM8" s="78"/>
      <c r="GN8" s="78"/>
      <c r="GO8" s="78"/>
      <c r="GP8" s="78"/>
      <c r="GQ8" s="4"/>
      <c r="GR8" s="78"/>
      <c r="GS8" s="4"/>
      <c r="GT8" s="78"/>
      <c r="GU8" s="78"/>
      <c r="GV8" s="78"/>
      <c r="GW8" s="78"/>
      <c r="GX8" s="4"/>
      <c r="GY8" s="78"/>
      <c r="GZ8" s="4"/>
      <c r="HA8" s="78"/>
      <c r="HB8" s="78"/>
      <c r="HC8" s="78"/>
      <c r="HD8" s="78"/>
      <c r="HE8" s="78"/>
      <c r="HF8" s="4"/>
      <c r="HG8" s="78"/>
      <c r="HH8" s="4"/>
      <c r="HI8" s="78"/>
      <c r="HJ8" s="4"/>
      <c r="HK8" s="78"/>
      <c r="HL8" s="4"/>
      <c r="HM8" s="78"/>
      <c r="HN8" s="78"/>
      <c r="HO8" s="78"/>
      <c r="HP8" s="78"/>
      <c r="HQ8" s="78"/>
      <c r="HR8" s="78"/>
      <c r="HS8" s="78"/>
      <c r="HT8" s="4"/>
      <c r="HU8" s="78"/>
      <c r="HV8" s="78"/>
      <c r="HW8" s="78"/>
      <c r="HX8" s="78"/>
      <c r="HY8" s="78"/>
      <c r="HZ8" s="78"/>
      <c r="IA8" s="4"/>
      <c r="IB8" s="78"/>
      <c r="IC8" s="78"/>
      <c r="ID8" s="78"/>
      <c r="IE8" s="78"/>
      <c r="IF8" s="78"/>
      <c r="IG8" s="78"/>
      <c r="IH8" s="4"/>
      <c r="II8" s="78"/>
      <c r="IJ8" s="78"/>
      <c r="IK8" s="4"/>
      <c r="IL8" s="78"/>
      <c r="IM8" s="78"/>
      <c r="IN8" s="78"/>
      <c r="IO8" s="78"/>
      <c r="IP8" s="78"/>
      <c r="IQ8" s="78"/>
      <c r="IR8" s="78"/>
      <c r="IS8" s="78"/>
      <c r="IT8" s="78"/>
      <c r="IU8" s="78"/>
      <c r="IV8" s="78"/>
      <c r="IW8" s="78"/>
      <c r="IX8" s="78"/>
      <c r="IY8" s="78"/>
      <c r="IZ8" s="78"/>
      <c r="JA8" s="78"/>
      <c r="JB8" s="78"/>
      <c r="JC8" s="78"/>
      <c r="JD8" s="78"/>
      <c r="JE8" s="78"/>
      <c r="JF8" s="78"/>
      <c r="JG8" s="78"/>
      <c r="JH8" s="78"/>
      <c r="JI8" s="78"/>
      <c r="JJ8" s="78"/>
      <c r="JK8" s="78"/>
      <c r="JL8" s="78"/>
      <c r="JM8" s="78"/>
      <c r="JN8" s="78"/>
      <c r="JO8" s="78"/>
      <c r="JP8" s="78"/>
      <c r="JQ8" s="78"/>
      <c r="JR8" s="78"/>
      <c r="JS8" s="78"/>
      <c r="JT8" s="78"/>
      <c r="JU8" s="78"/>
      <c r="JV8" s="78"/>
      <c r="JW8" s="78"/>
      <c r="JX8" s="78"/>
      <c r="JY8" s="78"/>
      <c r="JZ8" s="78"/>
      <c r="KA8" s="78"/>
      <c r="KB8" s="78"/>
      <c r="KC8" s="78"/>
      <c r="KD8" s="78"/>
      <c r="KE8" s="78"/>
      <c r="KF8" s="78"/>
      <c r="KG8" s="78"/>
      <c r="KH8" s="78"/>
      <c r="KI8" s="78"/>
      <c r="KJ8" s="78"/>
      <c r="KK8" s="78"/>
      <c r="KL8" s="78"/>
      <c r="KM8" s="78"/>
      <c r="KN8" s="78"/>
      <c r="KO8" s="78"/>
      <c r="KP8" s="78"/>
      <c r="KQ8" s="78"/>
      <c r="KR8" s="78"/>
      <c r="KS8" s="78"/>
      <c r="KT8" s="78"/>
      <c r="KU8" s="78"/>
      <c r="KV8" s="78"/>
      <c r="KW8" s="78"/>
      <c r="KX8" s="78"/>
      <c r="KY8" s="78"/>
      <c r="KZ8" s="78"/>
      <c r="LA8" s="78"/>
      <c r="LB8" s="78"/>
      <c r="LC8" s="78"/>
      <c r="LD8" s="78"/>
      <c r="LE8" s="78"/>
      <c r="LF8" s="78"/>
      <c r="LG8" s="78"/>
      <c r="LH8" s="78"/>
      <c r="LI8" s="78"/>
      <c r="LJ8" s="78"/>
      <c r="LK8" s="78"/>
      <c r="LL8" s="78"/>
      <c r="LM8" s="78"/>
      <c r="LN8" s="78"/>
      <c r="LO8" s="78"/>
      <c r="LP8" s="78"/>
      <c r="LQ8" s="78"/>
      <c r="LR8" s="78"/>
      <c r="LS8" s="78"/>
      <c r="LT8" s="78"/>
      <c r="LU8" s="78"/>
      <c r="LV8" s="78"/>
      <c r="LW8" s="78"/>
      <c r="LX8" s="78"/>
      <c r="LY8" s="78"/>
      <c r="LZ8" s="78"/>
      <c r="MA8" s="78"/>
      <c r="MB8" s="78"/>
      <c r="MC8" s="78"/>
      <c r="MD8" s="78"/>
      <c r="ME8" s="78"/>
      <c r="MF8" s="78"/>
      <c r="MG8" s="78"/>
      <c r="MH8" s="78"/>
      <c r="MI8" s="78"/>
      <c r="MJ8" s="78"/>
      <c r="MK8" s="78"/>
      <c r="ML8" s="78"/>
      <c r="MM8" s="78"/>
      <c r="MN8" s="78"/>
      <c r="MO8" s="78"/>
      <c r="MP8" s="4"/>
      <c r="MQ8" s="78"/>
      <c r="MR8" s="78"/>
      <c r="MS8" s="78"/>
      <c r="MT8" s="78"/>
      <c r="MU8" s="78"/>
      <c r="MV8" s="78"/>
      <c r="MW8" s="78"/>
      <c r="MX8" s="78"/>
      <c r="MY8" s="78"/>
      <c r="MZ8" s="78"/>
      <c r="NA8" s="78"/>
      <c r="NB8" s="78"/>
      <c r="NC8" s="78"/>
      <c r="ND8" s="78"/>
      <c r="NE8" s="78"/>
      <c r="NF8" s="87"/>
      <c r="NG8" s="87"/>
      <c r="NH8" s="87"/>
      <c r="NI8" s="78"/>
      <c r="NJ8" s="78"/>
      <c r="NK8" s="78"/>
      <c r="NL8" s="78"/>
      <c r="NM8" s="78"/>
      <c r="NN8" s="78"/>
      <c r="NO8" s="78"/>
      <c r="NP8" s="78"/>
      <c r="NQ8" s="78"/>
      <c r="NR8" s="78"/>
      <c r="NS8" s="87"/>
      <c r="NT8" s="87"/>
      <c r="NU8" s="87"/>
      <c r="NV8" s="93"/>
      <c r="NW8" s="78"/>
      <c r="NX8" s="78"/>
      <c r="NY8" s="4"/>
      <c r="NZ8" s="78"/>
      <c r="OA8" s="78"/>
      <c r="OB8" s="4"/>
      <c r="OC8" s="4"/>
      <c r="OD8" s="78"/>
      <c r="OE8" s="78"/>
      <c r="OF8" s="4"/>
      <c r="OG8" s="4"/>
      <c r="OH8" s="78"/>
      <c r="OI8" s="78"/>
      <c r="OJ8" s="78"/>
      <c r="OK8" s="78"/>
      <c r="OL8" s="78"/>
      <c r="OM8" s="4"/>
      <c r="ON8" s="4"/>
      <c r="OO8" s="78"/>
      <c r="OP8" s="4"/>
      <c r="OQ8" s="4"/>
      <c r="OR8" s="4"/>
      <c r="OS8" s="78"/>
      <c r="OT8" s="4"/>
      <c r="OU8" s="78"/>
      <c r="OV8" s="78"/>
      <c r="OW8" s="4"/>
      <c r="OX8" s="78"/>
      <c r="OY8" s="78"/>
      <c r="OZ8" s="78"/>
      <c r="PA8" s="78"/>
      <c r="PB8" s="78"/>
      <c r="PC8" s="4"/>
      <c r="PD8" s="78"/>
      <c r="PE8" s="78"/>
      <c r="PF8" s="78"/>
      <c r="PG8" s="78"/>
      <c r="PH8" s="78"/>
      <c r="PI8" s="78"/>
      <c r="PJ8" s="78"/>
      <c r="PK8" s="1"/>
      <c r="PL8" s="4"/>
      <c r="PM8" s="78"/>
      <c r="PN8" s="78"/>
      <c r="PO8" s="4"/>
      <c r="PP8" s="78"/>
      <c r="PQ8" s="78"/>
      <c r="PR8" s="78"/>
      <c r="PS8" s="78"/>
      <c r="PT8" s="78"/>
      <c r="PU8" s="4"/>
      <c r="PV8" s="78"/>
      <c r="PW8" s="78"/>
      <c r="PX8" s="78"/>
      <c r="PY8" s="78"/>
      <c r="PZ8" s="78"/>
      <c r="QA8" s="16"/>
      <c r="QB8" s="78"/>
      <c r="QC8" s="78"/>
      <c r="QD8" s="78"/>
      <c r="QE8" s="78"/>
      <c r="QF8" s="78"/>
      <c r="QG8" s="78"/>
      <c r="QH8" s="78"/>
      <c r="QI8" s="78"/>
      <c r="QJ8" s="78"/>
      <c r="QK8" s="78"/>
      <c r="QL8" s="78"/>
      <c r="QM8" s="78"/>
      <c r="QN8" s="78"/>
      <c r="QO8" s="78"/>
      <c r="QP8" s="78"/>
      <c r="QQ8" s="78"/>
      <c r="QR8" s="78"/>
      <c r="QS8" s="78"/>
      <c r="QT8" s="78"/>
      <c r="QU8" s="78"/>
      <c r="QV8" s="78"/>
      <c r="QW8" s="78"/>
      <c r="QX8" s="78"/>
      <c r="QY8" s="4"/>
      <c r="QZ8" s="78"/>
      <c r="RA8" s="78"/>
      <c r="RB8" s="78"/>
      <c r="RC8" s="78"/>
      <c r="RD8" s="78"/>
      <c r="RE8" s="78"/>
      <c r="RF8" s="78"/>
      <c r="RG8" s="78"/>
      <c r="RH8" s="78"/>
      <c r="RI8" s="78"/>
      <c r="RJ8" s="78"/>
      <c r="RK8" s="78"/>
      <c r="RL8" s="78"/>
      <c r="RM8" s="78"/>
      <c r="RN8" s="78"/>
      <c r="RO8" s="78"/>
      <c r="RP8" s="78"/>
      <c r="RQ8" s="78"/>
      <c r="RR8" s="78"/>
      <c r="RS8" s="78"/>
      <c r="RT8" s="78"/>
      <c r="RU8" s="78"/>
      <c r="RV8" s="78"/>
      <c r="RW8" s="78"/>
      <c r="RX8" s="78"/>
      <c r="RY8" s="78"/>
      <c r="RZ8" s="78"/>
      <c r="SA8" s="78"/>
      <c r="SB8" s="78"/>
      <c r="SC8" s="78"/>
      <c r="SD8" s="78"/>
      <c r="SE8" s="78"/>
      <c r="SF8" s="78"/>
      <c r="SG8" s="78"/>
      <c r="SH8" s="78"/>
      <c r="SI8" s="78"/>
      <c r="SJ8" s="78"/>
      <c r="SK8" s="78"/>
      <c r="SL8" s="4"/>
      <c r="SM8" s="78"/>
      <c r="SN8" s="78"/>
      <c r="SO8" s="78"/>
      <c r="SP8" s="78"/>
      <c r="SQ8" s="78"/>
      <c r="SR8" s="78"/>
      <c r="SS8" s="78"/>
      <c r="ST8" s="78"/>
      <c r="SU8" s="78"/>
      <c r="SV8" s="78"/>
      <c r="SW8" s="78"/>
      <c r="SX8" s="78"/>
      <c r="SY8" s="78"/>
      <c r="SZ8" s="78"/>
      <c r="TA8" s="78"/>
      <c r="TB8" s="78"/>
      <c r="TC8" s="78"/>
      <c r="TD8" s="78"/>
      <c r="TE8" s="78"/>
      <c r="TF8" s="78"/>
      <c r="TG8" s="78"/>
      <c r="TH8" s="78"/>
      <c r="TI8" s="78"/>
      <c r="TJ8" s="4"/>
      <c r="TK8" s="78"/>
      <c r="TL8" s="78"/>
      <c r="TM8" s="78"/>
      <c r="TN8" s="78"/>
      <c r="TO8" s="78"/>
      <c r="TP8" s="78"/>
      <c r="TQ8" s="78"/>
      <c r="TR8" s="78"/>
      <c r="TS8" s="78"/>
      <c r="TT8" s="78"/>
      <c r="TU8" s="78"/>
      <c r="TV8" s="78"/>
      <c r="TW8" s="4"/>
      <c r="TX8" s="78"/>
      <c r="TY8" s="4"/>
      <c r="TZ8" s="4"/>
      <c r="UA8" s="78"/>
      <c r="UB8" s="78"/>
      <c r="UC8" s="78"/>
      <c r="UD8" s="4"/>
      <c r="UE8" s="78"/>
      <c r="UF8" s="78"/>
      <c r="UG8" s="4"/>
      <c r="UH8" s="4"/>
      <c r="UI8" s="78"/>
      <c r="UJ8" s="4"/>
      <c r="UK8" s="78"/>
      <c r="UL8" s="4"/>
      <c r="UM8" s="78"/>
      <c r="UN8" s="4"/>
      <c r="UO8" s="4"/>
      <c r="UP8" s="4"/>
      <c r="UQ8" s="78"/>
      <c r="UR8" s="78"/>
      <c r="US8" s="4"/>
      <c r="UT8" s="4"/>
      <c r="UU8" s="78"/>
      <c r="UV8" s="16"/>
      <c r="UW8" s="78"/>
      <c r="UX8" s="4"/>
      <c r="UY8" s="4"/>
      <c r="UZ8" s="78"/>
      <c r="VA8" s="78"/>
      <c r="VB8" s="78"/>
      <c r="VC8" s="16"/>
      <c r="VD8" s="78"/>
      <c r="VE8" s="78"/>
      <c r="VF8" s="4"/>
      <c r="VG8" s="78"/>
      <c r="VH8" s="4"/>
      <c r="VI8" s="78"/>
      <c r="VJ8" s="78"/>
      <c r="VK8" s="78"/>
      <c r="VL8" s="4"/>
      <c r="VM8" s="78"/>
      <c r="VN8" s="78"/>
      <c r="VO8" s="78"/>
      <c r="VP8" s="16"/>
      <c r="VQ8" s="78"/>
      <c r="VR8" s="78"/>
      <c r="VS8" s="78"/>
      <c r="VT8" s="78"/>
      <c r="VU8" s="78"/>
      <c r="VV8" s="78"/>
      <c r="VW8" s="78"/>
      <c r="VX8" s="78"/>
      <c r="VY8" s="78"/>
      <c r="VZ8" s="78"/>
      <c r="WA8" s="78"/>
      <c r="WB8" s="16"/>
      <c r="WC8" s="78"/>
      <c r="WD8" s="78"/>
      <c r="WE8" s="16"/>
      <c r="WF8" s="16"/>
      <c r="WG8" s="78"/>
      <c r="WH8" s="78"/>
      <c r="WI8" s="16"/>
      <c r="WJ8" s="78"/>
      <c r="WK8" s="78"/>
      <c r="WL8" s="78"/>
      <c r="WM8" s="4"/>
      <c r="WN8" s="78"/>
      <c r="WO8" s="78"/>
      <c r="WP8" s="78"/>
      <c r="WQ8" s="16"/>
      <c r="WR8" s="78"/>
      <c r="WS8" s="78"/>
      <c r="WT8" s="78"/>
      <c r="WU8" s="78"/>
      <c r="WV8" s="78"/>
      <c r="WW8" s="78"/>
      <c r="WX8" s="78"/>
      <c r="WY8" s="78"/>
      <c r="WZ8" s="78"/>
      <c r="XA8" s="78"/>
      <c r="XB8" s="78"/>
      <c r="XC8" s="16"/>
      <c r="XD8" s="78"/>
      <c r="XE8" s="78"/>
      <c r="XF8" s="16"/>
      <c r="XG8" s="16"/>
      <c r="XH8" s="78"/>
      <c r="XI8" s="78"/>
      <c r="XJ8" s="1"/>
      <c r="XK8" s="78"/>
      <c r="XL8" s="78"/>
      <c r="XM8" s="78"/>
      <c r="XN8" s="78"/>
      <c r="XO8" s="78"/>
      <c r="XP8" s="78"/>
      <c r="XQ8" s="78"/>
      <c r="XR8" s="78"/>
      <c r="XS8" s="78"/>
      <c r="XT8" s="78"/>
      <c r="XU8" s="78"/>
      <c r="XV8" s="78"/>
      <c r="XW8" s="78"/>
      <c r="XX8" s="78"/>
      <c r="XY8" s="78"/>
      <c r="XZ8" s="78"/>
      <c r="YA8" s="78"/>
      <c r="YB8" s="78"/>
      <c r="YC8" s="78"/>
      <c r="YD8" s="78"/>
      <c r="YE8" s="78"/>
      <c r="YF8" s="78"/>
      <c r="YG8" s="78"/>
      <c r="YH8" s="78"/>
      <c r="YI8" s="78"/>
      <c r="YJ8" s="78"/>
      <c r="YK8" s="78"/>
      <c r="YL8" s="78"/>
      <c r="YM8" s="78"/>
      <c r="YN8" s="78"/>
      <c r="YO8" s="78"/>
      <c r="YP8" s="78"/>
      <c r="YQ8" s="78"/>
      <c r="YR8" s="78"/>
      <c r="YS8" s="78"/>
      <c r="YT8" s="78"/>
      <c r="YU8" s="78"/>
      <c r="YV8" s="78"/>
      <c r="YW8" s="78"/>
      <c r="YX8" s="78"/>
      <c r="YY8" s="78"/>
      <c r="YZ8" s="78"/>
      <c r="ZA8" s="78"/>
      <c r="ZB8" s="78"/>
      <c r="ZC8" s="78"/>
      <c r="ZD8" s="78"/>
      <c r="ZE8" s="78"/>
      <c r="ZF8" s="78"/>
      <c r="ZG8" s="78"/>
      <c r="ZH8" s="78"/>
      <c r="ZI8" s="78"/>
      <c r="ZJ8" s="78"/>
      <c r="ZK8" s="78"/>
      <c r="ZL8" s="78"/>
      <c r="ZM8" s="78"/>
      <c r="ZN8" s="78"/>
      <c r="ZO8" s="78"/>
      <c r="ZP8" s="78"/>
      <c r="ZQ8" s="78"/>
      <c r="ZR8" s="78"/>
      <c r="ZS8" s="78"/>
      <c r="ZT8" s="78"/>
      <c r="ZU8" s="78"/>
      <c r="ZV8" s="78"/>
      <c r="ZW8" s="78"/>
      <c r="ZX8" s="78"/>
      <c r="ZY8" s="78"/>
      <c r="ZZ8" s="78"/>
      <c r="AAA8" s="78"/>
      <c r="AAB8" s="78"/>
      <c r="AAC8" s="78"/>
      <c r="AAD8" s="78"/>
      <c r="AAE8" s="78"/>
      <c r="AAF8" s="78"/>
      <c r="AAG8" s="78"/>
      <c r="AAH8" s="78"/>
      <c r="AAI8" s="78"/>
      <c r="AAJ8" s="78"/>
      <c r="AAK8" s="78"/>
      <c r="AAL8" s="78"/>
      <c r="AAM8" s="78"/>
      <c r="AAN8" s="78"/>
      <c r="AAO8" s="78"/>
      <c r="AAP8" s="78"/>
      <c r="AAQ8" s="78"/>
      <c r="AAR8" s="78"/>
      <c r="AAS8" s="78"/>
      <c r="AAT8" s="78"/>
      <c r="AAU8" s="78"/>
      <c r="AAV8" s="78"/>
      <c r="AAW8" s="16"/>
      <c r="AAX8" s="4"/>
      <c r="AAY8" s="78"/>
      <c r="AAZ8" s="78"/>
      <c r="ABA8" s="78"/>
      <c r="ABB8" s="78"/>
      <c r="ABC8" s="78"/>
      <c r="ABD8" s="78"/>
      <c r="ABE8" s="78"/>
      <c r="ABF8" s="78"/>
      <c r="ABG8" s="78"/>
      <c r="ABH8" s="78"/>
      <c r="ABI8" s="78"/>
      <c r="ABJ8" s="78"/>
      <c r="ABK8" s="4"/>
      <c r="ABL8" s="20" t="str">
        <f>表４!$H$16</f>
        <v>人数(名)</v>
      </c>
      <c r="ABM8" s="20" t="str">
        <f>表４!$K$16</f>
        <v>面積
（㎡）</v>
      </c>
      <c r="ABN8" s="20" t="str">
        <f>表４!$H$16</f>
        <v>人数(名)</v>
      </c>
      <c r="ABO8" s="20" t="str">
        <f>表４!$K$16</f>
        <v>面積
（㎡）</v>
      </c>
      <c r="ABP8" s="20" t="str">
        <f>表４!$K$16</f>
        <v>面積
（㎡）</v>
      </c>
      <c r="ABQ8" s="20" t="str">
        <f>表４!$K$16</f>
        <v>面積
（㎡）</v>
      </c>
      <c r="ABR8" s="20" t="str">
        <f>表４!$K$16</f>
        <v>面積
（㎡）</v>
      </c>
      <c r="ABS8" s="20" t="str">
        <f>表４!$K$16</f>
        <v>面積
（㎡）</v>
      </c>
      <c r="ABT8" s="20" t="str">
        <f>表４!$H$16</f>
        <v>人数(名)</v>
      </c>
      <c r="ABU8" s="20" t="str">
        <f>表４!$K$16</f>
        <v>面積
（㎡）</v>
      </c>
      <c r="ABV8" s="20" t="str">
        <f>表４!$H$16</f>
        <v>人数(名)</v>
      </c>
      <c r="ABW8" s="20" t="str">
        <f>表４!$K$16</f>
        <v>面積
（㎡）</v>
      </c>
      <c r="ABX8" s="20" t="str">
        <f>表４!$K$16</f>
        <v>面積
（㎡）</v>
      </c>
      <c r="ABY8" s="15" t="str">
        <f>表４!$K$16</f>
        <v>面積
（㎡）</v>
      </c>
      <c r="ABZ8" s="78"/>
      <c r="ACA8" s="78"/>
      <c r="ACB8" s="78"/>
      <c r="ACC8" s="78"/>
      <c r="ACD8" s="78"/>
      <c r="ACE8" s="78"/>
      <c r="ACF8" s="78"/>
      <c r="ACG8" s="78"/>
      <c r="ACH8" s="78"/>
      <c r="ACI8" s="78"/>
      <c r="ACJ8" s="78"/>
      <c r="ACK8" s="78"/>
      <c r="ACL8" s="78"/>
      <c r="ACM8" s="78"/>
      <c r="ACN8" s="78"/>
      <c r="ACO8" s="78"/>
      <c r="ACP8" s="78"/>
      <c r="ACQ8" s="78"/>
      <c r="ACR8" s="78"/>
      <c r="ACS8" s="78"/>
      <c r="ACT8" s="78"/>
      <c r="ACU8" s="78"/>
      <c r="ACV8" s="78"/>
      <c r="ACW8" s="78"/>
      <c r="ACX8" s="78"/>
      <c r="ACY8" s="78"/>
      <c r="ACZ8" s="78"/>
      <c r="ADA8" s="78"/>
      <c r="ADB8" s="78"/>
      <c r="ADC8" s="78"/>
      <c r="ADD8" s="78"/>
      <c r="ADE8" s="78"/>
      <c r="ADF8" s="78"/>
      <c r="ADG8" s="78"/>
      <c r="ADH8" s="78"/>
      <c r="ADI8" s="78"/>
      <c r="ADJ8" s="78"/>
      <c r="ADK8" s="78"/>
      <c r="ADL8" s="78"/>
      <c r="ADM8" s="78"/>
      <c r="ADN8" s="78"/>
      <c r="ADO8" s="78"/>
      <c r="ADP8" s="78"/>
      <c r="ADQ8" s="78"/>
      <c r="ADR8" s="78"/>
      <c r="ADS8" s="78"/>
      <c r="ADT8" s="78"/>
      <c r="ADU8" s="78"/>
      <c r="ADV8" s="78"/>
      <c r="ADW8" s="78"/>
      <c r="ADX8" s="78"/>
      <c r="ADY8" s="78"/>
      <c r="ADZ8" s="78"/>
      <c r="AEA8" s="78"/>
      <c r="AEB8" s="78"/>
      <c r="AEC8" s="78"/>
      <c r="AED8" s="78"/>
      <c r="AEE8" s="78"/>
      <c r="AEF8" s="78"/>
      <c r="AEG8" s="78"/>
      <c r="AEH8" s="78"/>
      <c r="AEI8" s="78"/>
      <c r="AEJ8" s="78"/>
      <c r="AEK8" s="78"/>
      <c r="AEL8" s="78"/>
      <c r="AEM8" s="78"/>
      <c r="AEN8" s="78"/>
      <c r="AEO8" s="78"/>
      <c r="AEP8" s="78"/>
      <c r="AEQ8" s="78"/>
      <c r="AER8" s="78"/>
      <c r="AES8" s="78"/>
      <c r="AET8" s="78"/>
      <c r="AEU8" s="78"/>
      <c r="AEV8" s="78"/>
      <c r="AEW8" s="78"/>
      <c r="AEX8" s="78"/>
      <c r="AEY8" s="78"/>
      <c r="AEZ8" s="78"/>
      <c r="AFA8" s="78"/>
      <c r="AFB8" s="78"/>
      <c r="AFC8" s="78"/>
      <c r="AFD8" s="78"/>
      <c r="AFE8" s="78"/>
      <c r="AFF8" s="78"/>
      <c r="AFG8" s="78"/>
      <c r="AFH8" s="78"/>
      <c r="AFI8" s="78"/>
      <c r="AFJ8" s="78"/>
      <c r="AFK8" s="78"/>
      <c r="AFL8" s="78"/>
      <c r="AFM8" s="78"/>
      <c r="AFN8" s="78"/>
      <c r="AFO8" s="78"/>
      <c r="AFP8" s="78"/>
      <c r="AFQ8" s="78"/>
      <c r="AFR8" s="78"/>
      <c r="AFS8" s="78"/>
      <c r="AFT8" s="78"/>
      <c r="AFU8" s="78"/>
      <c r="AFV8" s="78"/>
      <c r="AFW8" s="78"/>
      <c r="AFX8" s="78"/>
      <c r="AFY8" s="78"/>
      <c r="AFZ8" s="78"/>
      <c r="AGA8" s="78"/>
      <c r="AGB8" s="78"/>
      <c r="AGC8" s="78"/>
      <c r="AGD8" s="78"/>
      <c r="AGE8" s="78"/>
      <c r="AGF8" s="78"/>
      <c r="AGG8" s="78"/>
      <c r="AGH8" s="78"/>
      <c r="AGI8" s="78"/>
      <c r="AGJ8" s="78"/>
      <c r="AGK8" s="78"/>
      <c r="AGL8" s="78"/>
      <c r="AGM8" s="78"/>
      <c r="AGN8" s="78"/>
      <c r="AGO8" s="78"/>
      <c r="AGP8" s="78"/>
      <c r="AGQ8" s="78"/>
      <c r="AGR8" s="78"/>
      <c r="AGS8" s="78"/>
      <c r="AGT8" s="78"/>
      <c r="AGU8" s="78"/>
      <c r="AGV8" s="78"/>
      <c r="AGW8" s="78"/>
      <c r="AGX8" s="78"/>
      <c r="AGY8" s="78"/>
      <c r="AGZ8" s="78"/>
      <c r="AHA8" s="78"/>
      <c r="AHB8" s="78"/>
      <c r="AHC8" s="78"/>
      <c r="AHD8" s="78"/>
      <c r="AHE8" s="78"/>
      <c r="AHF8" s="78"/>
      <c r="AHG8" s="78"/>
      <c r="AHH8" s="78"/>
      <c r="AHI8" s="78"/>
      <c r="AHJ8" s="78"/>
      <c r="AHK8" s="78"/>
      <c r="AHL8" s="78"/>
      <c r="AHM8" s="78"/>
      <c r="AHN8" s="78"/>
      <c r="AHO8" s="78"/>
      <c r="AHP8" s="78"/>
      <c r="AHQ8" s="78"/>
      <c r="AHR8" s="78"/>
      <c r="AHS8" s="78"/>
      <c r="AHT8" s="78"/>
      <c r="AHU8" s="78"/>
      <c r="AHV8" s="78"/>
      <c r="AHW8" s="78"/>
      <c r="AHX8" s="78"/>
      <c r="AHY8" s="78"/>
      <c r="AHZ8" s="78"/>
      <c r="AIA8" s="78"/>
      <c r="AIB8" s="78"/>
      <c r="AIC8" s="78"/>
      <c r="AID8" s="78"/>
      <c r="AIE8" s="78"/>
      <c r="AIF8" s="78"/>
      <c r="AIG8" s="78"/>
      <c r="AIH8" s="78"/>
      <c r="AII8" s="78"/>
      <c r="AIJ8" s="78"/>
      <c r="AIK8" s="78"/>
      <c r="AIL8" s="78"/>
      <c r="AIM8" s="78"/>
      <c r="AIN8" s="78"/>
      <c r="AIO8" s="78"/>
      <c r="AIP8" s="78"/>
      <c r="AIQ8" s="78"/>
      <c r="AIR8" s="78"/>
      <c r="AIS8" s="78"/>
      <c r="AIT8" s="78"/>
      <c r="AIU8" s="78"/>
      <c r="AIV8" s="78"/>
      <c r="AIW8" s="78"/>
      <c r="AIX8" s="78"/>
      <c r="AIY8" s="78"/>
      <c r="AIZ8" s="78"/>
      <c r="AJA8" s="78"/>
      <c r="AJB8" s="78"/>
      <c r="AJC8" s="78"/>
      <c r="AJD8" s="78"/>
      <c r="AJE8" s="78"/>
      <c r="AJF8" s="78"/>
      <c r="AJG8" s="78"/>
      <c r="AJH8" s="78"/>
      <c r="AJI8" s="78"/>
      <c r="AJJ8" s="78"/>
      <c r="AJK8" s="78"/>
      <c r="AJL8" s="78"/>
      <c r="AJM8" s="78"/>
      <c r="AJN8" s="78"/>
      <c r="AJO8" s="78"/>
      <c r="AJP8" s="78"/>
      <c r="AJQ8" s="78"/>
      <c r="AJR8" s="78"/>
      <c r="AJS8" s="78"/>
      <c r="AJT8" s="78"/>
      <c r="AJU8" s="78"/>
      <c r="AJV8" s="78"/>
      <c r="AJW8" s="78"/>
      <c r="AJX8" s="78"/>
      <c r="AJY8" s="78"/>
      <c r="AJZ8" s="78"/>
      <c r="AKA8" s="78"/>
      <c r="AKB8" s="78"/>
      <c r="AKC8" s="78"/>
      <c r="AKD8" s="78"/>
      <c r="AKE8" s="78"/>
      <c r="AKF8" s="78"/>
      <c r="AKG8" s="78"/>
      <c r="AKH8" s="78"/>
      <c r="AKI8" s="78"/>
      <c r="AKJ8" s="78"/>
      <c r="AKK8" s="78"/>
      <c r="AKL8" s="78"/>
      <c r="AKM8" s="78"/>
      <c r="AKN8" s="78"/>
      <c r="AKO8" s="78"/>
      <c r="AKP8" s="78"/>
      <c r="AKQ8" s="78"/>
      <c r="AKR8" s="78"/>
      <c r="AKS8" s="78"/>
      <c r="AKT8" s="78"/>
      <c r="AKU8" s="78"/>
      <c r="AKV8" s="78"/>
      <c r="AKW8" s="78"/>
      <c r="AKX8" s="78"/>
      <c r="AKY8" s="78"/>
      <c r="AKZ8" s="78"/>
      <c r="ALA8" s="78"/>
      <c r="ALB8" s="78"/>
      <c r="ALC8" s="78"/>
      <c r="ALD8" s="78"/>
      <c r="ALE8" s="78"/>
      <c r="ALF8" s="78"/>
      <c r="ALG8" s="78"/>
      <c r="ALH8" s="78"/>
      <c r="ALI8" s="78"/>
      <c r="ALJ8" s="78"/>
      <c r="ALK8" s="78"/>
      <c r="ALL8" s="78"/>
      <c r="ALM8" s="78"/>
      <c r="ALN8" s="78"/>
      <c r="ALO8" s="78"/>
      <c r="ALP8" s="78"/>
      <c r="ALQ8" s="78"/>
      <c r="ALR8" s="78"/>
      <c r="ALS8" s="78"/>
      <c r="ALT8" s="78"/>
      <c r="ALU8" s="78"/>
      <c r="ALV8" s="78"/>
      <c r="ALW8" s="78"/>
      <c r="ALX8" s="78"/>
      <c r="ALY8" s="78"/>
      <c r="ALZ8" s="78"/>
      <c r="AMA8" s="78"/>
      <c r="AMB8" s="78"/>
      <c r="AMC8" s="78"/>
      <c r="AMD8" s="78"/>
      <c r="AME8" s="78"/>
      <c r="AMF8" s="78"/>
      <c r="AMG8" s="78"/>
      <c r="AMH8" s="78"/>
      <c r="AMI8" s="78"/>
      <c r="AMJ8" s="78"/>
      <c r="AMK8" s="78"/>
      <c r="AML8" s="78"/>
      <c r="AMM8" s="78"/>
      <c r="AMN8" s="78"/>
      <c r="AMO8" s="78"/>
      <c r="AMP8" s="78"/>
      <c r="AMQ8" s="78"/>
      <c r="AMR8" s="78"/>
      <c r="AMS8" s="78"/>
      <c r="AMT8" s="78"/>
      <c r="AMU8" s="78"/>
      <c r="AMV8" s="78"/>
      <c r="AMW8" s="78"/>
      <c r="AMX8" s="78"/>
      <c r="AMY8" s="78"/>
      <c r="AMZ8" s="78"/>
      <c r="ANA8" s="78"/>
      <c r="ANB8" s="78"/>
      <c r="ANC8" s="78"/>
      <c r="AND8" s="78"/>
      <c r="ANE8" s="78"/>
      <c r="ANF8" s="78"/>
      <c r="ANG8" s="78"/>
      <c r="ANH8" s="78"/>
      <c r="ANI8" s="78"/>
      <c r="ANJ8" s="78"/>
      <c r="ANK8" s="78"/>
      <c r="ANL8" s="78"/>
      <c r="ANM8" s="78"/>
      <c r="ANN8" s="78"/>
      <c r="ANO8" s="78"/>
      <c r="ANP8" s="78"/>
      <c r="ANQ8" s="78"/>
      <c r="ANR8" s="78"/>
      <c r="ANS8" s="78"/>
      <c r="ANT8" s="78"/>
      <c r="ANU8" s="78"/>
      <c r="ANV8" s="78"/>
      <c r="ANW8" s="78"/>
      <c r="ANX8" s="78"/>
      <c r="ANY8" s="78"/>
      <c r="ANZ8" s="78"/>
      <c r="AOA8" s="78"/>
      <c r="AOB8" s="78"/>
      <c r="AOC8" s="78"/>
      <c r="AOD8" s="78"/>
      <c r="AOE8" s="78"/>
      <c r="AOF8" s="78"/>
      <c r="AOG8" s="78"/>
      <c r="AOH8" s="78"/>
      <c r="AOI8" s="78"/>
      <c r="AOJ8" s="78"/>
      <c r="AOK8" s="78"/>
      <c r="AOL8" s="78"/>
      <c r="AOM8" s="78"/>
      <c r="AON8" s="78"/>
      <c r="AOO8" s="78"/>
      <c r="AOP8" s="78"/>
      <c r="AOQ8" s="78"/>
      <c r="AOR8" s="78"/>
      <c r="AOS8" s="78"/>
      <c r="AOT8" s="78"/>
      <c r="AOU8" s="78"/>
      <c r="AOV8" s="78"/>
      <c r="AOW8" s="78"/>
      <c r="AOX8" s="78"/>
      <c r="AOY8" s="78"/>
      <c r="AOZ8" s="78"/>
      <c r="APA8" s="78"/>
      <c r="APB8" s="78"/>
      <c r="APC8" s="78"/>
      <c r="APD8" s="78"/>
      <c r="APE8" s="78"/>
      <c r="APF8" s="78"/>
      <c r="APG8" s="78"/>
      <c r="APH8" s="78"/>
      <c r="API8" s="78"/>
      <c r="APJ8" s="78"/>
      <c r="APK8" s="78"/>
      <c r="APL8" s="78"/>
      <c r="APM8" s="78"/>
      <c r="APN8" s="78"/>
      <c r="APO8" s="78"/>
      <c r="APP8" s="78"/>
      <c r="APQ8" s="78"/>
      <c r="APR8" s="78"/>
      <c r="APS8" s="78"/>
      <c r="APT8" s="78"/>
      <c r="APU8" s="78"/>
      <c r="APV8" s="78"/>
      <c r="APW8" s="78"/>
      <c r="APX8" s="78"/>
      <c r="APY8" s="78"/>
      <c r="APZ8" s="78"/>
      <c r="AQA8" s="78"/>
      <c r="AQB8" s="78"/>
      <c r="AQC8" s="78"/>
      <c r="AQD8" s="78"/>
      <c r="AQE8" s="78"/>
      <c r="AQF8" s="78"/>
      <c r="AQG8" s="78"/>
      <c r="AQH8" s="78"/>
      <c r="AQI8" s="78"/>
      <c r="AQJ8" s="78"/>
      <c r="AQK8" s="78"/>
      <c r="AQL8" s="78"/>
      <c r="AQM8" s="78"/>
      <c r="AQN8" s="78"/>
      <c r="AQO8" s="78"/>
      <c r="AQP8" s="78"/>
      <c r="AQQ8" s="78"/>
      <c r="AQR8" s="78"/>
      <c r="AQS8" s="78"/>
      <c r="AQT8" s="78"/>
      <c r="AQU8" s="78"/>
      <c r="AQV8" s="78"/>
      <c r="AQW8" s="78"/>
      <c r="AQX8" s="78"/>
      <c r="AQY8" s="78"/>
      <c r="AQZ8" s="78"/>
      <c r="ARA8" s="78"/>
      <c r="ARB8" s="78"/>
      <c r="ARC8" s="78"/>
      <c r="ARD8" s="78"/>
      <c r="ARE8" s="78"/>
      <c r="ARF8" s="78"/>
      <c r="ARG8" s="78"/>
      <c r="ARH8" s="78"/>
      <c r="ARI8" s="78"/>
      <c r="ARJ8" s="78"/>
      <c r="ARK8" s="78"/>
      <c r="ARL8" s="78"/>
      <c r="ARM8" s="78"/>
      <c r="ARN8" s="78"/>
      <c r="ARO8" s="78"/>
      <c r="ARP8" s="78"/>
      <c r="ARQ8" s="78"/>
      <c r="ARR8" s="78"/>
      <c r="ARS8" s="78"/>
      <c r="ART8" s="78"/>
      <c r="ARU8" s="78"/>
      <c r="ARV8" s="78"/>
      <c r="ARW8" s="78"/>
      <c r="ARX8" s="78"/>
      <c r="ARY8" s="78"/>
      <c r="ARZ8" s="78"/>
      <c r="ASA8" s="78"/>
      <c r="ASB8" s="78"/>
      <c r="ASC8" s="78"/>
      <c r="ASD8" s="78"/>
      <c r="ASE8" s="78"/>
      <c r="ASF8" s="78"/>
      <c r="ASG8" s="78"/>
      <c r="ASH8" s="78"/>
      <c r="ASI8" s="78"/>
      <c r="ASJ8" s="78"/>
      <c r="ASK8" s="78"/>
      <c r="ASL8" s="78"/>
      <c r="ASM8" s="78"/>
      <c r="ASN8" s="78"/>
      <c r="ASO8" s="78"/>
      <c r="ASP8" s="78"/>
      <c r="ASQ8" s="78"/>
      <c r="ASR8" s="78"/>
      <c r="ASS8" s="78"/>
      <c r="AST8" s="78"/>
      <c r="ASU8" s="78"/>
      <c r="ASV8" s="78"/>
      <c r="ASW8" s="78"/>
      <c r="ASX8" s="78"/>
      <c r="ASY8" s="78"/>
      <c r="ASZ8" s="78"/>
      <c r="ATA8" s="78"/>
      <c r="ATB8" s="78"/>
      <c r="ATC8" s="78"/>
      <c r="ATD8" s="78"/>
      <c r="ATE8" s="78"/>
      <c r="ATF8" s="78"/>
      <c r="ATG8" s="78"/>
      <c r="ATH8" s="78"/>
      <c r="ATI8" s="78"/>
      <c r="ATJ8" s="78"/>
      <c r="ATK8" s="78"/>
      <c r="ATL8" s="78"/>
      <c r="ATM8" s="78"/>
      <c r="ATN8" s="78"/>
      <c r="ATO8" s="78"/>
      <c r="ATP8" s="78"/>
      <c r="ATQ8" s="78"/>
      <c r="ATR8" s="78"/>
      <c r="ATS8" s="78"/>
      <c r="ATT8" s="78"/>
      <c r="ATU8" s="78"/>
      <c r="ATV8" s="78"/>
      <c r="ATW8" s="78"/>
      <c r="ATX8" s="78"/>
      <c r="ATY8" s="78"/>
      <c r="ATZ8" s="78"/>
      <c r="AUA8" s="78"/>
      <c r="AUB8" s="78"/>
      <c r="AUC8" s="78"/>
      <c r="AUD8" s="78"/>
      <c r="AUE8" s="78"/>
      <c r="AUF8" s="78"/>
      <c r="AUG8" s="78"/>
      <c r="AUH8" s="78"/>
      <c r="AUI8" s="78"/>
      <c r="AUJ8" s="78"/>
      <c r="AUK8" s="78"/>
      <c r="AUL8" s="78"/>
      <c r="AUM8" s="78"/>
      <c r="AUN8" s="78"/>
      <c r="AUO8" s="78"/>
      <c r="AUP8" s="78"/>
      <c r="AUQ8" s="78"/>
      <c r="AUR8" s="78"/>
      <c r="AUS8" s="78"/>
      <c r="AUT8" s="78"/>
      <c r="AUU8" s="78"/>
      <c r="AUV8" s="78"/>
      <c r="AUW8" s="78"/>
      <c r="AUX8" s="78"/>
      <c r="AUY8" s="78"/>
      <c r="AUZ8" s="78"/>
      <c r="AVA8" s="78"/>
      <c r="AVB8" s="78"/>
      <c r="AVC8" s="78"/>
      <c r="AVD8" s="78"/>
      <c r="AVE8" s="78"/>
      <c r="AVF8" s="78"/>
      <c r="AVG8" s="78"/>
      <c r="AVH8" s="78"/>
      <c r="AVI8" s="78"/>
      <c r="AVJ8" s="78"/>
      <c r="AVK8" s="78"/>
      <c r="AVL8" s="78"/>
      <c r="AVM8" s="78"/>
      <c r="AVN8" s="78"/>
      <c r="AVO8" s="78"/>
      <c r="AVP8" s="78"/>
      <c r="AVQ8" s="78"/>
      <c r="AVR8" s="78"/>
      <c r="AVS8" s="78"/>
      <c r="AVT8" s="78"/>
      <c r="AVU8" s="78"/>
      <c r="AVV8" s="78"/>
      <c r="AVW8" s="78"/>
      <c r="AVX8" s="78"/>
      <c r="AVY8" s="78"/>
      <c r="AVZ8" s="78"/>
      <c r="AWA8" s="78"/>
      <c r="AWB8" s="78"/>
      <c r="AWC8" s="78"/>
      <c r="AWD8" s="78"/>
      <c r="AWE8" s="78"/>
      <c r="AWF8" s="78"/>
      <c r="AWG8" s="78"/>
      <c r="AWH8" s="78"/>
      <c r="AWI8" s="78"/>
      <c r="AWJ8" s="78"/>
      <c r="AWK8" s="78"/>
      <c r="AWL8" s="78"/>
      <c r="AWM8" s="78"/>
      <c r="AWN8" s="78"/>
      <c r="AWO8" s="78"/>
      <c r="AWP8" s="78"/>
      <c r="AWQ8" s="78"/>
      <c r="AWR8" s="78"/>
      <c r="AWS8" s="78"/>
      <c r="AWT8" s="78"/>
      <c r="AWU8" s="78"/>
      <c r="AWV8" s="78"/>
      <c r="AWW8" s="78"/>
      <c r="AWX8" s="78"/>
      <c r="AWY8" s="78"/>
      <c r="AWZ8" s="78"/>
      <c r="AXA8" s="78"/>
      <c r="AXB8" s="78"/>
      <c r="AXC8" s="78"/>
      <c r="AXD8" s="78"/>
      <c r="AXE8" s="78"/>
      <c r="AXF8" s="78"/>
      <c r="AXG8" s="78"/>
      <c r="AXH8" s="78"/>
      <c r="AXI8" s="78"/>
      <c r="AXJ8" s="78"/>
      <c r="AXK8" s="78"/>
      <c r="AXL8" s="78"/>
      <c r="AXM8" s="78"/>
      <c r="AXN8" s="78"/>
      <c r="AXO8" s="78"/>
      <c r="AXP8" s="78"/>
      <c r="AXQ8" s="78"/>
      <c r="AXR8" s="78"/>
      <c r="AXS8" s="78"/>
      <c r="AXT8" s="78"/>
      <c r="AXU8" s="78"/>
      <c r="AXV8" s="78"/>
      <c r="AXW8" s="78"/>
      <c r="AXX8" s="78"/>
      <c r="AXY8" s="78"/>
      <c r="AXZ8" s="78"/>
      <c r="AYA8" s="78"/>
      <c r="AYB8" s="78"/>
      <c r="AYC8" s="78"/>
      <c r="AYD8" s="78"/>
      <c r="AYE8" s="78"/>
      <c r="AYF8" s="78"/>
      <c r="AYG8" s="78"/>
      <c r="AYH8" s="78"/>
      <c r="AYI8" s="78"/>
      <c r="AYJ8" s="78"/>
      <c r="AYK8" s="78"/>
      <c r="AYL8" s="78"/>
      <c r="AYM8" s="78"/>
      <c r="AYN8" s="78"/>
      <c r="AYO8" s="78"/>
      <c r="AYP8" s="78"/>
      <c r="AYQ8" s="78"/>
      <c r="AYR8" s="78"/>
      <c r="AYS8" s="78"/>
      <c r="AYT8" s="78"/>
      <c r="AYU8" s="78"/>
      <c r="AYV8" s="78"/>
      <c r="AYW8" s="78"/>
      <c r="AYX8" s="78"/>
      <c r="AYY8" s="78"/>
      <c r="AYZ8" s="78"/>
      <c r="AZA8" s="78"/>
      <c r="AZB8" s="78"/>
      <c r="AZC8" s="78"/>
      <c r="AZD8" s="78"/>
      <c r="AZE8" s="78"/>
      <c r="AZF8" s="78"/>
      <c r="AZG8" s="78"/>
      <c r="AZH8" s="78"/>
      <c r="AZI8" s="78"/>
      <c r="AZJ8" s="78"/>
      <c r="AZK8" s="78"/>
      <c r="AZL8" s="78"/>
      <c r="AZM8" s="78"/>
      <c r="AZN8" s="78"/>
      <c r="AZO8" s="78"/>
      <c r="AZP8" s="78"/>
      <c r="AZQ8" s="78"/>
      <c r="AZR8" s="78"/>
      <c r="AZS8" s="78"/>
      <c r="AZT8" s="78"/>
      <c r="AZU8" s="78"/>
      <c r="AZV8" s="78"/>
      <c r="AZW8" s="78"/>
      <c r="AZX8" s="78"/>
      <c r="AZY8" s="78"/>
      <c r="AZZ8" s="78"/>
      <c r="BAA8" s="78"/>
      <c r="BAB8" s="78"/>
      <c r="BAC8" s="78"/>
      <c r="BAD8" s="78"/>
      <c r="BAE8" s="78"/>
      <c r="BAF8" s="78"/>
      <c r="BAG8" s="78"/>
      <c r="BAH8" s="78"/>
      <c r="BAI8" s="78"/>
      <c r="BAJ8" s="78"/>
      <c r="BAK8" s="78"/>
      <c r="BAL8" s="78"/>
      <c r="BAM8" s="78"/>
      <c r="BAN8" s="78"/>
      <c r="BAO8" s="78"/>
      <c r="BAP8" s="78"/>
      <c r="BAQ8" s="78"/>
      <c r="BAR8" s="78"/>
      <c r="BAS8" s="78"/>
      <c r="BAT8" s="78"/>
      <c r="BAU8" s="78"/>
      <c r="BAV8" s="78"/>
      <c r="BAW8" s="78"/>
      <c r="BAX8" s="78"/>
      <c r="BAY8" s="78"/>
      <c r="BAZ8" s="78"/>
      <c r="BBA8" s="78"/>
      <c r="BBB8" s="78"/>
      <c r="BBC8" s="78"/>
      <c r="BBD8" s="78"/>
      <c r="BBE8" s="78"/>
      <c r="BBF8" s="78"/>
      <c r="BBG8" s="78"/>
      <c r="BBH8" s="78"/>
      <c r="BBI8" s="78"/>
      <c r="BBJ8" s="78"/>
      <c r="BBK8" s="78"/>
      <c r="BBL8" s="78"/>
      <c r="BBM8" s="78"/>
      <c r="BBN8" s="78"/>
      <c r="BBO8" s="78"/>
      <c r="BBP8" s="78"/>
      <c r="BBQ8" s="78"/>
      <c r="BBR8" s="78"/>
      <c r="BBS8" s="78"/>
      <c r="BBT8" s="78"/>
      <c r="BBU8" s="78"/>
      <c r="BBV8" s="78"/>
      <c r="BBW8" s="78"/>
      <c r="BBX8" s="78"/>
      <c r="BBY8" s="78"/>
      <c r="BBZ8" s="78"/>
      <c r="BCA8" s="78"/>
      <c r="BCB8" s="78"/>
      <c r="BCC8" s="78"/>
      <c r="BCD8" s="78"/>
      <c r="BCE8" s="78"/>
      <c r="BCF8" s="78"/>
      <c r="BCG8" s="78"/>
      <c r="BCH8" s="78"/>
      <c r="BCI8" s="78"/>
      <c r="BCJ8" s="78"/>
      <c r="BCK8" s="78"/>
      <c r="BCL8" s="78"/>
      <c r="BCM8" s="78"/>
      <c r="BCN8" s="78"/>
      <c r="BCO8" s="78"/>
      <c r="BCP8" s="78"/>
      <c r="BCQ8" s="78"/>
      <c r="BCR8" s="78"/>
      <c r="BCS8" s="78"/>
      <c r="BCT8" s="78"/>
      <c r="BCU8" s="78"/>
      <c r="BCV8" s="78"/>
      <c r="BCW8" s="78"/>
      <c r="BCX8" s="78"/>
      <c r="BCY8" s="78"/>
      <c r="BCZ8" s="78"/>
      <c r="BDA8" s="78"/>
      <c r="BDB8" s="78"/>
      <c r="BDC8" s="78"/>
      <c r="BDD8" s="78"/>
      <c r="BDE8" s="78"/>
      <c r="BDF8" s="78"/>
      <c r="BDG8" s="78"/>
      <c r="BDH8" s="78"/>
      <c r="BDI8" s="78"/>
      <c r="BDJ8" s="78"/>
      <c r="BDK8" s="78"/>
      <c r="BDL8" s="78"/>
      <c r="BDM8" s="78"/>
      <c r="BDN8" s="78"/>
      <c r="BDO8" s="78"/>
      <c r="BDP8" s="78"/>
      <c r="BDQ8" s="78"/>
      <c r="BDR8" s="78"/>
      <c r="BDS8" s="78"/>
      <c r="BDT8" s="78"/>
      <c r="BDU8" s="78"/>
      <c r="BDV8" s="78"/>
      <c r="BDW8" s="78"/>
      <c r="BDX8" s="78"/>
      <c r="BDY8" s="78"/>
      <c r="BDZ8" s="78"/>
      <c r="BEA8" s="78"/>
      <c r="BEB8" s="78"/>
      <c r="BEC8" s="78"/>
      <c r="BED8" s="78"/>
      <c r="BEE8" s="78"/>
      <c r="BEF8" s="78"/>
      <c r="BEG8" s="78"/>
      <c r="BEH8" s="78"/>
      <c r="BEI8" s="78"/>
      <c r="BEJ8" s="78"/>
      <c r="BEK8" s="78"/>
      <c r="BEL8" s="78"/>
      <c r="BEM8" s="78"/>
      <c r="BEN8" s="78"/>
      <c r="BEO8" s="78"/>
      <c r="BEP8" s="78"/>
      <c r="BEQ8" s="78"/>
      <c r="BER8" s="78"/>
      <c r="BES8" s="78"/>
      <c r="BET8" s="78"/>
      <c r="BEU8" s="78"/>
      <c r="BEV8" s="78"/>
      <c r="BEW8" s="78"/>
      <c r="BEX8" s="78"/>
      <c r="BEY8" s="78"/>
      <c r="BEZ8" s="78"/>
      <c r="BFA8" s="78"/>
      <c r="BFB8" s="78"/>
      <c r="BFC8" s="78"/>
      <c r="BFD8" s="78"/>
      <c r="BFE8" s="78"/>
      <c r="BFF8" s="78"/>
      <c r="BFG8" s="78"/>
      <c r="BFH8" s="78"/>
      <c r="BFI8" s="78"/>
      <c r="BFJ8" s="78"/>
      <c r="BFK8" s="78"/>
      <c r="BFL8" s="78"/>
      <c r="BFM8" s="78"/>
      <c r="BFN8" s="78"/>
      <c r="BFO8" s="78"/>
      <c r="BFP8" s="78"/>
      <c r="BFQ8" s="78"/>
      <c r="BFR8" s="78"/>
      <c r="BFS8" s="78"/>
      <c r="BFT8" s="78"/>
      <c r="BFU8" s="78"/>
      <c r="BFV8" s="78"/>
      <c r="BFW8" s="78"/>
      <c r="BFX8" s="78"/>
      <c r="BFY8" s="78"/>
      <c r="BFZ8" s="78"/>
      <c r="BGA8" s="78"/>
      <c r="BGB8" s="78"/>
      <c r="BGC8" s="78"/>
      <c r="BGD8" s="78"/>
      <c r="BGE8" s="78"/>
      <c r="BGF8" s="78"/>
      <c r="BGG8" s="78"/>
      <c r="BGH8" s="78"/>
      <c r="BGI8" s="78"/>
      <c r="BGJ8" s="78"/>
      <c r="BGK8" s="78"/>
      <c r="BGL8" s="78"/>
      <c r="BGM8" s="78"/>
      <c r="BGN8" s="78"/>
      <c r="BGO8" s="78"/>
      <c r="BGP8" s="78"/>
      <c r="BGQ8" s="78"/>
      <c r="BGR8" s="78"/>
      <c r="BGS8" s="78"/>
      <c r="BGT8" s="78"/>
      <c r="BGU8" s="78"/>
      <c r="BGV8" s="78"/>
      <c r="BGW8" s="78"/>
      <c r="BGX8" s="78"/>
      <c r="BGY8" s="78"/>
      <c r="BGZ8" s="78"/>
      <c r="BHA8" s="78"/>
      <c r="BHB8" s="78"/>
      <c r="BHC8" s="78"/>
      <c r="BHD8" s="78"/>
      <c r="BHE8" s="78"/>
      <c r="BHF8" s="78"/>
      <c r="BHG8" s="78"/>
      <c r="BHH8" s="78"/>
      <c r="BHI8" s="78"/>
      <c r="BHJ8" s="78"/>
      <c r="BHK8" s="78"/>
      <c r="BHL8" s="78"/>
      <c r="BHM8" s="78"/>
      <c r="BHN8" s="78"/>
      <c r="BHO8" s="78"/>
      <c r="BHP8" s="78"/>
      <c r="BHQ8" s="78"/>
      <c r="BHR8" s="78"/>
      <c r="BHS8" s="78"/>
      <c r="BHT8" s="78"/>
      <c r="BHU8" s="78"/>
      <c r="BHV8" s="78"/>
      <c r="BHW8" s="78"/>
      <c r="BHX8" s="78"/>
      <c r="BHY8" s="78"/>
      <c r="BHZ8" s="78"/>
      <c r="BIA8" s="78"/>
      <c r="BIB8" s="78"/>
      <c r="BIC8" s="78"/>
      <c r="BID8" s="78"/>
      <c r="BIE8" s="78"/>
      <c r="BIF8" s="78"/>
      <c r="BIG8" s="78"/>
      <c r="BIH8" s="78"/>
      <c r="BII8" s="78"/>
      <c r="BIJ8" s="78"/>
      <c r="BIK8" s="78"/>
      <c r="BIL8" s="78"/>
      <c r="BIM8" s="78"/>
      <c r="BIN8" s="78"/>
      <c r="BIO8" s="78"/>
      <c r="BIP8" s="78"/>
      <c r="BIQ8" s="78"/>
      <c r="BIR8" s="78"/>
      <c r="BIS8" s="78"/>
      <c r="BIT8" s="78"/>
      <c r="BIU8" s="78"/>
      <c r="BIV8" s="78"/>
      <c r="BIW8" s="78"/>
      <c r="BIX8" s="78"/>
      <c r="BIY8" s="78"/>
      <c r="BIZ8" s="78"/>
      <c r="BJA8" s="78"/>
      <c r="BJB8" s="78"/>
      <c r="BJC8" s="78"/>
      <c r="BJD8" s="78"/>
      <c r="BJE8" s="78"/>
      <c r="BJF8" s="78"/>
      <c r="BJG8" s="78"/>
      <c r="BJH8" s="78"/>
      <c r="BJI8" s="78"/>
      <c r="BJJ8" s="78"/>
      <c r="BJK8" s="78"/>
      <c r="BJL8" s="78"/>
      <c r="BJM8" s="78"/>
      <c r="BJN8" s="78"/>
      <c r="BJO8" s="78"/>
      <c r="BJP8" s="78"/>
      <c r="BJQ8" s="78"/>
      <c r="BJR8" s="78"/>
      <c r="BJS8" s="78"/>
      <c r="BJT8" s="78"/>
      <c r="BJU8" s="78"/>
      <c r="BJV8" s="78"/>
      <c r="BJW8" s="78"/>
      <c r="BJX8" s="78"/>
      <c r="BJY8" s="78"/>
      <c r="BJZ8" s="78"/>
      <c r="BKA8" s="78"/>
      <c r="BKB8" s="78"/>
      <c r="BKC8" s="78"/>
      <c r="BKD8" s="78"/>
      <c r="BKE8" s="78"/>
      <c r="BKF8" s="78"/>
      <c r="BKG8" s="78"/>
      <c r="BKH8" s="78"/>
      <c r="BKI8" s="78"/>
      <c r="BKJ8" s="78"/>
      <c r="BKK8" s="78"/>
      <c r="BKL8" s="78"/>
      <c r="BKM8" s="78"/>
      <c r="BKN8" s="78"/>
      <c r="BKO8" s="78"/>
      <c r="BKP8" s="78"/>
      <c r="BKQ8" s="78"/>
      <c r="BKR8" s="78"/>
      <c r="BKS8" s="78"/>
      <c r="BKT8" s="78"/>
      <c r="BKU8" s="78"/>
      <c r="BKV8" s="78"/>
      <c r="BKW8" s="78"/>
      <c r="BKX8" s="78"/>
      <c r="BKY8" s="78"/>
      <c r="BKZ8" s="78"/>
      <c r="BLA8" s="78"/>
      <c r="BLB8" s="78"/>
      <c r="BLC8" s="78"/>
      <c r="BLD8" s="78"/>
      <c r="BLE8" s="78"/>
      <c r="BLF8" s="78"/>
      <c r="BLG8" s="78"/>
      <c r="BLH8" s="78"/>
      <c r="BLI8" s="78"/>
      <c r="BLJ8" s="78"/>
      <c r="BLK8" s="78"/>
      <c r="BLL8" s="78"/>
      <c r="BLM8" s="78"/>
      <c r="BLN8" s="78"/>
      <c r="BLO8" s="78"/>
      <c r="BLP8" s="78"/>
      <c r="BLQ8" s="78"/>
      <c r="BLR8" s="78"/>
      <c r="BLS8" s="78"/>
      <c r="BLT8" s="78"/>
      <c r="BLU8" s="78"/>
      <c r="BLV8" s="78"/>
      <c r="BLW8" s="78"/>
      <c r="BLX8" s="78"/>
      <c r="BLY8" s="78"/>
      <c r="BLZ8" s="78"/>
      <c r="BMA8" s="78"/>
      <c r="BMB8" s="78"/>
      <c r="BMC8" s="78"/>
      <c r="BMD8" s="78"/>
      <c r="BME8" s="78"/>
      <c r="BMF8" s="78"/>
      <c r="BMG8" s="78"/>
      <c r="BMH8" s="78"/>
      <c r="BMI8" s="78"/>
      <c r="BMJ8" s="78"/>
      <c r="BMK8" s="78"/>
      <c r="BML8" s="78"/>
      <c r="BMM8" s="78"/>
      <c r="BMN8" s="78"/>
      <c r="BMO8" s="78"/>
      <c r="BMP8" s="78"/>
      <c r="BMQ8" s="78"/>
      <c r="BMR8" s="78"/>
      <c r="BMS8" s="78"/>
      <c r="BMT8" s="78"/>
      <c r="BMU8" s="78"/>
      <c r="BMV8" s="78"/>
      <c r="BMW8" s="78"/>
      <c r="BMX8" s="78"/>
      <c r="BMY8" s="78"/>
      <c r="BMZ8" s="78"/>
      <c r="BNA8" s="78"/>
      <c r="BNB8" s="78"/>
      <c r="BNC8" s="78"/>
      <c r="BND8" s="78"/>
      <c r="BNE8" s="78"/>
      <c r="BNF8" s="78"/>
      <c r="BNG8" s="78"/>
      <c r="BNH8" s="78"/>
      <c r="BNI8" s="78"/>
      <c r="BNJ8" s="78"/>
      <c r="BNK8" s="78"/>
      <c r="BNL8" s="78"/>
      <c r="BNM8" s="78"/>
      <c r="BNN8" s="78"/>
      <c r="BNO8" s="78"/>
      <c r="BNP8" s="78"/>
      <c r="BNQ8" s="78"/>
      <c r="BNR8" s="78"/>
      <c r="BNS8" s="78"/>
      <c r="BNT8" s="78"/>
      <c r="BNU8" s="78"/>
      <c r="BNV8" s="78"/>
      <c r="BNW8" s="78"/>
      <c r="BNX8" s="78"/>
      <c r="BNY8" s="78"/>
      <c r="BNZ8" s="78"/>
      <c r="BOA8" s="78"/>
      <c r="BOB8" s="78"/>
      <c r="BOC8" s="78"/>
      <c r="BOD8" s="78"/>
      <c r="BOE8" s="78"/>
      <c r="BOF8" s="78"/>
      <c r="BOG8" s="78"/>
      <c r="BOH8" s="78"/>
      <c r="BOI8" s="78"/>
      <c r="BOJ8" s="78"/>
      <c r="BOK8" s="78"/>
      <c r="BOL8" s="78"/>
      <c r="BOM8" s="78"/>
      <c r="BON8" s="78"/>
      <c r="BOO8" s="78"/>
      <c r="BOP8" s="78"/>
      <c r="BOQ8" s="78"/>
      <c r="BOR8" s="78"/>
      <c r="BOS8" s="78"/>
      <c r="BOT8" s="78"/>
      <c r="BOU8" s="78"/>
      <c r="BOV8" s="78"/>
      <c r="BOW8" s="78"/>
      <c r="BOX8" s="78"/>
      <c r="BOY8" s="78"/>
      <c r="BOZ8" s="78"/>
      <c r="BPA8" s="78"/>
      <c r="BPB8" s="78"/>
      <c r="BPC8" s="78"/>
      <c r="BPD8" s="78"/>
      <c r="BPE8" s="78"/>
      <c r="BPF8" s="78"/>
      <c r="BPG8" s="78"/>
      <c r="BPH8" s="78"/>
      <c r="BPI8" s="78"/>
      <c r="BPJ8" s="78"/>
      <c r="BPK8" s="78"/>
      <c r="BPL8" s="78"/>
      <c r="BPM8" s="78"/>
      <c r="BPN8" s="78"/>
      <c r="BPO8" s="78"/>
      <c r="BPP8" s="78"/>
      <c r="BPQ8" s="78"/>
      <c r="BPR8" s="78"/>
      <c r="BPS8" s="78"/>
      <c r="BPT8" s="78"/>
      <c r="BPU8" s="78"/>
      <c r="BPV8" s="78"/>
      <c r="BPW8" s="78"/>
      <c r="BPX8" s="78"/>
      <c r="BPY8" s="78"/>
      <c r="BPZ8" s="78"/>
      <c r="BQA8" s="78"/>
      <c r="BQB8" s="78"/>
      <c r="BQC8" s="78"/>
      <c r="BQD8" s="78"/>
      <c r="BQE8" s="78"/>
      <c r="BQF8" s="78"/>
      <c r="BQG8" s="78"/>
      <c r="BQH8" s="78"/>
      <c r="BQI8" s="78"/>
      <c r="BQJ8" s="78"/>
      <c r="BQK8" s="78"/>
      <c r="BQL8" s="78"/>
      <c r="BQM8" s="78"/>
      <c r="BQN8" s="78"/>
      <c r="BQO8" s="78"/>
      <c r="BQP8" s="78"/>
      <c r="BQQ8" s="78"/>
      <c r="BQR8" s="78"/>
      <c r="BQS8" s="78"/>
      <c r="BQT8" s="78"/>
      <c r="BQU8" s="78"/>
      <c r="BQV8" s="78"/>
      <c r="BQW8" s="78"/>
      <c r="BQX8" s="78"/>
      <c r="BQY8" s="78"/>
      <c r="BQZ8" s="78"/>
      <c r="BRA8" s="78"/>
      <c r="BRB8" s="78"/>
      <c r="BRC8" s="78"/>
      <c r="BRD8" s="78"/>
      <c r="BRE8" s="78"/>
      <c r="BRF8" s="78"/>
      <c r="BRG8" s="78"/>
      <c r="BRH8" s="78"/>
      <c r="BRI8" s="78"/>
      <c r="BRJ8" s="78"/>
      <c r="BRK8" s="78"/>
      <c r="BRL8" s="78"/>
      <c r="BRM8" s="78"/>
      <c r="BRN8" s="78"/>
      <c r="BRO8" s="78"/>
      <c r="BRP8" s="78"/>
      <c r="BRQ8" s="78"/>
      <c r="BRR8" s="78"/>
      <c r="BRS8" s="78"/>
      <c r="BRT8" s="78"/>
      <c r="BRU8" s="78"/>
      <c r="BRV8" s="78"/>
      <c r="BRW8" s="78"/>
      <c r="BRX8" s="78"/>
      <c r="BRY8" s="78"/>
      <c r="BRZ8" s="78"/>
      <c r="BSA8" s="78"/>
      <c r="BSB8" s="78"/>
      <c r="BSC8" s="78"/>
      <c r="BSD8" s="78"/>
      <c r="BSE8" s="78"/>
      <c r="BSF8" s="78"/>
      <c r="BSG8" s="78"/>
    </row>
    <row r="9" spans="1:1853" x14ac:dyDescent="0.4">
      <c r="A9" s="20" t="s">
        <v>428</v>
      </c>
      <c r="B9" s="20" t="s">
        <v>431</v>
      </c>
      <c r="C9" s="20" t="s">
        <v>431</v>
      </c>
      <c r="D9" s="20" t="s">
        <v>431</v>
      </c>
      <c r="E9" s="20" t="s">
        <v>431</v>
      </c>
      <c r="F9" s="20" t="s">
        <v>431</v>
      </c>
      <c r="G9" s="20" t="s">
        <v>426</v>
      </c>
      <c r="H9" s="20" t="s">
        <v>426</v>
      </c>
      <c r="I9" s="20" t="s">
        <v>426</v>
      </c>
      <c r="J9" s="20" t="s">
        <v>426</v>
      </c>
      <c r="K9" s="20" t="s">
        <v>426</v>
      </c>
      <c r="L9" s="20" t="s">
        <v>426</v>
      </c>
      <c r="M9" s="20" t="s">
        <v>426</v>
      </c>
      <c r="N9" s="20" t="s">
        <v>426</v>
      </c>
      <c r="O9" s="20" t="s">
        <v>426</v>
      </c>
      <c r="P9" s="20" t="s">
        <v>426</v>
      </c>
      <c r="Q9" s="20" t="s">
        <v>426</v>
      </c>
      <c r="R9" s="20" t="s">
        <v>426</v>
      </c>
      <c r="S9" s="20" t="s">
        <v>426</v>
      </c>
      <c r="T9" s="20" t="s">
        <v>426</v>
      </c>
      <c r="U9" s="20" t="s">
        <v>426</v>
      </c>
      <c r="V9" s="20" t="s">
        <v>426</v>
      </c>
      <c r="W9" s="20" t="s">
        <v>426</v>
      </c>
      <c r="X9" s="20" t="s">
        <v>426</v>
      </c>
      <c r="Y9" s="20" t="s">
        <v>426</v>
      </c>
      <c r="Z9" s="20" t="s">
        <v>426</v>
      </c>
      <c r="AA9" s="20" t="s">
        <v>426</v>
      </c>
      <c r="AB9" s="20" t="s">
        <v>426</v>
      </c>
      <c r="AC9" s="20" t="s">
        <v>426</v>
      </c>
      <c r="AD9" s="20" t="s">
        <v>426</v>
      </c>
      <c r="AE9" s="20" t="s">
        <v>426</v>
      </c>
      <c r="AF9" s="20" t="s">
        <v>426</v>
      </c>
      <c r="AG9" s="20" t="s">
        <v>426</v>
      </c>
      <c r="AH9" s="20" t="s">
        <v>426</v>
      </c>
      <c r="AI9" s="20" t="s">
        <v>426</v>
      </c>
      <c r="AJ9" s="20" t="s">
        <v>426</v>
      </c>
      <c r="AK9" s="20" t="s">
        <v>426</v>
      </c>
      <c r="AL9" s="20" t="s">
        <v>426</v>
      </c>
      <c r="AM9" s="20" t="s">
        <v>426</v>
      </c>
      <c r="AN9" s="78" t="s">
        <v>426</v>
      </c>
      <c r="AO9" s="78" t="s">
        <v>426</v>
      </c>
      <c r="AP9" s="78" t="s">
        <v>426</v>
      </c>
      <c r="AQ9" s="20" t="s">
        <v>426</v>
      </c>
      <c r="AR9" s="20" t="s">
        <v>426</v>
      </c>
      <c r="AS9" s="20" t="s">
        <v>426</v>
      </c>
      <c r="AT9" s="20" t="s">
        <v>426</v>
      </c>
      <c r="AU9" s="20" t="s">
        <v>426</v>
      </c>
      <c r="AV9" s="20" t="s">
        <v>426</v>
      </c>
      <c r="AW9" s="20" t="s">
        <v>426</v>
      </c>
      <c r="AX9" s="20" t="s">
        <v>426</v>
      </c>
      <c r="AY9" s="20" t="s">
        <v>426</v>
      </c>
      <c r="AZ9" s="20" t="s">
        <v>426</v>
      </c>
      <c r="BA9" s="20" t="s">
        <v>426</v>
      </c>
      <c r="BB9" s="20" t="s">
        <v>426</v>
      </c>
      <c r="BC9" s="20" t="s">
        <v>426</v>
      </c>
      <c r="BD9" s="20" t="s">
        <v>426</v>
      </c>
      <c r="BE9" s="20" t="s">
        <v>426</v>
      </c>
      <c r="BF9" s="20" t="s">
        <v>426</v>
      </c>
      <c r="BG9" s="20" t="s">
        <v>426</v>
      </c>
      <c r="BH9" s="20" t="s">
        <v>426</v>
      </c>
      <c r="BI9" s="78" t="s">
        <v>426</v>
      </c>
      <c r="BJ9" s="78" t="s">
        <v>426</v>
      </c>
      <c r="BK9" s="20" t="s">
        <v>426</v>
      </c>
      <c r="BL9" s="20" t="s">
        <v>426</v>
      </c>
      <c r="BM9" s="20" t="s">
        <v>426</v>
      </c>
      <c r="BN9" s="20" t="s">
        <v>426</v>
      </c>
      <c r="BO9" s="20" t="s">
        <v>426</v>
      </c>
      <c r="BP9" s="20" t="s">
        <v>426</v>
      </c>
      <c r="BQ9" s="20" t="s">
        <v>426</v>
      </c>
      <c r="BR9" s="20" t="s">
        <v>426</v>
      </c>
      <c r="BS9" s="20" t="s">
        <v>426</v>
      </c>
      <c r="BT9" s="20" t="s">
        <v>426</v>
      </c>
      <c r="BU9" s="20" t="s">
        <v>426</v>
      </c>
      <c r="BV9" s="78" t="s">
        <v>426</v>
      </c>
      <c r="BW9" s="20" t="s">
        <v>426</v>
      </c>
      <c r="BX9" s="20" t="s">
        <v>426</v>
      </c>
      <c r="BY9" s="20" t="s">
        <v>426</v>
      </c>
      <c r="BZ9" s="20" t="s">
        <v>426</v>
      </c>
      <c r="CA9" s="20" t="s">
        <v>426</v>
      </c>
      <c r="CB9" s="78" t="s">
        <v>426</v>
      </c>
      <c r="CC9" s="78" t="s">
        <v>426</v>
      </c>
      <c r="CD9" s="20" t="s">
        <v>426</v>
      </c>
      <c r="CE9" s="20" t="s">
        <v>426</v>
      </c>
      <c r="CF9" s="20" t="s">
        <v>426</v>
      </c>
      <c r="CG9" s="20" t="s">
        <v>426</v>
      </c>
      <c r="CH9" s="20" t="s">
        <v>426</v>
      </c>
      <c r="CI9" s="20" t="s">
        <v>426</v>
      </c>
      <c r="CJ9" s="20" t="s">
        <v>426</v>
      </c>
      <c r="CK9" s="20" t="s">
        <v>426</v>
      </c>
      <c r="CL9" s="20" t="s">
        <v>426</v>
      </c>
      <c r="CM9" s="20" t="s">
        <v>426</v>
      </c>
      <c r="CN9" s="20" t="s">
        <v>426</v>
      </c>
      <c r="CO9" s="20" t="s">
        <v>426</v>
      </c>
      <c r="CP9" s="20" t="s">
        <v>426</v>
      </c>
      <c r="CQ9" s="20" t="s">
        <v>426</v>
      </c>
      <c r="CR9" s="78" t="s">
        <v>426</v>
      </c>
      <c r="CS9" s="20" t="s">
        <v>426</v>
      </c>
      <c r="CT9" s="20" t="s">
        <v>426</v>
      </c>
      <c r="CU9" s="20" t="s">
        <v>426</v>
      </c>
      <c r="CV9" s="20" t="s">
        <v>426</v>
      </c>
      <c r="CW9" s="78" t="s">
        <v>426</v>
      </c>
      <c r="CX9" s="4" t="s">
        <v>426</v>
      </c>
      <c r="CY9" s="20" t="s">
        <v>426</v>
      </c>
      <c r="CZ9" s="16" t="s">
        <v>426</v>
      </c>
      <c r="DA9" s="20" t="s">
        <v>426</v>
      </c>
      <c r="DB9" s="20" t="s">
        <v>426</v>
      </c>
      <c r="DC9" s="20" t="s">
        <v>426</v>
      </c>
      <c r="DD9" s="20" t="s">
        <v>426</v>
      </c>
      <c r="DE9" s="20" t="s">
        <v>426</v>
      </c>
      <c r="DF9" s="20" t="s">
        <v>426</v>
      </c>
      <c r="DG9" s="20" t="s">
        <v>426</v>
      </c>
      <c r="DH9" s="20" t="s">
        <v>426</v>
      </c>
      <c r="DI9" s="20" t="s">
        <v>426</v>
      </c>
      <c r="DJ9" s="20" t="s">
        <v>426</v>
      </c>
      <c r="DK9" s="20" t="s">
        <v>426</v>
      </c>
      <c r="DL9" s="20" t="s">
        <v>426</v>
      </c>
      <c r="DM9" s="20" t="s">
        <v>426</v>
      </c>
      <c r="DN9" s="20" t="s">
        <v>426</v>
      </c>
      <c r="DO9" s="20" t="s">
        <v>426</v>
      </c>
      <c r="DP9" s="20" t="s">
        <v>426</v>
      </c>
      <c r="DQ9" s="20" t="s">
        <v>426</v>
      </c>
      <c r="DR9" s="20" t="s">
        <v>426</v>
      </c>
      <c r="DS9" s="20" t="s">
        <v>426</v>
      </c>
      <c r="DT9" s="20" t="s">
        <v>426</v>
      </c>
      <c r="DU9" s="20" t="s">
        <v>426</v>
      </c>
      <c r="DV9" s="20" t="s">
        <v>426</v>
      </c>
      <c r="DW9" s="20" t="s">
        <v>426</v>
      </c>
      <c r="DX9" s="20" t="s">
        <v>426</v>
      </c>
      <c r="DY9" s="20" t="s">
        <v>426</v>
      </c>
      <c r="DZ9" s="20" t="s">
        <v>426</v>
      </c>
      <c r="EA9" s="20" t="s">
        <v>426</v>
      </c>
      <c r="EB9" s="20" t="s">
        <v>426</v>
      </c>
      <c r="EC9" s="20" t="s">
        <v>426</v>
      </c>
      <c r="ED9" s="20" t="s">
        <v>426</v>
      </c>
      <c r="EE9" s="20" t="s">
        <v>426</v>
      </c>
      <c r="EF9" s="20" t="s">
        <v>426</v>
      </c>
      <c r="EG9" s="20" t="s">
        <v>426</v>
      </c>
      <c r="EH9" s="20" t="s">
        <v>426</v>
      </c>
      <c r="EI9" s="20" t="s">
        <v>426</v>
      </c>
      <c r="EJ9" s="78" t="s">
        <v>426</v>
      </c>
      <c r="EK9" s="20" t="s">
        <v>426</v>
      </c>
      <c r="EL9" s="20" t="s">
        <v>426</v>
      </c>
      <c r="EM9" s="20" t="s">
        <v>426</v>
      </c>
      <c r="EN9" s="20" t="s">
        <v>426</v>
      </c>
      <c r="EO9" s="20" t="s">
        <v>426</v>
      </c>
      <c r="EP9" s="20" t="s">
        <v>426</v>
      </c>
      <c r="EQ9" s="20" t="s">
        <v>426</v>
      </c>
      <c r="ER9" s="20" t="s">
        <v>426</v>
      </c>
      <c r="ES9" s="20" t="s">
        <v>426</v>
      </c>
      <c r="ET9" s="20" t="s">
        <v>426</v>
      </c>
      <c r="EU9" s="20" t="s">
        <v>426</v>
      </c>
      <c r="EV9" s="20" t="s">
        <v>426</v>
      </c>
      <c r="EW9" s="20" t="s">
        <v>426</v>
      </c>
      <c r="EX9" s="20" t="s">
        <v>426</v>
      </c>
      <c r="EY9" s="78" t="s">
        <v>426</v>
      </c>
      <c r="EZ9" s="78" t="s">
        <v>426</v>
      </c>
      <c r="FA9" s="78" t="s">
        <v>426</v>
      </c>
      <c r="FB9" s="20" t="s">
        <v>426</v>
      </c>
      <c r="FC9" s="20" t="s">
        <v>426</v>
      </c>
      <c r="FD9" s="20" t="s">
        <v>426</v>
      </c>
      <c r="FE9" s="20" t="s">
        <v>426</v>
      </c>
      <c r="FF9" s="20" t="s">
        <v>426</v>
      </c>
      <c r="FG9" s="20" t="s">
        <v>426</v>
      </c>
      <c r="FH9" s="20" t="s">
        <v>426</v>
      </c>
      <c r="FI9" s="20" t="s">
        <v>426</v>
      </c>
      <c r="FJ9" s="20" t="s">
        <v>426</v>
      </c>
      <c r="FK9" s="20" t="s">
        <v>426</v>
      </c>
      <c r="FL9" s="20" t="s">
        <v>426</v>
      </c>
      <c r="FM9" s="20" t="s">
        <v>426</v>
      </c>
      <c r="FN9" s="20" t="s">
        <v>426</v>
      </c>
      <c r="FO9" s="20" t="s">
        <v>426</v>
      </c>
      <c r="FP9" s="20" t="s">
        <v>426</v>
      </c>
      <c r="FQ9" s="20" t="s">
        <v>426</v>
      </c>
      <c r="FR9" s="20" t="s">
        <v>426</v>
      </c>
      <c r="FS9" s="20" t="s">
        <v>426</v>
      </c>
      <c r="FT9" s="20" t="s">
        <v>426</v>
      </c>
      <c r="FU9" s="20" t="s">
        <v>426</v>
      </c>
      <c r="FV9" s="78" t="s">
        <v>426</v>
      </c>
      <c r="FW9" s="78" t="s">
        <v>426</v>
      </c>
      <c r="FX9" s="78" t="s">
        <v>426</v>
      </c>
      <c r="FY9" s="78" t="s">
        <v>426</v>
      </c>
      <c r="FZ9" s="78" t="s">
        <v>426</v>
      </c>
      <c r="GA9" s="78" t="s">
        <v>426</v>
      </c>
      <c r="GB9" s="78" t="s">
        <v>426</v>
      </c>
      <c r="GC9" s="20" t="s">
        <v>426</v>
      </c>
      <c r="GD9" s="20" t="s">
        <v>426</v>
      </c>
      <c r="GE9" s="20" t="s">
        <v>426</v>
      </c>
      <c r="GF9" s="20" t="s">
        <v>426</v>
      </c>
      <c r="GG9" s="20" t="s">
        <v>426</v>
      </c>
      <c r="GH9" s="78" t="s">
        <v>426</v>
      </c>
      <c r="GI9" s="78" t="s">
        <v>426</v>
      </c>
      <c r="GJ9" s="78" t="s">
        <v>426</v>
      </c>
      <c r="GK9" s="20" t="s">
        <v>426</v>
      </c>
      <c r="GL9" s="20" t="s">
        <v>426</v>
      </c>
      <c r="GM9" s="20" t="s">
        <v>426</v>
      </c>
      <c r="GN9" s="20" t="s">
        <v>426</v>
      </c>
      <c r="GO9" s="20" t="s">
        <v>426</v>
      </c>
      <c r="GP9" s="20" t="s">
        <v>426</v>
      </c>
      <c r="GQ9" s="20" t="s">
        <v>426</v>
      </c>
      <c r="GR9" s="78" t="s">
        <v>426</v>
      </c>
      <c r="GS9" s="78" t="s">
        <v>426</v>
      </c>
      <c r="GT9" s="78" t="s">
        <v>426</v>
      </c>
      <c r="GU9" s="78" t="s">
        <v>426</v>
      </c>
      <c r="GV9" s="78" t="s">
        <v>426</v>
      </c>
      <c r="GW9" s="78" t="s">
        <v>426</v>
      </c>
      <c r="GX9" s="78" t="s">
        <v>426</v>
      </c>
      <c r="GY9" s="78" t="s">
        <v>426</v>
      </c>
      <c r="GZ9" s="78" t="s">
        <v>426</v>
      </c>
      <c r="HA9" s="20" t="s">
        <v>426</v>
      </c>
      <c r="HB9" s="20" t="s">
        <v>426</v>
      </c>
      <c r="HC9" s="20" t="s">
        <v>426</v>
      </c>
      <c r="HD9" s="20" t="s">
        <v>426</v>
      </c>
      <c r="HE9" s="20" t="s">
        <v>426</v>
      </c>
      <c r="HF9" s="20" t="s">
        <v>426</v>
      </c>
      <c r="HG9" s="78" t="s">
        <v>426</v>
      </c>
      <c r="HH9" s="78" t="s">
        <v>426</v>
      </c>
      <c r="HI9" s="20" t="s">
        <v>426</v>
      </c>
      <c r="HJ9" s="20" t="s">
        <v>426</v>
      </c>
      <c r="HK9" s="20" t="s">
        <v>426</v>
      </c>
      <c r="HL9" s="20" t="s">
        <v>426</v>
      </c>
      <c r="HM9" s="20" t="s">
        <v>426</v>
      </c>
      <c r="HN9" s="20" t="s">
        <v>426</v>
      </c>
      <c r="HO9" s="20" t="s">
        <v>426</v>
      </c>
      <c r="HP9" s="20" t="s">
        <v>426</v>
      </c>
      <c r="HQ9" s="20" t="s">
        <v>426</v>
      </c>
      <c r="HR9" s="20" t="s">
        <v>426</v>
      </c>
      <c r="HS9" s="20" t="s">
        <v>426</v>
      </c>
      <c r="HT9" s="20" t="s">
        <v>426</v>
      </c>
      <c r="HU9" s="78" t="s">
        <v>426</v>
      </c>
      <c r="HV9" s="78" t="s">
        <v>426</v>
      </c>
      <c r="HW9" s="78" t="s">
        <v>426</v>
      </c>
      <c r="HX9" s="78" t="s">
        <v>426</v>
      </c>
      <c r="HY9" s="78" t="s">
        <v>426</v>
      </c>
      <c r="HZ9" s="78" t="s">
        <v>426</v>
      </c>
      <c r="IA9" s="78" t="s">
        <v>426</v>
      </c>
      <c r="IB9" s="78" t="s">
        <v>426</v>
      </c>
      <c r="IC9" s="78" t="s">
        <v>426</v>
      </c>
      <c r="ID9" s="78" t="s">
        <v>426</v>
      </c>
      <c r="IE9" s="78" t="s">
        <v>426</v>
      </c>
      <c r="IF9" s="20" t="s">
        <v>426</v>
      </c>
      <c r="IG9" s="20" t="s">
        <v>426</v>
      </c>
      <c r="IH9" s="20" t="s">
        <v>426</v>
      </c>
      <c r="II9" s="78" t="s">
        <v>426</v>
      </c>
      <c r="IJ9" s="78" t="s">
        <v>426</v>
      </c>
      <c r="IK9" s="78" t="s">
        <v>426</v>
      </c>
      <c r="IL9" s="20" t="s">
        <v>426</v>
      </c>
      <c r="IM9" s="20" t="s">
        <v>426</v>
      </c>
      <c r="IN9" s="20" t="s">
        <v>426</v>
      </c>
      <c r="IO9" s="20" t="s">
        <v>426</v>
      </c>
      <c r="IP9" s="20" t="s">
        <v>426</v>
      </c>
      <c r="IQ9" s="20" t="s">
        <v>426</v>
      </c>
      <c r="IR9" s="20" t="s">
        <v>426</v>
      </c>
      <c r="IS9" s="20" t="s">
        <v>426</v>
      </c>
      <c r="IT9" s="20" t="s">
        <v>426</v>
      </c>
      <c r="IU9" s="78" t="s">
        <v>426</v>
      </c>
      <c r="IV9" s="20" t="s">
        <v>426</v>
      </c>
      <c r="IW9" s="20" t="s">
        <v>426</v>
      </c>
      <c r="IX9" s="20" t="s">
        <v>426</v>
      </c>
      <c r="IY9" s="20" t="s">
        <v>426</v>
      </c>
      <c r="IZ9" s="20" t="s">
        <v>426</v>
      </c>
      <c r="JA9" s="20" t="s">
        <v>426</v>
      </c>
      <c r="JB9" s="20" t="s">
        <v>426</v>
      </c>
      <c r="JC9" s="20" t="s">
        <v>426</v>
      </c>
      <c r="JD9" s="20" t="s">
        <v>426</v>
      </c>
      <c r="JE9" s="20" t="s">
        <v>426</v>
      </c>
      <c r="JF9" s="20" t="s">
        <v>426</v>
      </c>
      <c r="JG9" s="20" t="s">
        <v>426</v>
      </c>
      <c r="JH9" s="20" t="s">
        <v>426</v>
      </c>
      <c r="JI9" s="20" t="s">
        <v>426</v>
      </c>
      <c r="JJ9" s="20" t="s">
        <v>426</v>
      </c>
      <c r="JK9" s="20" t="s">
        <v>426</v>
      </c>
      <c r="JL9" s="20" t="s">
        <v>426</v>
      </c>
      <c r="JM9" s="20" t="s">
        <v>426</v>
      </c>
      <c r="JN9" s="20" t="s">
        <v>426</v>
      </c>
      <c r="JO9" s="20" t="s">
        <v>426</v>
      </c>
      <c r="JP9" s="20" t="s">
        <v>426</v>
      </c>
      <c r="JQ9" s="20" t="s">
        <v>426</v>
      </c>
      <c r="JR9" s="20" t="s">
        <v>426</v>
      </c>
      <c r="JS9" s="20" t="s">
        <v>426</v>
      </c>
      <c r="JT9" s="20" t="s">
        <v>426</v>
      </c>
      <c r="JU9" s="20" t="s">
        <v>426</v>
      </c>
      <c r="JV9" s="20" t="s">
        <v>426</v>
      </c>
      <c r="JW9" s="20" t="s">
        <v>426</v>
      </c>
      <c r="JX9" s="20" t="s">
        <v>426</v>
      </c>
      <c r="JY9" s="20" t="s">
        <v>426</v>
      </c>
      <c r="JZ9" s="20" t="s">
        <v>426</v>
      </c>
      <c r="KA9" s="20" t="s">
        <v>426</v>
      </c>
      <c r="KB9" s="20" t="s">
        <v>426</v>
      </c>
      <c r="KC9" s="20" t="s">
        <v>426</v>
      </c>
      <c r="KD9" s="20" t="s">
        <v>426</v>
      </c>
      <c r="KE9" s="20" t="s">
        <v>426</v>
      </c>
      <c r="KF9" s="20" t="s">
        <v>426</v>
      </c>
      <c r="KG9" s="20" t="s">
        <v>426</v>
      </c>
      <c r="KH9" s="20" t="s">
        <v>426</v>
      </c>
      <c r="KI9" s="20" t="s">
        <v>426</v>
      </c>
      <c r="KJ9" s="20" t="s">
        <v>426</v>
      </c>
      <c r="KK9" s="20" t="s">
        <v>426</v>
      </c>
      <c r="KL9" s="20" t="s">
        <v>426</v>
      </c>
      <c r="KM9" s="20" t="s">
        <v>426</v>
      </c>
      <c r="KN9" s="20" t="s">
        <v>426</v>
      </c>
      <c r="KO9" s="20" t="s">
        <v>426</v>
      </c>
      <c r="KP9" s="20" t="s">
        <v>426</v>
      </c>
      <c r="KQ9" s="20" t="s">
        <v>426</v>
      </c>
      <c r="KR9" s="20" t="s">
        <v>426</v>
      </c>
      <c r="KS9" s="20" t="s">
        <v>426</v>
      </c>
      <c r="KT9" s="20" t="s">
        <v>426</v>
      </c>
      <c r="KU9" s="20" t="s">
        <v>426</v>
      </c>
      <c r="KV9" s="20" t="s">
        <v>426</v>
      </c>
      <c r="KW9" s="20" t="s">
        <v>426</v>
      </c>
      <c r="KX9" s="20" t="s">
        <v>426</v>
      </c>
      <c r="KY9" s="20" t="s">
        <v>426</v>
      </c>
      <c r="KZ9" s="20" t="s">
        <v>426</v>
      </c>
      <c r="LA9" s="20" t="s">
        <v>426</v>
      </c>
      <c r="LB9" s="20" t="s">
        <v>426</v>
      </c>
      <c r="LC9" s="20" t="s">
        <v>426</v>
      </c>
      <c r="LD9" s="20" t="s">
        <v>426</v>
      </c>
      <c r="LE9" s="20" t="s">
        <v>426</v>
      </c>
      <c r="LF9" s="20" t="s">
        <v>426</v>
      </c>
      <c r="LG9" s="20" t="s">
        <v>426</v>
      </c>
      <c r="LH9" s="20" t="s">
        <v>426</v>
      </c>
      <c r="LI9" s="20" t="s">
        <v>426</v>
      </c>
      <c r="LJ9" s="20" t="s">
        <v>426</v>
      </c>
      <c r="LK9" s="20" t="s">
        <v>426</v>
      </c>
      <c r="LL9" s="20" t="s">
        <v>426</v>
      </c>
      <c r="LM9" s="20" t="s">
        <v>426</v>
      </c>
      <c r="LN9" s="20" t="s">
        <v>426</v>
      </c>
      <c r="LO9" s="20" t="s">
        <v>426</v>
      </c>
      <c r="LP9" s="20" t="s">
        <v>426</v>
      </c>
      <c r="LQ9" s="20" t="s">
        <v>426</v>
      </c>
      <c r="LR9" s="20" t="s">
        <v>426</v>
      </c>
      <c r="LS9" s="20" t="s">
        <v>426</v>
      </c>
      <c r="LT9" s="20" t="s">
        <v>426</v>
      </c>
      <c r="LU9" s="20" t="s">
        <v>426</v>
      </c>
      <c r="LV9" s="20" t="s">
        <v>426</v>
      </c>
      <c r="LW9" s="20" t="s">
        <v>426</v>
      </c>
      <c r="LX9" s="20" t="s">
        <v>426</v>
      </c>
      <c r="LY9" s="20" t="s">
        <v>426</v>
      </c>
      <c r="LZ9" s="20" t="s">
        <v>426</v>
      </c>
      <c r="MA9" s="20" t="s">
        <v>426</v>
      </c>
      <c r="MB9" s="20" t="s">
        <v>426</v>
      </c>
      <c r="MC9" s="20" t="s">
        <v>426</v>
      </c>
      <c r="MD9" s="20" t="s">
        <v>426</v>
      </c>
      <c r="ME9" s="20" t="s">
        <v>426</v>
      </c>
      <c r="MF9" s="20" t="s">
        <v>426</v>
      </c>
      <c r="MG9" s="20" t="s">
        <v>426</v>
      </c>
      <c r="MH9" s="20" t="s">
        <v>426</v>
      </c>
      <c r="MI9" s="20" t="s">
        <v>426</v>
      </c>
      <c r="MJ9" s="20" t="s">
        <v>426</v>
      </c>
      <c r="MK9" s="20" t="s">
        <v>426</v>
      </c>
      <c r="ML9" s="20" t="s">
        <v>426</v>
      </c>
      <c r="MM9" s="20" t="s">
        <v>426</v>
      </c>
      <c r="MN9" s="20" t="s">
        <v>426</v>
      </c>
      <c r="MO9" s="20" t="s">
        <v>426</v>
      </c>
      <c r="MP9" s="20" t="s">
        <v>426</v>
      </c>
      <c r="MQ9" s="78" t="s">
        <v>426</v>
      </c>
      <c r="MR9" s="20" t="s">
        <v>426</v>
      </c>
      <c r="MS9" s="20" t="s">
        <v>426</v>
      </c>
      <c r="MT9" s="20" t="s">
        <v>426</v>
      </c>
      <c r="MU9" s="20" t="s">
        <v>426</v>
      </c>
      <c r="MV9" s="20" t="s">
        <v>426</v>
      </c>
      <c r="MW9" s="20" t="s">
        <v>426</v>
      </c>
      <c r="MX9" s="20" t="s">
        <v>426</v>
      </c>
      <c r="MY9" s="20" t="s">
        <v>426</v>
      </c>
      <c r="MZ9" s="20" t="s">
        <v>426</v>
      </c>
      <c r="NA9" s="20" t="s">
        <v>426</v>
      </c>
      <c r="NB9" s="20" t="s">
        <v>426</v>
      </c>
      <c r="NC9" s="20" t="s">
        <v>426</v>
      </c>
      <c r="ND9" s="20" t="s">
        <v>426</v>
      </c>
      <c r="NE9" s="20" t="s">
        <v>426</v>
      </c>
      <c r="NF9" s="88" t="s">
        <v>426</v>
      </c>
      <c r="NG9" s="88" t="s">
        <v>426</v>
      </c>
      <c r="NH9" s="88" t="s">
        <v>426</v>
      </c>
      <c r="NI9" s="78" t="s">
        <v>426</v>
      </c>
      <c r="NJ9" s="20" t="s">
        <v>426</v>
      </c>
      <c r="NK9" s="20" t="s">
        <v>426</v>
      </c>
      <c r="NL9" s="20" t="s">
        <v>426</v>
      </c>
      <c r="NM9" s="20" t="s">
        <v>426</v>
      </c>
      <c r="NN9" s="20" t="s">
        <v>426</v>
      </c>
      <c r="NO9" s="20" t="s">
        <v>426</v>
      </c>
      <c r="NP9" s="20" t="s">
        <v>426</v>
      </c>
      <c r="NQ9" s="20" t="s">
        <v>426</v>
      </c>
      <c r="NR9" s="20" t="s">
        <v>426</v>
      </c>
      <c r="NS9" s="88" t="s">
        <v>426</v>
      </c>
      <c r="NT9" s="94" t="s">
        <v>426</v>
      </c>
      <c r="NU9" s="94" t="s">
        <v>426</v>
      </c>
      <c r="NV9" s="94" t="s">
        <v>426</v>
      </c>
      <c r="NW9" s="78" t="s">
        <v>426</v>
      </c>
      <c r="NX9" s="78" t="s">
        <v>426</v>
      </c>
      <c r="NY9" s="78" t="s">
        <v>426</v>
      </c>
      <c r="NZ9" s="78" t="s">
        <v>426</v>
      </c>
      <c r="OA9" s="78" t="s">
        <v>426</v>
      </c>
      <c r="OB9" s="78" t="s">
        <v>426</v>
      </c>
      <c r="OC9" s="20" t="s">
        <v>426</v>
      </c>
      <c r="OD9" s="20" t="s">
        <v>426</v>
      </c>
      <c r="OE9" s="20" t="s">
        <v>426</v>
      </c>
      <c r="OF9" s="20" t="s">
        <v>426</v>
      </c>
      <c r="OG9" s="20" t="s">
        <v>426</v>
      </c>
      <c r="OH9" s="20" t="s">
        <v>426</v>
      </c>
      <c r="OI9" s="20" t="s">
        <v>426</v>
      </c>
      <c r="OJ9" s="20" t="s">
        <v>426</v>
      </c>
      <c r="OK9" s="20" t="s">
        <v>426</v>
      </c>
      <c r="OL9" s="20" t="s">
        <v>426</v>
      </c>
      <c r="OM9" s="20" t="s">
        <v>426</v>
      </c>
      <c r="ON9" s="20" t="s">
        <v>426</v>
      </c>
      <c r="OO9" s="20" t="s">
        <v>426</v>
      </c>
      <c r="OP9" s="20" t="s">
        <v>426</v>
      </c>
      <c r="OQ9" s="20" t="s">
        <v>426</v>
      </c>
      <c r="OR9" s="20" t="s">
        <v>426</v>
      </c>
      <c r="OS9" s="20" t="s">
        <v>426</v>
      </c>
      <c r="OT9" s="20" t="s">
        <v>426</v>
      </c>
      <c r="OU9" s="20" t="s">
        <v>426</v>
      </c>
      <c r="OV9" s="20" t="s">
        <v>426</v>
      </c>
      <c r="OW9" s="78" t="s">
        <v>426</v>
      </c>
      <c r="OX9" s="78" t="s">
        <v>426</v>
      </c>
      <c r="OY9" s="78" t="s">
        <v>426</v>
      </c>
      <c r="OZ9" s="78" t="s">
        <v>426</v>
      </c>
      <c r="PA9" s="78" t="s">
        <v>426</v>
      </c>
      <c r="PB9" s="78" t="s">
        <v>426</v>
      </c>
      <c r="PC9" s="78" t="s">
        <v>426</v>
      </c>
      <c r="PD9" s="78" t="s">
        <v>426</v>
      </c>
      <c r="PE9" s="78" t="s">
        <v>426</v>
      </c>
      <c r="PF9" s="78" t="s">
        <v>426</v>
      </c>
      <c r="PG9" s="78" t="s">
        <v>426</v>
      </c>
      <c r="PH9" s="78" t="s">
        <v>426</v>
      </c>
      <c r="PI9" s="78" t="s">
        <v>426</v>
      </c>
      <c r="PJ9" s="78" t="s">
        <v>426</v>
      </c>
      <c r="PK9" s="78" t="s">
        <v>426</v>
      </c>
      <c r="PL9" s="78" t="s">
        <v>426</v>
      </c>
      <c r="PM9" s="20" t="s">
        <v>426</v>
      </c>
      <c r="PN9" s="20" t="s">
        <v>426</v>
      </c>
      <c r="PO9" s="20" t="s">
        <v>426</v>
      </c>
      <c r="PP9" s="20" t="s">
        <v>426</v>
      </c>
      <c r="PQ9" s="78" t="s">
        <v>426</v>
      </c>
      <c r="PR9" s="20" t="s">
        <v>426</v>
      </c>
      <c r="PS9" s="20" t="s">
        <v>426</v>
      </c>
      <c r="PT9" s="20" t="s">
        <v>426</v>
      </c>
      <c r="PU9" s="20" t="s">
        <v>426</v>
      </c>
      <c r="PV9" s="78" t="s">
        <v>426</v>
      </c>
      <c r="PW9" s="78" t="s">
        <v>426</v>
      </c>
      <c r="PX9" s="78" t="s">
        <v>426</v>
      </c>
      <c r="PY9" s="20" t="s">
        <v>426</v>
      </c>
      <c r="PZ9" s="20" t="s">
        <v>426</v>
      </c>
      <c r="QA9" s="78" t="s">
        <v>426</v>
      </c>
      <c r="QB9" s="78" t="s">
        <v>426</v>
      </c>
      <c r="QC9" s="78" t="s">
        <v>426</v>
      </c>
      <c r="QD9" s="78" t="s">
        <v>426</v>
      </c>
      <c r="QE9" s="78" t="s">
        <v>426</v>
      </c>
      <c r="QF9" s="78" t="s">
        <v>426</v>
      </c>
      <c r="QG9" s="20" t="s">
        <v>426</v>
      </c>
      <c r="QH9" s="20" t="s">
        <v>426</v>
      </c>
      <c r="QI9" s="20" t="s">
        <v>426</v>
      </c>
      <c r="QJ9" s="20" t="s">
        <v>426</v>
      </c>
      <c r="QK9" s="20" t="s">
        <v>426</v>
      </c>
      <c r="QL9" s="20" t="s">
        <v>426</v>
      </c>
      <c r="QM9" s="20" t="s">
        <v>426</v>
      </c>
      <c r="QN9" s="20" t="s">
        <v>426</v>
      </c>
      <c r="QO9" s="20" t="s">
        <v>426</v>
      </c>
      <c r="QP9" s="20" t="s">
        <v>426</v>
      </c>
      <c r="QQ9" s="20" t="s">
        <v>426</v>
      </c>
      <c r="QR9" s="20" t="s">
        <v>426</v>
      </c>
      <c r="QS9" s="20" t="s">
        <v>426</v>
      </c>
      <c r="QT9" s="20" t="s">
        <v>426</v>
      </c>
      <c r="QU9" s="20" t="s">
        <v>426</v>
      </c>
      <c r="QV9" s="20" t="s">
        <v>426</v>
      </c>
      <c r="QW9" s="20" t="s">
        <v>426</v>
      </c>
      <c r="QX9" s="20" t="s">
        <v>426</v>
      </c>
      <c r="QY9" s="78" t="s">
        <v>426</v>
      </c>
      <c r="QZ9" s="78" t="s">
        <v>426</v>
      </c>
      <c r="RA9" s="20" t="s">
        <v>426</v>
      </c>
      <c r="RB9" s="20" t="s">
        <v>426</v>
      </c>
      <c r="RC9" s="20" t="s">
        <v>426</v>
      </c>
      <c r="RD9" s="20" t="s">
        <v>426</v>
      </c>
      <c r="RE9" s="20" t="s">
        <v>426</v>
      </c>
      <c r="RF9" s="20" t="s">
        <v>426</v>
      </c>
      <c r="RG9" s="20" t="s">
        <v>426</v>
      </c>
      <c r="RH9" s="20" t="s">
        <v>426</v>
      </c>
      <c r="RI9" s="20" t="s">
        <v>426</v>
      </c>
      <c r="RJ9" s="20" t="s">
        <v>426</v>
      </c>
      <c r="RK9" s="20" t="s">
        <v>426</v>
      </c>
      <c r="RL9" s="20" t="s">
        <v>426</v>
      </c>
      <c r="RM9" s="20" t="s">
        <v>426</v>
      </c>
      <c r="RN9" s="20" t="s">
        <v>426</v>
      </c>
      <c r="RO9" s="20" t="s">
        <v>426</v>
      </c>
      <c r="RP9" s="20" t="s">
        <v>426</v>
      </c>
      <c r="RQ9" s="20" t="s">
        <v>426</v>
      </c>
      <c r="RR9" s="20" t="s">
        <v>426</v>
      </c>
      <c r="RS9" s="20" t="s">
        <v>426</v>
      </c>
      <c r="RT9" s="20" t="s">
        <v>426</v>
      </c>
      <c r="RU9" s="20" t="s">
        <v>426</v>
      </c>
      <c r="RV9" s="20" t="s">
        <v>426</v>
      </c>
      <c r="RW9" s="20" t="s">
        <v>426</v>
      </c>
      <c r="RX9" s="20" t="s">
        <v>426</v>
      </c>
      <c r="RY9" s="20" t="s">
        <v>426</v>
      </c>
      <c r="RZ9" s="20" t="s">
        <v>426</v>
      </c>
      <c r="SA9" s="20" t="s">
        <v>426</v>
      </c>
      <c r="SB9" s="20" t="s">
        <v>426</v>
      </c>
      <c r="SC9" s="20" t="s">
        <v>426</v>
      </c>
      <c r="SD9" s="20" t="s">
        <v>426</v>
      </c>
      <c r="SE9" s="20" t="s">
        <v>426</v>
      </c>
      <c r="SF9" s="20" t="s">
        <v>426</v>
      </c>
      <c r="SG9" s="20" t="s">
        <v>426</v>
      </c>
      <c r="SH9" s="20" t="s">
        <v>426</v>
      </c>
      <c r="SI9" s="20" t="s">
        <v>426</v>
      </c>
      <c r="SJ9" s="20" t="s">
        <v>426</v>
      </c>
      <c r="SK9" s="78" t="s">
        <v>426</v>
      </c>
      <c r="SL9" s="20" t="s">
        <v>426</v>
      </c>
      <c r="SM9" s="78" t="s">
        <v>426</v>
      </c>
      <c r="SN9" s="20" t="s">
        <v>426</v>
      </c>
      <c r="SO9" s="20" t="s">
        <v>426</v>
      </c>
      <c r="SP9" s="20" t="s">
        <v>426</v>
      </c>
      <c r="SQ9" s="20" t="s">
        <v>426</v>
      </c>
      <c r="SR9" s="20" t="s">
        <v>426</v>
      </c>
      <c r="SS9" s="20" t="s">
        <v>426</v>
      </c>
      <c r="ST9" s="20" t="s">
        <v>426</v>
      </c>
      <c r="SU9" s="20" t="s">
        <v>426</v>
      </c>
      <c r="SV9" s="20" t="s">
        <v>426</v>
      </c>
      <c r="SW9" s="20" t="s">
        <v>426</v>
      </c>
      <c r="SX9" s="20" t="s">
        <v>426</v>
      </c>
      <c r="SY9" s="20" t="s">
        <v>426</v>
      </c>
      <c r="SZ9" s="20" t="s">
        <v>426</v>
      </c>
      <c r="TA9" s="20" t="s">
        <v>426</v>
      </c>
      <c r="TB9" s="20" t="s">
        <v>426</v>
      </c>
      <c r="TC9" s="20" t="s">
        <v>426</v>
      </c>
      <c r="TD9" s="20" t="s">
        <v>426</v>
      </c>
      <c r="TE9" s="20" t="s">
        <v>426</v>
      </c>
      <c r="TF9" s="20" t="s">
        <v>426</v>
      </c>
      <c r="TG9" s="20" t="s">
        <v>426</v>
      </c>
      <c r="TH9" s="20" t="s">
        <v>426</v>
      </c>
      <c r="TI9" s="20" t="s">
        <v>426</v>
      </c>
      <c r="TJ9" s="20" t="s">
        <v>426</v>
      </c>
      <c r="TK9" s="78" t="s">
        <v>426</v>
      </c>
      <c r="TL9" s="20" t="s">
        <v>426</v>
      </c>
      <c r="TM9" s="20" t="s">
        <v>426</v>
      </c>
      <c r="TN9" s="20" t="s">
        <v>426</v>
      </c>
      <c r="TO9" s="20" t="s">
        <v>426</v>
      </c>
      <c r="TP9" s="20" t="s">
        <v>426</v>
      </c>
      <c r="TQ9" s="20" t="s">
        <v>426</v>
      </c>
      <c r="TR9" s="20" t="s">
        <v>426</v>
      </c>
      <c r="TS9" s="20" t="s">
        <v>426</v>
      </c>
      <c r="TT9" s="20" t="s">
        <v>426</v>
      </c>
      <c r="TU9" s="20" t="s">
        <v>426</v>
      </c>
      <c r="TV9" s="20" t="s">
        <v>426</v>
      </c>
      <c r="TW9" s="78" t="s">
        <v>426</v>
      </c>
      <c r="TX9" s="20" t="s">
        <v>426</v>
      </c>
      <c r="TY9" s="20" t="s">
        <v>426</v>
      </c>
      <c r="TZ9" s="20" t="s">
        <v>426</v>
      </c>
      <c r="UA9" s="20" t="s">
        <v>426</v>
      </c>
      <c r="UB9" s="20" t="s">
        <v>426</v>
      </c>
      <c r="UC9" s="20" t="s">
        <v>426</v>
      </c>
      <c r="UD9" s="20" t="s">
        <v>426</v>
      </c>
      <c r="UE9" s="20" t="s">
        <v>426</v>
      </c>
      <c r="UF9" s="20" t="s">
        <v>426</v>
      </c>
      <c r="UG9" s="20" t="s">
        <v>426</v>
      </c>
      <c r="UH9" s="78" t="s">
        <v>426</v>
      </c>
      <c r="UI9" s="78" t="s">
        <v>426</v>
      </c>
      <c r="UJ9" s="20" t="s">
        <v>426</v>
      </c>
      <c r="UK9" s="20" t="s">
        <v>426</v>
      </c>
      <c r="UL9" s="20" t="s">
        <v>426</v>
      </c>
      <c r="UM9" s="20" t="s">
        <v>426</v>
      </c>
      <c r="UN9" s="20" t="s">
        <v>426</v>
      </c>
      <c r="UO9" s="20" t="s">
        <v>426</v>
      </c>
      <c r="UP9" s="78" t="s">
        <v>426</v>
      </c>
      <c r="UQ9" s="78" t="s">
        <v>426</v>
      </c>
      <c r="UR9" s="78" t="s">
        <v>426</v>
      </c>
      <c r="US9" s="78" t="s">
        <v>426</v>
      </c>
      <c r="UT9" s="78" t="s">
        <v>426</v>
      </c>
      <c r="UU9" s="78" t="s">
        <v>426</v>
      </c>
      <c r="UV9" s="78" t="s">
        <v>426</v>
      </c>
      <c r="UW9" s="78" t="s">
        <v>426</v>
      </c>
      <c r="UX9" s="78" t="s">
        <v>426</v>
      </c>
      <c r="UY9" s="78" t="s">
        <v>426</v>
      </c>
      <c r="UZ9" s="78" t="s">
        <v>426</v>
      </c>
      <c r="VA9" s="78" t="s">
        <v>426</v>
      </c>
      <c r="VB9" s="78" t="s">
        <v>426</v>
      </c>
      <c r="VC9" s="78" t="s">
        <v>426</v>
      </c>
      <c r="VD9" s="78" t="s">
        <v>426</v>
      </c>
      <c r="VE9" s="78" t="s">
        <v>426</v>
      </c>
      <c r="VF9" s="78" t="s">
        <v>426</v>
      </c>
      <c r="VG9" s="20" t="s">
        <v>538</v>
      </c>
      <c r="VH9" s="20" t="s">
        <v>538</v>
      </c>
      <c r="VI9" s="20" t="s">
        <v>538</v>
      </c>
      <c r="VJ9" s="20" t="s">
        <v>538</v>
      </c>
      <c r="VK9" s="20" t="s">
        <v>538</v>
      </c>
      <c r="VL9" s="20" t="s">
        <v>538</v>
      </c>
      <c r="VM9" s="78" t="s">
        <v>538</v>
      </c>
      <c r="VN9" s="78" t="s">
        <v>538</v>
      </c>
      <c r="VO9" s="78" t="s">
        <v>538</v>
      </c>
      <c r="VP9" s="20" t="s">
        <v>538</v>
      </c>
      <c r="VQ9" s="20" t="s">
        <v>538</v>
      </c>
      <c r="VR9" s="20" t="s">
        <v>538</v>
      </c>
      <c r="VS9" s="20" t="s">
        <v>538</v>
      </c>
      <c r="VT9" s="20" t="s">
        <v>538</v>
      </c>
      <c r="VU9" s="20" t="s">
        <v>538</v>
      </c>
      <c r="VV9" s="20" t="s">
        <v>538</v>
      </c>
      <c r="VW9" s="20" t="s">
        <v>538</v>
      </c>
      <c r="VX9" s="78" t="s">
        <v>538</v>
      </c>
      <c r="VY9" s="78" t="s">
        <v>538</v>
      </c>
      <c r="VZ9" s="78" t="s">
        <v>538</v>
      </c>
      <c r="WA9" s="78" t="s">
        <v>538</v>
      </c>
      <c r="WB9" s="78" t="s">
        <v>538</v>
      </c>
      <c r="WC9" s="78" t="s">
        <v>538</v>
      </c>
      <c r="WD9" s="78" t="s">
        <v>538</v>
      </c>
      <c r="WE9" s="78" t="s">
        <v>538</v>
      </c>
      <c r="WF9" s="20" t="s">
        <v>538</v>
      </c>
      <c r="WG9" s="20" t="s">
        <v>538</v>
      </c>
      <c r="WH9" s="20" t="s">
        <v>538</v>
      </c>
      <c r="WI9" s="20" t="s">
        <v>538</v>
      </c>
      <c r="WJ9" s="20" t="s">
        <v>538</v>
      </c>
      <c r="WK9" s="20" t="s">
        <v>538</v>
      </c>
      <c r="WL9" s="20" t="s">
        <v>538</v>
      </c>
      <c r="WM9" s="20" t="s">
        <v>538</v>
      </c>
      <c r="WN9" s="20" t="s">
        <v>538</v>
      </c>
      <c r="WO9" s="20" t="s">
        <v>538</v>
      </c>
      <c r="WP9" s="20" t="s">
        <v>538</v>
      </c>
      <c r="WQ9" s="20" t="s">
        <v>538</v>
      </c>
      <c r="WR9" s="20" t="s">
        <v>538</v>
      </c>
      <c r="WS9" s="20" t="s">
        <v>538</v>
      </c>
      <c r="WT9" s="20" t="s">
        <v>538</v>
      </c>
      <c r="WU9" s="20" t="s">
        <v>538</v>
      </c>
      <c r="WV9" s="20" t="s">
        <v>538</v>
      </c>
      <c r="WW9" s="20" t="s">
        <v>538</v>
      </c>
      <c r="WX9" s="20" t="s">
        <v>538</v>
      </c>
      <c r="WY9" s="20" t="s">
        <v>538</v>
      </c>
      <c r="WZ9" s="20" t="s">
        <v>538</v>
      </c>
      <c r="XA9" s="20" t="s">
        <v>538</v>
      </c>
      <c r="XB9" s="20" t="s">
        <v>538</v>
      </c>
      <c r="XC9" s="20" t="s">
        <v>538</v>
      </c>
      <c r="XD9" s="20" t="s">
        <v>538</v>
      </c>
      <c r="XE9" s="20" t="s">
        <v>538</v>
      </c>
      <c r="XF9" s="20" t="s">
        <v>538</v>
      </c>
      <c r="XG9" s="20" t="s">
        <v>538</v>
      </c>
      <c r="XH9" s="20" t="s">
        <v>538</v>
      </c>
      <c r="XI9" s="20" t="s">
        <v>538</v>
      </c>
      <c r="XJ9" s="20" t="s">
        <v>538</v>
      </c>
      <c r="XK9" s="78" t="s">
        <v>538</v>
      </c>
      <c r="XL9" s="20" t="s">
        <v>538</v>
      </c>
      <c r="XM9" s="20" t="s">
        <v>538</v>
      </c>
      <c r="XN9" s="20" t="s">
        <v>538</v>
      </c>
      <c r="XO9" s="20" t="s">
        <v>538</v>
      </c>
      <c r="XP9" s="20" t="s">
        <v>538</v>
      </c>
      <c r="XQ9" s="20" t="s">
        <v>538</v>
      </c>
      <c r="XR9" s="20" t="s">
        <v>538</v>
      </c>
      <c r="XS9" s="20" t="s">
        <v>538</v>
      </c>
      <c r="XT9" s="20" t="s">
        <v>538</v>
      </c>
      <c r="XU9" s="20" t="s">
        <v>538</v>
      </c>
      <c r="XV9" s="20" t="s">
        <v>538</v>
      </c>
      <c r="XW9" s="20" t="s">
        <v>538</v>
      </c>
      <c r="XX9" s="20" t="s">
        <v>538</v>
      </c>
      <c r="XY9" s="20" t="s">
        <v>538</v>
      </c>
      <c r="XZ9" s="20" t="s">
        <v>538</v>
      </c>
      <c r="YA9" s="20" t="s">
        <v>538</v>
      </c>
      <c r="YB9" s="20" t="s">
        <v>538</v>
      </c>
      <c r="YC9" s="20" t="s">
        <v>538</v>
      </c>
      <c r="YD9" s="20" t="s">
        <v>538</v>
      </c>
      <c r="YE9" s="20" t="s">
        <v>538</v>
      </c>
      <c r="YF9" s="20" t="s">
        <v>538</v>
      </c>
      <c r="YG9" s="20" t="s">
        <v>538</v>
      </c>
      <c r="YH9" s="20" t="s">
        <v>538</v>
      </c>
      <c r="YI9" s="20" t="s">
        <v>539</v>
      </c>
      <c r="YJ9" s="20" t="s">
        <v>539</v>
      </c>
      <c r="YK9" s="20" t="s">
        <v>539</v>
      </c>
      <c r="YL9" s="20" t="s">
        <v>539</v>
      </c>
      <c r="YM9" s="20" t="s">
        <v>539</v>
      </c>
      <c r="YN9" s="20" t="s">
        <v>539</v>
      </c>
      <c r="YO9" s="20" t="s">
        <v>539</v>
      </c>
      <c r="YP9" s="20" t="s">
        <v>539</v>
      </c>
      <c r="YQ9" s="20" t="s">
        <v>539</v>
      </c>
      <c r="YR9" s="20" t="s">
        <v>539</v>
      </c>
      <c r="YS9" s="20" t="s">
        <v>539</v>
      </c>
      <c r="YT9" s="20" t="s">
        <v>539</v>
      </c>
      <c r="YU9" s="20" t="s">
        <v>539</v>
      </c>
      <c r="YV9" s="20" t="s">
        <v>539</v>
      </c>
      <c r="YW9" s="20" t="s">
        <v>539</v>
      </c>
      <c r="YX9" s="20" t="s">
        <v>539</v>
      </c>
      <c r="YY9" s="20" t="s">
        <v>539</v>
      </c>
      <c r="YZ9" s="20" t="s">
        <v>539</v>
      </c>
      <c r="ZA9" s="20" t="s">
        <v>539</v>
      </c>
      <c r="ZB9" s="20" t="s">
        <v>539</v>
      </c>
      <c r="ZC9" s="20" t="s">
        <v>539</v>
      </c>
      <c r="ZD9" s="20" t="s">
        <v>539</v>
      </c>
      <c r="ZE9" s="20" t="s">
        <v>539</v>
      </c>
      <c r="ZF9" s="20" t="s">
        <v>539</v>
      </c>
      <c r="ZG9" s="20" t="s">
        <v>539</v>
      </c>
      <c r="ZH9" s="20" t="s">
        <v>539</v>
      </c>
      <c r="ZI9" s="20" t="s">
        <v>539</v>
      </c>
      <c r="ZJ9" s="20" t="s">
        <v>539</v>
      </c>
      <c r="ZK9" s="20" t="s">
        <v>539</v>
      </c>
      <c r="ZL9" s="20" t="s">
        <v>539</v>
      </c>
      <c r="ZM9" s="20" t="s">
        <v>539</v>
      </c>
      <c r="ZN9" s="20" t="s">
        <v>539</v>
      </c>
      <c r="ZO9" s="20" t="s">
        <v>539</v>
      </c>
      <c r="ZP9" s="20" t="s">
        <v>539</v>
      </c>
      <c r="ZQ9" s="20" t="s">
        <v>539</v>
      </c>
      <c r="ZR9" s="20" t="s">
        <v>539</v>
      </c>
      <c r="ZS9" s="20" t="s">
        <v>539</v>
      </c>
      <c r="ZT9" s="20" t="s">
        <v>539</v>
      </c>
      <c r="ZU9" s="20" t="s">
        <v>539</v>
      </c>
      <c r="ZV9" s="20" t="s">
        <v>539</v>
      </c>
      <c r="ZW9" s="20" t="s">
        <v>539</v>
      </c>
      <c r="ZX9" s="20" t="s">
        <v>539</v>
      </c>
      <c r="ZY9" s="20" t="s">
        <v>539</v>
      </c>
      <c r="ZZ9" s="20" t="s">
        <v>539</v>
      </c>
      <c r="AAA9" s="20" t="s">
        <v>539</v>
      </c>
      <c r="AAB9" s="20" t="s">
        <v>539</v>
      </c>
      <c r="AAC9" s="20" t="s">
        <v>539</v>
      </c>
      <c r="AAD9" s="20" t="s">
        <v>539</v>
      </c>
      <c r="AAE9" s="20" t="s">
        <v>539</v>
      </c>
      <c r="AAF9" s="20" t="s">
        <v>539</v>
      </c>
      <c r="AAG9" s="20" t="s">
        <v>539</v>
      </c>
      <c r="AAH9" s="20" t="s">
        <v>539</v>
      </c>
      <c r="AAI9" s="20" t="s">
        <v>539</v>
      </c>
      <c r="AAJ9" s="20" t="s">
        <v>539</v>
      </c>
      <c r="AAK9" s="20" t="s">
        <v>539</v>
      </c>
      <c r="AAL9" s="20" t="s">
        <v>539</v>
      </c>
      <c r="AAM9" s="20" t="s">
        <v>539</v>
      </c>
      <c r="AAN9" s="20" t="s">
        <v>539</v>
      </c>
      <c r="AAO9" s="20" t="s">
        <v>539</v>
      </c>
      <c r="AAP9" s="20" t="s">
        <v>539</v>
      </c>
      <c r="AAQ9" s="78" t="s">
        <v>539</v>
      </c>
      <c r="AAR9" s="20" t="s">
        <v>539</v>
      </c>
      <c r="AAS9" s="20" t="s">
        <v>539</v>
      </c>
      <c r="AAT9" s="20" t="s">
        <v>539</v>
      </c>
      <c r="AAU9" s="20" t="s">
        <v>539</v>
      </c>
      <c r="AAV9" s="20" t="s">
        <v>539</v>
      </c>
      <c r="AAW9" s="78" t="s">
        <v>539</v>
      </c>
      <c r="AAX9" s="78" t="s">
        <v>539</v>
      </c>
      <c r="AAY9" s="20" t="s">
        <v>547</v>
      </c>
      <c r="AAZ9" s="20" t="s">
        <v>547</v>
      </c>
      <c r="ABA9" s="20" t="s">
        <v>547</v>
      </c>
      <c r="ABB9" s="20" t="s">
        <v>547</v>
      </c>
      <c r="ABC9" s="20" t="s">
        <v>547</v>
      </c>
      <c r="ABD9" s="78" t="s">
        <v>548</v>
      </c>
      <c r="ABE9" s="20" t="s">
        <v>548</v>
      </c>
      <c r="ABF9" s="20" t="s">
        <v>548</v>
      </c>
      <c r="ABG9" s="20" t="s">
        <v>548</v>
      </c>
      <c r="ABH9" s="20" t="s">
        <v>548</v>
      </c>
      <c r="ABI9" s="20" t="s">
        <v>548</v>
      </c>
      <c r="ABJ9" s="20" t="s">
        <v>548</v>
      </c>
      <c r="ABK9" s="20" t="s">
        <v>548</v>
      </c>
      <c r="ABL9" s="78" t="s">
        <v>548</v>
      </c>
      <c r="ABM9" s="20" t="s">
        <v>548</v>
      </c>
      <c r="ABN9" s="20" t="s">
        <v>548</v>
      </c>
      <c r="ABO9" s="20" t="s">
        <v>548</v>
      </c>
      <c r="ABP9" s="20" t="s">
        <v>548</v>
      </c>
      <c r="ABQ9" s="20" t="s">
        <v>548</v>
      </c>
      <c r="ABR9" s="20" t="s">
        <v>548</v>
      </c>
      <c r="ABS9" s="20" t="s">
        <v>548</v>
      </c>
      <c r="ABT9" s="20" t="s">
        <v>548</v>
      </c>
      <c r="ABU9" s="20" t="s">
        <v>548</v>
      </c>
      <c r="ABV9" s="20" t="s">
        <v>548</v>
      </c>
      <c r="ABW9" s="20" t="s">
        <v>548</v>
      </c>
      <c r="ABX9" s="20" t="s">
        <v>548</v>
      </c>
      <c r="ABY9" s="20" t="s">
        <v>548</v>
      </c>
      <c r="ABZ9" s="2" t="s">
        <v>552</v>
      </c>
      <c r="ACA9" s="2" t="s">
        <v>552</v>
      </c>
      <c r="ACB9" s="2" t="s">
        <v>552</v>
      </c>
      <c r="ACC9" s="2" t="s">
        <v>552</v>
      </c>
      <c r="ACD9" s="2" t="s">
        <v>552</v>
      </c>
      <c r="ACE9" s="2" t="s">
        <v>552</v>
      </c>
      <c r="ACF9" s="2" t="s">
        <v>552</v>
      </c>
      <c r="ACG9" s="2" t="s">
        <v>552</v>
      </c>
      <c r="ACH9" s="2" t="s">
        <v>552</v>
      </c>
      <c r="ACI9" s="2" t="s">
        <v>552</v>
      </c>
      <c r="ACJ9" s="2" t="s">
        <v>552</v>
      </c>
      <c r="ACK9" s="2" t="s">
        <v>552</v>
      </c>
      <c r="ACL9" s="2" t="s">
        <v>552</v>
      </c>
      <c r="ACM9" s="2" t="s">
        <v>552</v>
      </c>
      <c r="ACN9" s="2" t="s">
        <v>552</v>
      </c>
      <c r="ACO9" s="2" t="s">
        <v>552</v>
      </c>
      <c r="ACP9" s="2" t="s">
        <v>552</v>
      </c>
      <c r="ACQ9" s="2" t="s">
        <v>552</v>
      </c>
      <c r="ACR9" s="2" t="s">
        <v>552</v>
      </c>
      <c r="ACS9" s="2" t="s">
        <v>552</v>
      </c>
      <c r="ACT9" s="2" t="s">
        <v>552</v>
      </c>
      <c r="ACU9" s="2" t="s">
        <v>552</v>
      </c>
      <c r="ACV9" s="2" t="s">
        <v>552</v>
      </c>
      <c r="ACW9" s="2" t="s">
        <v>552</v>
      </c>
      <c r="ACX9" s="2" t="s">
        <v>552</v>
      </c>
      <c r="ACY9" s="2" t="s">
        <v>552</v>
      </c>
      <c r="ACZ9" s="2" t="s">
        <v>552</v>
      </c>
      <c r="ADA9" s="2" t="s">
        <v>552</v>
      </c>
      <c r="ADB9" s="2" t="s">
        <v>552</v>
      </c>
      <c r="ADC9" s="2" t="s">
        <v>552</v>
      </c>
      <c r="ADD9" s="2" t="s">
        <v>552</v>
      </c>
      <c r="ADE9" s="2" t="s">
        <v>552</v>
      </c>
      <c r="ADF9" s="2" t="s">
        <v>552</v>
      </c>
      <c r="ADG9" s="2" t="s">
        <v>552</v>
      </c>
      <c r="ADH9" s="2" t="s">
        <v>552</v>
      </c>
      <c r="ADI9" s="2" t="s">
        <v>552</v>
      </c>
      <c r="ADJ9" s="2" t="s">
        <v>552</v>
      </c>
      <c r="ADK9" s="2" t="s">
        <v>552</v>
      </c>
      <c r="ADL9" s="2" t="s">
        <v>552</v>
      </c>
      <c r="ADM9" s="2" t="s">
        <v>552</v>
      </c>
      <c r="ADN9" s="2" t="s">
        <v>552</v>
      </c>
      <c r="ADO9" s="2" t="s">
        <v>552</v>
      </c>
      <c r="ADP9" s="2" t="s">
        <v>552</v>
      </c>
      <c r="ADQ9" s="2" t="s">
        <v>552</v>
      </c>
      <c r="ADR9" s="2" t="s">
        <v>552</v>
      </c>
      <c r="ADS9" s="2" t="s">
        <v>552</v>
      </c>
      <c r="ADT9" s="2" t="s">
        <v>552</v>
      </c>
      <c r="ADU9" s="2" t="s">
        <v>552</v>
      </c>
      <c r="ADV9" s="2" t="s">
        <v>552</v>
      </c>
      <c r="ADW9" s="2" t="s">
        <v>552</v>
      </c>
      <c r="ADX9" s="2" t="s">
        <v>552</v>
      </c>
      <c r="ADY9" s="2" t="s">
        <v>552</v>
      </c>
      <c r="ADZ9" s="2" t="s">
        <v>552</v>
      </c>
      <c r="AEA9" s="2" t="s">
        <v>552</v>
      </c>
      <c r="AEB9" s="2" t="s">
        <v>552</v>
      </c>
      <c r="AEC9" s="2" t="s">
        <v>552</v>
      </c>
      <c r="AED9" s="2" t="s">
        <v>552</v>
      </c>
      <c r="AEE9" s="2" t="s">
        <v>552</v>
      </c>
      <c r="AEF9" s="2" t="s">
        <v>552</v>
      </c>
      <c r="AEG9" s="2" t="s">
        <v>552</v>
      </c>
      <c r="AEH9" s="2" t="s">
        <v>552</v>
      </c>
      <c r="AEI9" s="2" t="s">
        <v>552</v>
      </c>
      <c r="AEJ9" s="2" t="s">
        <v>552</v>
      </c>
      <c r="AEK9" s="2" t="s">
        <v>552</v>
      </c>
      <c r="AEL9" s="2" t="s">
        <v>552</v>
      </c>
      <c r="AEM9" s="2" t="s">
        <v>552</v>
      </c>
      <c r="AEN9" s="2" t="s">
        <v>552</v>
      </c>
      <c r="AEO9" s="2" t="s">
        <v>552</v>
      </c>
      <c r="AEP9" s="2" t="s">
        <v>552</v>
      </c>
      <c r="AEQ9" s="2" t="s">
        <v>552</v>
      </c>
      <c r="AER9" s="2" t="s">
        <v>552</v>
      </c>
      <c r="AES9" s="2" t="s">
        <v>552</v>
      </c>
      <c r="AET9" s="2" t="s">
        <v>552</v>
      </c>
      <c r="AEU9" s="2" t="s">
        <v>552</v>
      </c>
      <c r="AEV9" s="2" t="s">
        <v>552</v>
      </c>
      <c r="AEW9" s="2" t="s">
        <v>552</v>
      </c>
      <c r="AEX9" s="2" t="s">
        <v>552</v>
      </c>
      <c r="AEY9" s="2" t="s">
        <v>552</v>
      </c>
      <c r="AEZ9" s="2" t="s">
        <v>552</v>
      </c>
      <c r="AFA9" s="2" t="s">
        <v>552</v>
      </c>
      <c r="AFB9" s="2" t="s">
        <v>552</v>
      </c>
      <c r="AFC9" s="2" t="s">
        <v>552</v>
      </c>
      <c r="AFD9" s="2" t="s">
        <v>552</v>
      </c>
      <c r="AFE9" s="2" t="s">
        <v>552</v>
      </c>
      <c r="AFF9" s="2" t="s">
        <v>552</v>
      </c>
      <c r="AFG9" s="2" t="s">
        <v>552</v>
      </c>
      <c r="AFH9" s="2" t="s">
        <v>552</v>
      </c>
      <c r="AFI9" s="2" t="s">
        <v>552</v>
      </c>
      <c r="AFJ9" s="2" t="s">
        <v>552</v>
      </c>
      <c r="AFK9" s="2" t="s">
        <v>552</v>
      </c>
      <c r="AFL9" s="2" t="s">
        <v>552</v>
      </c>
      <c r="AFM9" s="2" t="s">
        <v>552</v>
      </c>
      <c r="AFN9" s="2" t="s">
        <v>552</v>
      </c>
      <c r="AFO9" s="2" t="s">
        <v>552</v>
      </c>
      <c r="AFP9" s="2" t="s">
        <v>552</v>
      </c>
      <c r="AFQ9" s="2" t="s">
        <v>552</v>
      </c>
      <c r="AFR9" s="2" t="s">
        <v>552</v>
      </c>
      <c r="AFS9" s="2" t="s">
        <v>552</v>
      </c>
      <c r="AFT9" s="2" t="s">
        <v>552</v>
      </c>
      <c r="AFU9" s="2" t="s">
        <v>552</v>
      </c>
      <c r="AFV9" s="2" t="s">
        <v>552</v>
      </c>
      <c r="AFW9" s="2" t="s">
        <v>552</v>
      </c>
      <c r="AFX9" s="2" t="s">
        <v>552</v>
      </c>
      <c r="AFY9" s="2" t="s">
        <v>552</v>
      </c>
      <c r="AFZ9" s="2" t="s">
        <v>552</v>
      </c>
      <c r="AGA9" s="2" t="s">
        <v>552</v>
      </c>
      <c r="AGB9" s="2" t="s">
        <v>552</v>
      </c>
      <c r="AGC9" s="2" t="s">
        <v>552</v>
      </c>
      <c r="AGD9" s="2" t="s">
        <v>552</v>
      </c>
      <c r="AGE9" s="2" t="s">
        <v>552</v>
      </c>
      <c r="AGF9" s="2" t="s">
        <v>552</v>
      </c>
      <c r="AGG9" s="2" t="s">
        <v>552</v>
      </c>
      <c r="AGH9" s="2" t="s">
        <v>552</v>
      </c>
      <c r="AGI9" s="2" t="s">
        <v>552</v>
      </c>
      <c r="AGJ9" s="2" t="s">
        <v>552</v>
      </c>
      <c r="AGK9" s="2" t="s">
        <v>552</v>
      </c>
      <c r="AGL9" s="2" t="s">
        <v>552</v>
      </c>
      <c r="AGM9" s="2" t="s">
        <v>552</v>
      </c>
      <c r="AGN9" s="2" t="s">
        <v>552</v>
      </c>
      <c r="AGO9" s="2" t="s">
        <v>552</v>
      </c>
      <c r="AGP9" s="2" t="s">
        <v>552</v>
      </c>
      <c r="AGQ9" s="2" t="s">
        <v>552</v>
      </c>
      <c r="AGR9" s="2" t="s">
        <v>552</v>
      </c>
      <c r="AGS9" s="2" t="s">
        <v>552</v>
      </c>
      <c r="AGT9" s="2" t="s">
        <v>552</v>
      </c>
      <c r="AGU9" s="2" t="s">
        <v>552</v>
      </c>
      <c r="AGV9" s="2" t="s">
        <v>552</v>
      </c>
      <c r="AGW9" s="2" t="s">
        <v>552</v>
      </c>
      <c r="AGX9" s="2" t="s">
        <v>552</v>
      </c>
      <c r="AGY9" s="2" t="s">
        <v>552</v>
      </c>
      <c r="AGZ9" s="2" t="s">
        <v>552</v>
      </c>
      <c r="AHA9" s="2" t="s">
        <v>552</v>
      </c>
      <c r="AHB9" s="2" t="s">
        <v>552</v>
      </c>
      <c r="AHC9" s="2" t="s">
        <v>552</v>
      </c>
      <c r="AHD9" s="2" t="s">
        <v>552</v>
      </c>
      <c r="AHE9" s="2" t="s">
        <v>552</v>
      </c>
      <c r="AHF9" s="2" t="s">
        <v>552</v>
      </c>
      <c r="AHG9" s="2" t="s">
        <v>552</v>
      </c>
      <c r="AHH9" s="2" t="s">
        <v>552</v>
      </c>
      <c r="AHI9" s="2" t="s">
        <v>552</v>
      </c>
      <c r="AHJ9" s="2" t="s">
        <v>552</v>
      </c>
      <c r="AHK9" s="2" t="s">
        <v>552</v>
      </c>
      <c r="AHL9" s="2" t="s">
        <v>552</v>
      </c>
      <c r="AHM9" s="2" t="s">
        <v>552</v>
      </c>
      <c r="AHN9" s="2" t="s">
        <v>552</v>
      </c>
      <c r="AHO9" s="2" t="s">
        <v>552</v>
      </c>
      <c r="AHP9" s="2" t="s">
        <v>552</v>
      </c>
      <c r="AHQ9" s="2" t="s">
        <v>552</v>
      </c>
      <c r="AHR9" s="2" t="s">
        <v>552</v>
      </c>
      <c r="AHS9" s="2" t="s">
        <v>552</v>
      </c>
      <c r="AHT9" s="2" t="s">
        <v>552</v>
      </c>
      <c r="AHU9" s="2" t="s">
        <v>552</v>
      </c>
      <c r="AHV9" s="2" t="s">
        <v>552</v>
      </c>
      <c r="AHW9" s="2" t="s">
        <v>552</v>
      </c>
      <c r="AHX9" s="2" t="s">
        <v>552</v>
      </c>
      <c r="AHY9" s="2" t="s">
        <v>552</v>
      </c>
      <c r="AHZ9" s="2" t="s">
        <v>552</v>
      </c>
      <c r="AIA9" s="2" t="s">
        <v>552</v>
      </c>
      <c r="AIB9" s="2" t="s">
        <v>552</v>
      </c>
      <c r="AIC9" s="2" t="s">
        <v>552</v>
      </c>
      <c r="AID9" s="2" t="s">
        <v>552</v>
      </c>
      <c r="AIE9" s="2" t="s">
        <v>552</v>
      </c>
      <c r="AIF9" s="2" t="s">
        <v>552</v>
      </c>
      <c r="AIG9" s="2" t="s">
        <v>552</v>
      </c>
      <c r="AIH9" s="2" t="s">
        <v>552</v>
      </c>
      <c r="AII9" s="2" t="s">
        <v>552</v>
      </c>
      <c r="AIJ9" s="2" t="s">
        <v>552</v>
      </c>
      <c r="AIK9" s="2" t="s">
        <v>552</v>
      </c>
      <c r="AIL9" s="2" t="s">
        <v>552</v>
      </c>
      <c r="AIM9" s="2" t="s">
        <v>552</v>
      </c>
      <c r="AIN9" s="2" t="s">
        <v>552</v>
      </c>
      <c r="AIO9" s="2" t="s">
        <v>552</v>
      </c>
      <c r="AIP9" s="2" t="s">
        <v>552</v>
      </c>
      <c r="AIQ9" s="2" t="s">
        <v>552</v>
      </c>
      <c r="AIR9" s="2" t="s">
        <v>552</v>
      </c>
      <c r="AIS9" s="2" t="s">
        <v>552</v>
      </c>
      <c r="AIT9" s="2" t="s">
        <v>552</v>
      </c>
      <c r="AIU9" s="2" t="s">
        <v>552</v>
      </c>
      <c r="AIV9" s="2" t="s">
        <v>552</v>
      </c>
      <c r="AIW9" s="2" t="s">
        <v>552</v>
      </c>
      <c r="AIX9" s="2" t="s">
        <v>552</v>
      </c>
      <c r="AIY9" s="2" t="s">
        <v>552</v>
      </c>
      <c r="AIZ9" s="2" t="s">
        <v>552</v>
      </c>
      <c r="AJA9" s="2" t="s">
        <v>552</v>
      </c>
      <c r="AJB9" s="2" t="s">
        <v>552</v>
      </c>
      <c r="AJC9" s="2" t="s">
        <v>552</v>
      </c>
      <c r="AJD9" s="2" t="s">
        <v>552</v>
      </c>
      <c r="AJE9" s="2" t="s">
        <v>552</v>
      </c>
      <c r="AJF9" s="2" t="s">
        <v>552</v>
      </c>
      <c r="AJG9" s="2" t="s">
        <v>552</v>
      </c>
      <c r="AJH9" s="2" t="s">
        <v>552</v>
      </c>
      <c r="AJI9" s="2" t="s">
        <v>552</v>
      </c>
      <c r="AJJ9" s="2" t="s">
        <v>552</v>
      </c>
      <c r="AJK9" s="2" t="s">
        <v>552</v>
      </c>
      <c r="AJL9" s="2" t="s">
        <v>552</v>
      </c>
      <c r="AJM9" s="2" t="s">
        <v>552</v>
      </c>
      <c r="AJN9" s="2" t="s">
        <v>552</v>
      </c>
      <c r="AJO9" s="2" t="s">
        <v>552</v>
      </c>
      <c r="AJP9" s="2" t="s">
        <v>552</v>
      </c>
      <c r="AJQ9" s="2" t="s">
        <v>552</v>
      </c>
      <c r="AJR9" s="2" t="s">
        <v>552</v>
      </c>
      <c r="AJS9" s="2" t="s">
        <v>552</v>
      </c>
      <c r="AJT9" s="2" t="s">
        <v>552</v>
      </c>
      <c r="AJU9" s="2" t="s">
        <v>552</v>
      </c>
      <c r="AJV9" s="2" t="s">
        <v>552</v>
      </c>
      <c r="AJW9" s="2" t="s">
        <v>552</v>
      </c>
      <c r="AJX9" s="2" t="s">
        <v>552</v>
      </c>
      <c r="AJY9" s="2" t="s">
        <v>552</v>
      </c>
      <c r="AJZ9" s="2" t="s">
        <v>552</v>
      </c>
      <c r="AKA9" s="2" t="s">
        <v>552</v>
      </c>
      <c r="AKB9" s="2" t="s">
        <v>552</v>
      </c>
      <c r="AKC9" s="2" t="s">
        <v>552</v>
      </c>
      <c r="AKD9" s="2" t="s">
        <v>552</v>
      </c>
      <c r="AKE9" s="2" t="s">
        <v>552</v>
      </c>
      <c r="AKF9" s="2" t="s">
        <v>552</v>
      </c>
      <c r="AKG9" s="2" t="s">
        <v>552</v>
      </c>
      <c r="AKH9" s="2" t="s">
        <v>552</v>
      </c>
      <c r="AKI9" s="2" t="s">
        <v>552</v>
      </c>
      <c r="AKJ9" s="2" t="s">
        <v>552</v>
      </c>
      <c r="AKK9" s="2" t="s">
        <v>552</v>
      </c>
      <c r="AKL9" s="2" t="s">
        <v>552</v>
      </c>
      <c r="AKM9" s="2" t="s">
        <v>552</v>
      </c>
      <c r="AKN9" s="2" t="s">
        <v>552</v>
      </c>
      <c r="AKO9" s="2" t="s">
        <v>552</v>
      </c>
      <c r="AKP9" s="2" t="s">
        <v>552</v>
      </c>
      <c r="AKQ9" s="2" t="s">
        <v>552</v>
      </c>
      <c r="AKR9" s="2" t="s">
        <v>552</v>
      </c>
      <c r="AKS9" s="2" t="s">
        <v>552</v>
      </c>
      <c r="AKT9" s="2" t="s">
        <v>552</v>
      </c>
      <c r="AKU9" s="2" t="s">
        <v>552</v>
      </c>
      <c r="AKV9" s="2" t="s">
        <v>552</v>
      </c>
      <c r="AKW9" s="2" t="s">
        <v>552</v>
      </c>
      <c r="AKX9" s="2" t="s">
        <v>552</v>
      </c>
      <c r="AKY9" s="2" t="s">
        <v>552</v>
      </c>
      <c r="AKZ9" s="2" t="s">
        <v>552</v>
      </c>
      <c r="ALA9" s="2" t="s">
        <v>552</v>
      </c>
      <c r="ALB9" s="2" t="s">
        <v>552</v>
      </c>
      <c r="ALC9" s="2" t="s">
        <v>552</v>
      </c>
      <c r="ALD9" s="2" t="s">
        <v>552</v>
      </c>
      <c r="ALE9" s="2" t="s">
        <v>552</v>
      </c>
      <c r="ALF9" s="2" t="s">
        <v>552</v>
      </c>
      <c r="ALG9" s="2" t="s">
        <v>552</v>
      </c>
      <c r="ALH9" s="2" t="s">
        <v>552</v>
      </c>
      <c r="ALI9" s="2" t="s">
        <v>552</v>
      </c>
      <c r="ALJ9" s="2" t="s">
        <v>552</v>
      </c>
      <c r="ALK9" s="2" t="s">
        <v>552</v>
      </c>
      <c r="ALL9" s="2" t="s">
        <v>552</v>
      </c>
      <c r="ALM9" s="2" t="s">
        <v>552</v>
      </c>
      <c r="ALN9" s="2" t="s">
        <v>552</v>
      </c>
      <c r="ALO9" s="2" t="s">
        <v>552</v>
      </c>
      <c r="ALP9" s="2" t="s">
        <v>552</v>
      </c>
      <c r="ALQ9" s="2" t="s">
        <v>552</v>
      </c>
      <c r="ALR9" s="2" t="s">
        <v>552</v>
      </c>
      <c r="ALS9" s="2" t="s">
        <v>552</v>
      </c>
      <c r="ALT9" s="2" t="s">
        <v>552</v>
      </c>
      <c r="ALU9" s="2" t="s">
        <v>552</v>
      </c>
      <c r="ALV9" s="2" t="s">
        <v>552</v>
      </c>
      <c r="ALW9" s="2" t="s">
        <v>552</v>
      </c>
      <c r="ALX9" s="2" t="s">
        <v>552</v>
      </c>
      <c r="ALY9" s="2" t="s">
        <v>552</v>
      </c>
      <c r="ALZ9" s="2" t="s">
        <v>552</v>
      </c>
      <c r="AMA9" s="2" t="s">
        <v>552</v>
      </c>
      <c r="AMB9" s="2" t="s">
        <v>552</v>
      </c>
      <c r="AMC9" s="2" t="s">
        <v>552</v>
      </c>
      <c r="AMD9" s="2" t="s">
        <v>552</v>
      </c>
      <c r="AME9" s="2" t="s">
        <v>552</v>
      </c>
      <c r="AMF9" s="2" t="s">
        <v>552</v>
      </c>
      <c r="AMG9" s="2" t="s">
        <v>552</v>
      </c>
      <c r="AMH9" s="2" t="s">
        <v>552</v>
      </c>
      <c r="AMI9" s="2" t="s">
        <v>552</v>
      </c>
      <c r="AMJ9" s="2" t="s">
        <v>552</v>
      </c>
      <c r="AMK9" s="2" t="s">
        <v>552</v>
      </c>
      <c r="AML9" s="2" t="s">
        <v>552</v>
      </c>
      <c r="AMM9" s="2" t="s">
        <v>552</v>
      </c>
      <c r="AMN9" s="2" t="s">
        <v>552</v>
      </c>
      <c r="AMO9" s="2" t="s">
        <v>552</v>
      </c>
      <c r="AMP9" s="2" t="s">
        <v>552</v>
      </c>
      <c r="AMQ9" s="2" t="s">
        <v>552</v>
      </c>
      <c r="AMR9" s="2" t="s">
        <v>552</v>
      </c>
      <c r="AMS9" s="2" t="s">
        <v>552</v>
      </c>
      <c r="AMT9" s="2" t="s">
        <v>552</v>
      </c>
      <c r="AMU9" s="2" t="s">
        <v>552</v>
      </c>
      <c r="AMV9" s="2" t="s">
        <v>552</v>
      </c>
      <c r="AMW9" s="2" t="s">
        <v>552</v>
      </c>
      <c r="AMX9" s="2" t="s">
        <v>552</v>
      </c>
      <c r="AMY9" s="2" t="s">
        <v>552</v>
      </c>
      <c r="AMZ9" s="2" t="s">
        <v>552</v>
      </c>
      <c r="ANA9" s="2" t="s">
        <v>552</v>
      </c>
      <c r="ANB9" s="2" t="s">
        <v>552</v>
      </c>
      <c r="ANC9" s="2" t="s">
        <v>552</v>
      </c>
      <c r="AND9" s="2" t="s">
        <v>552</v>
      </c>
      <c r="ANE9" s="2" t="s">
        <v>552</v>
      </c>
      <c r="ANF9" s="2" t="s">
        <v>552</v>
      </c>
      <c r="ANG9" s="2" t="s">
        <v>552</v>
      </c>
      <c r="ANH9" s="2" t="s">
        <v>552</v>
      </c>
      <c r="ANI9" s="2" t="s">
        <v>552</v>
      </c>
      <c r="ANJ9" s="2" t="s">
        <v>552</v>
      </c>
      <c r="ANK9" s="2" t="s">
        <v>552</v>
      </c>
      <c r="ANL9" s="2" t="s">
        <v>552</v>
      </c>
      <c r="ANM9" s="2" t="s">
        <v>552</v>
      </c>
      <c r="ANN9" s="2" t="s">
        <v>552</v>
      </c>
      <c r="ANO9" s="2" t="s">
        <v>552</v>
      </c>
      <c r="ANP9" s="2" t="s">
        <v>552</v>
      </c>
      <c r="ANQ9" s="2" t="s">
        <v>552</v>
      </c>
      <c r="ANR9" s="2" t="s">
        <v>552</v>
      </c>
      <c r="ANS9" s="2" t="s">
        <v>552</v>
      </c>
      <c r="ANT9" s="2" t="s">
        <v>552</v>
      </c>
      <c r="ANU9" s="2" t="s">
        <v>552</v>
      </c>
      <c r="ANV9" s="2" t="s">
        <v>552</v>
      </c>
      <c r="ANW9" s="2" t="s">
        <v>552</v>
      </c>
      <c r="ANX9" s="2" t="s">
        <v>552</v>
      </c>
      <c r="ANY9" s="2" t="s">
        <v>552</v>
      </c>
      <c r="ANZ9" s="2" t="s">
        <v>552</v>
      </c>
      <c r="AOA9" s="2" t="s">
        <v>552</v>
      </c>
      <c r="AOB9" s="2" t="s">
        <v>552</v>
      </c>
      <c r="AOC9" s="2" t="s">
        <v>552</v>
      </c>
      <c r="AOD9" s="2" t="s">
        <v>552</v>
      </c>
      <c r="AOE9" s="2" t="s">
        <v>552</v>
      </c>
      <c r="AOF9" s="2" t="s">
        <v>552</v>
      </c>
      <c r="AOG9" s="2" t="s">
        <v>552</v>
      </c>
      <c r="AOH9" s="2" t="s">
        <v>552</v>
      </c>
      <c r="AOI9" s="2" t="s">
        <v>552</v>
      </c>
      <c r="AOJ9" s="2" t="s">
        <v>552</v>
      </c>
      <c r="AOK9" s="2" t="s">
        <v>552</v>
      </c>
      <c r="AOL9" s="2" t="s">
        <v>552</v>
      </c>
      <c r="AOM9" s="2" t="s">
        <v>552</v>
      </c>
      <c r="AON9" s="2" t="s">
        <v>552</v>
      </c>
      <c r="AOO9" s="2" t="s">
        <v>552</v>
      </c>
      <c r="AOP9" s="2" t="s">
        <v>552</v>
      </c>
      <c r="AOQ9" s="2" t="s">
        <v>552</v>
      </c>
      <c r="AOR9" s="2" t="s">
        <v>552</v>
      </c>
      <c r="AOS9" s="2" t="s">
        <v>552</v>
      </c>
      <c r="AOT9" s="2" t="s">
        <v>552</v>
      </c>
      <c r="AOU9" s="2" t="s">
        <v>552</v>
      </c>
      <c r="AOV9" s="2" t="s">
        <v>552</v>
      </c>
      <c r="AOW9" s="2" t="s">
        <v>552</v>
      </c>
      <c r="AOX9" s="2" t="s">
        <v>552</v>
      </c>
      <c r="AOY9" s="2" t="s">
        <v>552</v>
      </c>
      <c r="AOZ9" s="2" t="s">
        <v>552</v>
      </c>
      <c r="APA9" s="2" t="s">
        <v>552</v>
      </c>
      <c r="APB9" s="2" t="s">
        <v>552</v>
      </c>
      <c r="APC9" s="2" t="s">
        <v>552</v>
      </c>
      <c r="APD9" s="2" t="s">
        <v>552</v>
      </c>
      <c r="APE9" s="2" t="s">
        <v>552</v>
      </c>
      <c r="APF9" s="2" t="s">
        <v>552</v>
      </c>
      <c r="APG9" s="2" t="s">
        <v>552</v>
      </c>
      <c r="APH9" s="2" t="s">
        <v>552</v>
      </c>
      <c r="API9" s="2" t="s">
        <v>552</v>
      </c>
      <c r="APJ9" s="2" t="s">
        <v>552</v>
      </c>
      <c r="APK9" s="2" t="s">
        <v>552</v>
      </c>
      <c r="APL9" s="2" t="s">
        <v>552</v>
      </c>
      <c r="APM9" s="2" t="s">
        <v>552</v>
      </c>
      <c r="APN9" s="2" t="s">
        <v>552</v>
      </c>
      <c r="APO9" s="2" t="s">
        <v>552</v>
      </c>
      <c r="APP9" s="2" t="s">
        <v>552</v>
      </c>
      <c r="APQ9" s="2" t="s">
        <v>552</v>
      </c>
      <c r="APR9" s="2" t="s">
        <v>552</v>
      </c>
      <c r="APS9" s="2" t="s">
        <v>552</v>
      </c>
      <c r="APT9" s="2" t="s">
        <v>552</v>
      </c>
      <c r="APU9" s="2" t="s">
        <v>552</v>
      </c>
      <c r="APV9" s="2" t="s">
        <v>552</v>
      </c>
      <c r="APW9" s="2" t="s">
        <v>552</v>
      </c>
      <c r="APX9" s="2" t="s">
        <v>552</v>
      </c>
      <c r="APY9" s="2" t="s">
        <v>552</v>
      </c>
      <c r="APZ9" s="2" t="s">
        <v>552</v>
      </c>
      <c r="AQA9" s="2" t="s">
        <v>552</v>
      </c>
      <c r="AQB9" s="2" t="s">
        <v>552</v>
      </c>
      <c r="AQC9" s="2" t="s">
        <v>552</v>
      </c>
      <c r="AQD9" s="2" t="s">
        <v>552</v>
      </c>
      <c r="AQE9" s="2" t="s">
        <v>552</v>
      </c>
      <c r="AQF9" s="2" t="s">
        <v>552</v>
      </c>
      <c r="AQG9" s="2" t="s">
        <v>552</v>
      </c>
      <c r="AQH9" s="2" t="s">
        <v>552</v>
      </c>
      <c r="AQI9" s="2" t="s">
        <v>552</v>
      </c>
      <c r="AQJ9" s="2" t="s">
        <v>552</v>
      </c>
      <c r="AQK9" s="2" t="s">
        <v>552</v>
      </c>
      <c r="AQL9" s="2" t="s">
        <v>552</v>
      </c>
      <c r="AQM9" s="2" t="s">
        <v>552</v>
      </c>
      <c r="AQN9" s="2" t="s">
        <v>552</v>
      </c>
      <c r="AQO9" s="2" t="s">
        <v>552</v>
      </c>
      <c r="AQP9" s="2" t="s">
        <v>552</v>
      </c>
      <c r="AQQ9" s="2" t="s">
        <v>552</v>
      </c>
      <c r="AQR9" s="2" t="s">
        <v>552</v>
      </c>
      <c r="AQS9" s="2" t="s">
        <v>552</v>
      </c>
      <c r="AQT9" s="2" t="s">
        <v>552</v>
      </c>
      <c r="AQU9" s="2" t="s">
        <v>552</v>
      </c>
      <c r="AQV9" s="2" t="s">
        <v>552</v>
      </c>
      <c r="AQW9" s="2" t="s">
        <v>552</v>
      </c>
      <c r="AQX9" s="2" t="s">
        <v>552</v>
      </c>
      <c r="AQY9" s="2" t="s">
        <v>552</v>
      </c>
      <c r="AQZ9" s="2" t="s">
        <v>552</v>
      </c>
      <c r="ARA9" s="2" t="s">
        <v>552</v>
      </c>
      <c r="ARB9" s="2" t="s">
        <v>552</v>
      </c>
      <c r="ARC9" s="2" t="s">
        <v>552</v>
      </c>
      <c r="ARD9" s="2" t="s">
        <v>552</v>
      </c>
      <c r="ARE9" s="2" t="s">
        <v>552</v>
      </c>
      <c r="ARF9" s="2" t="s">
        <v>552</v>
      </c>
      <c r="ARG9" s="2" t="s">
        <v>552</v>
      </c>
      <c r="ARH9" s="2" t="s">
        <v>552</v>
      </c>
      <c r="ARI9" s="2" t="s">
        <v>552</v>
      </c>
      <c r="ARJ9" s="2" t="s">
        <v>552</v>
      </c>
      <c r="ARK9" s="2" t="s">
        <v>552</v>
      </c>
      <c r="ARL9" s="2" t="s">
        <v>552</v>
      </c>
      <c r="ARM9" s="2" t="s">
        <v>552</v>
      </c>
      <c r="ARN9" s="2" t="s">
        <v>552</v>
      </c>
      <c r="ARO9" s="2" t="s">
        <v>552</v>
      </c>
      <c r="ARP9" s="2" t="s">
        <v>552</v>
      </c>
      <c r="ARQ9" s="2" t="s">
        <v>552</v>
      </c>
      <c r="ARR9" s="2" t="s">
        <v>552</v>
      </c>
      <c r="ARS9" s="2" t="s">
        <v>552</v>
      </c>
      <c r="ART9" s="2" t="s">
        <v>552</v>
      </c>
      <c r="ARU9" s="2" t="s">
        <v>552</v>
      </c>
      <c r="ARV9" s="2" t="s">
        <v>552</v>
      </c>
      <c r="ARW9" s="2" t="s">
        <v>552</v>
      </c>
      <c r="ARX9" s="2" t="s">
        <v>552</v>
      </c>
      <c r="ARY9" s="2" t="s">
        <v>552</v>
      </c>
      <c r="ARZ9" s="2" t="s">
        <v>552</v>
      </c>
      <c r="ASA9" s="2" t="s">
        <v>552</v>
      </c>
      <c r="ASB9" s="2" t="s">
        <v>552</v>
      </c>
      <c r="ASC9" s="2" t="s">
        <v>552</v>
      </c>
      <c r="ASD9" s="2" t="s">
        <v>552</v>
      </c>
      <c r="ASE9" s="2" t="s">
        <v>552</v>
      </c>
      <c r="ASF9" s="2" t="s">
        <v>552</v>
      </c>
      <c r="ASG9" s="2" t="s">
        <v>552</v>
      </c>
      <c r="ASH9" s="2" t="s">
        <v>552</v>
      </c>
      <c r="ASI9" s="2" t="s">
        <v>552</v>
      </c>
      <c r="ASJ9" s="2" t="s">
        <v>552</v>
      </c>
      <c r="ASK9" s="2" t="s">
        <v>552</v>
      </c>
      <c r="ASL9" s="2" t="s">
        <v>552</v>
      </c>
      <c r="ASM9" s="2" t="s">
        <v>552</v>
      </c>
      <c r="ASN9" s="2" t="s">
        <v>552</v>
      </c>
      <c r="ASO9" s="2" t="s">
        <v>552</v>
      </c>
      <c r="ASP9" s="2" t="s">
        <v>552</v>
      </c>
      <c r="ASQ9" s="2" t="s">
        <v>552</v>
      </c>
      <c r="ASR9" s="2" t="s">
        <v>552</v>
      </c>
      <c r="ASS9" s="2" t="s">
        <v>552</v>
      </c>
      <c r="AST9" s="2" t="s">
        <v>552</v>
      </c>
      <c r="ASU9" s="2" t="s">
        <v>552</v>
      </c>
      <c r="ASV9" s="2" t="s">
        <v>552</v>
      </c>
      <c r="ASW9" s="2" t="s">
        <v>552</v>
      </c>
      <c r="ASX9" s="2" t="s">
        <v>552</v>
      </c>
      <c r="ASY9" s="2" t="s">
        <v>552</v>
      </c>
      <c r="ASZ9" s="2" t="s">
        <v>552</v>
      </c>
      <c r="ATA9" s="2" t="s">
        <v>552</v>
      </c>
      <c r="ATB9" s="2" t="s">
        <v>552</v>
      </c>
      <c r="ATC9" s="2" t="s">
        <v>552</v>
      </c>
      <c r="ATD9" s="2" t="s">
        <v>552</v>
      </c>
      <c r="ATE9" s="2" t="s">
        <v>552</v>
      </c>
      <c r="ATF9" s="2" t="s">
        <v>552</v>
      </c>
      <c r="ATG9" s="2" t="s">
        <v>552</v>
      </c>
      <c r="ATH9" s="2" t="s">
        <v>552</v>
      </c>
      <c r="ATI9" s="2" t="s">
        <v>552</v>
      </c>
      <c r="ATJ9" s="2" t="s">
        <v>552</v>
      </c>
      <c r="ATK9" s="2" t="s">
        <v>552</v>
      </c>
      <c r="ATL9" s="2" t="s">
        <v>552</v>
      </c>
      <c r="ATM9" s="2" t="s">
        <v>552</v>
      </c>
      <c r="ATN9" s="2" t="s">
        <v>552</v>
      </c>
      <c r="ATO9" s="2" t="s">
        <v>552</v>
      </c>
      <c r="ATP9" s="2" t="s">
        <v>552</v>
      </c>
      <c r="ATQ9" s="2" t="s">
        <v>552</v>
      </c>
      <c r="ATR9" s="2" t="s">
        <v>552</v>
      </c>
      <c r="ATS9" s="2" t="s">
        <v>552</v>
      </c>
      <c r="ATT9" s="2" t="s">
        <v>552</v>
      </c>
      <c r="ATU9" s="2" t="s">
        <v>552</v>
      </c>
      <c r="ATV9" s="2" t="s">
        <v>552</v>
      </c>
      <c r="ATW9" s="2" t="s">
        <v>552</v>
      </c>
      <c r="ATX9" s="2" t="s">
        <v>552</v>
      </c>
      <c r="ATY9" s="2" t="s">
        <v>552</v>
      </c>
      <c r="ATZ9" s="2" t="s">
        <v>552</v>
      </c>
      <c r="AUA9" s="2" t="s">
        <v>552</v>
      </c>
      <c r="AUB9" s="2" t="s">
        <v>552</v>
      </c>
      <c r="AUC9" s="2" t="s">
        <v>552</v>
      </c>
      <c r="AUD9" s="2" t="s">
        <v>552</v>
      </c>
      <c r="AUE9" s="2" t="s">
        <v>552</v>
      </c>
      <c r="AUF9" s="2" t="s">
        <v>552</v>
      </c>
      <c r="AUG9" s="2" t="s">
        <v>552</v>
      </c>
      <c r="AUH9" s="2" t="s">
        <v>552</v>
      </c>
      <c r="AUI9" s="2" t="s">
        <v>552</v>
      </c>
      <c r="AUJ9" s="2" t="s">
        <v>552</v>
      </c>
      <c r="AUK9" s="2" t="s">
        <v>552</v>
      </c>
      <c r="AUL9" s="2" t="s">
        <v>552</v>
      </c>
      <c r="AUM9" s="2" t="s">
        <v>552</v>
      </c>
      <c r="AUN9" s="2" t="s">
        <v>552</v>
      </c>
      <c r="AUO9" s="2" t="s">
        <v>552</v>
      </c>
      <c r="AUP9" s="2" t="s">
        <v>552</v>
      </c>
      <c r="AUQ9" s="2" t="s">
        <v>552</v>
      </c>
      <c r="AUR9" s="2" t="s">
        <v>552</v>
      </c>
      <c r="AUS9" s="2" t="s">
        <v>552</v>
      </c>
      <c r="AUT9" s="2" t="s">
        <v>552</v>
      </c>
      <c r="AUU9" s="2" t="s">
        <v>552</v>
      </c>
      <c r="AUV9" s="2" t="s">
        <v>552</v>
      </c>
      <c r="AUW9" s="2" t="s">
        <v>552</v>
      </c>
      <c r="AUX9" s="2" t="s">
        <v>552</v>
      </c>
      <c r="AUY9" s="2" t="s">
        <v>552</v>
      </c>
      <c r="AUZ9" s="2" t="s">
        <v>552</v>
      </c>
      <c r="AVA9" s="2" t="s">
        <v>552</v>
      </c>
      <c r="AVB9" s="2" t="s">
        <v>552</v>
      </c>
      <c r="AVC9" s="2" t="s">
        <v>552</v>
      </c>
      <c r="AVD9" s="2" t="s">
        <v>552</v>
      </c>
      <c r="AVE9" s="2" t="s">
        <v>552</v>
      </c>
      <c r="AVF9" s="2" t="s">
        <v>552</v>
      </c>
      <c r="AVG9" s="2" t="s">
        <v>552</v>
      </c>
      <c r="AVH9" s="2" t="s">
        <v>552</v>
      </c>
      <c r="AVI9" s="2" t="s">
        <v>552</v>
      </c>
      <c r="AVJ9" s="2" t="s">
        <v>552</v>
      </c>
      <c r="AVK9" s="2" t="s">
        <v>552</v>
      </c>
      <c r="AVL9" s="2" t="s">
        <v>552</v>
      </c>
      <c r="AVM9" s="2" t="s">
        <v>552</v>
      </c>
      <c r="AVN9" s="2" t="s">
        <v>552</v>
      </c>
      <c r="AVO9" s="2" t="s">
        <v>552</v>
      </c>
      <c r="AVP9" s="2" t="s">
        <v>552</v>
      </c>
      <c r="AVQ9" s="2" t="s">
        <v>552</v>
      </c>
      <c r="AVR9" s="2" t="s">
        <v>552</v>
      </c>
      <c r="AVS9" s="2" t="s">
        <v>552</v>
      </c>
      <c r="AVT9" s="2" t="s">
        <v>552</v>
      </c>
      <c r="AVU9" s="2" t="s">
        <v>552</v>
      </c>
      <c r="AVV9" s="2" t="s">
        <v>552</v>
      </c>
      <c r="AVW9" s="2" t="s">
        <v>552</v>
      </c>
      <c r="AVX9" s="2" t="s">
        <v>552</v>
      </c>
      <c r="AVY9" s="2" t="s">
        <v>552</v>
      </c>
      <c r="AVZ9" s="2" t="s">
        <v>552</v>
      </c>
      <c r="AWA9" s="2" t="s">
        <v>552</v>
      </c>
      <c r="AWB9" s="2" t="s">
        <v>552</v>
      </c>
      <c r="AWC9" s="2" t="s">
        <v>552</v>
      </c>
      <c r="AWD9" s="2" t="s">
        <v>552</v>
      </c>
      <c r="AWE9" s="2" t="s">
        <v>552</v>
      </c>
      <c r="AWF9" s="2" t="s">
        <v>552</v>
      </c>
      <c r="AWG9" s="2" t="s">
        <v>552</v>
      </c>
      <c r="AWH9" s="2" t="s">
        <v>552</v>
      </c>
      <c r="AWI9" s="2" t="s">
        <v>552</v>
      </c>
      <c r="AWJ9" s="2" t="s">
        <v>552</v>
      </c>
      <c r="AWK9" s="2" t="s">
        <v>552</v>
      </c>
      <c r="AWL9" s="2" t="s">
        <v>552</v>
      </c>
      <c r="AWM9" s="2" t="s">
        <v>552</v>
      </c>
      <c r="AWN9" s="2" t="s">
        <v>552</v>
      </c>
      <c r="AWO9" s="2" t="s">
        <v>552</v>
      </c>
      <c r="AWP9" s="2" t="s">
        <v>552</v>
      </c>
      <c r="AWQ9" s="2" t="s">
        <v>552</v>
      </c>
      <c r="AWR9" s="2" t="s">
        <v>552</v>
      </c>
      <c r="AWS9" s="2" t="s">
        <v>552</v>
      </c>
      <c r="AWT9" s="2" t="s">
        <v>552</v>
      </c>
      <c r="AWU9" s="2" t="s">
        <v>552</v>
      </c>
      <c r="AWV9" s="2" t="s">
        <v>552</v>
      </c>
      <c r="AWW9" s="2" t="s">
        <v>552</v>
      </c>
      <c r="AWX9" s="2" t="s">
        <v>552</v>
      </c>
      <c r="AWY9" s="2" t="s">
        <v>552</v>
      </c>
      <c r="AWZ9" s="2" t="s">
        <v>552</v>
      </c>
      <c r="AXA9" s="2" t="s">
        <v>552</v>
      </c>
      <c r="AXB9" s="2" t="s">
        <v>552</v>
      </c>
      <c r="AXC9" s="2" t="s">
        <v>552</v>
      </c>
      <c r="AXD9" s="2" t="s">
        <v>552</v>
      </c>
      <c r="AXE9" s="2" t="s">
        <v>552</v>
      </c>
      <c r="AXF9" s="2" t="s">
        <v>552</v>
      </c>
      <c r="AXG9" s="2" t="s">
        <v>552</v>
      </c>
      <c r="AXH9" s="2" t="s">
        <v>552</v>
      </c>
      <c r="AXI9" s="2" t="s">
        <v>552</v>
      </c>
      <c r="AXJ9" s="2" t="s">
        <v>552</v>
      </c>
      <c r="AXK9" s="2" t="s">
        <v>552</v>
      </c>
      <c r="AXL9" s="2" t="s">
        <v>552</v>
      </c>
      <c r="AXM9" s="2" t="s">
        <v>552</v>
      </c>
      <c r="AXN9" s="2" t="s">
        <v>552</v>
      </c>
      <c r="AXO9" s="2" t="s">
        <v>552</v>
      </c>
      <c r="AXP9" s="2" t="s">
        <v>552</v>
      </c>
      <c r="AXQ9" s="2" t="s">
        <v>552</v>
      </c>
      <c r="AXR9" s="2" t="s">
        <v>552</v>
      </c>
      <c r="AXS9" s="2" t="s">
        <v>552</v>
      </c>
      <c r="AXT9" s="2" t="s">
        <v>552</v>
      </c>
      <c r="AXU9" s="2" t="s">
        <v>552</v>
      </c>
      <c r="AXV9" s="2" t="s">
        <v>552</v>
      </c>
      <c r="AXW9" s="2" t="s">
        <v>552</v>
      </c>
      <c r="AXX9" s="2" t="s">
        <v>552</v>
      </c>
      <c r="AXY9" s="2" t="s">
        <v>552</v>
      </c>
      <c r="AXZ9" s="2" t="s">
        <v>552</v>
      </c>
      <c r="AYA9" s="2" t="s">
        <v>552</v>
      </c>
      <c r="AYB9" s="2" t="s">
        <v>552</v>
      </c>
      <c r="AYC9" s="2" t="s">
        <v>552</v>
      </c>
      <c r="AYD9" s="2" t="s">
        <v>552</v>
      </c>
      <c r="AYE9" s="2" t="s">
        <v>552</v>
      </c>
      <c r="AYF9" s="2" t="s">
        <v>552</v>
      </c>
      <c r="AYG9" s="2" t="s">
        <v>552</v>
      </c>
      <c r="AYH9" s="2" t="s">
        <v>552</v>
      </c>
      <c r="AYI9" s="2" t="s">
        <v>552</v>
      </c>
      <c r="AYJ9" s="2" t="s">
        <v>552</v>
      </c>
      <c r="AYK9" s="2" t="s">
        <v>552</v>
      </c>
      <c r="AYL9" s="2" t="s">
        <v>552</v>
      </c>
      <c r="AYM9" s="2" t="s">
        <v>552</v>
      </c>
      <c r="AYN9" s="2" t="s">
        <v>552</v>
      </c>
      <c r="AYO9" s="2" t="s">
        <v>552</v>
      </c>
      <c r="AYP9" s="2" t="s">
        <v>552</v>
      </c>
      <c r="AYQ9" s="2" t="s">
        <v>552</v>
      </c>
      <c r="AYR9" s="2" t="s">
        <v>552</v>
      </c>
      <c r="AYS9" s="2" t="s">
        <v>552</v>
      </c>
      <c r="AYT9" s="2" t="s">
        <v>552</v>
      </c>
      <c r="AYU9" s="2" t="s">
        <v>552</v>
      </c>
      <c r="AYV9" s="2" t="s">
        <v>552</v>
      </c>
      <c r="AYW9" s="2" t="s">
        <v>552</v>
      </c>
      <c r="AYX9" s="2" t="s">
        <v>552</v>
      </c>
      <c r="AYY9" s="2" t="s">
        <v>552</v>
      </c>
      <c r="AYZ9" s="2" t="s">
        <v>552</v>
      </c>
      <c r="AZA9" s="2" t="s">
        <v>552</v>
      </c>
      <c r="AZB9" s="2" t="s">
        <v>552</v>
      </c>
      <c r="AZC9" s="2" t="s">
        <v>552</v>
      </c>
      <c r="AZD9" s="2" t="s">
        <v>552</v>
      </c>
      <c r="AZE9" s="2" t="s">
        <v>552</v>
      </c>
      <c r="AZF9" s="2" t="s">
        <v>552</v>
      </c>
      <c r="AZG9" s="2" t="s">
        <v>552</v>
      </c>
      <c r="AZH9" s="2" t="s">
        <v>552</v>
      </c>
      <c r="AZI9" s="2" t="s">
        <v>552</v>
      </c>
      <c r="AZJ9" s="2" t="s">
        <v>552</v>
      </c>
      <c r="AZK9" s="2" t="s">
        <v>552</v>
      </c>
      <c r="AZL9" s="2" t="s">
        <v>552</v>
      </c>
      <c r="AZM9" s="2" t="s">
        <v>552</v>
      </c>
      <c r="AZN9" s="2" t="s">
        <v>552</v>
      </c>
      <c r="AZO9" s="2" t="s">
        <v>552</v>
      </c>
      <c r="AZP9" s="2" t="s">
        <v>552</v>
      </c>
      <c r="AZQ9" s="2" t="s">
        <v>552</v>
      </c>
      <c r="AZR9" s="2" t="s">
        <v>552</v>
      </c>
      <c r="AZS9" s="2" t="s">
        <v>552</v>
      </c>
      <c r="AZT9" s="2" t="s">
        <v>552</v>
      </c>
      <c r="AZU9" s="2" t="s">
        <v>552</v>
      </c>
      <c r="AZV9" s="2" t="s">
        <v>552</v>
      </c>
      <c r="AZW9" s="2" t="s">
        <v>552</v>
      </c>
      <c r="AZX9" s="2" t="s">
        <v>552</v>
      </c>
      <c r="AZY9" s="2" t="s">
        <v>552</v>
      </c>
      <c r="AZZ9" s="2" t="s">
        <v>552</v>
      </c>
      <c r="BAA9" s="2" t="s">
        <v>552</v>
      </c>
      <c r="BAB9" s="2" t="s">
        <v>552</v>
      </c>
      <c r="BAC9" s="2" t="s">
        <v>552</v>
      </c>
      <c r="BAD9" s="2" t="s">
        <v>552</v>
      </c>
      <c r="BAE9" s="2" t="s">
        <v>552</v>
      </c>
      <c r="BAF9" s="2" t="s">
        <v>552</v>
      </c>
      <c r="BAG9" s="2" t="s">
        <v>552</v>
      </c>
      <c r="BAH9" s="2" t="s">
        <v>552</v>
      </c>
      <c r="BAI9" s="2" t="s">
        <v>552</v>
      </c>
      <c r="BAJ9" s="2" t="s">
        <v>552</v>
      </c>
      <c r="BAK9" s="2" t="s">
        <v>552</v>
      </c>
      <c r="BAL9" s="2" t="s">
        <v>552</v>
      </c>
      <c r="BAM9" s="2" t="s">
        <v>552</v>
      </c>
      <c r="BAN9" s="2" t="s">
        <v>552</v>
      </c>
      <c r="BAO9" s="2" t="s">
        <v>552</v>
      </c>
      <c r="BAP9" s="2" t="s">
        <v>552</v>
      </c>
      <c r="BAQ9" s="2" t="s">
        <v>552</v>
      </c>
      <c r="BAR9" s="2" t="s">
        <v>552</v>
      </c>
      <c r="BAS9" s="2" t="s">
        <v>552</v>
      </c>
      <c r="BAT9" s="2" t="s">
        <v>552</v>
      </c>
      <c r="BAU9" s="2" t="s">
        <v>552</v>
      </c>
      <c r="BAV9" s="2" t="s">
        <v>552</v>
      </c>
      <c r="BAW9" s="2" t="s">
        <v>552</v>
      </c>
      <c r="BAX9" s="2" t="s">
        <v>552</v>
      </c>
      <c r="BAY9" s="2" t="s">
        <v>552</v>
      </c>
      <c r="BAZ9" s="2" t="s">
        <v>552</v>
      </c>
      <c r="BBA9" s="2" t="s">
        <v>552</v>
      </c>
      <c r="BBB9" s="2" t="s">
        <v>552</v>
      </c>
      <c r="BBC9" s="2" t="s">
        <v>552</v>
      </c>
      <c r="BBD9" s="2" t="s">
        <v>552</v>
      </c>
      <c r="BBE9" s="2" t="s">
        <v>552</v>
      </c>
      <c r="BBF9" s="2" t="s">
        <v>552</v>
      </c>
      <c r="BBG9" s="2" t="s">
        <v>552</v>
      </c>
      <c r="BBH9" s="2" t="s">
        <v>552</v>
      </c>
      <c r="BBI9" s="2" t="s">
        <v>552</v>
      </c>
      <c r="BBJ9" s="2" t="s">
        <v>552</v>
      </c>
      <c r="BBK9" s="2" t="s">
        <v>552</v>
      </c>
      <c r="BBL9" s="2" t="s">
        <v>552</v>
      </c>
      <c r="BBM9" s="2" t="s">
        <v>552</v>
      </c>
      <c r="BBN9" s="2" t="s">
        <v>552</v>
      </c>
      <c r="BBO9" s="2" t="s">
        <v>552</v>
      </c>
      <c r="BBP9" s="2" t="s">
        <v>552</v>
      </c>
      <c r="BBQ9" s="2" t="s">
        <v>552</v>
      </c>
      <c r="BBR9" s="2" t="s">
        <v>552</v>
      </c>
      <c r="BBS9" s="2" t="s">
        <v>552</v>
      </c>
      <c r="BBT9" s="2" t="s">
        <v>552</v>
      </c>
      <c r="BBU9" s="2" t="s">
        <v>552</v>
      </c>
      <c r="BBV9" s="2" t="s">
        <v>552</v>
      </c>
      <c r="BBW9" s="2" t="s">
        <v>552</v>
      </c>
      <c r="BBX9" s="2" t="s">
        <v>552</v>
      </c>
      <c r="BBY9" s="2" t="s">
        <v>552</v>
      </c>
      <c r="BBZ9" s="2" t="s">
        <v>552</v>
      </c>
      <c r="BCA9" s="2" t="s">
        <v>552</v>
      </c>
      <c r="BCB9" s="2" t="s">
        <v>552</v>
      </c>
      <c r="BCC9" s="2" t="s">
        <v>552</v>
      </c>
      <c r="BCD9" s="2" t="s">
        <v>552</v>
      </c>
      <c r="BCE9" s="2" t="s">
        <v>552</v>
      </c>
      <c r="BCF9" s="2" t="s">
        <v>552</v>
      </c>
      <c r="BCG9" s="2" t="s">
        <v>552</v>
      </c>
      <c r="BCH9" s="2" t="s">
        <v>552</v>
      </c>
      <c r="BCI9" s="2" t="s">
        <v>552</v>
      </c>
      <c r="BCJ9" s="2" t="s">
        <v>552</v>
      </c>
      <c r="BCK9" s="2" t="s">
        <v>552</v>
      </c>
      <c r="BCL9" s="2" t="s">
        <v>552</v>
      </c>
      <c r="BCM9" s="2" t="s">
        <v>552</v>
      </c>
      <c r="BCN9" s="2" t="s">
        <v>552</v>
      </c>
      <c r="BCO9" s="2" t="s">
        <v>552</v>
      </c>
      <c r="BCP9" s="2" t="s">
        <v>552</v>
      </c>
      <c r="BCQ9" s="2" t="s">
        <v>552</v>
      </c>
      <c r="BCR9" s="2" t="s">
        <v>552</v>
      </c>
      <c r="BCS9" s="2" t="s">
        <v>552</v>
      </c>
      <c r="BCT9" s="2" t="s">
        <v>552</v>
      </c>
      <c r="BCU9" s="2" t="s">
        <v>552</v>
      </c>
      <c r="BCV9" s="2" t="s">
        <v>552</v>
      </c>
      <c r="BCW9" s="2" t="s">
        <v>552</v>
      </c>
      <c r="BCX9" s="2" t="s">
        <v>552</v>
      </c>
      <c r="BCY9" s="2" t="s">
        <v>552</v>
      </c>
      <c r="BCZ9" s="2" t="s">
        <v>552</v>
      </c>
      <c r="BDA9" s="2" t="s">
        <v>552</v>
      </c>
      <c r="BDB9" s="2" t="s">
        <v>552</v>
      </c>
      <c r="BDC9" s="2" t="s">
        <v>552</v>
      </c>
      <c r="BDD9" s="2" t="s">
        <v>552</v>
      </c>
      <c r="BDE9" s="2" t="s">
        <v>552</v>
      </c>
      <c r="BDF9" s="2" t="s">
        <v>552</v>
      </c>
      <c r="BDG9" s="2" t="s">
        <v>552</v>
      </c>
      <c r="BDH9" s="2" t="s">
        <v>552</v>
      </c>
      <c r="BDI9" s="2" t="s">
        <v>552</v>
      </c>
      <c r="BDJ9" s="2" t="s">
        <v>552</v>
      </c>
      <c r="BDK9" s="2" t="s">
        <v>552</v>
      </c>
      <c r="BDL9" s="2" t="s">
        <v>552</v>
      </c>
      <c r="BDM9" s="2" t="s">
        <v>552</v>
      </c>
      <c r="BDN9" s="2" t="s">
        <v>552</v>
      </c>
      <c r="BDO9" s="2" t="s">
        <v>552</v>
      </c>
      <c r="BDP9" s="2" t="s">
        <v>552</v>
      </c>
      <c r="BDQ9" s="2" t="s">
        <v>552</v>
      </c>
      <c r="BDR9" s="2" t="s">
        <v>552</v>
      </c>
      <c r="BDS9" s="2" t="s">
        <v>552</v>
      </c>
      <c r="BDT9" s="2" t="s">
        <v>552</v>
      </c>
      <c r="BDU9" s="2" t="s">
        <v>552</v>
      </c>
      <c r="BDV9" s="2" t="s">
        <v>552</v>
      </c>
      <c r="BDW9" s="2" t="s">
        <v>552</v>
      </c>
      <c r="BDX9" s="2" t="s">
        <v>552</v>
      </c>
      <c r="BDY9" s="2" t="s">
        <v>552</v>
      </c>
      <c r="BDZ9" s="2" t="s">
        <v>552</v>
      </c>
      <c r="BEA9" s="2" t="s">
        <v>552</v>
      </c>
      <c r="BEB9" s="2" t="s">
        <v>552</v>
      </c>
      <c r="BEC9" s="2" t="s">
        <v>552</v>
      </c>
      <c r="BED9" s="2" t="s">
        <v>552</v>
      </c>
      <c r="BEE9" s="2" t="s">
        <v>552</v>
      </c>
      <c r="BEF9" s="2" t="s">
        <v>552</v>
      </c>
      <c r="BEG9" s="2" t="s">
        <v>552</v>
      </c>
      <c r="BEH9" s="2" t="s">
        <v>552</v>
      </c>
      <c r="BEI9" s="2" t="s">
        <v>552</v>
      </c>
      <c r="BEJ9" s="2" t="s">
        <v>552</v>
      </c>
      <c r="BEK9" s="2" t="s">
        <v>552</v>
      </c>
      <c r="BEL9" s="2" t="s">
        <v>552</v>
      </c>
      <c r="BEM9" s="2" t="s">
        <v>552</v>
      </c>
      <c r="BEN9" s="2" t="s">
        <v>552</v>
      </c>
      <c r="BEO9" s="2" t="s">
        <v>552</v>
      </c>
      <c r="BEP9" s="2" t="s">
        <v>552</v>
      </c>
      <c r="BEQ9" s="2" t="s">
        <v>552</v>
      </c>
      <c r="BER9" s="2" t="s">
        <v>552</v>
      </c>
      <c r="BES9" s="2" t="s">
        <v>552</v>
      </c>
      <c r="BET9" s="2" t="s">
        <v>552</v>
      </c>
      <c r="BEU9" s="2" t="s">
        <v>552</v>
      </c>
      <c r="BEV9" s="2" t="s">
        <v>552</v>
      </c>
      <c r="BEW9" s="2" t="s">
        <v>552</v>
      </c>
      <c r="BEX9" s="2" t="s">
        <v>552</v>
      </c>
      <c r="BEY9" s="2" t="s">
        <v>552</v>
      </c>
      <c r="BEZ9" s="2" t="s">
        <v>552</v>
      </c>
      <c r="BFA9" s="2" t="s">
        <v>552</v>
      </c>
      <c r="BFB9" s="2" t="s">
        <v>552</v>
      </c>
      <c r="BFC9" s="2" t="s">
        <v>552</v>
      </c>
      <c r="BFD9" s="2" t="s">
        <v>552</v>
      </c>
      <c r="BFE9" s="2" t="s">
        <v>552</v>
      </c>
      <c r="BFF9" s="2" t="s">
        <v>552</v>
      </c>
      <c r="BFG9" s="2" t="s">
        <v>552</v>
      </c>
      <c r="BFH9" s="2" t="s">
        <v>552</v>
      </c>
      <c r="BFI9" s="2" t="s">
        <v>552</v>
      </c>
      <c r="BFJ9" s="2" t="s">
        <v>552</v>
      </c>
      <c r="BFK9" s="2" t="s">
        <v>552</v>
      </c>
      <c r="BFL9" s="2" t="s">
        <v>552</v>
      </c>
      <c r="BFM9" s="2" t="s">
        <v>552</v>
      </c>
      <c r="BFN9" s="2" t="s">
        <v>552</v>
      </c>
      <c r="BFO9" s="2" t="s">
        <v>552</v>
      </c>
      <c r="BFP9" s="2" t="s">
        <v>552</v>
      </c>
      <c r="BFQ9" s="2" t="s">
        <v>552</v>
      </c>
      <c r="BFR9" s="2" t="s">
        <v>552</v>
      </c>
      <c r="BFS9" s="2" t="s">
        <v>552</v>
      </c>
      <c r="BFT9" s="2" t="s">
        <v>552</v>
      </c>
      <c r="BFU9" s="2" t="s">
        <v>552</v>
      </c>
      <c r="BFV9" s="2" t="s">
        <v>552</v>
      </c>
      <c r="BFW9" s="2" t="s">
        <v>552</v>
      </c>
      <c r="BFX9" s="2" t="s">
        <v>552</v>
      </c>
      <c r="BFY9" s="2" t="s">
        <v>552</v>
      </c>
      <c r="BFZ9" s="2" t="s">
        <v>552</v>
      </c>
      <c r="BGA9" s="2" t="s">
        <v>552</v>
      </c>
      <c r="BGB9" s="2" t="s">
        <v>552</v>
      </c>
      <c r="BGC9" s="2" t="s">
        <v>552</v>
      </c>
      <c r="BGD9" s="2" t="s">
        <v>552</v>
      </c>
      <c r="BGE9" s="2" t="s">
        <v>552</v>
      </c>
      <c r="BGF9" s="2" t="s">
        <v>552</v>
      </c>
      <c r="BGG9" s="2" t="s">
        <v>552</v>
      </c>
      <c r="BGH9" s="2" t="s">
        <v>552</v>
      </c>
      <c r="BGI9" s="2" t="s">
        <v>552</v>
      </c>
      <c r="BGJ9" s="2" t="s">
        <v>552</v>
      </c>
      <c r="BGK9" s="2" t="s">
        <v>552</v>
      </c>
      <c r="BGL9" s="2" t="s">
        <v>552</v>
      </c>
      <c r="BGM9" s="2" t="s">
        <v>552</v>
      </c>
      <c r="BGN9" s="2" t="s">
        <v>552</v>
      </c>
      <c r="BGO9" s="2" t="s">
        <v>552</v>
      </c>
      <c r="BGP9" s="2" t="s">
        <v>552</v>
      </c>
      <c r="BGQ9" s="2" t="s">
        <v>552</v>
      </c>
      <c r="BGR9" s="2" t="s">
        <v>552</v>
      </c>
      <c r="BGS9" s="2" t="s">
        <v>552</v>
      </c>
      <c r="BGT9" s="2" t="s">
        <v>552</v>
      </c>
      <c r="BGU9" s="2" t="s">
        <v>552</v>
      </c>
      <c r="BGV9" s="2" t="s">
        <v>552</v>
      </c>
      <c r="BGW9" s="2" t="s">
        <v>552</v>
      </c>
      <c r="BGX9" s="2" t="s">
        <v>552</v>
      </c>
      <c r="BGY9" s="2" t="s">
        <v>552</v>
      </c>
      <c r="BGZ9" s="2" t="s">
        <v>552</v>
      </c>
      <c r="BHA9" s="2" t="s">
        <v>552</v>
      </c>
      <c r="BHB9" s="2" t="s">
        <v>552</v>
      </c>
      <c r="BHC9" s="2" t="s">
        <v>552</v>
      </c>
      <c r="BHD9" s="2" t="s">
        <v>552</v>
      </c>
      <c r="BHE9" s="2" t="s">
        <v>552</v>
      </c>
      <c r="BHF9" s="2" t="s">
        <v>552</v>
      </c>
      <c r="BHG9" s="2" t="s">
        <v>552</v>
      </c>
      <c r="BHH9" s="2" t="s">
        <v>552</v>
      </c>
      <c r="BHI9" s="2" t="s">
        <v>552</v>
      </c>
      <c r="BHJ9" s="2" t="s">
        <v>552</v>
      </c>
      <c r="BHK9" s="2" t="s">
        <v>552</v>
      </c>
      <c r="BHL9" s="2" t="s">
        <v>552</v>
      </c>
      <c r="BHM9" s="2" t="s">
        <v>552</v>
      </c>
      <c r="BHN9" s="2" t="s">
        <v>552</v>
      </c>
      <c r="BHO9" s="2" t="s">
        <v>552</v>
      </c>
      <c r="BHP9" s="2" t="s">
        <v>552</v>
      </c>
      <c r="BHQ9" s="2" t="s">
        <v>552</v>
      </c>
      <c r="BHR9" s="2" t="s">
        <v>552</v>
      </c>
      <c r="BHS9" s="2" t="s">
        <v>552</v>
      </c>
      <c r="BHT9" s="2" t="s">
        <v>552</v>
      </c>
      <c r="BHU9" s="2" t="s">
        <v>552</v>
      </c>
      <c r="BHV9" s="2" t="s">
        <v>552</v>
      </c>
      <c r="BHW9" s="2" t="s">
        <v>552</v>
      </c>
      <c r="BHX9" s="2" t="s">
        <v>552</v>
      </c>
      <c r="BHY9" s="2" t="s">
        <v>552</v>
      </c>
      <c r="BHZ9" s="2" t="s">
        <v>552</v>
      </c>
      <c r="BIA9" s="2" t="s">
        <v>552</v>
      </c>
      <c r="BIB9" s="2" t="s">
        <v>552</v>
      </c>
      <c r="BIC9" s="2" t="s">
        <v>552</v>
      </c>
      <c r="BID9" s="2" t="s">
        <v>552</v>
      </c>
      <c r="BIE9" s="2" t="s">
        <v>552</v>
      </c>
      <c r="BIF9" s="2" t="s">
        <v>552</v>
      </c>
      <c r="BIG9" s="2" t="s">
        <v>552</v>
      </c>
      <c r="BIH9" s="2" t="s">
        <v>552</v>
      </c>
      <c r="BII9" s="2" t="s">
        <v>552</v>
      </c>
      <c r="BIJ9" s="2" t="s">
        <v>552</v>
      </c>
      <c r="BIK9" s="2" t="s">
        <v>552</v>
      </c>
      <c r="BIL9" s="2" t="s">
        <v>552</v>
      </c>
      <c r="BIM9" s="2" t="s">
        <v>552</v>
      </c>
      <c r="BIN9" s="2" t="s">
        <v>552</v>
      </c>
      <c r="BIO9" s="2" t="s">
        <v>552</v>
      </c>
      <c r="BIP9" s="2" t="s">
        <v>552</v>
      </c>
      <c r="BIQ9" s="2" t="s">
        <v>552</v>
      </c>
      <c r="BIR9" s="2" t="s">
        <v>552</v>
      </c>
      <c r="BIS9" s="2" t="s">
        <v>552</v>
      </c>
      <c r="BIT9" s="2" t="s">
        <v>552</v>
      </c>
      <c r="BIU9" s="2" t="s">
        <v>552</v>
      </c>
      <c r="BIV9" s="2" t="s">
        <v>552</v>
      </c>
      <c r="BIW9" s="2" t="s">
        <v>552</v>
      </c>
      <c r="BIX9" s="2" t="s">
        <v>552</v>
      </c>
      <c r="BIY9" s="2" t="s">
        <v>552</v>
      </c>
      <c r="BIZ9" s="2" t="s">
        <v>552</v>
      </c>
      <c r="BJA9" s="2" t="s">
        <v>552</v>
      </c>
      <c r="BJB9" s="2" t="s">
        <v>552</v>
      </c>
      <c r="BJC9" s="2" t="s">
        <v>552</v>
      </c>
      <c r="BJD9" s="2" t="s">
        <v>552</v>
      </c>
      <c r="BJE9" s="2" t="s">
        <v>552</v>
      </c>
      <c r="BJF9" s="2" t="s">
        <v>552</v>
      </c>
      <c r="BJG9" s="2" t="s">
        <v>552</v>
      </c>
      <c r="BJH9" s="2" t="s">
        <v>552</v>
      </c>
      <c r="BJI9" s="2" t="s">
        <v>552</v>
      </c>
      <c r="BJJ9" s="2" t="s">
        <v>552</v>
      </c>
      <c r="BJK9" s="2" t="s">
        <v>552</v>
      </c>
      <c r="BJL9" s="2" t="s">
        <v>552</v>
      </c>
      <c r="BJM9" s="2" t="s">
        <v>552</v>
      </c>
      <c r="BJN9" s="2" t="s">
        <v>552</v>
      </c>
      <c r="BJO9" s="2" t="s">
        <v>552</v>
      </c>
      <c r="BJP9" s="2" t="s">
        <v>552</v>
      </c>
      <c r="BJQ9" s="2" t="s">
        <v>552</v>
      </c>
      <c r="BJR9" s="2" t="s">
        <v>552</v>
      </c>
      <c r="BJS9" s="2" t="s">
        <v>552</v>
      </c>
      <c r="BJT9" s="2" t="s">
        <v>552</v>
      </c>
      <c r="BJU9" s="2" t="s">
        <v>552</v>
      </c>
      <c r="BJV9" s="2" t="s">
        <v>552</v>
      </c>
      <c r="BJW9" s="2" t="s">
        <v>552</v>
      </c>
      <c r="BJX9" s="2" t="s">
        <v>552</v>
      </c>
      <c r="BJY9" s="2" t="s">
        <v>552</v>
      </c>
      <c r="BJZ9" s="2" t="s">
        <v>552</v>
      </c>
      <c r="BKA9" s="2" t="s">
        <v>552</v>
      </c>
      <c r="BKB9" s="2" t="s">
        <v>552</v>
      </c>
      <c r="BKC9" s="2" t="s">
        <v>552</v>
      </c>
      <c r="BKD9" s="2" t="s">
        <v>552</v>
      </c>
      <c r="BKE9" s="2" t="s">
        <v>552</v>
      </c>
      <c r="BKF9" s="2" t="s">
        <v>552</v>
      </c>
      <c r="BKG9" s="2" t="s">
        <v>552</v>
      </c>
      <c r="BKH9" s="2" t="s">
        <v>552</v>
      </c>
      <c r="BKI9" s="2" t="s">
        <v>552</v>
      </c>
      <c r="BKJ9" s="2" t="s">
        <v>552</v>
      </c>
      <c r="BKK9" s="2" t="s">
        <v>552</v>
      </c>
      <c r="BKL9" s="2" t="s">
        <v>552</v>
      </c>
      <c r="BKM9" s="2" t="s">
        <v>552</v>
      </c>
      <c r="BKN9" s="2" t="s">
        <v>552</v>
      </c>
      <c r="BKO9" s="2" t="s">
        <v>552</v>
      </c>
      <c r="BKP9" s="2" t="s">
        <v>552</v>
      </c>
      <c r="BKQ9" s="2" t="s">
        <v>552</v>
      </c>
      <c r="BKR9" s="2" t="s">
        <v>552</v>
      </c>
      <c r="BKS9" s="2" t="s">
        <v>552</v>
      </c>
      <c r="BKT9" s="2" t="s">
        <v>552</v>
      </c>
      <c r="BKU9" s="2" t="s">
        <v>552</v>
      </c>
      <c r="BKV9" s="2" t="s">
        <v>552</v>
      </c>
      <c r="BKW9" s="2" t="s">
        <v>552</v>
      </c>
      <c r="BKX9" s="2" t="s">
        <v>552</v>
      </c>
      <c r="BKY9" s="2" t="s">
        <v>552</v>
      </c>
      <c r="BKZ9" s="2" t="s">
        <v>552</v>
      </c>
      <c r="BLA9" s="2" t="s">
        <v>552</v>
      </c>
      <c r="BLB9" s="2" t="s">
        <v>552</v>
      </c>
      <c r="BLC9" s="2" t="s">
        <v>552</v>
      </c>
      <c r="BLD9" s="2" t="s">
        <v>552</v>
      </c>
      <c r="BLE9" s="2" t="s">
        <v>552</v>
      </c>
      <c r="BLF9" s="2" t="s">
        <v>552</v>
      </c>
      <c r="BLG9" s="2" t="s">
        <v>552</v>
      </c>
      <c r="BLH9" s="2" t="s">
        <v>552</v>
      </c>
      <c r="BLI9" s="2" t="s">
        <v>552</v>
      </c>
      <c r="BLJ9" s="2" t="s">
        <v>552</v>
      </c>
      <c r="BLK9" s="2" t="s">
        <v>552</v>
      </c>
      <c r="BLL9" s="2" t="s">
        <v>552</v>
      </c>
      <c r="BLM9" s="2" t="s">
        <v>552</v>
      </c>
      <c r="BLN9" s="2" t="s">
        <v>552</v>
      </c>
      <c r="BLO9" s="2" t="s">
        <v>552</v>
      </c>
      <c r="BLP9" s="2" t="s">
        <v>552</v>
      </c>
      <c r="BLQ9" s="2" t="s">
        <v>552</v>
      </c>
      <c r="BLR9" s="2" t="s">
        <v>552</v>
      </c>
      <c r="BLS9" s="2" t="s">
        <v>552</v>
      </c>
      <c r="BLT9" s="2" t="s">
        <v>552</v>
      </c>
      <c r="BLU9" s="2" t="s">
        <v>552</v>
      </c>
      <c r="BLV9" s="2" t="s">
        <v>552</v>
      </c>
      <c r="BLW9" s="2" t="s">
        <v>552</v>
      </c>
      <c r="BLX9" s="2" t="s">
        <v>552</v>
      </c>
      <c r="BLY9" s="2" t="s">
        <v>552</v>
      </c>
      <c r="BLZ9" s="2" t="s">
        <v>552</v>
      </c>
      <c r="BMA9" s="2" t="s">
        <v>552</v>
      </c>
      <c r="BMB9" s="2" t="s">
        <v>552</v>
      </c>
      <c r="BMC9" s="2" t="s">
        <v>552</v>
      </c>
      <c r="BMD9" s="2" t="s">
        <v>552</v>
      </c>
      <c r="BME9" s="2" t="s">
        <v>552</v>
      </c>
      <c r="BMF9" s="2" t="s">
        <v>552</v>
      </c>
      <c r="BMG9" s="2" t="s">
        <v>552</v>
      </c>
      <c r="BMH9" s="2" t="s">
        <v>552</v>
      </c>
      <c r="BMI9" s="2" t="s">
        <v>552</v>
      </c>
      <c r="BMJ9" s="2" t="s">
        <v>552</v>
      </c>
      <c r="BMK9" s="2" t="s">
        <v>552</v>
      </c>
      <c r="BML9" s="2" t="s">
        <v>552</v>
      </c>
      <c r="BMM9" s="2" t="s">
        <v>552</v>
      </c>
      <c r="BMN9" s="2" t="s">
        <v>552</v>
      </c>
      <c r="BMO9" s="2" t="s">
        <v>552</v>
      </c>
      <c r="BMP9" s="2" t="s">
        <v>552</v>
      </c>
      <c r="BMQ9" s="2" t="s">
        <v>552</v>
      </c>
      <c r="BMR9" s="2" t="s">
        <v>552</v>
      </c>
      <c r="BMS9" s="2" t="s">
        <v>552</v>
      </c>
      <c r="BMT9" s="2" t="s">
        <v>552</v>
      </c>
      <c r="BMU9" s="2" t="s">
        <v>552</v>
      </c>
      <c r="BMV9" s="2" t="s">
        <v>552</v>
      </c>
      <c r="BMW9" s="2" t="s">
        <v>552</v>
      </c>
      <c r="BMX9" s="2" t="s">
        <v>552</v>
      </c>
      <c r="BMY9" s="2" t="s">
        <v>552</v>
      </c>
      <c r="BMZ9" s="2" t="s">
        <v>552</v>
      </c>
      <c r="BNA9" s="2" t="s">
        <v>552</v>
      </c>
      <c r="BNB9" s="2" t="s">
        <v>552</v>
      </c>
      <c r="BNC9" s="2" t="s">
        <v>552</v>
      </c>
      <c r="BND9" s="2" t="s">
        <v>552</v>
      </c>
      <c r="BNE9" s="2" t="s">
        <v>552</v>
      </c>
      <c r="BNF9" s="2" t="s">
        <v>552</v>
      </c>
      <c r="BNG9" s="2" t="s">
        <v>552</v>
      </c>
      <c r="BNH9" s="2" t="s">
        <v>552</v>
      </c>
      <c r="BNI9" s="2" t="s">
        <v>552</v>
      </c>
      <c r="BNJ9" s="2" t="s">
        <v>552</v>
      </c>
      <c r="BNK9" s="2" t="s">
        <v>552</v>
      </c>
      <c r="BNL9" s="2" t="s">
        <v>552</v>
      </c>
      <c r="BNM9" s="2" t="s">
        <v>552</v>
      </c>
      <c r="BNN9" s="2" t="s">
        <v>552</v>
      </c>
      <c r="BNO9" s="2" t="s">
        <v>552</v>
      </c>
      <c r="BNP9" s="2" t="s">
        <v>552</v>
      </c>
      <c r="BNQ9" s="2" t="s">
        <v>552</v>
      </c>
      <c r="BNR9" s="2" t="s">
        <v>552</v>
      </c>
      <c r="BNS9" s="2" t="s">
        <v>552</v>
      </c>
      <c r="BNT9" s="2" t="s">
        <v>552</v>
      </c>
      <c r="BNU9" s="2" t="s">
        <v>552</v>
      </c>
      <c r="BNV9" s="2" t="s">
        <v>552</v>
      </c>
      <c r="BNW9" s="2" t="s">
        <v>552</v>
      </c>
      <c r="BNX9" s="2" t="s">
        <v>552</v>
      </c>
      <c r="BNY9" s="2" t="s">
        <v>552</v>
      </c>
      <c r="BNZ9" s="2" t="s">
        <v>552</v>
      </c>
      <c r="BOA9" s="2" t="s">
        <v>552</v>
      </c>
      <c r="BOB9" s="2" t="s">
        <v>552</v>
      </c>
      <c r="BOC9" s="2" t="s">
        <v>552</v>
      </c>
      <c r="BOD9" s="2" t="s">
        <v>552</v>
      </c>
      <c r="BOE9" s="2" t="s">
        <v>552</v>
      </c>
      <c r="BOF9" s="2" t="s">
        <v>552</v>
      </c>
      <c r="BOG9" s="2" t="s">
        <v>552</v>
      </c>
      <c r="BOH9" s="2" t="s">
        <v>552</v>
      </c>
      <c r="BOI9" s="2" t="s">
        <v>552</v>
      </c>
      <c r="BOJ9" s="2" t="s">
        <v>552</v>
      </c>
      <c r="BOK9" s="2" t="s">
        <v>552</v>
      </c>
      <c r="BOL9" s="2" t="s">
        <v>552</v>
      </c>
      <c r="BOM9" s="2" t="s">
        <v>552</v>
      </c>
      <c r="BON9" s="2" t="s">
        <v>552</v>
      </c>
      <c r="BOO9" s="2" t="s">
        <v>552</v>
      </c>
      <c r="BOP9" s="2" t="s">
        <v>552</v>
      </c>
      <c r="BOQ9" s="2" t="s">
        <v>552</v>
      </c>
      <c r="BOR9" s="2" t="s">
        <v>552</v>
      </c>
      <c r="BOS9" s="2" t="s">
        <v>552</v>
      </c>
      <c r="BOT9" s="2" t="s">
        <v>552</v>
      </c>
      <c r="BOU9" s="2" t="s">
        <v>552</v>
      </c>
      <c r="BOV9" s="2" t="s">
        <v>552</v>
      </c>
      <c r="BOW9" s="2" t="s">
        <v>552</v>
      </c>
      <c r="BOX9" s="2" t="s">
        <v>552</v>
      </c>
      <c r="BOY9" s="2" t="s">
        <v>552</v>
      </c>
      <c r="BOZ9" s="2" t="s">
        <v>552</v>
      </c>
      <c r="BPA9" s="2" t="s">
        <v>552</v>
      </c>
      <c r="BPB9" s="2" t="s">
        <v>552</v>
      </c>
      <c r="BPC9" s="2" t="s">
        <v>552</v>
      </c>
      <c r="BPD9" s="2" t="s">
        <v>552</v>
      </c>
      <c r="BPE9" s="2" t="s">
        <v>552</v>
      </c>
      <c r="BPF9" s="2" t="s">
        <v>552</v>
      </c>
      <c r="BPG9" s="2" t="s">
        <v>552</v>
      </c>
      <c r="BPH9" s="2" t="s">
        <v>552</v>
      </c>
      <c r="BPI9" s="2" t="s">
        <v>552</v>
      </c>
      <c r="BPJ9" s="2" t="s">
        <v>552</v>
      </c>
      <c r="BPK9" s="2" t="s">
        <v>552</v>
      </c>
      <c r="BPL9" s="2" t="s">
        <v>552</v>
      </c>
      <c r="BPM9" s="2" t="s">
        <v>552</v>
      </c>
      <c r="BPN9" s="2" t="s">
        <v>552</v>
      </c>
      <c r="BPO9" s="2" t="s">
        <v>552</v>
      </c>
      <c r="BPP9" s="2" t="s">
        <v>552</v>
      </c>
      <c r="BPQ9" s="2" t="s">
        <v>552</v>
      </c>
      <c r="BPR9" s="2" t="s">
        <v>552</v>
      </c>
      <c r="BPS9" s="2" t="s">
        <v>552</v>
      </c>
      <c r="BPT9" s="2" t="s">
        <v>552</v>
      </c>
      <c r="BPU9" s="2" t="s">
        <v>552</v>
      </c>
      <c r="BPV9" s="2" t="s">
        <v>552</v>
      </c>
      <c r="BPW9" s="2" t="s">
        <v>552</v>
      </c>
      <c r="BPX9" s="2" t="s">
        <v>552</v>
      </c>
      <c r="BPY9" s="2" t="s">
        <v>552</v>
      </c>
      <c r="BPZ9" s="2" t="s">
        <v>552</v>
      </c>
      <c r="BQA9" s="2" t="s">
        <v>552</v>
      </c>
      <c r="BQB9" s="2" t="s">
        <v>552</v>
      </c>
      <c r="BQC9" s="2" t="s">
        <v>552</v>
      </c>
      <c r="BQD9" s="2" t="s">
        <v>552</v>
      </c>
      <c r="BQE9" s="2" t="s">
        <v>552</v>
      </c>
      <c r="BQF9" s="2" t="s">
        <v>552</v>
      </c>
      <c r="BQG9" s="2" t="s">
        <v>552</v>
      </c>
      <c r="BQH9" s="2" t="s">
        <v>552</v>
      </c>
      <c r="BQI9" s="2" t="s">
        <v>552</v>
      </c>
      <c r="BQJ9" s="2" t="s">
        <v>552</v>
      </c>
      <c r="BQK9" s="2" t="s">
        <v>552</v>
      </c>
      <c r="BQL9" s="2" t="s">
        <v>552</v>
      </c>
      <c r="BQM9" s="2" t="s">
        <v>552</v>
      </c>
      <c r="BQN9" s="2" t="s">
        <v>552</v>
      </c>
      <c r="BQO9" s="2" t="s">
        <v>552</v>
      </c>
      <c r="BQP9" s="2" t="s">
        <v>552</v>
      </c>
      <c r="BQQ9" s="2" t="s">
        <v>552</v>
      </c>
      <c r="BQR9" s="2" t="s">
        <v>552</v>
      </c>
      <c r="BQS9" s="2" t="s">
        <v>552</v>
      </c>
      <c r="BQT9" s="2" t="s">
        <v>552</v>
      </c>
      <c r="BQU9" s="2" t="s">
        <v>552</v>
      </c>
      <c r="BQV9" s="2" t="s">
        <v>552</v>
      </c>
      <c r="BQW9" s="2" t="s">
        <v>552</v>
      </c>
      <c r="BQX9" s="2" t="s">
        <v>552</v>
      </c>
      <c r="BQY9" s="2" t="s">
        <v>552</v>
      </c>
      <c r="BQZ9" s="2" t="s">
        <v>552</v>
      </c>
      <c r="BRA9" s="2" t="s">
        <v>552</v>
      </c>
      <c r="BRB9" s="2" t="s">
        <v>552</v>
      </c>
      <c r="BRC9" s="2" t="s">
        <v>552</v>
      </c>
      <c r="BRD9" s="2" t="s">
        <v>552</v>
      </c>
      <c r="BRE9" s="2" t="s">
        <v>552</v>
      </c>
      <c r="BRF9" s="2" t="s">
        <v>552</v>
      </c>
      <c r="BRG9" s="2" t="s">
        <v>552</v>
      </c>
      <c r="BRH9" s="2" t="s">
        <v>552</v>
      </c>
      <c r="BRI9" s="2" t="s">
        <v>552</v>
      </c>
      <c r="BRJ9" s="2" t="s">
        <v>552</v>
      </c>
      <c r="BRK9" s="2" t="s">
        <v>552</v>
      </c>
      <c r="BRL9" s="2" t="s">
        <v>552</v>
      </c>
      <c r="BRM9" s="2" t="s">
        <v>552</v>
      </c>
      <c r="BRN9" s="2" t="s">
        <v>552</v>
      </c>
      <c r="BRO9" s="2" t="s">
        <v>552</v>
      </c>
      <c r="BRP9" s="2" t="s">
        <v>552</v>
      </c>
      <c r="BRQ9" s="2" t="s">
        <v>552</v>
      </c>
      <c r="BRR9" s="2" t="s">
        <v>552</v>
      </c>
      <c r="BRS9" s="2" t="s">
        <v>552</v>
      </c>
      <c r="BRT9" s="2" t="s">
        <v>552</v>
      </c>
      <c r="BRU9" s="2" t="s">
        <v>552</v>
      </c>
      <c r="BRV9" s="2" t="s">
        <v>552</v>
      </c>
      <c r="BRW9" s="2" t="s">
        <v>552</v>
      </c>
      <c r="BRX9" s="2" t="s">
        <v>552</v>
      </c>
      <c r="BRY9" s="2" t="s">
        <v>552</v>
      </c>
      <c r="BRZ9" s="2" t="s">
        <v>552</v>
      </c>
      <c r="BSA9" s="2" t="s">
        <v>552</v>
      </c>
      <c r="BSB9" s="2" t="s">
        <v>552</v>
      </c>
      <c r="BSC9" s="2" t="s">
        <v>552</v>
      </c>
      <c r="BSD9" s="2" t="s">
        <v>552</v>
      </c>
      <c r="BSE9" s="2" t="s">
        <v>552</v>
      </c>
      <c r="BSF9" s="2" t="s">
        <v>552</v>
      </c>
      <c r="BSG9" s="2" t="s">
        <v>552</v>
      </c>
    </row>
    <row r="10" spans="1:1853" x14ac:dyDescent="0.4">
      <c r="A10" s="20" t="s">
        <v>429</v>
      </c>
      <c r="B10" s="20" t="str">
        <f ca="1">SUBSTITUTE(SUBSTITUTE(_xlfn.FORMULATEXT(B11),B9&amp;"!",""),"=","")</f>
        <v>C5</v>
      </c>
      <c r="C10" s="20" t="str">
        <f t="shared" ref="C10:F10" ca="1" si="98">SUBSTITUTE(SUBSTITUTE(_xlfn.FORMULATEXT(C11),C9&amp;"!",""),"=","")</f>
        <v>C6</v>
      </c>
      <c r="D10" s="20" t="str">
        <f t="shared" ca="1" si="98"/>
        <v>C7</v>
      </c>
      <c r="E10" s="20" t="str">
        <f t="shared" ca="1" si="98"/>
        <v>C4</v>
      </c>
      <c r="F10" s="20" t="str">
        <f t="shared" ca="1" si="98"/>
        <v>C11</v>
      </c>
      <c r="G10" s="20" t="str">
        <f ca="1">SUBSTITUTE(SUBSTITUTE(_xlfn.FORMULATEXT(G11),G9&amp;"!",""),"=","")</f>
        <v>AJ12</v>
      </c>
      <c r="H10" s="20" t="str">
        <f t="shared" ref="H10:O10" ca="1" si="99">SUBSTITUTE(SUBSTITUTE(_xlfn.FORMULATEXT(H11),H9&amp;"!",""),"=","")</f>
        <v>AJ13</v>
      </c>
      <c r="I10" s="20" t="str">
        <f t="shared" ca="1" si="99"/>
        <v>AJ14</v>
      </c>
      <c r="J10" s="20" t="str">
        <f t="shared" ca="1" si="99"/>
        <v>AJ15</v>
      </c>
      <c r="K10" s="20" t="str">
        <f t="shared" ca="1" si="99"/>
        <v>AJ16</v>
      </c>
      <c r="L10" s="20" t="str">
        <f t="shared" ca="1" si="99"/>
        <v>AJ17</v>
      </c>
      <c r="M10" s="20" t="str">
        <f t="shared" ca="1" si="99"/>
        <v>AJ18</v>
      </c>
      <c r="N10" s="20" t="str">
        <f t="shared" ca="1" si="99"/>
        <v>AJ19</v>
      </c>
      <c r="O10" s="20" t="str">
        <f t="shared" ca="1" si="99"/>
        <v>AJ20</v>
      </c>
      <c r="P10" s="20" t="str">
        <f t="shared" ref="P10" ca="1" si="100">SUBSTITUTE(SUBSTITUTE(_xlfn.FORMULATEXT(P11),P9&amp;"!",""),"=","")</f>
        <v>AJ21</v>
      </c>
      <c r="Q10" s="20" t="str">
        <f t="shared" ref="Q10" ca="1" si="101">SUBSTITUTE(SUBSTITUTE(_xlfn.FORMULATEXT(Q11),Q9&amp;"!",""),"=","")</f>
        <v>AJ22</v>
      </c>
      <c r="R10" s="20" t="str">
        <f t="shared" ref="R10" ca="1" si="102">SUBSTITUTE(SUBSTITUTE(_xlfn.FORMULATEXT(R11),R9&amp;"!",""),"=","")</f>
        <v>AJ26</v>
      </c>
      <c r="S10" s="20" t="str">
        <f t="shared" ref="S10" ca="1" si="103">SUBSTITUTE(SUBSTITUTE(_xlfn.FORMULATEXT(S11),S9&amp;"!",""),"=","")</f>
        <v>AJ28</v>
      </c>
      <c r="T10" s="20" t="str">
        <f t="shared" ref="T10" ca="1" si="104">SUBSTITUTE(SUBSTITUTE(_xlfn.FORMULATEXT(T11),T9&amp;"!",""),"=","")</f>
        <v>AJ32</v>
      </c>
      <c r="U10" s="20" t="str">
        <f t="shared" ref="U10" ca="1" si="105">SUBSTITUTE(SUBSTITUTE(_xlfn.FORMULATEXT(U11),U9&amp;"!",""),"=","")</f>
        <v>J33</v>
      </c>
      <c r="V10" s="20" t="str">
        <f t="shared" ref="V10" ca="1" si="106">SUBSTITUTE(SUBSTITUTE(_xlfn.FORMULATEXT(V11),V9&amp;"!",""),"=","")</f>
        <v>V33</v>
      </c>
      <c r="W10" s="20" t="str">
        <f t="shared" ref="W10" ca="1" si="107">SUBSTITUTE(SUBSTITUTE(_xlfn.FORMULATEXT(W11),W9&amp;"!",""),"=","")</f>
        <v>#REF!</v>
      </c>
      <c r="X10" s="20" t="str">
        <f t="shared" ref="X10" ca="1" si="108">SUBSTITUTE(SUBSTITUTE(_xlfn.FORMULATEXT(X11),X9&amp;"!",""),"=","")</f>
        <v>AJ36</v>
      </c>
      <c r="Y10" s="20" t="str">
        <f t="shared" ref="Y10" ca="1" si="109">SUBSTITUTE(SUBSTITUTE(_xlfn.FORMULATEXT(Y11),Y9&amp;"!",""),"=","")</f>
        <v>AJ37</v>
      </c>
      <c r="Z10" s="20" t="str">
        <f t="shared" ref="Z10" ca="1" si="110">SUBSTITUTE(SUBSTITUTE(_xlfn.FORMULATEXT(Z11),Z9&amp;"!",""),"=","")</f>
        <v>AJ39</v>
      </c>
      <c r="AA10" s="20" t="str">
        <f t="shared" ref="AA10" ca="1" si="111">SUBSTITUTE(SUBSTITUTE(_xlfn.FORMULATEXT(AA11),AA9&amp;"!",""),"=","")</f>
        <v>AJ40</v>
      </c>
      <c r="AB10" s="20" t="str">
        <f t="shared" ref="AB10" ca="1" si="112">SUBSTITUTE(SUBSTITUTE(_xlfn.FORMULATEXT(AB11),AB9&amp;"!",""),"=","")</f>
        <v>AJ41</v>
      </c>
      <c r="AC10" s="20" t="str">
        <f t="shared" ref="AC10" ca="1" si="113">SUBSTITUTE(SUBSTITUTE(_xlfn.FORMULATEXT(AC11),AC9&amp;"!",""),"=","")</f>
        <v>AJ42</v>
      </c>
      <c r="AD10" s="20" t="str">
        <f t="shared" ref="AD10" ca="1" si="114">SUBSTITUTE(SUBSTITUTE(_xlfn.FORMULATEXT(AD11),AD9&amp;"!",""),"=","")</f>
        <v>AJ43</v>
      </c>
      <c r="AE10" s="20" t="str">
        <f t="shared" ref="AE10" ca="1" si="115">SUBSTITUTE(SUBSTITUTE(_xlfn.FORMULATEXT(AE11),AE9&amp;"!",""),"=","")</f>
        <v>AJ48</v>
      </c>
      <c r="AF10" s="20" t="str">
        <f t="shared" ref="AF10" ca="1" si="116">SUBSTITUTE(SUBSTITUTE(_xlfn.FORMULATEXT(AF11),AF9&amp;"!",""),"=","")</f>
        <v>AJ49</v>
      </c>
      <c r="AG10" s="20" t="str">
        <f t="shared" ref="AG10" ca="1" si="117">SUBSTITUTE(SUBSTITUTE(_xlfn.FORMULATEXT(AG11),AG9&amp;"!",""),"=","")</f>
        <v>AJ50</v>
      </c>
      <c r="AH10" s="20" t="str">
        <f t="shared" ref="AH10" ca="1" si="118">SUBSTITUTE(SUBSTITUTE(_xlfn.FORMULATEXT(AH11),AH9&amp;"!",""),"=","")</f>
        <v>AJ51</v>
      </c>
      <c r="AI10" s="20" t="str">
        <f t="shared" ref="AI10" ca="1" si="119">SUBSTITUTE(SUBSTITUTE(_xlfn.FORMULATEXT(AI11),AI9&amp;"!",""),"=","")</f>
        <v>AJ53</v>
      </c>
      <c r="AJ10" s="20" t="str">
        <f t="shared" ref="AJ10" ca="1" si="120">SUBSTITUTE(SUBSTITUTE(_xlfn.FORMULATEXT(AJ11),AJ9&amp;"!",""),"=","")</f>
        <v>AJ54</v>
      </c>
      <c r="AK10" s="20" t="str">
        <f t="shared" ref="AK10" ca="1" si="121">SUBSTITUTE(SUBSTITUTE(_xlfn.FORMULATEXT(AK11),AK9&amp;"!",""),"=","")</f>
        <v>AJ58</v>
      </c>
      <c r="AL10" s="20" t="str">
        <f t="shared" ref="AL10" ca="1" si="122">SUBSTITUTE(SUBSTITUTE(_xlfn.FORMULATEXT(AL11),AL9&amp;"!",""),"=","")</f>
        <v>AJ60</v>
      </c>
      <c r="AM10" s="20" t="str">
        <f t="shared" ref="AM10" ca="1" si="123">SUBSTITUTE(SUBSTITUTE(_xlfn.FORMULATEXT(AM11),AM9&amp;"!",""),"=","")</f>
        <v>AJ61</v>
      </c>
      <c r="AN10" s="20" t="str">
        <f t="shared" ref="AN10" ca="1" si="124">SUBSTITUTE(SUBSTITUTE(_xlfn.FORMULATEXT(AN11),AN9&amp;"!",""),"=","")</f>
        <v>L64</v>
      </c>
      <c r="AO10" s="20" t="str">
        <f t="shared" ref="AO10" ca="1" si="125">SUBSTITUTE(SUBSTITUTE(_xlfn.FORMULATEXT(AO11),AO9&amp;"!",""),"=","")</f>
        <v>S64</v>
      </c>
      <c r="AP10" s="20" t="str">
        <f t="shared" ref="AP10" ca="1" si="126">SUBSTITUTE(SUBSTITUTE(_xlfn.FORMULATEXT(AP11),AP9&amp;"!",""),"=","")</f>
        <v>AB64</v>
      </c>
      <c r="AQ10" s="20" t="str">
        <f t="shared" ref="AQ10" ca="1" si="127">SUBSTITUTE(SUBSTITUTE(_xlfn.FORMULATEXT(AQ11),AQ9&amp;"!",""),"=","")</f>
        <v>AJ70</v>
      </c>
      <c r="AR10" s="20" t="str">
        <f t="shared" ref="AR10" ca="1" si="128">SUBSTITUTE(SUBSTITUTE(_xlfn.FORMULATEXT(AR11),AR9&amp;"!",""),"=","")</f>
        <v>#REF!</v>
      </c>
      <c r="AS10" s="20" t="str">
        <f t="shared" ref="AS10" ca="1" si="129">SUBSTITUTE(SUBSTITUTE(_xlfn.FORMULATEXT(AS11),AS9&amp;"!",""),"=","")</f>
        <v>AJ72</v>
      </c>
      <c r="AT10" s="20" t="str">
        <f t="shared" ref="AT10" ca="1" si="130">SUBSTITUTE(SUBSTITUTE(_xlfn.FORMULATEXT(AT11),AT9&amp;"!",""),"=","")</f>
        <v>B74</v>
      </c>
      <c r="AU10" s="20" t="str">
        <f t="shared" ref="AU10" ca="1" si="131">SUBSTITUTE(SUBSTITUTE(_xlfn.FORMULATEXT(AU11),AU9&amp;"!",""),"=","")</f>
        <v>AJ77</v>
      </c>
      <c r="AV10" s="20" t="str">
        <f t="shared" ref="AV10" ca="1" si="132">SUBSTITUTE(SUBSTITUTE(_xlfn.FORMULATEXT(AV11),AV9&amp;"!",""),"=","")</f>
        <v>B79</v>
      </c>
      <c r="AW10" s="20" t="str">
        <f t="shared" ref="AW10" ca="1" si="133">SUBSTITUTE(SUBSTITUTE(_xlfn.FORMULATEXT(AW11),AW9&amp;"!",""),"=","")</f>
        <v>AJ90</v>
      </c>
      <c r="AX10" s="20" t="str">
        <f t="shared" ref="AX10" ca="1" si="134">SUBSTITUTE(SUBSTITUTE(_xlfn.FORMULATEXT(AX11),AX9&amp;"!",""),"=","")</f>
        <v>AJ93</v>
      </c>
      <c r="AY10" s="20" t="str">
        <f t="shared" ref="AY10" ca="1" si="135">SUBSTITUTE(SUBSTITUTE(_xlfn.FORMULATEXT(AY11),AY9&amp;"!",""),"=","")</f>
        <v>AJ94</v>
      </c>
      <c r="AZ10" s="20" t="str">
        <f t="shared" ref="AZ10" ca="1" si="136">SUBSTITUTE(SUBSTITUTE(_xlfn.FORMULATEXT(AZ11),AZ9&amp;"!",""),"=","")</f>
        <v>D99</v>
      </c>
      <c r="BA10" s="20" t="str">
        <f t="shared" ref="BA10" ca="1" si="137">SUBSTITUTE(SUBSTITUTE(_xlfn.FORMULATEXT(BA11),BA9&amp;"!",""),"=","")</f>
        <v>#REF!</v>
      </c>
      <c r="BB10" s="20" t="str">
        <f t="shared" ref="BB10" ca="1" si="138">SUBSTITUTE(SUBSTITUTE(_xlfn.FORMULATEXT(BB11),BB9&amp;"!",""),"=","")</f>
        <v>H108</v>
      </c>
      <c r="BC10" s="20" t="str">
        <f t="shared" ref="BC10" ca="1" si="139">SUBSTITUTE(SUBSTITUTE(_xlfn.FORMULATEXT(BC11),BC9&amp;"!",""),"=","")</f>
        <v>M108</v>
      </c>
      <c r="BD10" s="20" t="str">
        <f t="shared" ref="BD10" ca="1" si="140">SUBSTITUTE(SUBSTITUTE(_xlfn.FORMULATEXT(BD11),BD9&amp;"!",""),"=","")</f>
        <v>R108</v>
      </c>
      <c r="BE10" s="20" t="str">
        <f t="shared" ref="BE10" ca="1" si="141">SUBSTITUTE(SUBSTITUTE(_xlfn.FORMULATEXT(BE11),BE9&amp;"!",""),"=","")</f>
        <v>H109</v>
      </c>
      <c r="BF10" s="20" t="str">
        <f t="shared" ref="BF10" ca="1" si="142">SUBSTITUTE(SUBSTITUTE(_xlfn.FORMULATEXT(BF11),BF9&amp;"!",""),"=","")</f>
        <v>M109</v>
      </c>
      <c r="BG10" s="20" t="str">
        <f t="shared" ref="BG10" ca="1" si="143">SUBSTITUTE(SUBSTITUTE(_xlfn.FORMULATEXT(BG11),BG9&amp;"!",""),"=","")</f>
        <v>R109</v>
      </c>
      <c r="BH10" s="20" t="str">
        <f t="shared" ref="BH10" ca="1" si="144">SUBSTITUTE(SUBSTITUTE(_xlfn.FORMULATEXT(BH11),BH9&amp;"!",""),"=","")</f>
        <v>B111</v>
      </c>
      <c r="BI10" s="20" t="str">
        <f t="shared" ref="BI10" ca="1" si="145">SUBSTITUTE(SUBSTITUTE(_xlfn.FORMULATEXT(BI11),BI9&amp;"!",""),"=","")</f>
        <v>AJ115</v>
      </c>
      <c r="BJ10" s="20" t="str">
        <f t="shared" ref="BJ10" ca="1" si="146">SUBSTITUTE(SUBSTITUTE(_xlfn.FORMULATEXT(BJ11),BJ9&amp;"!",""),"=","")</f>
        <v>M116</v>
      </c>
      <c r="BK10" s="20" t="str">
        <f t="shared" ref="BK10" ca="1" si="147">SUBSTITUTE(SUBSTITUTE(_xlfn.FORMULATEXT(BK11),BK9&amp;"!",""),"=","")</f>
        <v>AJ128</v>
      </c>
      <c r="BL10" s="20" t="str">
        <f t="shared" ref="BL10" ca="1" si="148">SUBSTITUTE(SUBSTITUTE(_xlfn.FORMULATEXT(BL11),BL9&amp;"!",""),"=","")</f>
        <v>AJ129</v>
      </c>
      <c r="BM10" s="20" t="str">
        <f t="shared" ref="BM10" ca="1" si="149">SUBSTITUTE(SUBSTITUTE(_xlfn.FORMULATEXT(BM11),BM9&amp;"!",""),"=","")</f>
        <v>AJ132</v>
      </c>
      <c r="BN10" s="20" t="str">
        <f t="shared" ref="BN10" ca="1" si="150">SUBSTITUTE(SUBSTITUTE(_xlfn.FORMULATEXT(BN11),BN9&amp;"!",""),"=","")</f>
        <v>AJ136</v>
      </c>
      <c r="BO10" s="20" t="str">
        <f t="shared" ref="BO10" ca="1" si="151">SUBSTITUTE(SUBSTITUTE(_xlfn.FORMULATEXT(BO11),BO9&amp;"!",""),"=","")</f>
        <v>AJ140</v>
      </c>
      <c r="BP10" s="20" t="str">
        <f t="shared" ref="BP10" ca="1" si="152">SUBSTITUTE(SUBSTITUTE(_xlfn.FORMULATEXT(BP11),BP9&amp;"!",""),"=","")</f>
        <v>AJ141</v>
      </c>
      <c r="BQ10" s="20" t="str">
        <f t="shared" ref="BQ10" ca="1" si="153">SUBSTITUTE(SUBSTITUTE(_xlfn.FORMULATEXT(BQ11),BQ9&amp;"!",""),"=","")</f>
        <v>AJ142</v>
      </c>
      <c r="BR10" s="20" t="str">
        <f t="shared" ref="BR10" ca="1" si="154">SUBSTITUTE(SUBSTITUTE(_xlfn.FORMULATEXT(BR11),BR9&amp;"!",""),"=","")</f>
        <v>AJ146</v>
      </c>
      <c r="BS10" s="20" t="str">
        <f t="shared" ref="BS10" ca="1" si="155">SUBSTITUTE(SUBSTITUTE(_xlfn.FORMULATEXT(BS11),BS9&amp;"!",""),"=","")</f>
        <v>AJ148</v>
      </c>
      <c r="BT10" s="20" t="str">
        <f t="shared" ref="BT10" ca="1" si="156">SUBSTITUTE(SUBSTITUTE(_xlfn.FORMULATEXT(BT11),BT9&amp;"!",""),"=","")</f>
        <v>AJ149</v>
      </c>
      <c r="BU10" s="20" t="str">
        <f t="shared" ref="BU10" ca="1" si="157">SUBSTITUTE(SUBSTITUTE(_xlfn.FORMULATEXT(BU11),BU9&amp;"!",""),"=","")</f>
        <v>AJ153</v>
      </c>
      <c r="BV10" s="20" t="str">
        <f t="shared" ref="BV10" ca="1" si="158">SUBSTITUTE(SUBSTITUTE(_xlfn.FORMULATEXT(BV11),BV9&amp;"!",""),"=","")</f>
        <v>AJ159</v>
      </c>
      <c r="BW10" s="20" t="str">
        <f t="shared" ref="BW10" ca="1" si="159">SUBSTITUTE(SUBSTITUTE(_xlfn.FORMULATEXT(BW11),BW9&amp;"!",""),"=","")</f>
        <v>AJ160</v>
      </c>
      <c r="BX10" s="20" t="str">
        <f t="shared" ref="BX10" ca="1" si="160">SUBSTITUTE(SUBSTITUTE(_xlfn.FORMULATEXT(BX11),BX9&amp;"!",""),"=","")</f>
        <v>AJ161</v>
      </c>
      <c r="BY10" s="20" t="str">
        <f t="shared" ref="BY10" ca="1" si="161">SUBSTITUTE(SUBSTITUTE(_xlfn.FORMULATEXT(BY11),BY9&amp;"!",""),"=","")</f>
        <v>AJ165</v>
      </c>
      <c r="BZ10" s="20" t="str">
        <f t="shared" ref="BZ10" ca="1" si="162">SUBSTITUTE(SUBSTITUTE(_xlfn.FORMULATEXT(BZ11),BZ9&amp;"!",""),"=","")</f>
        <v>B167</v>
      </c>
      <c r="CA10" s="20" t="str">
        <f t="shared" ref="CA10" ca="1" si="163">SUBSTITUTE(SUBSTITUTE(_xlfn.FORMULATEXT(CA11),CA9&amp;"!",""),"=","")</f>
        <v>AJ169</v>
      </c>
      <c r="CB10" s="20" t="str">
        <f t="shared" ref="CB10" ca="1" si="164">SUBSTITUTE(SUBSTITUTE(_xlfn.FORMULATEXT(CB11),CB9&amp;"!",""),"=","")</f>
        <v>AJ175</v>
      </c>
      <c r="CC10" s="20" t="str">
        <f t="shared" ref="CC10" ca="1" si="165">SUBSTITUTE(SUBSTITUTE(_xlfn.FORMULATEXT(CC11),CC9&amp;"!",""),"=","")</f>
        <v>AJ176</v>
      </c>
      <c r="CD10" s="20" t="str">
        <f t="shared" ref="CD10" ca="1" si="166">SUBSTITUTE(SUBSTITUTE(_xlfn.FORMULATEXT(CD11),CD9&amp;"!",""),"=","")</f>
        <v>AJ183</v>
      </c>
      <c r="CE10" s="20" t="str">
        <f t="shared" ref="CE10" ca="1" si="167">SUBSTITUTE(SUBSTITUTE(_xlfn.FORMULATEXT(CE11),CE9&amp;"!",""),"=","")</f>
        <v>R184</v>
      </c>
      <c r="CF10" s="20" t="str">
        <f t="shared" ref="CF10" ca="1" si="168">SUBSTITUTE(SUBSTITUTE(_xlfn.FORMULATEXT(CF11),CF9&amp;"!",""),"=","")</f>
        <v>R185</v>
      </c>
      <c r="CG10" s="20" t="str">
        <f t="shared" ref="CG10" ca="1" si="169">SUBSTITUTE(SUBSTITUTE(_xlfn.FORMULATEXT(CG11),CG9&amp;"!",""),"=","")</f>
        <v>R186</v>
      </c>
      <c r="CH10" s="20" t="str">
        <f t="shared" ref="CH10" ca="1" si="170">SUBSTITUTE(SUBSTITUTE(_xlfn.FORMULATEXT(CH11),CH9&amp;"!",""),"=","")</f>
        <v>AJ191</v>
      </c>
      <c r="CI10" s="20" t="str">
        <f t="shared" ref="CI10" ca="1" si="171">SUBSTITUTE(SUBSTITUTE(_xlfn.FORMULATEXT(CI11),CI9&amp;"!",""),"=","")</f>
        <v>AJ195</v>
      </c>
      <c r="CJ10" s="20" t="str">
        <f t="shared" ref="CJ10" ca="1" si="172">SUBSTITUTE(SUBSTITUTE(_xlfn.FORMULATEXT(CJ11),CJ9&amp;"!",""),"=","")</f>
        <v>AJ196</v>
      </c>
      <c r="CK10" s="20" t="str">
        <f t="shared" ref="CK10" ca="1" si="173">SUBSTITUTE(SUBSTITUTE(_xlfn.FORMULATEXT(CK11),CK9&amp;"!",""),"=","")</f>
        <v>R197</v>
      </c>
      <c r="CL10" s="20" t="str">
        <f t="shared" ref="CL10" ca="1" si="174">SUBSTITUTE(SUBSTITUTE(_xlfn.FORMULATEXT(CL11),CL9&amp;"!",""),"=","")</f>
        <v>R198</v>
      </c>
      <c r="CM10" s="20" t="str">
        <f t="shared" ref="CM10" ca="1" si="175">SUBSTITUTE(SUBSTITUTE(_xlfn.FORMULATEXT(CM11),CM9&amp;"!",""),"=","")</f>
        <v>AJ199</v>
      </c>
      <c r="CN10" s="20" t="str">
        <f t="shared" ref="CN10" ca="1" si="176">SUBSTITUTE(SUBSTITUTE(_xlfn.FORMULATEXT(CN11),CN9&amp;"!",""),"=","")</f>
        <v>AJ200</v>
      </c>
      <c r="CO10" s="20" t="str">
        <f t="shared" ref="CO10" ca="1" si="177">SUBSTITUTE(SUBSTITUTE(_xlfn.FORMULATEXT(CO11),CO9&amp;"!",""),"=","")</f>
        <v>AJ201</v>
      </c>
      <c r="CP10" s="20" t="str">
        <f t="shared" ref="CP10" ca="1" si="178">SUBSTITUTE(SUBSTITUTE(_xlfn.FORMULATEXT(CP11),CP9&amp;"!",""),"=","")</f>
        <v>AJ203</v>
      </c>
      <c r="CQ10" s="20" t="str">
        <f t="shared" ref="CQ10" ca="1" si="179">SUBSTITUTE(SUBSTITUTE(_xlfn.FORMULATEXT(CQ11),CQ9&amp;"!",""),"=","")</f>
        <v>AJ204</v>
      </c>
      <c r="CR10" s="20" t="str">
        <f t="shared" ref="CR10" ca="1" si="180">SUBSTITUTE(SUBSTITUTE(_xlfn.FORMULATEXT(CR11),CR9&amp;"!",""),"=","")</f>
        <v>R206</v>
      </c>
      <c r="CS10" s="20" t="str">
        <f t="shared" ref="CS10" ca="1" si="181">SUBSTITUTE(SUBSTITUTE(_xlfn.FORMULATEXT(CS11),CS9&amp;"!",""),"=","")</f>
        <v>R207</v>
      </c>
      <c r="CT10" s="20" t="str">
        <f t="shared" ref="CT10" ca="1" si="182">SUBSTITUTE(SUBSTITUTE(_xlfn.FORMULATEXT(CT11),CT9&amp;"!",""),"=","")</f>
        <v>R208</v>
      </c>
      <c r="CU10" s="20" t="str">
        <f t="shared" ref="CU10" ca="1" si="183">SUBSTITUTE(SUBSTITUTE(_xlfn.FORMULATEXT(CU11),CU9&amp;"!",""),"=","")</f>
        <v>R209</v>
      </c>
      <c r="CV10" s="20" t="str">
        <f t="shared" ref="CV10" ca="1" si="184">SUBSTITUTE(SUBSTITUTE(_xlfn.FORMULATEXT(CV11),CV9&amp;"!",""),"=","")</f>
        <v>R210</v>
      </c>
      <c r="CW10" s="20" t="str">
        <f t="shared" ref="CW10" ca="1" si="185">SUBSTITUTE(SUBSTITUTE(_xlfn.FORMULATEXT(CW11),CW9&amp;"!",""),"=","")</f>
        <v>B216</v>
      </c>
      <c r="CX10" s="20" t="str">
        <f t="shared" ref="CX10" ca="1" si="186">SUBSTITUTE(SUBSTITUTE(_xlfn.FORMULATEXT(CX11),CX9&amp;"!",""),"=","")</f>
        <v>AJ224</v>
      </c>
      <c r="CY10" s="78" t="str">
        <f t="shared" ref="CY10" ca="1" si="187">SUBSTITUTE(SUBSTITUTE(_xlfn.FORMULATEXT(CY11),CY9&amp;"!",""),"=","")</f>
        <v>B228</v>
      </c>
      <c r="CZ10" s="20" t="str">
        <f t="shared" ref="CZ10" ca="1" si="188">SUBSTITUTE(SUBSTITUTE(_xlfn.FORMULATEXT(CZ11),CZ9&amp;"!",""),"=","")</f>
        <v>AJ233</v>
      </c>
      <c r="DA10" s="20" t="str">
        <f t="shared" ref="DA10" ca="1" si="189">SUBSTITUTE(SUBSTITUTE(_xlfn.FORMULATEXT(DA11),DA9&amp;"!",""),"=","")</f>
        <v>AJ234</v>
      </c>
      <c r="DB10" s="20" t="str">
        <f t="shared" ref="DB10" ca="1" si="190">SUBSTITUTE(SUBSTITUTE(_xlfn.FORMULATEXT(DB11),DB9&amp;"!",""),"=","")</f>
        <v>AJ235</v>
      </c>
      <c r="DC10" s="20" t="str">
        <f t="shared" ref="DC10" ca="1" si="191">SUBSTITUTE(SUBSTITUTE(_xlfn.FORMULATEXT(DC11),DC9&amp;"!",""),"=","")</f>
        <v>AJ240</v>
      </c>
      <c r="DD10" s="20" t="str">
        <f t="shared" ref="DD10" ca="1" si="192">SUBSTITUTE(SUBSTITUTE(_xlfn.FORMULATEXT(DD11),DD9&amp;"!",""),"=","")</f>
        <v>G244</v>
      </c>
      <c r="DE10" s="20" t="str">
        <f t="shared" ref="DE10" ca="1" si="193">SUBSTITUTE(SUBSTITUTE(_xlfn.FORMULATEXT(DE11),DE9&amp;"!",""),"=","")</f>
        <v>K244</v>
      </c>
      <c r="DF10" s="20" t="str">
        <f t="shared" ref="DF10" ca="1" si="194">SUBSTITUTE(SUBSTITUTE(_xlfn.FORMULATEXT(DF11),DF9&amp;"!",""),"=","")</f>
        <v>O244</v>
      </c>
      <c r="DG10" s="20" t="str">
        <f t="shared" ref="DG10" ca="1" si="195">SUBSTITUTE(SUBSTITUTE(_xlfn.FORMULATEXT(DG11),DG9&amp;"!",""),"=","")</f>
        <v>U244</v>
      </c>
      <c r="DH10" s="20" t="str">
        <f t="shared" ref="DH10" ca="1" si="196">SUBSTITUTE(SUBSTITUTE(_xlfn.FORMULATEXT(DH11),DH9&amp;"!",""),"=","")</f>
        <v>AA244</v>
      </c>
      <c r="DI10" s="20" t="str">
        <f t="shared" ref="DI10" ca="1" si="197">SUBSTITUTE(SUBSTITUTE(_xlfn.FORMULATEXT(DI11),DI9&amp;"!",""),"=","")</f>
        <v>G245</v>
      </c>
      <c r="DJ10" s="20" t="str">
        <f t="shared" ref="DJ10" ca="1" si="198">SUBSTITUTE(SUBSTITUTE(_xlfn.FORMULATEXT(DJ11),DJ9&amp;"!",""),"=","")</f>
        <v>O245</v>
      </c>
      <c r="DK10" s="20" t="str">
        <f t="shared" ref="DK10" ca="1" si="199">SUBSTITUTE(SUBSTITUTE(_xlfn.FORMULATEXT(DK11),DK9&amp;"!",""),"=","")</f>
        <v>S245</v>
      </c>
      <c r="DL10" s="20" t="str">
        <f t="shared" ref="DL10" ca="1" si="200">SUBSTITUTE(SUBSTITUTE(_xlfn.FORMULATEXT(DL11),DL9&amp;"!",""),"=","")</f>
        <v>W245</v>
      </c>
      <c r="DM10" s="20" t="str">
        <f t="shared" ref="DM10" ca="1" si="201">SUBSTITUTE(SUBSTITUTE(_xlfn.FORMULATEXT(DM11),DM9&amp;"!",""),"=","")</f>
        <v>AC245</v>
      </c>
      <c r="DN10" s="20" t="str">
        <f t="shared" ref="DN10" ca="1" si="202">SUBSTITUTE(SUBSTITUTE(_xlfn.FORMULATEXT(DN11),DN9&amp;"!",""),"=","")</f>
        <v>G246</v>
      </c>
      <c r="DO10" s="20" t="str">
        <f t="shared" ref="DO10" ca="1" si="203">SUBSTITUTE(SUBSTITUTE(_xlfn.FORMULATEXT(DO11),DO9&amp;"!",""),"=","")</f>
        <v>K246</v>
      </c>
      <c r="DP10" s="20" t="str">
        <f t="shared" ref="DP10" ca="1" si="204">SUBSTITUTE(SUBSTITUTE(_xlfn.FORMULATEXT(DP11),DP9&amp;"!",""),"=","")</f>
        <v>P246</v>
      </c>
      <c r="DQ10" s="20" t="str">
        <f t="shared" ref="DQ10" ca="1" si="205">SUBSTITUTE(SUBSTITUTE(_xlfn.FORMULATEXT(DQ11),DQ9&amp;"!",""),"=","")</f>
        <v>U246</v>
      </c>
      <c r="DR10" s="20" t="str">
        <f t="shared" ref="DR10" ca="1" si="206">SUBSTITUTE(SUBSTITUTE(_xlfn.FORMULATEXT(DR11),DR9&amp;"!",""),"=","")</f>
        <v>Z246</v>
      </c>
      <c r="DS10" s="20" t="str">
        <f t="shared" ref="DS10" ca="1" si="207">SUBSTITUTE(SUBSTITUTE(_xlfn.FORMULATEXT(DS11),DS9&amp;"!",""),"=","")</f>
        <v>AE246</v>
      </c>
      <c r="DT10" s="20" t="str">
        <f t="shared" ref="DT10" ca="1" si="208">SUBSTITUTE(SUBSTITUTE(_xlfn.FORMULATEXT(DT11),DT9&amp;"!",""),"=","")</f>
        <v>G247</v>
      </c>
      <c r="DU10" s="20" t="str">
        <f t="shared" ref="DU10" ca="1" si="209">SUBSTITUTE(SUBSTITUTE(_xlfn.FORMULATEXT(DU11),DU9&amp;"!",""),"=","")</f>
        <v>M247</v>
      </c>
      <c r="DV10" s="20" t="str">
        <f t="shared" ref="DV10" ca="1" si="210">SUBSTITUTE(SUBSTITUTE(_xlfn.FORMULATEXT(DV11),DV9&amp;"!",""),"=","")</f>
        <v>R247</v>
      </c>
      <c r="DW10" s="20" t="str">
        <f t="shared" ref="DW10" ca="1" si="211">SUBSTITUTE(SUBSTITUTE(_xlfn.FORMULATEXT(DW11),DW9&amp;"!",""),"=","")</f>
        <v>V247</v>
      </c>
      <c r="DX10" s="20" t="str">
        <f t="shared" ref="DX10" ca="1" si="212">SUBSTITUTE(SUBSTITUTE(_xlfn.FORMULATEXT(DX11),DX9&amp;"!",""),"=","")</f>
        <v>AA247</v>
      </c>
      <c r="DY10" s="20" t="str">
        <f t="shared" ref="DY10" ca="1" si="213">SUBSTITUTE(SUBSTITUTE(_xlfn.FORMULATEXT(DY11),DY9&amp;"!",""),"=","")</f>
        <v>AJ264</v>
      </c>
      <c r="DZ10" s="20" t="str">
        <f t="shared" ref="DZ10" ca="1" si="214">SUBSTITUTE(SUBSTITUTE(_xlfn.FORMULATEXT(DZ11),DZ9&amp;"!",""),"=","")</f>
        <v>AJ265</v>
      </c>
      <c r="EA10" s="20" t="str">
        <f t="shared" ref="EA10" ca="1" si="215">SUBSTITUTE(SUBSTITUTE(_xlfn.FORMULATEXT(EA11),EA9&amp;"!",""),"=","")</f>
        <v>L267</v>
      </c>
      <c r="EB10" s="20" t="str">
        <f t="shared" ref="EB10" ca="1" si="216">SUBSTITUTE(SUBSTITUTE(_xlfn.FORMULATEXT(EB11),EB9&amp;"!",""),"=","")</f>
        <v>AJ274</v>
      </c>
      <c r="EC10" s="20" t="str">
        <f t="shared" ref="EC10" ca="1" si="217">SUBSTITUTE(SUBSTITUTE(_xlfn.FORMULATEXT(EC11),EC9&amp;"!",""),"=","")</f>
        <v>AJ277</v>
      </c>
      <c r="ED10" s="20" t="str">
        <f t="shared" ref="ED10" ca="1" si="218">SUBSTITUTE(SUBSTITUTE(_xlfn.FORMULATEXT(ED11),ED9&amp;"!",""),"=","")</f>
        <v>AJ283</v>
      </c>
      <c r="EE10" s="20" t="str">
        <f t="shared" ref="EE10" ca="1" si="219">SUBSTITUTE(SUBSTITUTE(_xlfn.FORMULATEXT(EE11),EE9&amp;"!",""),"=","")</f>
        <v>AJ284</v>
      </c>
      <c r="EF10" s="20" t="str">
        <f t="shared" ref="EF10" ca="1" si="220">SUBSTITUTE(SUBSTITUTE(_xlfn.FORMULATEXT(EF11),EF9&amp;"!",""),"=","")</f>
        <v>AJ286</v>
      </c>
      <c r="EG10" s="20" t="str">
        <f t="shared" ref="EG10" ca="1" si="221">SUBSTITUTE(SUBSTITUTE(_xlfn.FORMULATEXT(EG11),EG9&amp;"!",""),"=","")</f>
        <v>AJ287</v>
      </c>
      <c r="EH10" s="20" t="str">
        <f t="shared" ref="EH10" ca="1" si="222">SUBSTITUTE(SUBSTITUTE(_xlfn.FORMULATEXT(EH11),EH9&amp;"!",""),"=","")</f>
        <v>AJ288</v>
      </c>
      <c r="EI10" s="20" t="str">
        <f t="shared" ref="EI10" ca="1" si="223">SUBSTITUTE(SUBSTITUTE(_xlfn.FORMULATEXT(EI11),EI9&amp;"!",""),"=","")</f>
        <v>L289</v>
      </c>
      <c r="EJ10" s="20" t="str">
        <f t="shared" ref="EJ10" ca="1" si="224">SUBSTITUTE(SUBSTITUTE(_xlfn.FORMULATEXT(EJ11),EJ9&amp;"!",""),"=","")</f>
        <v>AJ495</v>
      </c>
      <c r="EK10" s="20" t="str">
        <f t="shared" ref="EK10" ca="1" si="225">SUBSTITUTE(SUBSTITUTE(_xlfn.FORMULATEXT(EK11),EK9&amp;"!",""),"=","")</f>
        <v>AJ308</v>
      </c>
      <c r="EL10" s="20" t="str">
        <f t="shared" ref="EL10" ca="1" si="226">SUBSTITUTE(SUBSTITUTE(_xlfn.FORMULATEXT(EL11),EL9&amp;"!",""),"=","")</f>
        <v>AJ309</v>
      </c>
      <c r="EM10" s="20" t="str">
        <f t="shared" ref="EM10" ca="1" si="227">SUBSTITUTE(SUBSTITUTE(_xlfn.FORMULATEXT(EM11),EM9&amp;"!",""),"=","")</f>
        <v>AJ313</v>
      </c>
      <c r="EN10" s="20" t="str">
        <f t="shared" ref="EN10" ca="1" si="228">SUBSTITUTE(SUBSTITUTE(_xlfn.FORMULATEXT(EN11),EN9&amp;"!",""),"=","")</f>
        <v>AJ315</v>
      </c>
      <c r="EO10" s="20" t="str">
        <f t="shared" ref="EO10" ca="1" si="229">SUBSTITUTE(SUBSTITUTE(_xlfn.FORMULATEXT(EO11),EO9&amp;"!",""),"=","")</f>
        <v>AJ316</v>
      </c>
      <c r="EP10" s="20" t="str">
        <f t="shared" ref="EP10" ca="1" si="230">SUBSTITUTE(SUBSTITUTE(_xlfn.FORMULATEXT(EP11),EP9&amp;"!",""),"=","")</f>
        <v>AJ317</v>
      </c>
      <c r="EQ10" s="20" t="str">
        <f t="shared" ref="EQ10" ca="1" si="231">SUBSTITUTE(SUBSTITUTE(_xlfn.FORMULATEXT(EQ11),EQ9&amp;"!",""),"=","")</f>
        <v>AJ320</v>
      </c>
      <c r="ER10" s="20" t="str">
        <f t="shared" ref="ER10" ca="1" si="232">SUBSTITUTE(SUBSTITUTE(_xlfn.FORMULATEXT(ER11),ER9&amp;"!",""),"=","")</f>
        <v>AJ321</v>
      </c>
      <c r="ES10" s="20" t="str">
        <f t="shared" ref="ES10" ca="1" si="233">SUBSTITUTE(SUBSTITUTE(_xlfn.FORMULATEXT(ES11),ES9&amp;"!",""),"=","")</f>
        <v>M322</v>
      </c>
      <c r="ET10" s="20" t="str">
        <f t="shared" ref="ET10" ca="1" si="234">SUBSTITUTE(SUBSTITUTE(_xlfn.FORMULATEXT(ET11),ET9&amp;"!",""),"=","")</f>
        <v>M323</v>
      </c>
      <c r="EU10" s="20" t="str">
        <f t="shared" ref="EU10" ca="1" si="235">SUBSTITUTE(SUBSTITUTE(_xlfn.FORMULATEXT(EU11),EU9&amp;"!",""),"=","")</f>
        <v>G326</v>
      </c>
      <c r="EV10" s="20" t="str">
        <f t="shared" ref="EV10" ca="1" si="236">SUBSTITUTE(SUBSTITUTE(_xlfn.FORMULATEXT(EV11),EV9&amp;"!",""),"=","")</f>
        <v>AA326</v>
      </c>
      <c r="EW10" s="20" t="str">
        <f t="shared" ref="EW10" ca="1" si="237">SUBSTITUTE(SUBSTITUTE(_xlfn.FORMULATEXT(EW11),EW9&amp;"!",""),"=","")</f>
        <v>AJ327</v>
      </c>
      <c r="EX10" s="20" t="str">
        <f t="shared" ref="EX10" ca="1" si="238">SUBSTITUTE(SUBSTITUTE(_xlfn.FORMULATEXT(EX11),EX9&amp;"!",""),"=","")</f>
        <v>AJ328</v>
      </c>
      <c r="EY10" s="20" t="str">
        <f t="shared" ref="EY10" ca="1" si="239">SUBSTITUTE(SUBSTITUTE(_xlfn.FORMULATEXT(EY11),EY9&amp;"!",""),"=","")</f>
        <v>K329</v>
      </c>
      <c r="EZ10" s="20" t="str">
        <f t="shared" ref="EZ10" ca="1" si="240">SUBSTITUTE(SUBSTITUTE(_xlfn.FORMULATEXT(EZ11),EZ9&amp;"!",""),"=","")</f>
        <v>P329</v>
      </c>
      <c r="FA10" s="20" t="str">
        <f t="shared" ref="FA10" ca="1" si="241">SUBSTITUTE(SUBSTITUTE(_xlfn.FORMULATEXT(FA11),FA9&amp;"!",""),"=","")</f>
        <v>U329</v>
      </c>
      <c r="FB10" s="20" t="str">
        <f t="shared" ref="FB10" ca="1" si="242">SUBSTITUTE(SUBSTITUTE(_xlfn.FORMULATEXT(FB11),FB9&amp;"!",""),"=","")</f>
        <v>AJ330</v>
      </c>
      <c r="FC10" s="20" t="str">
        <f t="shared" ref="FC10" ca="1" si="243">SUBSTITUTE(SUBSTITUTE(_xlfn.FORMULATEXT(FC11),FC9&amp;"!",""),"=","")</f>
        <v>K331</v>
      </c>
      <c r="FD10" s="20" t="str">
        <f t="shared" ref="FD10" ca="1" si="244">SUBSTITUTE(SUBSTITUTE(_xlfn.FORMULATEXT(FD11),FD9&amp;"!",""),"=","")</f>
        <v>P331</v>
      </c>
      <c r="FE10" s="20" t="str">
        <f t="shared" ref="FE10" ca="1" si="245">SUBSTITUTE(SUBSTITUTE(_xlfn.FORMULATEXT(FE11),FE9&amp;"!",""),"=","")</f>
        <v>U331</v>
      </c>
      <c r="FF10" s="20" t="str">
        <f t="shared" ref="FF10" ca="1" si="246">SUBSTITUTE(SUBSTITUTE(_xlfn.FORMULATEXT(FF11),FF9&amp;"!",""),"=","")</f>
        <v>AJ332</v>
      </c>
      <c r="FG10" s="20" t="str">
        <f t="shared" ref="FG10" ca="1" si="247">SUBSTITUTE(SUBSTITUTE(_xlfn.FORMULATEXT(FG11),FG9&amp;"!",""),"=","")</f>
        <v>AJ333</v>
      </c>
      <c r="FH10" s="20" t="str">
        <f t="shared" ref="FH10" ca="1" si="248">SUBSTITUTE(SUBSTITUTE(_xlfn.FORMULATEXT(FH11),FH9&amp;"!",""),"=","")</f>
        <v>K334</v>
      </c>
      <c r="FI10" s="20" t="str">
        <f t="shared" ref="FI10" ca="1" si="249">SUBSTITUTE(SUBSTITUTE(_xlfn.FORMULATEXT(FI11),FI9&amp;"!",""),"=","")</f>
        <v>K335</v>
      </c>
      <c r="FJ10" s="20" t="str">
        <f t="shared" ref="FJ10" ca="1" si="250">SUBSTITUTE(SUBSTITUTE(_xlfn.FORMULATEXT(FJ11),FJ9&amp;"!",""),"=","")</f>
        <v>P335</v>
      </c>
      <c r="FK10" s="20" t="str">
        <f t="shared" ref="FK10" ca="1" si="251">SUBSTITUTE(SUBSTITUTE(_xlfn.FORMULATEXT(FK11),FK9&amp;"!",""),"=","")</f>
        <v>U335</v>
      </c>
      <c r="FL10" s="20" t="str">
        <f t="shared" ref="FL10" ca="1" si="252">SUBSTITUTE(SUBSTITUTE(_xlfn.FORMULATEXT(FL11),FL9&amp;"!",""),"=","")</f>
        <v>AJ336</v>
      </c>
      <c r="FM10" s="20" t="str">
        <f t="shared" ref="FM10" ca="1" si="253">SUBSTITUTE(SUBSTITUTE(_xlfn.FORMULATEXT(FM11),FM9&amp;"!",""),"=","")</f>
        <v>K337</v>
      </c>
      <c r="FN10" s="20" t="str">
        <f t="shared" ref="FN10" ca="1" si="254">SUBSTITUTE(SUBSTITUTE(_xlfn.FORMULATEXT(FN11),FN9&amp;"!",""),"=","")</f>
        <v>P337</v>
      </c>
      <c r="FO10" s="20" t="str">
        <f t="shared" ref="FO10" ca="1" si="255">SUBSTITUTE(SUBSTITUTE(_xlfn.FORMULATEXT(FO11),FO9&amp;"!",""),"=","")</f>
        <v>U337</v>
      </c>
      <c r="FP10" s="20" t="str">
        <f t="shared" ref="FP10" ca="1" si="256">SUBSTITUTE(SUBSTITUTE(_xlfn.FORMULATEXT(FP11),FP9&amp;"!",""),"=","")</f>
        <v>AJ339</v>
      </c>
      <c r="FQ10" s="20" t="str">
        <f t="shared" ref="FQ10" ca="1" si="257">SUBSTITUTE(SUBSTITUTE(_xlfn.FORMULATEXT(FQ11),FQ9&amp;"!",""),"=","")</f>
        <v>AJ342</v>
      </c>
      <c r="FR10" s="20" t="str">
        <f t="shared" ref="FR10" ca="1" si="258">SUBSTITUTE(SUBSTITUTE(_xlfn.FORMULATEXT(FR11),FR9&amp;"!",""),"=","")</f>
        <v>AJ345</v>
      </c>
      <c r="FS10" s="20" t="str">
        <f t="shared" ref="FS10" ca="1" si="259">SUBSTITUTE(SUBSTITUTE(_xlfn.FORMULATEXT(FS11),FS9&amp;"!",""),"=","")</f>
        <v>AJ346</v>
      </c>
      <c r="FT10" s="20" t="str">
        <f t="shared" ref="FT10" ca="1" si="260">SUBSTITUTE(SUBSTITUTE(_xlfn.FORMULATEXT(FT11),FT9&amp;"!",""),"=","")</f>
        <v>AJ355</v>
      </c>
      <c r="FU10" s="20" t="str">
        <f t="shared" ref="FU10" ca="1" si="261">SUBSTITUTE(SUBSTITUTE(_xlfn.FORMULATEXT(FU11),FU9&amp;"!",""),"=","")</f>
        <v>AJ358</v>
      </c>
      <c r="FV10" s="20" t="str">
        <f t="shared" ref="FV10" ca="1" si="262">SUBSTITUTE(SUBSTITUTE(_xlfn.FORMULATEXT(FV11),FV9&amp;"!",""),"=","")</f>
        <v>AJ384</v>
      </c>
      <c r="FW10" s="20" t="str">
        <f t="shared" ref="FW10" ca="1" si="263">SUBSTITUTE(SUBSTITUTE(_xlfn.FORMULATEXT(FW11),FW9&amp;"!",""),"=","")</f>
        <v>AJ388</v>
      </c>
      <c r="FX10" s="20" t="str">
        <f t="shared" ref="FX10" ca="1" si="264">SUBSTITUTE(SUBSTITUTE(_xlfn.FORMULATEXT(FX11),FX9&amp;"!",""),"=","")</f>
        <v>AJ389</v>
      </c>
      <c r="FY10" s="20" t="str">
        <f t="shared" ref="FY10" ca="1" si="265">SUBSTITUTE(SUBSTITUTE(_xlfn.FORMULATEXT(FY11),FY9&amp;"!",""),"=","")</f>
        <v>AJ391</v>
      </c>
      <c r="FZ10" s="20" t="str">
        <f t="shared" ref="FZ10" ca="1" si="266">SUBSTITUTE(SUBSTITUTE(_xlfn.FORMULATEXT(FZ11),FZ9&amp;"!",""),"=","")</f>
        <v>AJ392</v>
      </c>
      <c r="GA10" s="20" t="str">
        <f t="shared" ref="GA10" ca="1" si="267">SUBSTITUTE(SUBSTITUTE(_xlfn.FORMULATEXT(GA11),GA9&amp;"!",""),"=","")</f>
        <v>AJ394</v>
      </c>
      <c r="GB10" s="20" t="str">
        <f t="shared" ref="GB10" ca="1" si="268">SUBSTITUTE(SUBSTITUTE(_xlfn.FORMULATEXT(GB11),GB9&amp;"!",""),"=","")</f>
        <v>AJ402</v>
      </c>
      <c r="GC10" s="20" t="str">
        <f t="shared" ref="GC10" ca="1" si="269">SUBSTITUTE(SUBSTITUTE(_xlfn.FORMULATEXT(GC11),GC9&amp;"!",""),"=","")</f>
        <v>AJ403</v>
      </c>
      <c r="GD10" s="20" t="str">
        <f t="shared" ref="GD10" ca="1" si="270">SUBSTITUTE(SUBSTITUTE(_xlfn.FORMULATEXT(GD11),GD9&amp;"!",""),"=","")</f>
        <v>AJ404</v>
      </c>
      <c r="GE10" s="20" t="str">
        <f t="shared" ref="GE10" ca="1" si="271">SUBSTITUTE(SUBSTITUTE(_xlfn.FORMULATEXT(GE11),GE9&amp;"!",""),"=","")</f>
        <v>AJ405</v>
      </c>
      <c r="GF10" s="20" t="str">
        <f t="shared" ref="GF10" ca="1" si="272">SUBSTITUTE(SUBSTITUTE(_xlfn.FORMULATEXT(GF11),GF9&amp;"!",""),"=","")</f>
        <v>AJ406</v>
      </c>
      <c r="GG10" s="20" t="str">
        <f t="shared" ref="GG10" ca="1" si="273">SUBSTITUTE(SUBSTITUTE(_xlfn.FORMULATEXT(GG11),GG9&amp;"!",""),"=","")</f>
        <v>AJ407</v>
      </c>
      <c r="GH10" s="20" t="str">
        <f t="shared" ref="GH10" ca="1" si="274">SUBSTITUTE(SUBSTITUTE(_xlfn.FORMULATEXT(GH11),GH9&amp;"!",""),"=","")</f>
        <v>AJ412</v>
      </c>
      <c r="GI10" s="20" t="str">
        <f t="shared" ref="GI10" ca="1" si="275">SUBSTITUTE(SUBSTITUTE(_xlfn.FORMULATEXT(GI11),GI9&amp;"!",""),"=","")</f>
        <v>#REF!</v>
      </c>
      <c r="GJ10" s="20" t="str">
        <f t="shared" ref="GJ10" ca="1" si="276">SUBSTITUTE(SUBSTITUTE(_xlfn.FORMULATEXT(GJ11),GJ9&amp;"!",""),"=","")</f>
        <v>AJ416</v>
      </c>
      <c r="GK10" s="20" t="str">
        <f t="shared" ref="GK10" ca="1" si="277">SUBSTITUTE(SUBSTITUTE(_xlfn.FORMULATEXT(GK11),GK9&amp;"!",""),"=","")</f>
        <v>AJ418</v>
      </c>
      <c r="GL10" s="20" t="str">
        <f t="shared" ref="GL10" ca="1" si="278">SUBSTITUTE(SUBSTITUTE(_xlfn.FORMULATEXT(GL11),GL9&amp;"!",""),"=","")</f>
        <v>AC418</v>
      </c>
      <c r="GM10" s="20" t="str">
        <f t="shared" ref="GM10" ca="1" si="279">SUBSTITUTE(SUBSTITUTE(_xlfn.FORMULATEXT(GM11),GM9&amp;"!",""),"=","")</f>
        <v>AJ419</v>
      </c>
      <c r="GN10" s="20" t="str">
        <f t="shared" ref="GN10" ca="1" si="280">SUBSTITUTE(SUBSTITUTE(_xlfn.FORMULATEXT(GN11),GN9&amp;"!",""),"=","")</f>
        <v>AC419</v>
      </c>
      <c r="GO10" s="20" t="str">
        <f t="shared" ref="GO10" ca="1" si="281">SUBSTITUTE(SUBSTITUTE(_xlfn.FORMULATEXT(GO11),GO9&amp;"!",""),"=","")</f>
        <v>AJ421</v>
      </c>
      <c r="GP10" s="20" t="str">
        <f t="shared" ref="GP10" ca="1" si="282">SUBSTITUTE(SUBSTITUTE(_xlfn.FORMULATEXT(GP11),GP9&amp;"!",""),"=","")</f>
        <v>AJ421</v>
      </c>
      <c r="GQ10" s="20" t="str">
        <f t="shared" ref="GQ10" ca="1" si="283">SUBSTITUTE(SUBSTITUTE(_xlfn.FORMULATEXT(GQ11),GQ9&amp;"!",""),"=","")</f>
        <v>P422</v>
      </c>
      <c r="GR10" s="20" t="str">
        <f t="shared" ref="GR10" ca="1" si="284">SUBSTITUTE(SUBSTITUTE(_xlfn.FORMULATEXT(GR11),GR9&amp;"!",""),"=","")</f>
        <v>AJ425</v>
      </c>
      <c r="GS10" s="20" t="str">
        <f t="shared" ref="GS10" ca="1" si="285">SUBSTITUTE(SUBSTITUTE(_xlfn.FORMULATEXT(GS11),GS9&amp;"!",""),"=","")</f>
        <v>AJ426</v>
      </c>
      <c r="GT10" s="20" t="str">
        <f t="shared" ref="GT10" ca="1" si="286">SUBSTITUTE(SUBSTITUTE(_xlfn.FORMULATEXT(GT11),GT9&amp;"!",""),"=","")</f>
        <v>AJ430</v>
      </c>
      <c r="GU10" s="20" t="str">
        <f t="shared" ref="GU10" ca="1" si="287">SUBSTITUTE(SUBSTITUTE(_xlfn.FORMULATEXT(GU11),GU9&amp;"!",""),"=","")</f>
        <v>H431</v>
      </c>
      <c r="GV10" s="20" t="str">
        <f t="shared" ref="GV10" ca="1" si="288">SUBSTITUTE(SUBSTITUTE(_xlfn.FORMULATEXT(GV11),GV9&amp;"!",""),"=","")</f>
        <v>AJ434</v>
      </c>
      <c r="GW10" s="20" t="str">
        <f t="shared" ref="GW10" ca="1" si="289">SUBSTITUTE(SUBSTITUTE(_xlfn.FORMULATEXT(GW11),GW9&amp;"!",""),"=","")</f>
        <v>AJ435</v>
      </c>
      <c r="GX10" s="20" t="str">
        <f t="shared" ref="GX10" ca="1" si="290">SUBSTITUTE(SUBSTITUTE(_xlfn.FORMULATEXT(GX11),GX9&amp;"!",""),"=","")</f>
        <v>AJ436</v>
      </c>
      <c r="GY10" s="20" t="str">
        <f t="shared" ref="GY10" ca="1" si="291">SUBSTITUTE(SUBSTITUTE(_xlfn.FORMULATEXT(GY11),GY9&amp;"!",""),"=","")</f>
        <v>AJ296</v>
      </c>
      <c r="GZ10" s="20" t="str">
        <f t="shared" ref="GZ10" ca="1" si="292">SUBSTITUTE(SUBSTITUTE(_xlfn.FORMULATEXT(GZ11),GZ9&amp;"!",""),"=","")</f>
        <v>AJ302</v>
      </c>
      <c r="HA10" s="20" t="str">
        <f t="shared" ref="HA10" ca="1" si="293">SUBSTITUTE(SUBSTITUTE(_xlfn.FORMULATEXT(HA11),HA9&amp;"!",""),"=","")</f>
        <v>AJ441</v>
      </c>
      <c r="HB10" s="20" t="str">
        <f t="shared" ref="HB10" ca="1" si="294">SUBSTITUTE(SUBSTITUTE(_xlfn.FORMULATEXT(HB11),HB9&amp;"!",""),"=","")</f>
        <v>AJ442</v>
      </c>
      <c r="HC10" s="20" t="str">
        <f t="shared" ref="HC10" ca="1" si="295">SUBSTITUTE(SUBSTITUTE(_xlfn.FORMULATEXT(HC11),HC9&amp;"!",""),"=","")</f>
        <v>H443</v>
      </c>
      <c r="HD10" s="20" t="str">
        <f t="shared" ref="HD10" ca="1" si="296">SUBSTITUTE(SUBSTITUTE(_xlfn.FORMULATEXT(HD11),HD9&amp;"!",""),"=","")</f>
        <v>Q443</v>
      </c>
      <c r="HE10" s="20" t="str">
        <f t="shared" ref="HE10" ca="1" si="297">SUBSTITUTE(SUBSTITUTE(_xlfn.FORMULATEXT(HE11),HE9&amp;"!",""),"=","")</f>
        <v>Q444</v>
      </c>
      <c r="HF10" s="20" t="str">
        <f t="shared" ref="HF10" ca="1" si="298">SUBSTITUTE(SUBSTITUTE(_xlfn.FORMULATEXT(HF11),HF9&amp;"!",""),"=","")</f>
        <v>AJ445</v>
      </c>
      <c r="HG10" s="20" t="str">
        <f t="shared" ref="HG10" ca="1" si="299">SUBSTITUTE(SUBSTITUTE(_xlfn.FORMULATEXT(HG11),HG9&amp;"!",""),"=","")</f>
        <v>H446</v>
      </c>
      <c r="HH10" s="20" t="str">
        <f t="shared" ref="HH10" ca="1" si="300">SUBSTITUTE(SUBSTITUTE(_xlfn.FORMULATEXT(HH11),HH9&amp;"!",""),"=","")</f>
        <v>Q446</v>
      </c>
      <c r="HI10" s="20" t="str">
        <f t="shared" ref="HI10" ca="1" si="301">SUBSTITUTE(SUBSTITUTE(_xlfn.FORMULATEXT(HI11),HI9&amp;"!",""),"=","")</f>
        <v>H447</v>
      </c>
      <c r="HJ10" s="20" t="str">
        <f t="shared" ref="HJ10" ca="1" si="302">SUBSTITUTE(SUBSTITUTE(_xlfn.FORMULATEXT(HJ11),HJ9&amp;"!",""),"=","")</f>
        <v>AJ451</v>
      </c>
      <c r="HK10" s="20" t="str">
        <f t="shared" ref="HK10" ca="1" si="303">SUBSTITUTE(SUBSTITUTE(_xlfn.FORMULATEXT(HK11),HK9&amp;"!",""),"=","")</f>
        <v>AJ455</v>
      </c>
      <c r="HL10" s="20" t="str">
        <f t="shared" ref="HL10" ca="1" si="304">SUBSTITUTE(SUBSTITUTE(_xlfn.FORMULATEXT(HL11),HL9&amp;"!",""),"=","")</f>
        <v>AJ456</v>
      </c>
      <c r="HM10" s="20" t="str">
        <f t="shared" ref="HM10" ca="1" si="305">SUBSTITUTE(SUBSTITUTE(_xlfn.FORMULATEXT(HM11),HM9&amp;"!",""),"=","")</f>
        <v>AJ460</v>
      </c>
      <c r="HN10" s="20" t="str">
        <f t="shared" ref="HN10" ca="1" si="306">SUBSTITUTE(SUBSTITUTE(_xlfn.FORMULATEXT(HN11),HN9&amp;"!",""),"=","")</f>
        <v>AJ461</v>
      </c>
      <c r="HO10" s="20" t="str">
        <f t="shared" ref="HO10" ca="1" si="307">SUBSTITUTE(SUBSTITUTE(_xlfn.FORMULATEXT(HO11),HO9&amp;"!",""),"=","")</f>
        <v>AJ468</v>
      </c>
      <c r="HP10" s="20" t="str">
        <f t="shared" ref="HP10" ca="1" si="308">SUBSTITUTE(SUBSTITUTE(_xlfn.FORMULATEXT(HP11),HP9&amp;"!",""),"=","")</f>
        <v>AJ470</v>
      </c>
      <c r="HQ10" s="20" t="str">
        <f t="shared" ref="HQ10" ca="1" si="309">SUBSTITUTE(SUBSTITUTE(_xlfn.FORMULATEXT(HQ11),HQ9&amp;"!",""),"=","")</f>
        <v>AJ471</v>
      </c>
      <c r="HR10" s="20" t="str">
        <f t="shared" ref="HR10" ca="1" si="310">SUBSTITUTE(SUBSTITUTE(_xlfn.FORMULATEXT(HR11),HR9&amp;"!",""),"=","")</f>
        <v>AJ475</v>
      </c>
      <c r="HS10" s="20" t="str">
        <f t="shared" ref="HS10" ca="1" si="311">SUBSTITUTE(SUBSTITUTE(_xlfn.FORMULATEXT(HS11),HS9&amp;"!",""),"=","")</f>
        <v>AJ477</v>
      </c>
      <c r="HT10" s="20" t="str">
        <f t="shared" ref="HT10" ca="1" si="312">SUBSTITUTE(SUBSTITUTE(_xlfn.FORMULATEXT(HT11),HT9&amp;"!",""),"=","")</f>
        <v>B484</v>
      </c>
      <c r="HU10" s="20" t="str">
        <f t="shared" ref="HU10" ca="1" si="313">SUBSTITUTE(SUBSTITUTE(_xlfn.FORMULATEXT(HU11),HU9&amp;"!",""),"=","")</f>
        <v>AJ499</v>
      </c>
      <c r="HV10" s="20" t="str">
        <f t="shared" ref="HV10" ca="1" si="314">SUBSTITUTE(SUBSTITUTE(_xlfn.FORMULATEXT(HV11),HV9&amp;"!",""),"=","")</f>
        <v>AJ500</v>
      </c>
      <c r="HW10" s="20" t="str">
        <f t="shared" ref="HW10" ca="1" si="315">SUBSTITUTE(SUBSTITUTE(_xlfn.FORMULATEXT(HW11),HW9&amp;"!",""),"=","")</f>
        <v>I505</v>
      </c>
      <c r="HX10" s="20" t="str">
        <f t="shared" ref="HX10" ca="1" si="316">SUBSTITUTE(SUBSTITUTE(_xlfn.FORMULATEXT(HX11),HX9&amp;"!",""),"=","")</f>
        <v>Q505</v>
      </c>
      <c r="HY10" s="20" t="str">
        <f t="shared" ref="HY10" ca="1" si="317">SUBSTITUTE(SUBSTITUTE(_xlfn.FORMULATEXT(HY11),HY9&amp;"!",""),"=","")</f>
        <v>AB505</v>
      </c>
      <c r="HZ10" s="20" t="str">
        <f t="shared" ref="HZ10" ca="1" si="318">SUBSTITUTE(SUBSTITUTE(_xlfn.FORMULATEXT(HZ11),HZ9&amp;"!",""),"=","")</f>
        <v>Q506</v>
      </c>
      <c r="IA10" s="20" t="str">
        <f t="shared" ref="IA10" ca="1" si="319">SUBSTITUTE(SUBSTITUTE(_xlfn.FORMULATEXT(IA11),IA9&amp;"!",""),"=","")</f>
        <v>AB506</v>
      </c>
      <c r="IB10" s="20" t="str">
        <f t="shared" ref="IB10" ca="1" si="320">SUBSTITUTE(SUBSTITUTE(_xlfn.FORMULATEXT(IB11),IB9&amp;"!",""),"=","")</f>
        <v>AJ513</v>
      </c>
      <c r="IC10" s="20" t="str">
        <f t="shared" ref="IC10" ca="1" si="321">SUBSTITUTE(SUBSTITUTE(_xlfn.FORMULATEXT(IC11),IC9&amp;"!",""),"=","")</f>
        <v>AJ514</v>
      </c>
      <c r="ID10" s="20" t="str">
        <f t="shared" ref="ID10" ca="1" si="322">SUBSTITUTE(SUBSTITUTE(_xlfn.FORMULATEXT(ID11),ID9&amp;"!",""),"=","")</f>
        <v>AJ515</v>
      </c>
      <c r="IE10" s="20" t="str">
        <f t="shared" ref="IE10" ca="1" si="323">SUBSTITUTE(SUBSTITUTE(_xlfn.FORMULATEXT(IE11),IE9&amp;"!",""),"=","")</f>
        <v>AJ518</v>
      </c>
      <c r="IF10" s="20" t="str">
        <f t="shared" ref="IF10" ca="1" si="324">SUBSTITUTE(SUBSTITUTE(_xlfn.FORMULATEXT(IF11),IF9&amp;"!",""),"=","")</f>
        <v>AJ533</v>
      </c>
      <c r="IG10" s="20" t="str">
        <f t="shared" ref="IG10" ca="1" si="325">SUBSTITUTE(SUBSTITUTE(_xlfn.FORMULATEXT(IG11),IG9&amp;"!",""),"=","")</f>
        <v>AJ534</v>
      </c>
      <c r="IH10" s="20" t="str">
        <f t="shared" ref="IH10" ca="1" si="326">SUBSTITUTE(SUBSTITUTE(_xlfn.FORMULATEXT(IH11),IH9&amp;"!",""),"=","")</f>
        <v>AJ551</v>
      </c>
      <c r="II10" s="20" t="str">
        <f t="shared" ref="II10" ca="1" si="327">SUBSTITUTE(SUBSTITUTE(_xlfn.FORMULATEXT(II11),II9&amp;"!",""),"=","")</f>
        <v>G554</v>
      </c>
      <c r="IJ10" s="20" t="str">
        <f t="shared" ref="IJ10" ca="1" si="328">SUBSTITUTE(SUBSTITUTE(_xlfn.FORMULATEXT(IJ11),IJ9&amp;"!",""),"=","")</f>
        <v>G557</v>
      </c>
      <c r="IK10" s="20" t="str">
        <f t="shared" ref="IK10" ca="1" si="329">SUBSTITUTE(SUBSTITUTE(_xlfn.FORMULATEXT(IK11),IK9&amp;"!",""),"=","")</f>
        <v>G560</v>
      </c>
      <c r="IL10" s="20" t="str">
        <f t="shared" ref="IL10" ca="1" si="330">SUBSTITUTE(SUBSTITUTE(_xlfn.FORMULATEXT(IL11),IL9&amp;"!",""),"=","")</f>
        <v>AJ569</v>
      </c>
      <c r="IM10" s="20" t="str">
        <f t="shared" ref="IM10" ca="1" si="331">SUBSTITUTE(SUBSTITUTE(_xlfn.FORMULATEXT(IM11),IM9&amp;"!",""),"=","")</f>
        <v>AJ570</v>
      </c>
      <c r="IN10" s="20" t="str">
        <f t="shared" ref="IN10" ca="1" si="332">SUBSTITUTE(SUBSTITUTE(_xlfn.FORMULATEXT(IN11),IN9&amp;"!",""),"=","")</f>
        <v>AJ573</v>
      </c>
      <c r="IO10" s="20" t="str">
        <f t="shared" ref="IO10" ca="1" si="333">SUBSTITUTE(SUBSTITUTE(_xlfn.FORMULATEXT(IO11),IO9&amp;"!",""),"=","")</f>
        <v>AJ577</v>
      </c>
      <c r="IP10" s="20" t="str">
        <f t="shared" ref="IP10" ca="1" si="334">SUBSTITUTE(SUBSTITUTE(_xlfn.FORMULATEXT(IP11),IP9&amp;"!",""),"=","")</f>
        <v>AJ582</v>
      </c>
      <c r="IQ10" s="20" t="str">
        <f t="shared" ref="IQ10" ca="1" si="335">SUBSTITUTE(SUBSTITUTE(_xlfn.FORMULATEXT(IQ11),IQ9&amp;"!",""),"=","")</f>
        <v>AJ583</v>
      </c>
      <c r="IR10" s="20" t="str">
        <f t="shared" ref="IR10" ca="1" si="336">SUBSTITUTE(SUBSTITUTE(_xlfn.FORMULATEXT(IR11),IR9&amp;"!",""),"=","")</f>
        <v>AJ584</v>
      </c>
      <c r="IS10" s="20" t="str">
        <f t="shared" ref="IS10" ca="1" si="337">SUBSTITUTE(SUBSTITUTE(_xlfn.FORMULATEXT(IS11),IS9&amp;"!",""),"=","")</f>
        <v>AJ585</v>
      </c>
      <c r="IT10" s="20" t="str">
        <f t="shared" ref="IT10" ca="1" si="338">SUBSTITUTE(SUBSTITUTE(_xlfn.FORMULATEXT(IT11),IT9&amp;"!",""),"=","")</f>
        <v>AJ588</v>
      </c>
      <c r="IU10" s="20" t="str">
        <f t="shared" ref="IU10" ca="1" si="339">SUBSTITUTE(SUBSTITUTE(_xlfn.FORMULATEXT(IU11),IU9&amp;"!",""),"=","")</f>
        <v>N590</v>
      </c>
      <c r="IV10" s="20" t="str">
        <f t="shared" ref="IV10" ca="1" si="340">SUBSTITUTE(SUBSTITUTE(_xlfn.FORMULATEXT(IV11),IV9&amp;"!",""),"=","")</f>
        <v>P590</v>
      </c>
      <c r="IW10" s="20" t="str">
        <f t="shared" ref="IW10" ca="1" si="341">SUBSTITUTE(SUBSTITUTE(_xlfn.FORMULATEXT(IW11),IW9&amp;"!",""),"=","")</f>
        <v>R590</v>
      </c>
      <c r="IX10" s="20" t="str">
        <f t="shared" ref="IX10" ca="1" si="342">SUBSTITUTE(SUBSTITUTE(_xlfn.FORMULATEXT(IX11),IX9&amp;"!",""),"=","")</f>
        <v>T590</v>
      </c>
      <c r="IY10" s="20" t="str">
        <f t="shared" ref="IY10" ca="1" si="343">SUBSTITUTE(SUBSTITUTE(_xlfn.FORMULATEXT(IY11),IY9&amp;"!",""),"=","")</f>
        <v>V590</v>
      </c>
      <c r="IZ10" s="20" t="str">
        <f t="shared" ref="IZ10" ca="1" si="344">SUBSTITUTE(SUBSTITUTE(_xlfn.FORMULATEXT(IZ11),IZ9&amp;"!",""),"=","")</f>
        <v>X590</v>
      </c>
      <c r="JA10" s="20" t="str">
        <f t="shared" ref="JA10" ca="1" si="345">SUBSTITUTE(SUBSTITUTE(_xlfn.FORMULATEXT(JA11),JA9&amp;"!",""),"=","")</f>
        <v>Z590</v>
      </c>
      <c r="JB10" s="20" t="str">
        <f t="shared" ref="JB10" ca="1" si="346">SUBSTITUTE(SUBSTITUTE(_xlfn.FORMULATEXT(JB11),JB9&amp;"!",""),"=","")</f>
        <v>AB590</v>
      </c>
      <c r="JC10" s="20" t="str">
        <f t="shared" ref="JC10" ca="1" si="347">SUBSTITUTE(SUBSTITUTE(_xlfn.FORMULATEXT(JC11),JC9&amp;"!",""),"=","")</f>
        <v>AD590</v>
      </c>
      <c r="JD10" s="20" t="str">
        <f t="shared" ref="JD10" ca="1" si="348">SUBSTITUTE(SUBSTITUTE(_xlfn.FORMULATEXT(JD11),JD9&amp;"!",""),"=","")</f>
        <v>AF590</v>
      </c>
      <c r="JE10" s="20" t="str">
        <f t="shared" ref="JE10" ca="1" si="349">SUBSTITUTE(SUBSTITUTE(_xlfn.FORMULATEXT(JE11),JE9&amp;"!",""),"=","")</f>
        <v>AH590</v>
      </c>
      <c r="JF10" s="20" t="str">
        <f t="shared" ref="JF10" ca="1" si="350">SUBSTITUTE(SUBSTITUTE(_xlfn.FORMULATEXT(JF11),JF9&amp;"!",""),"=","")</f>
        <v>AJ590</v>
      </c>
      <c r="JG10" s="20" t="str">
        <f t="shared" ref="JG10" ca="1" si="351">SUBSTITUTE(SUBSTITUTE(_xlfn.FORMULATEXT(JG11),JG9&amp;"!",""),"=","")</f>
        <v>N591</v>
      </c>
      <c r="JH10" s="20" t="str">
        <f t="shared" ref="JH10" ca="1" si="352">SUBSTITUTE(SUBSTITUTE(_xlfn.FORMULATEXT(JH11),JH9&amp;"!",""),"=","")</f>
        <v>P591</v>
      </c>
      <c r="JI10" s="20" t="str">
        <f t="shared" ref="JI10" ca="1" si="353">SUBSTITUTE(SUBSTITUTE(_xlfn.FORMULATEXT(JI11),JI9&amp;"!",""),"=","")</f>
        <v>R591</v>
      </c>
      <c r="JJ10" s="20" t="str">
        <f t="shared" ref="JJ10" ca="1" si="354">SUBSTITUTE(SUBSTITUTE(_xlfn.FORMULATEXT(JJ11),JJ9&amp;"!",""),"=","")</f>
        <v>T591</v>
      </c>
      <c r="JK10" s="20" t="str">
        <f t="shared" ref="JK10" ca="1" si="355">SUBSTITUTE(SUBSTITUTE(_xlfn.FORMULATEXT(JK11),JK9&amp;"!",""),"=","")</f>
        <v>V591</v>
      </c>
      <c r="JL10" s="20" t="str">
        <f t="shared" ref="JL10" ca="1" si="356">SUBSTITUTE(SUBSTITUTE(_xlfn.FORMULATEXT(JL11),JL9&amp;"!",""),"=","")</f>
        <v>X591</v>
      </c>
      <c r="JM10" s="20" t="str">
        <f t="shared" ref="JM10" ca="1" si="357">SUBSTITUTE(SUBSTITUTE(_xlfn.FORMULATEXT(JM11),JM9&amp;"!",""),"=","")</f>
        <v>Z591</v>
      </c>
      <c r="JN10" s="20" t="str">
        <f t="shared" ref="JN10" ca="1" si="358">SUBSTITUTE(SUBSTITUTE(_xlfn.FORMULATEXT(JN11),JN9&amp;"!",""),"=","")</f>
        <v>AB591</v>
      </c>
      <c r="JO10" s="20" t="str">
        <f t="shared" ref="JO10" ca="1" si="359">SUBSTITUTE(SUBSTITUTE(_xlfn.FORMULATEXT(JO11),JO9&amp;"!",""),"=","")</f>
        <v>AD591</v>
      </c>
      <c r="JP10" s="20" t="str">
        <f t="shared" ref="JP10" ca="1" si="360">SUBSTITUTE(SUBSTITUTE(_xlfn.FORMULATEXT(JP11),JP9&amp;"!",""),"=","")</f>
        <v>AF591</v>
      </c>
      <c r="JQ10" s="20" t="str">
        <f t="shared" ref="JQ10" ca="1" si="361">SUBSTITUTE(SUBSTITUTE(_xlfn.FORMULATEXT(JQ11),JQ9&amp;"!",""),"=","")</f>
        <v>AH591</v>
      </c>
      <c r="JR10" s="20" t="str">
        <f t="shared" ref="JR10" ca="1" si="362">SUBSTITUTE(SUBSTITUTE(_xlfn.FORMULATEXT(JR11),JR9&amp;"!",""),"=","")</f>
        <v>AJ591</v>
      </c>
      <c r="JS10" s="20" t="str">
        <f t="shared" ref="JS10" ca="1" si="363">SUBSTITUTE(SUBSTITUTE(_xlfn.FORMULATEXT(JS11),JS9&amp;"!",""),"=","")</f>
        <v>N592</v>
      </c>
      <c r="JT10" s="20" t="str">
        <f t="shared" ref="JT10" ca="1" si="364">SUBSTITUTE(SUBSTITUTE(_xlfn.FORMULATEXT(JT11),JT9&amp;"!",""),"=","")</f>
        <v>P592</v>
      </c>
      <c r="JU10" s="20" t="str">
        <f t="shared" ref="JU10" ca="1" si="365">SUBSTITUTE(SUBSTITUTE(_xlfn.FORMULATEXT(JU11),JU9&amp;"!",""),"=","")</f>
        <v>R592</v>
      </c>
      <c r="JV10" s="20" t="str">
        <f t="shared" ref="JV10" ca="1" si="366">SUBSTITUTE(SUBSTITUTE(_xlfn.FORMULATEXT(JV11),JV9&amp;"!",""),"=","")</f>
        <v>T592</v>
      </c>
      <c r="JW10" s="20" t="str">
        <f t="shared" ref="JW10" ca="1" si="367">SUBSTITUTE(SUBSTITUTE(_xlfn.FORMULATEXT(JW11),JW9&amp;"!",""),"=","")</f>
        <v>V592</v>
      </c>
      <c r="JX10" s="20" t="str">
        <f t="shared" ref="JX10" ca="1" si="368">SUBSTITUTE(SUBSTITUTE(_xlfn.FORMULATEXT(JX11),JX9&amp;"!",""),"=","")</f>
        <v>X592</v>
      </c>
      <c r="JY10" s="20" t="str">
        <f t="shared" ref="JY10" ca="1" si="369">SUBSTITUTE(SUBSTITUTE(_xlfn.FORMULATEXT(JY11),JY9&amp;"!",""),"=","")</f>
        <v>Z592</v>
      </c>
      <c r="JZ10" s="20" t="str">
        <f t="shared" ref="JZ10" ca="1" si="370">SUBSTITUTE(SUBSTITUTE(_xlfn.FORMULATEXT(JZ11),JZ9&amp;"!",""),"=","")</f>
        <v>AB592</v>
      </c>
      <c r="KA10" s="20" t="str">
        <f t="shared" ref="KA10" ca="1" si="371">SUBSTITUTE(SUBSTITUTE(_xlfn.FORMULATEXT(KA11),KA9&amp;"!",""),"=","")</f>
        <v>AD592</v>
      </c>
      <c r="KB10" s="20" t="str">
        <f t="shared" ref="KB10" ca="1" si="372">SUBSTITUTE(SUBSTITUTE(_xlfn.FORMULATEXT(KB11),KB9&amp;"!",""),"=","")</f>
        <v>AF592</v>
      </c>
      <c r="KC10" s="20" t="str">
        <f t="shared" ref="KC10" ca="1" si="373">SUBSTITUTE(SUBSTITUTE(_xlfn.FORMULATEXT(KC11),KC9&amp;"!",""),"=","")</f>
        <v>AH592</v>
      </c>
      <c r="KD10" s="20" t="str">
        <f t="shared" ref="KD10" ca="1" si="374">SUBSTITUTE(SUBSTITUTE(_xlfn.FORMULATEXT(KD11),KD9&amp;"!",""),"=","")</f>
        <v>AJ592</v>
      </c>
      <c r="KE10" s="20" t="str">
        <f t="shared" ref="KE10" ca="1" si="375">SUBSTITUTE(SUBSTITUTE(_xlfn.FORMULATEXT(KE11),KE9&amp;"!",""),"=","")</f>
        <v>N593</v>
      </c>
      <c r="KF10" s="20" t="str">
        <f t="shared" ref="KF10" ca="1" si="376">SUBSTITUTE(SUBSTITUTE(_xlfn.FORMULATEXT(KF11),KF9&amp;"!",""),"=","")</f>
        <v>P593</v>
      </c>
      <c r="KG10" s="20" t="str">
        <f t="shared" ref="KG10" ca="1" si="377">SUBSTITUTE(SUBSTITUTE(_xlfn.FORMULATEXT(KG11),KG9&amp;"!",""),"=","")</f>
        <v>R593</v>
      </c>
      <c r="KH10" s="20" t="str">
        <f t="shared" ref="KH10" ca="1" si="378">SUBSTITUTE(SUBSTITUTE(_xlfn.FORMULATEXT(KH11),KH9&amp;"!",""),"=","")</f>
        <v>T593</v>
      </c>
      <c r="KI10" s="20" t="str">
        <f t="shared" ref="KI10" ca="1" si="379">SUBSTITUTE(SUBSTITUTE(_xlfn.FORMULATEXT(KI11),KI9&amp;"!",""),"=","")</f>
        <v>V593</v>
      </c>
      <c r="KJ10" s="20" t="str">
        <f t="shared" ref="KJ10" ca="1" si="380">SUBSTITUTE(SUBSTITUTE(_xlfn.FORMULATEXT(KJ11),KJ9&amp;"!",""),"=","")</f>
        <v>X593</v>
      </c>
      <c r="KK10" s="20" t="str">
        <f t="shared" ref="KK10" ca="1" si="381">SUBSTITUTE(SUBSTITUTE(_xlfn.FORMULATEXT(KK11),KK9&amp;"!",""),"=","")</f>
        <v>Z593</v>
      </c>
      <c r="KL10" s="20" t="str">
        <f t="shared" ref="KL10" ca="1" si="382">SUBSTITUTE(SUBSTITUTE(_xlfn.FORMULATEXT(KL11),KL9&amp;"!",""),"=","")</f>
        <v>AB593</v>
      </c>
      <c r="KM10" s="20" t="str">
        <f t="shared" ref="KM10" ca="1" si="383">SUBSTITUTE(SUBSTITUTE(_xlfn.FORMULATEXT(KM11),KM9&amp;"!",""),"=","")</f>
        <v>AD593</v>
      </c>
      <c r="KN10" s="20" t="str">
        <f t="shared" ref="KN10" ca="1" si="384">SUBSTITUTE(SUBSTITUTE(_xlfn.FORMULATEXT(KN11),KN9&amp;"!",""),"=","")</f>
        <v>AF593</v>
      </c>
      <c r="KO10" s="20" t="str">
        <f t="shared" ref="KO10" ca="1" si="385">SUBSTITUTE(SUBSTITUTE(_xlfn.FORMULATEXT(KO11),KO9&amp;"!",""),"=","")</f>
        <v>AH593</v>
      </c>
      <c r="KP10" s="20" t="str">
        <f t="shared" ref="KP10" ca="1" si="386">SUBSTITUTE(SUBSTITUTE(_xlfn.FORMULATEXT(KP11),KP9&amp;"!",""),"=","")</f>
        <v>AJ593</v>
      </c>
      <c r="KQ10" s="20" t="str">
        <f t="shared" ref="KQ10" ca="1" si="387">SUBSTITUTE(SUBSTITUTE(_xlfn.FORMULATEXT(KQ11),KQ9&amp;"!",""),"=","")</f>
        <v>N594</v>
      </c>
      <c r="KR10" s="20" t="str">
        <f t="shared" ref="KR10" ca="1" si="388">SUBSTITUTE(SUBSTITUTE(_xlfn.FORMULATEXT(KR11),KR9&amp;"!",""),"=","")</f>
        <v>P594</v>
      </c>
      <c r="KS10" s="20" t="str">
        <f t="shared" ref="KS10" ca="1" si="389">SUBSTITUTE(SUBSTITUTE(_xlfn.FORMULATEXT(KS11),KS9&amp;"!",""),"=","")</f>
        <v>R594</v>
      </c>
      <c r="KT10" s="20" t="str">
        <f t="shared" ref="KT10" ca="1" si="390">SUBSTITUTE(SUBSTITUTE(_xlfn.FORMULATEXT(KT11),KT9&amp;"!",""),"=","")</f>
        <v>T594</v>
      </c>
      <c r="KU10" s="20" t="str">
        <f t="shared" ref="KU10" ca="1" si="391">SUBSTITUTE(SUBSTITUTE(_xlfn.FORMULATEXT(KU11),KU9&amp;"!",""),"=","")</f>
        <v>V594</v>
      </c>
      <c r="KV10" s="20" t="str">
        <f t="shared" ref="KV10" ca="1" si="392">SUBSTITUTE(SUBSTITUTE(_xlfn.FORMULATEXT(KV11),KV9&amp;"!",""),"=","")</f>
        <v>X594</v>
      </c>
      <c r="KW10" s="20" t="str">
        <f t="shared" ref="KW10" ca="1" si="393">SUBSTITUTE(SUBSTITUTE(_xlfn.FORMULATEXT(KW11),KW9&amp;"!",""),"=","")</f>
        <v>Z594</v>
      </c>
      <c r="KX10" s="20" t="str">
        <f t="shared" ref="KX10" ca="1" si="394">SUBSTITUTE(SUBSTITUTE(_xlfn.FORMULATEXT(KX11),KX9&amp;"!",""),"=","")</f>
        <v>AB594</v>
      </c>
      <c r="KY10" s="20" t="str">
        <f t="shared" ref="KY10" ca="1" si="395">SUBSTITUTE(SUBSTITUTE(_xlfn.FORMULATEXT(KY11),KY9&amp;"!",""),"=","")</f>
        <v>AD594</v>
      </c>
      <c r="KZ10" s="20" t="str">
        <f t="shared" ref="KZ10" ca="1" si="396">SUBSTITUTE(SUBSTITUTE(_xlfn.FORMULATEXT(KZ11),KZ9&amp;"!",""),"=","")</f>
        <v>AF594</v>
      </c>
      <c r="LA10" s="20" t="str">
        <f t="shared" ref="LA10" ca="1" si="397">SUBSTITUTE(SUBSTITUTE(_xlfn.FORMULATEXT(LA11),LA9&amp;"!",""),"=","")</f>
        <v>AH594</v>
      </c>
      <c r="LB10" s="20" t="str">
        <f t="shared" ref="LB10" ca="1" si="398">SUBSTITUTE(SUBSTITUTE(_xlfn.FORMULATEXT(LB11),LB9&amp;"!",""),"=","")</f>
        <v>AJ594</v>
      </c>
      <c r="LC10" s="20" t="str">
        <f t="shared" ref="LC10" ca="1" si="399">SUBSTITUTE(SUBSTITUTE(_xlfn.FORMULATEXT(LC11),LC9&amp;"!",""),"=","")</f>
        <v>N595</v>
      </c>
      <c r="LD10" s="20" t="str">
        <f t="shared" ref="LD10" ca="1" si="400">SUBSTITUTE(SUBSTITUTE(_xlfn.FORMULATEXT(LD11),LD9&amp;"!",""),"=","")</f>
        <v>P595</v>
      </c>
      <c r="LE10" s="20" t="str">
        <f t="shared" ref="LE10" ca="1" si="401">SUBSTITUTE(SUBSTITUTE(_xlfn.FORMULATEXT(LE11),LE9&amp;"!",""),"=","")</f>
        <v>R595</v>
      </c>
      <c r="LF10" s="20" t="str">
        <f t="shared" ref="LF10" ca="1" si="402">SUBSTITUTE(SUBSTITUTE(_xlfn.FORMULATEXT(LF11),LF9&amp;"!",""),"=","")</f>
        <v>T595</v>
      </c>
      <c r="LG10" s="20" t="str">
        <f t="shared" ref="LG10" ca="1" si="403">SUBSTITUTE(SUBSTITUTE(_xlfn.FORMULATEXT(LG11),LG9&amp;"!",""),"=","")</f>
        <v>V595</v>
      </c>
      <c r="LH10" s="20" t="str">
        <f t="shared" ref="LH10" ca="1" si="404">SUBSTITUTE(SUBSTITUTE(_xlfn.FORMULATEXT(LH11),LH9&amp;"!",""),"=","")</f>
        <v>X595</v>
      </c>
      <c r="LI10" s="20" t="str">
        <f t="shared" ref="LI10" ca="1" si="405">SUBSTITUTE(SUBSTITUTE(_xlfn.FORMULATEXT(LI11),LI9&amp;"!",""),"=","")</f>
        <v>Z595</v>
      </c>
      <c r="LJ10" s="20" t="str">
        <f t="shared" ref="LJ10" ca="1" si="406">SUBSTITUTE(SUBSTITUTE(_xlfn.FORMULATEXT(LJ11),LJ9&amp;"!",""),"=","")</f>
        <v>AB595</v>
      </c>
      <c r="LK10" s="20" t="str">
        <f t="shared" ref="LK10" ca="1" si="407">SUBSTITUTE(SUBSTITUTE(_xlfn.FORMULATEXT(LK11),LK9&amp;"!",""),"=","")</f>
        <v>AD595</v>
      </c>
      <c r="LL10" s="20" t="str">
        <f t="shared" ref="LL10" ca="1" si="408">SUBSTITUTE(SUBSTITUTE(_xlfn.FORMULATEXT(LL11),LL9&amp;"!",""),"=","")</f>
        <v>AF595</v>
      </c>
      <c r="LM10" s="20" t="str">
        <f t="shared" ref="LM10" ca="1" si="409">SUBSTITUTE(SUBSTITUTE(_xlfn.FORMULATEXT(LM11),LM9&amp;"!",""),"=","")</f>
        <v>AH595</v>
      </c>
      <c r="LN10" s="20" t="str">
        <f t="shared" ref="LN10" ca="1" si="410">SUBSTITUTE(SUBSTITUTE(_xlfn.FORMULATEXT(LN11),LN9&amp;"!",""),"=","")</f>
        <v>AJ595</v>
      </c>
      <c r="LO10" s="20" t="str">
        <f t="shared" ref="LO10" ca="1" si="411">SUBSTITUTE(SUBSTITUTE(_xlfn.FORMULATEXT(LO11),LO9&amp;"!",""),"=","")</f>
        <v>N596</v>
      </c>
      <c r="LP10" s="20" t="str">
        <f t="shared" ref="LP10" ca="1" si="412">SUBSTITUTE(SUBSTITUTE(_xlfn.FORMULATEXT(LP11),LP9&amp;"!",""),"=","")</f>
        <v>P596</v>
      </c>
      <c r="LQ10" s="20" t="str">
        <f t="shared" ref="LQ10" ca="1" si="413">SUBSTITUTE(SUBSTITUTE(_xlfn.FORMULATEXT(LQ11),LQ9&amp;"!",""),"=","")</f>
        <v>R596</v>
      </c>
      <c r="LR10" s="20" t="str">
        <f t="shared" ref="LR10" ca="1" si="414">SUBSTITUTE(SUBSTITUTE(_xlfn.FORMULATEXT(LR11),LR9&amp;"!",""),"=","")</f>
        <v>T596</v>
      </c>
      <c r="LS10" s="20" t="str">
        <f t="shared" ref="LS10" ca="1" si="415">SUBSTITUTE(SUBSTITUTE(_xlfn.FORMULATEXT(LS11),LS9&amp;"!",""),"=","")</f>
        <v>V596</v>
      </c>
      <c r="LT10" s="20" t="str">
        <f t="shared" ref="LT10" ca="1" si="416">SUBSTITUTE(SUBSTITUTE(_xlfn.FORMULATEXT(LT11),LT9&amp;"!",""),"=","")</f>
        <v>X596</v>
      </c>
      <c r="LU10" s="20" t="str">
        <f t="shared" ref="LU10" ca="1" si="417">SUBSTITUTE(SUBSTITUTE(_xlfn.FORMULATEXT(LU11),LU9&amp;"!",""),"=","")</f>
        <v>Z596</v>
      </c>
      <c r="LV10" s="20" t="str">
        <f t="shared" ref="LV10" ca="1" si="418">SUBSTITUTE(SUBSTITUTE(_xlfn.FORMULATEXT(LV11),LV9&amp;"!",""),"=","")</f>
        <v>AB596</v>
      </c>
      <c r="LW10" s="20" t="str">
        <f t="shared" ref="LW10" ca="1" si="419">SUBSTITUTE(SUBSTITUTE(_xlfn.FORMULATEXT(LW11),LW9&amp;"!",""),"=","")</f>
        <v>AD596</v>
      </c>
      <c r="LX10" s="20" t="str">
        <f t="shared" ref="LX10" ca="1" si="420">SUBSTITUTE(SUBSTITUTE(_xlfn.FORMULATEXT(LX11),LX9&amp;"!",""),"=","")</f>
        <v>AF596</v>
      </c>
      <c r="LY10" s="20" t="str">
        <f t="shared" ref="LY10" ca="1" si="421">SUBSTITUTE(SUBSTITUTE(_xlfn.FORMULATEXT(LY11),LY9&amp;"!",""),"=","")</f>
        <v>AH596</v>
      </c>
      <c r="LZ10" s="20" t="str">
        <f t="shared" ref="LZ10" ca="1" si="422">SUBSTITUTE(SUBSTITUTE(_xlfn.FORMULATEXT(LZ11),LZ9&amp;"!",""),"=","")</f>
        <v>AJ596</v>
      </c>
      <c r="MA10" s="20" t="str">
        <f t="shared" ref="MA10" ca="1" si="423">SUBSTITUTE(SUBSTITUTE(_xlfn.FORMULATEXT(MA11),MA9&amp;"!",""),"=","")</f>
        <v>N597</v>
      </c>
      <c r="MB10" s="20" t="str">
        <f t="shared" ref="MB10" ca="1" si="424">SUBSTITUTE(SUBSTITUTE(_xlfn.FORMULATEXT(MB11),MB9&amp;"!",""),"=","")</f>
        <v>P597</v>
      </c>
      <c r="MC10" s="20" t="str">
        <f t="shared" ref="MC10" ca="1" si="425">SUBSTITUTE(SUBSTITUTE(_xlfn.FORMULATEXT(MC11),MC9&amp;"!",""),"=","")</f>
        <v>R597</v>
      </c>
      <c r="MD10" s="20" t="str">
        <f t="shared" ref="MD10" ca="1" si="426">SUBSTITUTE(SUBSTITUTE(_xlfn.FORMULATEXT(MD11),MD9&amp;"!",""),"=","")</f>
        <v>T597</v>
      </c>
      <c r="ME10" s="20" t="str">
        <f t="shared" ref="ME10" ca="1" si="427">SUBSTITUTE(SUBSTITUTE(_xlfn.FORMULATEXT(ME11),ME9&amp;"!",""),"=","")</f>
        <v>V597</v>
      </c>
      <c r="MF10" s="20" t="str">
        <f t="shared" ref="MF10" ca="1" si="428">SUBSTITUTE(SUBSTITUTE(_xlfn.FORMULATEXT(MF11),MF9&amp;"!",""),"=","")</f>
        <v>X597</v>
      </c>
      <c r="MG10" s="20" t="str">
        <f t="shared" ref="MG10" ca="1" si="429">SUBSTITUTE(SUBSTITUTE(_xlfn.FORMULATEXT(MG11),MG9&amp;"!",""),"=","")</f>
        <v>Z597</v>
      </c>
      <c r="MH10" s="20" t="str">
        <f t="shared" ref="MH10" ca="1" si="430">SUBSTITUTE(SUBSTITUTE(_xlfn.FORMULATEXT(MH11),MH9&amp;"!",""),"=","")</f>
        <v>AB597</v>
      </c>
      <c r="MI10" s="20" t="str">
        <f t="shared" ref="MI10" ca="1" si="431">SUBSTITUTE(SUBSTITUTE(_xlfn.FORMULATEXT(MI11),MI9&amp;"!",""),"=","")</f>
        <v>AD597</v>
      </c>
      <c r="MJ10" s="20" t="str">
        <f t="shared" ref="MJ10" ca="1" si="432">SUBSTITUTE(SUBSTITUTE(_xlfn.FORMULATEXT(MJ11),MJ9&amp;"!",""),"=","")</f>
        <v>AF597</v>
      </c>
      <c r="MK10" s="20" t="str">
        <f t="shared" ref="MK10" ca="1" si="433">SUBSTITUTE(SUBSTITUTE(_xlfn.FORMULATEXT(MK11),MK9&amp;"!",""),"=","")</f>
        <v>AH597</v>
      </c>
      <c r="ML10" s="20" t="str">
        <f t="shared" ref="ML10" ca="1" si="434">SUBSTITUTE(SUBSTITUTE(_xlfn.FORMULATEXT(ML11),ML9&amp;"!",""),"=","")</f>
        <v>AJ597</v>
      </c>
      <c r="MM10" s="20" t="str">
        <f t="shared" ref="MM10" ca="1" si="435">SUBSTITUTE(SUBSTITUTE(_xlfn.FORMULATEXT(MM11),MM9&amp;"!",""),"=","")</f>
        <v>AJ614</v>
      </c>
      <c r="MN10" s="20" t="str">
        <f t="shared" ref="MN10" ca="1" si="436">SUBSTITUTE(SUBSTITUTE(_xlfn.FORMULATEXT(MN11),MN9&amp;"!",""),"=","")</f>
        <v>AJ616</v>
      </c>
      <c r="MO10" s="20" t="str">
        <f t="shared" ref="MO10" ca="1" si="437">SUBSTITUTE(SUBSTITUTE(_xlfn.FORMULATEXT(MO11),MO9&amp;"!",""),"=","")</f>
        <v>AJ617</v>
      </c>
      <c r="MP10" s="20" t="str">
        <f t="shared" ref="MP10" ca="1" si="438">SUBSTITUTE(SUBSTITUTE(_xlfn.FORMULATEXT(MP11),MP9&amp;"!",""),"=","")</f>
        <v>AJ618</v>
      </c>
      <c r="MQ10" s="20" t="str">
        <f t="shared" ref="MQ10" ca="1" si="439">SUBSTITUTE(SUBSTITUTE(_xlfn.FORMULATEXT(MQ11),MQ9&amp;"!",""),"=","")</f>
        <v>AJ622</v>
      </c>
      <c r="MR10" s="20" t="str">
        <f t="shared" ref="MR10" ca="1" si="440">SUBSTITUTE(SUBSTITUTE(_xlfn.FORMULATEXT(MR11),MR9&amp;"!",""),"=","")</f>
        <v>AJ634</v>
      </c>
      <c r="MS10" s="20" t="str">
        <f t="shared" ref="MS10" ca="1" si="441">SUBSTITUTE(SUBSTITUTE(_xlfn.FORMULATEXT(MS11),MS9&amp;"!",""),"=","")</f>
        <v>AJ635</v>
      </c>
      <c r="MT10" s="20" t="str">
        <f t="shared" ref="MT10" ca="1" si="442">SUBSTITUTE(SUBSTITUTE(_xlfn.FORMULATEXT(MT11),MT9&amp;"!",""),"=","")</f>
        <v>AJ636</v>
      </c>
      <c r="MU10" s="20" t="str">
        <f t="shared" ref="MU10" ca="1" si="443">SUBSTITUTE(SUBSTITUTE(_xlfn.FORMULATEXT(MU11),MU9&amp;"!",""),"=","")</f>
        <v>AJ638</v>
      </c>
      <c r="MV10" s="20" t="str">
        <f t="shared" ref="MV10" ca="1" si="444">SUBSTITUTE(SUBSTITUTE(_xlfn.FORMULATEXT(MV11),MV9&amp;"!",""),"=","")</f>
        <v>AJ656</v>
      </c>
      <c r="MW10" s="20" t="str">
        <f t="shared" ref="MW10" ca="1" si="445">SUBSTITUTE(SUBSTITUTE(_xlfn.FORMULATEXT(MW11),MW9&amp;"!",""),"=","")</f>
        <v>AJ657</v>
      </c>
      <c r="MX10" s="20" t="str">
        <f t="shared" ref="MX10" ca="1" si="446">SUBSTITUTE(SUBSTITUTE(_xlfn.FORMULATEXT(MX11),MX9&amp;"!",""),"=","")</f>
        <v>AJ658</v>
      </c>
      <c r="MY10" s="20" t="str">
        <f t="shared" ref="MY10" ca="1" si="447">SUBSTITUTE(SUBSTITUTE(_xlfn.FORMULATEXT(MY11),MY9&amp;"!",""),"=","")</f>
        <v>AJ659</v>
      </c>
      <c r="MZ10" s="20" t="str">
        <f t="shared" ref="MZ10" ca="1" si="448">SUBSTITUTE(SUBSTITUTE(_xlfn.FORMULATEXT(MZ11),MZ9&amp;"!",""),"=","")</f>
        <v>AJ662</v>
      </c>
      <c r="NA10" s="20" t="str">
        <f t="shared" ref="NA10" ca="1" si="449">SUBSTITUTE(SUBSTITUTE(_xlfn.FORMULATEXT(NA11),NA9&amp;"!",""),"=","")</f>
        <v>AJ663</v>
      </c>
      <c r="NB10" s="20" t="str">
        <f t="shared" ref="NB10" ca="1" si="450">SUBSTITUTE(SUBSTITUTE(_xlfn.FORMULATEXT(NB11),NB9&amp;"!",""),"=","")</f>
        <v>AJ664</v>
      </c>
      <c r="NC10" s="20" t="str">
        <f ca="1">SUBSTITUTE(SUBSTITUTE(_xlfn.FORMULATEXT(NC11),NC9&amp;"!",""),"=","")</f>
        <v>AJ665</v>
      </c>
      <c r="ND10" s="20" t="str">
        <f t="shared" ref="ND10" ca="1" si="451">SUBSTITUTE(SUBSTITUTE(_xlfn.FORMULATEXT(ND11),ND9&amp;"!",""),"=","")</f>
        <v>AJ666</v>
      </c>
      <c r="NE10" s="20" t="str">
        <f ca="1">SUBSTITUTE(SUBSTITUTE(_xlfn.FORMULATEXT(NE11),NE9&amp;"!",""),"=","")</f>
        <v>AJ667</v>
      </c>
      <c r="NF10" s="88" t="str">
        <f ca="1">SUBSTITUTE(SUBSTITUTE(_xlfn.FORMULATEXT(NF11),NF9&amp;"!",""),"=","")</f>
        <v>AJ668</v>
      </c>
      <c r="NG10" s="88" t="str">
        <f ca="1">SUBSTITUTE(SUBSTITUTE(_xlfn.FORMULATEXT(NG11),NG9&amp;"!",""),"=","")</f>
        <v>AJ669</v>
      </c>
      <c r="NH10" s="88" t="str">
        <f ca="1">SUBSTITUTE(SUBSTITUTE(_xlfn.FORMULATEXT(NH11),NH9&amp;"!",""),"=","")</f>
        <v>AJ671</v>
      </c>
      <c r="NI10" s="20" t="str">
        <f t="shared" ref="NI10" ca="1" si="452">SUBSTITUTE(SUBSTITUTE(_xlfn.FORMULATEXT(NI11),NI9&amp;"!",""),"=","")</f>
        <v>#REF!</v>
      </c>
      <c r="NJ10" s="20" t="str">
        <f t="shared" ref="NJ10" ca="1" si="453">SUBSTITUTE(SUBSTITUTE(_xlfn.FORMULATEXT(NJ11),NJ9&amp;"!",""),"=","")</f>
        <v>#REF!</v>
      </c>
      <c r="NK10" s="20" t="str">
        <f t="shared" ref="NK10" ca="1" si="454">SUBSTITUTE(SUBSTITUTE(_xlfn.FORMULATEXT(NK11),NK9&amp;"!",""),"=","")</f>
        <v>#REF!</v>
      </c>
      <c r="NL10" s="20" t="str">
        <f t="shared" ref="NL10" ca="1" si="455">SUBSTITUTE(SUBSTITUTE(_xlfn.FORMULATEXT(NL11),NL9&amp;"!",""),"=","")</f>
        <v>#REF!</v>
      </c>
      <c r="NM10" s="20" t="str">
        <f t="shared" ref="NM10" ca="1" si="456">SUBSTITUTE(SUBSTITUTE(_xlfn.FORMULATEXT(NM11),NM9&amp;"!",""),"=","")</f>
        <v>#REF!</v>
      </c>
      <c r="NN10" s="20" t="str">
        <f t="shared" ref="NN10" ca="1" si="457">SUBSTITUTE(SUBSTITUTE(_xlfn.FORMULATEXT(NN11),NN9&amp;"!",""),"=","")</f>
        <v>#REF!</v>
      </c>
      <c r="NO10" s="20" t="str">
        <f t="shared" ref="NO10" ca="1" si="458">SUBSTITUTE(SUBSTITUTE(_xlfn.FORMULATEXT(NO11),NO9&amp;"!",""),"=","")</f>
        <v>#REF!</v>
      </c>
      <c r="NP10" s="20" t="str">
        <f t="shared" ref="NP10" ca="1" si="459">SUBSTITUTE(SUBSTITUTE(_xlfn.FORMULATEXT(NP11),NP9&amp;"!",""),"=","")</f>
        <v>#REF!</v>
      </c>
      <c r="NQ10" s="20" t="str">
        <f t="shared" ref="NQ10" ca="1" si="460">SUBSTITUTE(SUBSTITUTE(_xlfn.FORMULATEXT(NQ11),NQ9&amp;"!",""),"=","")</f>
        <v>#REF!</v>
      </c>
      <c r="NR10" s="20" t="str">
        <f t="shared" ref="NR10:NT10" ca="1" si="461">SUBSTITUTE(SUBSTITUTE(_xlfn.FORMULATEXT(NR11),NR9&amp;"!",""),"=","")</f>
        <v>#REF!</v>
      </c>
      <c r="NS10" s="94" t="str">
        <f t="shared" ca="1" si="461"/>
        <v>#REF!</v>
      </c>
      <c r="NT10" s="94" t="str">
        <f t="shared" ca="1" si="461"/>
        <v>#REF!</v>
      </c>
      <c r="NU10" s="94" t="str">
        <f t="shared" ref="NU10" ca="1" si="462">SUBSTITUTE(SUBSTITUTE(_xlfn.FORMULATEXT(NU11),NU9&amp;"!",""),"=","")</f>
        <v>#REF!</v>
      </c>
      <c r="NV10" s="94" t="str">
        <f t="shared" ref="NV10" ca="1" si="463">SUBSTITUTE(SUBSTITUTE(_xlfn.FORMULATEXT(NV11),NV9&amp;"!",""),"=","")</f>
        <v>#REF!</v>
      </c>
      <c r="NW10" s="20" t="str">
        <f t="shared" ref="NW10" ca="1" si="464">SUBSTITUTE(SUBSTITUTE(_xlfn.FORMULATEXT(NW11),NW9&amp;"!",""),"=","")</f>
        <v>#REF!</v>
      </c>
      <c r="NX10" s="20" t="str">
        <f t="shared" ref="NX10" ca="1" si="465">SUBSTITUTE(SUBSTITUTE(_xlfn.FORMULATEXT(NX11),NX9&amp;"!",""),"=","")</f>
        <v>#REF!</v>
      </c>
      <c r="NY10" s="20" t="str">
        <f t="shared" ref="NY10" ca="1" si="466">SUBSTITUTE(SUBSTITUTE(_xlfn.FORMULATEXT(NY11),NY9&amp;"!",""),"=","")</f>
        <v>#REF!</v>
      </c>
      <c r="NZ10" s="20" t="str">
        <f t="shared" ref="NZ10" ca="1" si="467">SUBSTITUTE(SUBSTITUTE(_xlfn.FORMULATEXT(NZ11),NZ9&amp;"!",""),"=","")</f>
        <v>#REF!</v>
      </c>
      <c r="OA10" s="20" t="str">
        <f t="shared" ref="OA10" ca="1" si="468">SUBSTITUTE(SUBSTITUTE(_xlfn.FORMULATEXT(OA11),OA9&amp;"!",""),"=","")</f>
        <v>#REF!</v>
      </c>
      <c r="OB10" s="20" t="str">
        <f t="shared" ref="OB10" ca="1" si="469">SUBSTITUTE(SUBSTITUTE(_xlfn.FORMULATEXT(OB11),OB9&amp;"!",""),"=","")</f>
        <v>#REF!</v>
      </c>
      <c r="OC10" s="20" t="str">
        <f t="shared" ref="OC10" ca="1" si="470">SUBSTITUTE(SUBSTITUTE(_xlfn.FORMULATEXT(OC11),OC9&amp;"!",""),"=","")</f>
        <v>#REF!</v>
      </c>
      <c r="OD10" s="20" t="str">
        <f t="shared" ref="OD10" ca="1" si="471">SUBSTITUTE(SUBSTITUTE(_xlfn.FORMULATEXT(OD11),OD9&amp;"!",""),"=","")</f>
        <v>#REF!</v>
      </c>
      <c r="OE10" s="20" t="str">
        <f t="shared" ref="OE10" ca="1" si="472">SUBSTITUTE(SUBSTITUTE(_xlfn.FORMULATEXT(OE11),OE9&amp;"!",""),"=","")</f>
        <v>#REF!</v>
      </c>
      <c r="OF10" s="20" t="str">
        <f t="shared" ref="OF10" ca="1" si="473">SUBSTITUTE(SUBSTITUTE(_xlfn.FORMULATEXT(OF11),OF9&amp;"!",""),"=","")</f>
        <v>#REF!</v>
      </c>
      <c r="OG10" s="20" t="str">
        <f t="shared" ref="OG10" ca="1" si="474">SUBSTITUTE(SUBSTITUTE(_xlfn.FORMULATEXT(OG11),OG9&amp;"!",""),"=","")</f>
        <v>#REF!</v>
      </c>
      <c r="OH10" s="20" t="str">
        <f t="shared" ref="OH10" ca="1" si="475">SUBSTITUTE(SUBSTITUTE(_xlfn.FORMULATEXT(OH11),OH9&amp;"!",""),"=","")</f>
        <v>#REF!</v>
      </c>
      <c r="OI10" s="20" t="str">
        <f t="shared" ref="OI10" ca="1" si="476">SUBSTITUTE(SUBSTITUTE(_xlfn.FORMULATEXT(OI11),OI9&amp;"!",""),"=","")</f>
        <v>#REF!</v>
      </c>
      <c r="OJ10" s="20" t="str">
        <f t="shared" ref="OJ10" ca="1" si="477">SUBSTITUTE(SUBSTITUTE(_xlfn.FORMULATEXT(OJ11),OJ9&amp;"!",""),"=","")</f>
        <v>#REF!</v>
      </c>
      <c r="OK10" s="20" t="str">
        <f t="shared" ref="OK10" ca="1" si="478">SUBSTITUTE(SUBSTITUTE(_xlfn.FORMULATEXT(OK11),OK9&amp;"!",""),"=","")</f>
        <v>#REF!</v>
      </c>
      <c r="OL10" s="20" t="str">
        <f t="shared" ref="OL10" ca="1" si="479">SUBSTITUTE(SUBSTITUTE(_xlfn.FORMULATEXT(OL11),OL9&amp;"!",""),"=","")</f>
        <v>#REF!</v>
      </c>
      <c r="OM10" s="20" t="str">
        <f t="shared" ref="OM10" ca="1" si="480">SUBSTITUTE(SUBSTITUTE(_xlfn.FORMULATEXT(OM11),OM9&amp;"!",""),"=","")</f>
        <v>#REF!</v>
      </c>
      <c r="ON10" s="20" t="str">
        <f t="shared" ref="ON10" ca="1" si="481">SUBSTITUTE(SUBSTITUTE(_xlfn.FORMULATEXT(ON11),ON9&amp;"!",""),"=","")</f>
        <v>#REF!</v>
      </c>
      <c r="OO10" s="20" t="str">
        <f t="shared" ref="OO10" ca="1" si="482">SUBSTITUTE(SUBSTITUTE(_xlfn.FORMULATEXT(OO11),OO9&amp;"!",""),"=","")</f>
        <v>#REF!</v>
      </c>
      <c r="OP10" s="20" t="str">
        <f t="shared" ref="OP10" ca="1" si="483">SUBSTITUTE(SUBSTITUTE(_xlfn.FORMULATEXT(OP11),OP9&amp;"!",""),"=","")</f>
        <v>#REF!</v>
      </c>
      <c r="OQ10" s="20" t="str">
        <f t="shared" ref="OQ10" ca="1" si="484">SUBSTITUTE(SUBSTITUTE(_xlfn.FORMULATEXT(OQ11),OQ9&amp;"!",""),"=","")</f>
        <v>#REF!</v>
      </c>
      <c r="OR10" s="20" t="str">
        <f t="shared" ref="OR10" ca="1" si="485">SUBSTITUTE(SUBSTITUTE(_xlfn.FORMULATEXT(OR11),OR9&amp;"!",""),"=","")</f>
        <v>#REF!</v>
      </c>
      <c r="OS10" s="20" t="str">
        <f t="shared" ref="OS10" ca="1" si="486">SUBSTITUTE(SUBSTITUTE(_xlfn.FORMULATEXT(OS11),OS9&amp;"!",""),"=","")</f>
        <v>#REF!</v>
      </c>
      <c r="OT10" s="20" t="str">
        <f t="shared" ref="OT10" ca="1" si="487">SUBSTITUTE(SUBSTITUTE(_xlfn.FORMULATEXT(OT11),OT9&amp;"!",""),"=","")</f>
        <v>#REF!</v>
      </c>
      <c r="OU10" s="20" t="str">
        <f t="shared" ref="OU10" ca="1" si="488">SUBSTITUTE(SUBSTITUTE(_xlfn.FORMULATEXT(OU11),OU9&amp;"!",""),"=","")</f>
        <v>#REF!</v>
      </c>
      <c r="OV10" s="20" t="str">
        <f t="shared" ref="OV10" ca="1" si="489">SUBSTITUTE(SUBSTITUTE(_xlfn.FORMULATEXT(OV11),OV9&amp;"!",""),"=","")</f>
        <v>#REF!</v>
      </c>
      <c r="OW10" s="20" t="str">
        <f t="shared" ref="OW10" ca="1" si="490">SUBSTITUTE(SUBSTITUTE(_xlfn.FORMULATEXT(OW11),OW9&amp;"!",""),"=","")</f>
        <v>#REF!</v>
      </c>
      <c r="OX10" s="20" t="str">
        <f t="shared" ref="OX10" ca="1" si="491">SUBSTITUTE(SUBSTITUTE(_xlfn.FORMULATEXT(OX11),OX9&amp;"!",""),"=","")</f>
        <v>#REF!</v>
      </c>
      <c r="OY10" s="20" t="str">
        <f t="shared" ref="OY10" ca="1" si="492">SUBSTITUTE(SUBSTITUTE(_xlfn.FORMULATEXT(OY11),OY9&amp;"!",""),"=","")</f>
        <v>#REF!</v>
      </c>
      <c r="OZ10" s="20" t="str">
        <f t="shared" ref="OZ10" ca="1" si="493">SUBSTITUTE(SUBSTITUTE(_xlfn.FORMULATEXT(OZ11),OZ9&amp;"!",""),"=","")</f>
        <v>#REF!</v>
      </c>
      <c r="PA10" s="20" t="str">
        <f t="shared" ref="PA10" ca="1" si="494">SUBSTITUTE(SUBSTITUTE(_xlfn.FORMULATEXT(PA11),PA9&amp;"!",""),"=","")</f>
        <v>#REF!</v>
      </c>
      <c r="PB10" s="20" t="str">
        <f t="shared" ref="PB10" ca="1" si="495">SUBSTITUTE(SUBSTITUTE(_xlfn.FORMULATEXT(PB11),PB9&amp;"!",""),"=","")</f>
        <v>#REF!</v>
      </c>
      <c r="PC10" s="20" t="str">
        <f t="shared" ref="PC10" ca="1" si="496">SUBSTITUTE(SUBSTITUTE(_xlfn.FORMULATEXT(PC11),PC9&amp;"!",""),"=","")</f>
        <v>#REF!</v>
      </c>
      <c r="PD10" s="20" t="str">
        <f t="shared" ref="PD10" ca="1" si="497">SUBSTITUTE(SUBSTITUTE(_xlfn.FORMULATEXT(PD11),PD9&amp;"!",""),"=","")</f>
        <v>#REF!</v>
      </c>
      <c r="PE10" s="20" t="str">
        <f t="shared" ref="PE10" ca="1" si="498">SUBSTITUTE(SUBSTITUTE(_xlfn.FORMULATEXT(PE11),PE9&amp;"!",""),"=","")</f>
        <v>#REF!</v>
      </c>
      <c r="PF10" s="20" t="str">
        <f t="shared" ref="PF10" ca="1" si="499">SUBSTITUTE(SUBSTITUTE(_xlfn.FORMULATEXT(PF11),PF9&amp;"!",""),"=","")</f>
        <v>#REF!</v>
      </c>
      <c r="PG10" s="20" t="str">
        <f t="shared" ref="PG10" ca="1" si="500">SUBSTITUTE(SUBSTITUTE(_xlfn.FORMULATEXT(PG11),PG9&amp;"!",""),"=","")</f>
        <v>#REF!</v>
      </c>
      <c r="PH10" s="20" t="str">
        <f t="shared" ref="PH10" ca="1" si="501">SUBSTITUTE(SUBSTITUTE(_xlfn.FORMULATEXT(PH11),PH9&amp;"!",""),"=","")</f>
        <v>#REF!</v>
      </c>
      <c r="PI10" s="20" t="str">
        <f t="shared" ref="PI10" ca="1" si="502">SUBSTITUTE(SUBSTITUTE(_xlfn.FORMULATEXT(PI11),PI9&amp;"!",""),"=","")</f>
        <v>#REF!</v>
      </c>
      <c r="PJ10" s="20" t="str">
        <f t="shared" ref="PJ10" ca="1" si="503">SUBSTITUTE(SUBSTITUTE(_xlfn.FORMULATEXT(PJ11),PJ9&amp;"!",""),"=","")</f>
        <v>#REF!</v>
      </c>
      <c r="PK10" s="20" t="str">
        <f t="shared" ref="PK10" ca="1" si="504">SUBSTITUTE(SUBSTITUTE(_xlfn.FORMULATEXT(PK11),PK9&amp;"!",""),"=","")</f>
        <v>#REF!</v>
      </c>
      <c r="PL10" s="20" t="str">
        <f t="shared" ref="PL10" ca="1" si="505">SUBSTITUTE(SUBSTITUTE(_xlfn.FORMULATEXT(PL11),PL9&amp;"!",""),"=","")</f>
        <v>#REF!</v>
      </c>
      <c r="PM10" s="20" t="str">
        <f t="shared" ref="PM10" ca="1" si="506">SUBSTITUTE(SUBSTITUTE(_xlfn.FORMULATEXT(PM11),PM9&amp;"!",""),"=","")</f>
        <v>#REF!</v>
      </c>
      <c r="PN10" s="20" t="str">
        <f t="shared" ref="PN10" ca="1" si="507">SUBSTITUTE(SUBSTITUTE(_xlfn.FORMULATEXT(PN11),PN9&amp;"!",""),"=","")</f>
        <v>#REF!</v>
      </c>
      <c r="PO10" s="20" t="str">
        <f t="shared" ref="PO10" ca="1" si="508">SUBSTITUTE(SUBSTITUTE(_xlfn.FORMULATEXT(PO11),PO9&amp;"!",""),"=","")</f>
        <v>#REF!</v>
      </c>
      <c r="PP10" s="20" t="str">
        <f t="shared" ref="PP10" ca="1" si="509">SUBSTITUTE(SUBSTITUTE(_xlfn.FORMULATEXT(PP11),PP9&amp;"!",""),"=","")</f>
        <v>#REF!</v>
      </c>
      <c r="PQ10" s="20" t="str">
        <f t="shared" ref="PQ10" ca="1" si="510">SUBSTITUTE(SUBSTITUTE(_xlfn.FORMULATEXT(PQ11),PQ9&amp;"!",""),"=","")</f>
        <v>#REF!</v>
      </c>
      <c r="PR10" s="20" t="str">
        <f t="shared" ref="PR10" ca="1" si="511">SUBSTITUTE(SUBSTITUTE(_xlfn.FORMULATEXT(PR11),PR9&amp;"!",""),"=","")</f>
        <v>#REF!</v>
      </c>
      <c r="PS10" s="20" t="str">
        <f t="shared" ref="PS10" ca="1" si="512">SUBSTITUTE(SUBSTITUTE(_xlfn.FORMULATEXT(PS11),PS9&amp;"!",""),"=","")</f>
        <v>#REF!</v>
      </c>
      <c r="PT10" s="20" t="str">
        <f t="shared" ref="PT10" ca="1" si="513">SUBSTITUTE(SUBSTITUTE(_xlfn.FORMULATEXT(PT11),PT9&amp;"!",""),"=","")</f>
        <v>#REF!</v>
      </c>
      <c r="PU10" s="20" t="str">
        <f t="shared" ref="PU10" ca="1" si="514">SUBSTITUTE(SUBSTITUTE(_xlfn.FORMULATEXT(PU11),PU9&amp;"!",""),"=","")</f>
        <v>#REF!</v>
      </c>
      <c r="PV10" s="20" t="str">
        <f t="shared" ref="PV10" ca="1" si="515">SUBSTITUTE(SUBSTITUTE(_xlfn.FORMULATEXT(PV11),PV9&amp;"!",""),"=","")</f>
        <v>#REF!</v>
      </c>
      <c r="PW10" s="20" t="str">
        <f t="shared" ref="PW10" ca="1" si="516">SUBSTITUTE(SUBSTITUTE(_xlfn.FORMULATEXT(PW11),PW9&amp;"!",""),"=","")</f>
        <v>#REF!</v>
      </c>
      <c r="PX10" s="20" t="str">
        <f t="shared" ref="PX10" ca="1" si="517">SUBSTITUTE(SUBSTITUTE(_xlfn.FORMULATEXT(PX11),PX9&amp;"!",""),"=","")</f>
        <v>#REF!</v>
      </c>
      <c r="PY10" s="20" t="str">
        <f t="shared" ref="PY10" ca="1" si="518">SUBSTITUTE(SUBSTITUTE(_xlfn.FORMULATEXT(PY11),PY9&amp;"!",""),"=","")</f>
        <v>#REF!</v>
      </c>
      <c r="PZ10" s="20" t="str">
        <f t="shared" ref="PZ10" ca="1" si="519">SUBSTITUTE(SUBSTITUTE(_xlfn.FORMULATEXT(PZ11),PZ9&amp;"!",""),"=","")</f>
        <v>#REF!</v>
      </c>
      <c r="QA10" s="20" t="str">
        <f t="shared" ref="QA10" ca="1" si="520">SUBSTITUTE(SUBSTITUTE(_xlfn.FORMULATEXT(QA11),QA9&amp;"!",""),"=","")</f>
        <v>#REF!</v>
      </c>
      <c r="QB10" s="20" t="str">
        <f t="shared" ref="QB10" ca="1" si="521">SUBSTITUTE(SUBSTITUTE(_xlfn.FORMULATEXT(QB11),QB9&amp;"!",""),"=","")</f>
        <v>#REF!</v>
      </c>
      <c r="QC10" s="20" t="str">
        <f t="shared" ref="QC10" ca="1" si="522">SUBSTITUTE(SUBSTITUTE(_xlfn.FORMULATEXT(QC11),QC9&amp;"!",""),"=","")</f>
        <v>#REF!</v>
      </c>
      <c r="QD10" s="20" t="str">
        <f t="shared" ref="QD10" ca="1" si="523">SUBSTITUTE(SUBSTITUTE(_xlfn.FORMULATEXT(QD11),QD9&amp;"!",""),"=","")</f>
        <v>#REF!</v>
      </c>
      <c r="QE10" s="20" t="str">
        <f t="shared" ref="QE10" ca="1" si="524">SUBSTITUTE(SUBSTITUTE(_xlfn.FORMULATEXT(QE11),QE9&amp;"!",""),"=","")</f>
        <v>#REF!</v>
      </c>
      <c r="QF10" s="20" t="str">
        <f t="shared" ref="QF10" ca="1" si="525">SUBSTITUTE(SUBSTITUTE(_xlfn.FORMULATEXT(QF11),QF9&amp;"!",""),"=","")</f>
        <v>#REF!</v>
      </c>
      <c r="QG10" s="20" t="str">
        <f t="shared" ref="QG10" ca="1" si="526">SUBSTITUTE(SUBSTITUTE(_xlfn.FORMULATEXT(QG11),QG9&amp;"!",""),"=","")</f>
        <v>#REF!</v>
      </c>
      <c r="QH10" s="20" t="str">
        <f t="shared" ref="QH10" ca="1" si="527">SUBSTITUTE(SUBSTITUTE(_xlfn.FORMULATEXT(QH11),QH9&amp;"!",""),"=","")</f>
        <v>#REF!</v>
      </c>
      <c r="QI10" s="20" t="str">
        <f t="shared" ref="QI10" ca="1" si="528">SUBSTITUTE(SUBSTITUTE(_xlfn.FORMULATEXT(QI11),QI9&amp;"!",""),"=","")</f>
        <v>#REF!</v>
      </c>
      <c r="QJ10" s="20" t="str">
        <f t="shared" ref="QJ10" ca="1" si="529">SUBSTITUTE(SUBSTITUTE(_xlfn.FORMULATEXT(QJ11),QJ9&amp;"!",""),"=","")</f>
        <v>#REF!</v>
      </c>
      <c r="QK10" s="20" t="str">
        <f t="shared" ref="QK10" ca="1" si="530">SUBSTITUTE(SUBSTITUTE(_xlfn.FORMULATEXT(QK11),QK9&amp;"!",""),"=","")</f>
        <v>#REF!</v>
      </c>
      <c r="QL10" s="20" t="str">
        <f t="shared" ref="QL10" ca="1" si="531">SUBSTITUTE(SUBSTITUTE(_xlfn.FORMULATEXT(QL11),QL9&amp;"!",""),"=","")</f>
        <v>#REF!</v>
      </c>
      <c r="QM10" s="20" t="str">
        <f t="shared" ref="QM10" ca="1" si="532">SUBSTITUTE(SUBSTITUTE(_xlfn.FORMULATEXT(QM11),QM9&amp;"!",""),"=","")</f>
        <v>#REF!</v>
      </c>
      <c r="QN10" s="20" t="str">
        <f t="shared" ref="QN10" ca="1" si="533">SUBSTITUTE(SUBSTITUTE(_xlfn.FORMULATEXT(QN11),QN9&amp;"!",""),"=","")</f>
        <v>#REF!</v>
      </c>
      <c r="QO10" s="20" t="str">
        <f t="shared" ref="QO10" ca="1" si="534">SUBSTITUTE(SUBSTITUTE(_xlfn.FORMULATEXT(QO11),QO9&amp;"!",""),"=","")</f>
        <v>#REF!</v>
      </c>
      <c r="QP10" s="20" t="str">
        <f t="shared" ref="QP10" ca="1" si="535">SUBSTITUTE(SUBSTITUTE(_xlfn.FORMULATEXT(QP11),QP9&amp;"!",""),"=","")</f>
        <v>#REF!</v>
      </c>
      <c r="QQ10" s="20" t="str">
        <f t="shared" ref="QQ10" ca="1" si="536">SUBSTITUTE(SUBSTITUTE(_xlfn.FORMULATEXT(QQ11),QQ9&amp;"!",""),"=","")</f>
        <v>#REF!</v>
      </c>
      <c r="QR10" s="20" t="str">
        <f t="shared" ref="QR10" ca="1" si="537">SUBSTITUTE(SUBSTITUTE(_xlfn.FORMULATEXT(QR11),QR9&amp;"!",""),"=","")</f>
        <v>#REF!</v>
      </c>
      <c r="QS10" s="20" t="str">
        <f t="shared" ref="QS10" ca="1" si="538">SUBSTITUTE(SUBSTITUTE(_xlfn.FORMULATEXT(QS11),QS9&amp;"!",""),"=","")</f>
        <v>#REF!</v>
      </c>
      <c r="QT10" s="20" t="str">
        <f t="shared" ref="QT10" ca="1" si="539">SUBSTITUTE(SUBSTITUTE(_xlfn.FORMULATEXT(QT11),QT9&amp;"!",""),"=","")</f>
        <v>#REF!</v>
      </c>
      <c r="QU10" s="20" t="str">
        <f t="shared" ref="QU10" ca="1" si="540">SUBSTITUTE(SUBSTITUTE(_xlfn.FORMULATEXT(QU11),QU9&amp;"!",""),"=","")</f>
        <v>#REF!</v>
      </c>
      <c r="QV10" s="20" t="str">
        <f t="shared" ref="QV10" ca="1" si="541">SUBSTITUTE(SUBSTITUTE(_xlfn.FORMULATEXT(QV11),QV9&amp;"!",""),"=","")</f>
        <v>#REF!</v>
      </c>
      <c r="QW10" s="20" t="str">
        <f t="shared" ref="QW10" ca="1" si="542">SUBSTITUTE(SUBSTITUTE(_xlfn.FORMULATEXT(QW11),QW9&amp;"!",""),"=","")</f>
        <v>#REF!</v>
      </c>
      <c r="QX10" s="20" t="str">
        <f t="shared" ref="QX10" ca="1" si="543">SUBSTITUTE(SUBSTITUTE(_xlfn.FORMULATEXT(QX11),QX9&amp;"!",""),"=","")</f>
        <v>#REF!</v>
      </c>
      <c r="QY10" s="20" t="str">
        <f t="shared" ref="QY10" ca="1" si="544">SUBSTITUTE(SUBSTITUTE(_xlfn.FORMULATEXT(QY11),QY9&amp;"!",""),"=","")</f>
        <v>#REF!</v>
      </c>
      <c r="QZ10" s="20" t="str">
        <f t="shared" ref="QZ10" ca="1" si="545">SUBSTITUTE(SUBSTITUTE(_xlfn.FORMULATEXT(QZ11),QZ9&amp;"!",""),"=","")</f>
        <v>#REF!</v>
      </c>
      <c r="RA10" s="20" t="str">
        <f t="shared" ref="RA10" ca="1" si="546">SUBSTITUTE(SUBSTITUTE(_xlfn.FORMULATEXT(RA11),RA9&amp;"!",""),"=","")</f>
        <v>#REF!</v>
      </c>
      <c r="RB10" s="20" t="str">
        <f t="shared" ref="RB10" ca="1" si="547">SUBSTITUTE(SUBSTITUTE(_xlfn.FORMULATEXT(RB11),RB9&amp;"!",""),"=","")</f>
        <v>#REF!</v>
      </c>
      <c r="RC10" s="20" t="str">
        <f t="shared" ref="RC10" ca="1" si="548">SUBSTITUTE(SUBSTITUTE(_xlfn.FORMULATEXT(RC11),RC9&amp;"!",""),"=","")</f>
        <v>#REF!</v>
      </c>
      <c r="RD10" s="20" t="str">
        <f t="shared" ref="RD10" ca="1" si="549">SUBSTITUTE(SUBSTITUTE(_xlfn.FORMULATEXT(RD11),RD9&amp;"!",""),"=","")</f>
        <v>#REF!</v>
      </c>
      <c r="RE10" s="20" t="str">
        <f t="shared" ref="RE10" ca="1" si="550">SUBSTITUTE(SUBSTITUTE(_xlfn.FORMULATEXT(RE11),RE9&amp;"!",""),"=","")</f>
        <v>#REF!</v>
      </c>
      <c r="RF10" s="20" t="str">
        <f t="shared" ref="RF10" ca="1" si="551">SUBSTITUTE(SUBSTITUTE(_xlfn.FORMULATEXT(RF11),RF9&amp;"!",""),"=","")</f>
        <v>#REF!</v>
      </c>
      <c r="RG10" s="20" t="str">
        <f t="shared" ref="RG10" ca="1" si="552">SUBSTITUTE(SUBSTITUTE(_xlfn.FORMULATEXT(RG11),RG9&amp;"!",""),"=","")</f>
        <v>#REF!</v>
      </c>
      <c r="RH10" s="20" t="str">
        <f t="shared" ref="RH10" ca="1" si="553">SUBSTITUTE(SUBSTITUTE(_xlfn.FORMULATEXT(RH11),RH9&amp;"!",""),"=","")</f>
        <v>#REF!</v>
      </c>
      <c r="RI10" s="20" t="str">
        <f t="shared" ref="RI10" ca="1" si="554">SUBSTITUTE(SUBSTITUTE(_xlfn.FORMULATEXT(RI11),RI9&amp;"!",""),"=","")</f>
        <v>#REF!</v>
      </c>
      <c r="RJ10" s="20" t="str">
        <f t="shared" ref="RJ10" ca="1" si="555">SUBSTITUTE(SUBSTITUTE(_xlfn.FORMULATEXT(RJ11),RJ9&amp;"!",""),"=","")</f>
        <v>#REF!</v>
      </c>
      <c r="RK10" s="20" t="str">
        <f t="shared" ref="RK10" ca="1" si="556">SUBSTITUTE(SUBSTITUTE(_xlfn.FORMULATEXT(RK11),RK9&amp;"!",""),"=","")</f>
        <v>#REF!</v>
      </c>
      <c r="RL10" s="20" t="str">
        <f t="shared" ref="RL10" ca="1" si="557">SUBSTITUTE(SUBSTITUTE(_xlfn.FORMULATEXT(RL11),RL9&amp;"!",""),"=","")</f>
        <v>#REF!</v>
      </c>
      <c r="RM10" s="20" t="str">
        <f t="shared" ref="RM10" ca="1" si="558">SUBSTITUTE(SUBSTITUTE(_xlfn.FORMULATEXT(RM11),RM9&amp;"!",""),"=","")</f>
        <v>#REF!</v>
      </c>
      <c r="RN10" s="20" t="str">
        <f t="shared" ref="RN10" ca="1" si="559">SUBSTITUTE(SUBSTITUTE(_xlfn.FORMULATEXT(RN11),RN9&amp;"!",""),"=","")</f>
        <v>#REF!</v>
      </c>
      <c r="RO10" s="20" t="str">
        <f t="shared" ref="RO10" ca="1" si="560">SUBSTITUTE(SUBSTITUTE(_xlfn.FORMULATEXT(RO11),RO9&amp;"!",""),"=","")</f>
        <v>#REF!</v>
      </c>
      <c r="RP10" s="20" t="str">
        <f t="shared" ref="RP10" ca="1" si="561">SUBSTITUTE(SUBSTITUTE(_xlfn.FORMULATEXT(RP11),RP9&amp;"!",""),"=","")</f>
        <v>#REF!</v>
      </c>
      <c r="RQ10" s="20" t="str">
        <f t="shared" ref="RQ10" ca="1" si="562">SUBSTITUTE(SUBSTITUTE(_xlfn.FORMULATEXT(RQ11),RQ9&amp;"!",""),"=","")</f>
        <v>#REF!</v>
      </c>
      <c r="RR10" s="20" t="str">
        <f t="shared" ref="RR10" ca="1" si="563">SUBSTITUTE(SUBSTITUTE(_xlfn.FORMULATEXT(RR11),RR9&amp;"!",""),"=","")</f>
        <v>#REF!</v>
      </c>
      <c r="RS10" s="20" t="str">
        <f t="shared" ref="RS10" ca="1" si="564">SUBSTITUTE(SUBSTITUTE(_xlfn.FORMULATEXT(RS11),RS9&amp;"!",""),"=","")</f>
        <v>#REF!</v>
      </c>
      <c r="RT10" s="20" t="str">
        <f t="shared" ref="RT10" ca="1" si="565">SUBSTITUTE(SUBSTITUTE(_xlfn.FORMULATEXT(RT11),RT9&amp;"!",""),"=","")</f>
        <v>#REF!</v>
      </c>
      <c r="RU10" s="20" t="str">
        <f t="shared" ref="RU10" ca="1" si="566">SUBSTITUTE(SUBSTITUTE(_xlfn.FORMULATEXT(RU11),RU9&amp;"!",""),"=","")</f>
        <v>#REF!</v>
      </c>
      <c r="RV10" s="20" t="str">
        <f t="shared" ref="RV10" ca="1" si="567">SUBSTITUTE(SUBSTITUTE(_xlfn.FORMULATEXT(RV11),RV9&amp;"!",""),"=","")</f>
        <v>#REF!</v>
      </c>
      <c r="RW10" s="20" t="str">
        <f t="shared" ref="RW10" ca="1" si="568">SUBSTITUTE(SUBSTITUTE(_xlfn.FORMULATEXT(RW11),RW9&amp;"!",""),"=","")</f>
        <v>#REF!</v>
      </c>
      <c r="RX10" s="20" t="str">
        <f t="shared" ref="RX10" ca="1" si="569">SUBSTITUTE(SUBSTITUTE(_xlfn.FORMULATEXT(RX11),RX9&amp;"!",""),"=","")</f>
        <v>#REF!</v>
      </c>
      <c r="RY10" s="20" t="str">
        <f t="shared" ref="RY10" ca="1" si="570">SUBSTITUTE(SUBSTITUTE(_xlfn.FORMULATEXT(RY11),RY9&amp;"!",""),"=","")</f>
        <v>#REF!</v>
      </c>
      <c r="RZ10" s="20" t="str">
        <f t="shared" ref="RZ10" ca="1" si="571">SUBSTITUTE(SUBSTITUTE(_xlfn.FORMULATEXT(RZ11),RZ9&amp;"!",""),"=","")</f>
        <v>#REF!</v>
      </c>
      <c r="SA10" s="20" t="str">
        <f t="shared" ref="SA10" ca="1" si="572">SUBSTITUTE(SUBSTITUTE(_xlfn.FORMULATEXT(SA11),SA9&amp;"!",""),"=","")</f>
        <v>#REF!</v>
      </c>
      <c r="SB10" s="20" t="str">
        <f t="shared" ref="SB10" ca="1" si="573">SUBSTITUTE(SUBSTITUTE(_xlfn.FORMULATEXT(SB11),SB9&amp;"!",""),"=","")</f>
        <v>#REF!</v>
      </c>
      <c r="SC10" s="20" t="str">
        <f t="shared" ref="SC10" ca="1" si="574">SUBSTITUTE(SUBSTITUTE(_xlfn.FORMULATEXT(SC11),SC9&amp;"!",""),"=","")</f>
        <v>#REF!</v>
      </c>
      <c r="SD10" s="20" t="str">
        <f t="shared" ref="SD10" ca="1" si="575">SUBSTITUTE(SUBSTITUTE(_xlfn.FORMULATEXT(SD11),SD9&amp;"!",""),"=","")</f>
        <v>#REF!</v>
      </c>
      <c r="SE10" s="20" t="str">
        <f t="shared" ref="SE10" ca="1" si="576">SUBSTITUTE(SUBSTITUTE(_xlfn.FORMULATEXT(SE11),SE9&amp;"!",""),"=","")</f>
        <v>#REF!</v>
      </c>
      <c r="SF10" s="20" t="str">
        <f t="shared" ref="SF10" ca="1" si="577">SUBSTITUTE(SUBSTITUTE(_xlfn.FORMULATEXT(SF11),SF9&amp;"!",""),"=","")</f>
        <v>#REF!</v>
      </c>
      <c r="SG10" s="20" t="str">
        <f t="shared" ref="SG10" ca="1" si="578">SUBSTITUTE(SUBSTITUTE(_xlfn.FORMULATEXT(SG11),SG9&amp;"!",""),"=","")</f>
        <v>#REF!</v>
      </c>
      <c r="SH10" s="20" t="str">
        <f t="shared" ref="SH10" ca="1" si="579">SUBSTITUTE(SUBSTITUTE(_xlfn.FORMULATEXT(SH11),SH9&amp;"!",""),"=","")</f>
        <v>#REF!</v>
      </c>
      <c r="SI10" s="20" t="str">
        <f t="shared" ref="SI10" ca="1" si="580">SUBSTITUTE(SUBSTITUTE(_xlfn.FORMULATEXT(SI11),SI9&amp;"!",""),"=","")</f>
        <v>#REF!</v>
      </c>
      <c r="SJ10" s="20" t="str">
        <f t="shared" ref="SJ10" ca="1" si="581">SUBSTITUTE(SUBSTITUTE(_xlfn.FORMULATEXT(SJ11),SJ9&amp;"!",""),"=","")</f>
        <v>#REF!</v>
      </c>
      <c r="SK10" s="20" t="str">
        <f t="shared" ref="SK10" ca="1" si="582">SUBSTITUTE(SUBSTITUTE(_xlfn.FORMULATEXT(SK11),SK9&amp;"!",""),"=","")</f>
        <v>#REF!</v>
      </c>
      <c r="SL10" s="20" t="str">
        <f t="shared" ref="SL10" ca="1" si="583">SUBSTITUTE(SUBSTITUTE(_xlfn.FORMULATEXT(SL11),SL9&amp;"!",""),"=","")</f>
        <v>#REF!</v>
      </c>
      <c r="SM10" s="20" t="str">
        <f t="shared" ref="SM10" ca="1" si="584">SUBSTITUTE(SUBSTITUTE(_xlfn.FORMULATEXT(SM11),SM9&amp;"!",""),"=","")</f>
        <v>#REF!</v>
      </c>
      <c r="SN10" s="20" t="str">
        <f t="shared" ref="SN10" ca="1" si="585">SUBSTITUTE(SUBSTITUTE(_xlfn.FORMULATEXT(SN11),SN9&amp;"!",""),"=","")</f>
        <v>#REF!</v>
      </c>
      <c r="SO10" s="20" t="str">
        <f t="shared" ref="SO10" ca="1" si="586">SUBSTITUTE(SUBSTITUTE(_xlfn.FORMULATEXT(SO11),SO9&amp;"!",""),"=","")</f>
        <v>#REF!</v>
      </c>
      <c r="SP10" s="20" t="str">
        <f t="shared" ref="SP10" ca="1" si="587">SUBSTITUTE(SUBSTITUTE(_xlfn.FORMULATEXT(SP11),SP9&amp;"!",""),"=","")</f>
        <v>#REF!</v>
      </c>
      <c r="SQ10" s="20" t="str">
        <f t="shared" ref="SQ10" ca="1" si="588">SUBSTITUTE(SUBSTITUTE(_xlfn.FORMULATEXT(SQ11),SQ9&amp;"!",""),"=","")</f>
        <v>#REF!</v>
      </c>
      <c r="SR10" s="20" t="str">
        <f t="shared" ref="SR10" ca="1" si="589">SUBSTITUTE(SUBSTITUTE(_xlfn.FORMULATEXT(SR11),SR9&amp;"!",""),"=","")</f>
        <v>#REF!</v>
      </c>
      <c r="SS10" s="20" t="str">
        <f t="shared" ref="SS10" ca="1" si="590">SUBSTITUTE(SUBSTITUTE(_xlfn.FORMULATEXT(SS11),SS9&amp;"!",""),"=","")</f>
        <v>#REF!</v>
      </c>
      <c r="ST10" s="20" t="str">
        <f t="shared" ref="ST10" ca="1" si="591">SUBSTITUTE(SUBSTITUTE(_xlfn.FORMULATEXT(ST11),ST9&amp;"!",""),"=","")</f>
        <v>#REF!</v>
      </c>
      <c r="SU10" s="20" t="str">
        <f t="shared" ref="SU10" ca="1" si="592">SUBSTITUTE(SUBSTITUTE(_xlfn.FORMULATEXT(SU11),SU9&amp;"!",""),"=","")</f>
        <v>#REF!</v>
      </c>
      <c r="SV10" s="20" t="str">
        <f t="shared" ref="SV10" ca="1" si="593">SUBSTITUTE(SUBSTITUTE(_xlfn.FORMULATEXT(SV11),SV9&amp;"!",""),"=","")</f>
        <v>#REF!</v>
      </c>
      <c r="SW10" s="20" t="str">
        <f t="shared" ref="SW10" ca="1" si="594">SUBSTITUTE(SUBSTITUTE(_xlfn.FORMULATEXT(SW11),SW9&amp;"!",""),"=","")</f>
        <v>#REF!</v>
      </c>
      <c r="SX10" s="20" t="str">
        <f t="shared" ref="SX10" ca="1" si="595">SUBSTITUTE(SUBSTITUTE(_xlfn.FORMULATEXT(SX11),SX9&amp;"!",""),"=","")</f>
        <v>#REF!</v>
      </c>
      <c r="SY10" s="20" t="str">
        <f t="shared" ref="SY10" ca="1" si="596">SUBSTITUTE(SUBSTITUTE(_xlfn.FORMULATEXT(SY11),SY9&amp;"!",""),"=","")</f>
        <v>#REF!</v>
      </c>
      <c r="SZ10" s="20" t="str">
        <f t="shared" ref="SZ10" ca="1" si="597">SUBSTITUTE(SUBSTITUTE(_xlfn.FORMULATEXT(SZ11),SZ9&amp;"!",""),"=","")</f>
        <v>#REF!</v>
      </c>
      <c r="TA10" s="20" t="str">
        <f t="shared" ref="TA10" ca="1" si="598">SUBSTITUTE(SUBSTITUTE(_xlfn.FORMULATEXT(TA11),TA9&amp;"!",""),"=","")</f>
        <v>#REF!</v>
      </c>
      <c r="TB10" s="20" t="str">
        <f t="shared" ref="TB10" ca="1" si="599">SUBSTITUTE(SUBSTITUTE(_xlfn.FORMULATEXT(TB11),TB9&amp;"!",""),"=","")</f>
        <v>#REF!</v>
      </c>
      <c r="TC10" s="20" t="str">
        <f t="shared" ref="TC10" ca="1" si="600">SUBSTITUTE(SUBSTITUTE(_xlfn.FORMULATEXT(TC11),TC9&amp;"!",""),"=","")</f>
        <v>#REF!</v>
      </c>
      <c r="TD10" s="20" t="str">
        <f t="shared" ref="TD10" ca="1" si="601">SUBSTITUTE(SUBSTITUTE(_xlfn.FORMULATEXT(TD11),TD9&amp;"!",""),"=","")</f>
        <v>#REF!</v>
      </c>
      <c r="TE10" s="20" t="str">
        <f t="shared" ref="TE10" ca="1" si="602">SUBSTITUTE(SUBSTITUTE(_xlfn.FORMULATEXT(TE11),TE9&amp;"!",""),"=","")</f>
        <v>#REF!</v>
      </c>
      <c r="TF10" s="20" t="str">
        <f t="shared" ref="TF10" ca="1" si="603">SUBSTITUTE(SUBSTITUTE(_xlfn.FORMULATEXT(TF11),TF9&amp;"!",""),"=","")</f>
        <v>#REF!</v>
      </c>
      <c r="TG10" s="20" t="str">
        <f t="shared" ref="TG10" ca="1" si="604">SUBSTITUTE(SUBSTITUTE(_xlfn.FORMULATEXT(TG11),TG9&amp;"!",""),"=","")</f>
        <v>#REF!</v>
      </c>
      <c r="TH10" s="20" t="str">
        <f t="shared" ref="TH10" ca="1" si="605">SUBSTITUTE(SUBSTITUTE(_xlfn.FORMULATEXT(TH11),TH9&amp;"!",""),"=","")</f>
        <v>#REF!</v>
      </c>
      <c r="TI10" s="20" t="str">
        <f t="shared" ref="TI10" ca="1" si="606">SUBSTITUTE(SUBSTITUTE(_xlfn.FORMULATEXT(TI11),TI9&amp;"!",""),"=","")</f>
        <v>#REF!</v>
      </c>
      <c r="TJ10" s="20" t="str">
        <f t="shared" ref="TJ10" ca="1" si="607">SUBSTITUTE(SUBSTITUTE(_xlfn.FORMULATEXT(TJ11),TJ9&amp;"!",""),"=","")</f>
        <v>#REF!</v>
      </c>
      <c r="TK10" s="20" t="str">
        <f t="shared" ref="TK10" ca="1" si="608">SUBSTITUTE(SUBSTITUTE(_xlfn.FORMULATEXT(TK11),TK9&amp;"!",""),"=","")</f>
        <v>#REF!</v>
      </c>
      <c r="TL10" s="20" t="str">
        <f t="shared" ref="TL10" ca="1" si="609">SUBSTITUTE(SUBSTITUTE(_xlfn.FORMULATEXT(TL11),TL9&amp;"!",""),"=","")</f>
        <v>#REF!</v>
      </c>
      <c r="TM10" s="20" t="str">
        <f t="shared" ref="TM10" ca="1" si="610">SUBSTITUTE(SUBSTITUTE(_xlfn.FORMULATEXT(TM11),TM9&amp;"!",""),"=","")</f>
        <v>#REF!</v>
      </c>
      <c r="TN10" s="20" t="str">
        <f t="shared" ref="TN10" ca="1" si="611">SUBSTITUTE(SUBSTITUTE(_xlfn.FORMULATEXT(TN11),TN9&amp;"!",""),"=","")</f>
        <v>#REF!</v>
      </c>
      <c r="TO10" s="20" t="str">
        <f t="shared" ref="TO10" ca="1" si="612">SUBSTITUTE(SUBSTITUTE(_xlfn.FORMULATEXT(TO11),TO9&amp;"!",""),"=","")</f>
        <v>#REF!</v>
      </c>
      <c r="TP10" s="20" t="str">
        <f t="shared" ref="TP10" ca="1" si="613">SUBSTITUTE(SUBSTITUTE(_xlfn.FORMULATEXT(TP11),TP9&amp;"!",""),"=","")</f>
        <v>#REF!</v>
      </c>
      <c r="TQ10" s="20" t="str">
        <f t="shared" ref="TQ10" ca="1" si="614">SUBSTITUTE(SUBSTITUTE(_xlfn.FORMULATEXT(TQ11),TQ9&amp;"!",""),"=","")</f>
        <v>#REF!</v>
      </c>
      <c r="TR10" s="20" t="str">
        <f t="shared" ref="TR10" ca="1" si="615">SUBSTITUTE(SUBSTITUTE(_xlfn.FORMULATEXT(TR11),TR9&amp;"!",""),"=","")</f>
        <v>#REF!</v>
      </c>
      <c r="TS10" s="20" t="str">
        <f t="shared" ref="TS10" ca="1" si="616">SUBSTITUTE(SUBSTITUTE(_xlfn.FORMULATEXT(TS11),TS9&amp;"!",""),"=","")</f>
        <v>#REF!</v>
      </c>
      <c r="TT10" s="20" t="str">
        <f t="shared" ref="TT10" ca="1" si="617">SUBSTITUTE(SUBSTITUTE(_xlfn.FORMULATEXT(TT11),TT9&amp;"!",""),"=","")</f>
        <v>#REF!</v>
      </c>
      <c r="TU10" s="20" t="str">
        <f t="shared" ref="TU10" ca="1" si="618">SUBSTITUTE(SUBSTITUTE(_xlfn.FORMULATEXT(TU11),TU9&amp;"!",""),"=","")</f>
        <v>#REF!</v>
      </c>
      <c r="TV10" s="20" t="str">
        <f t="shared" ref="TV10" ca="1" si="619">SUBSTITUTE(SUBSTITUTE(_xlfn.FORMULATEXT(TV11),TV9&amp;"!",""),"=","")</f>
        <v>#REF!</v>
      </c>
      <c r="TW10" s="20" t="str">
        <f t="shared" ref="TW10" ca="1" si="620">SUBSTITUTE(SUBSTITUTE(_xlfn.FORMULATEXT(TW11),TW9&amp;"!",""),"=","")</f>
        <v>#REF!</v>
      </c>
      <c r="TX10" s="20" t="str">
        <f t="shared" ref="TX10" ca="1" si="621">SUBSTITUTE(SUBSTITUTE(_xlfn.FORMULATEXT(TX11),TX9&amp;"!",""),"=","")</f>
        <v>#REF!</v>
      </c>
      <c r="TY10" s="20" t="str">
        <f t="shared" ref="TY10" ca="1" si="622">SUBSTITUTE(SUBSTITUTE(_xlfn.FORMULATEXT(TY11),TY9&amp;"!",""),"=","")</f>
        <v>#REF!</v>
      </c>
      <c r="TZ10" s="20" t="str">
        <f t="shared" ref="TZ10" ca="1" si="623">SUBSTITUTE(SUBSTITUTE(_xlfn.FORMULATEXT(TZ11),TZ9&amp;"!",""),"=","")</f>
        <v>#REF!</v>
      </c>
      <c r="UA10" s="20" t="str">
        <f t="shared" ref="UA10" ca="1" si="624">SUBSTITUTE(SUBSTITUTE(_xlfn.FORMULATEXT(UA11),UA9&amp;"!",""),"=","")</f>
        <v>#REF!</v>
      </c>
      <c r="UB10" s="20" t="str">
        <f t="shared" ref="UB10" ca="1" si="625">SUBSTITUTE(SUBSTITUTE(_xlfn.FORMULATEXT(UB11),UB9&amp;"!",""),"=","")</f>
        <v>#REF!</v>
      </c>
      <c r="UC10" s="20" t="str">
        <f t="shared" ref="UC10" ca="1" si="626">SUBSTITUTE(SUBSTITUTE(_xlfn.FORMULATEXT(UC11),UC9&amp;"!",""),"=","")</f>
        <v>#REF!</v>
      </c>
      <c r="UD10" s="20" t="str">
        <f t="shared" ref="UD10" ca="1" si="627">SUBSTITUTE(SUBSTITUTE(_xlfn.FORMULATEXT(UD11),UD9&amp;"!",""),"=","")</f>
        <v>#REF!</v>
      </c>
      <c r="UE10" s="20" t="str">
        <f t="shared" ref="UE10" ca="1" si="628">SUBSTITUTE(SUBSTITUTE(_xlfn.FORMULATEXT(UE11),UE9&amp;"!",""),"=","")</f>
        <v>#REF!</v>
      </c>
      <c r="UF10" s="20" t="str">
        <f t="shared" ref="UF10" ca="1" si="629">SUBSTITUTE(SUBSTITUTE(_xlfn.FORMULATEXT(UF11),UF9&amp;"!",""),"=","")</f>
        <v>#REF!</v>
      </c>
      <c r="UG10" s="20" t="str">
        <f t="shared" ref="UG10" ca="1" si="630">SUBSTITUTE(SUBSTITUTE(_xlfn.FORMULATEXT(UG11),UG9&amp;"!",""),"=","")</f>
        <v>#REF!</v>
      </c>
      <c r="UH10" s="20" t="str">
        <f t="shared" ref="UH10" ca="1" si="631">SUBSTITUTE(SUBSTITUTE(_xlfn.FORMULATEXT(UH11),UH9&amp;"!",""),"=","")</f>
        <v>#REF!</v>
      </c>
      <c r="UI10" s="20" t="str">
        <f t="shared" ref="UI10" ca="1" si="632">SUBSTITUTE(SUBSTITUTE(_xlfn.FORMULATEXT(UI11),UI9&amp;"!",""),"=","")</f>
        <v>#REF!</v>
      </c>
      <c r="UJ10" s="20" t="str">
        <f t="shared" ref="UJ10" ca="1" si="633">SUBSTITUTE(SUBSTITUTE(_xlfn.FORMULATEXT(UJ11),UJ9&amp;"!",""),"=","")</f>
        <v>#REF!</v>
      </c>
      <c r="UK10" s="20" t="str">
        <f t="shared" ref="UK10" ca="1" si="634">SUBSTITUTE(SUBSTITUTE(_xlfn.FORMULATEXT(UK11),UK9&amp;"!",""),"=","")</f>
        <v>#REF!</v>
      </c>
      <c r="UL10" s="20" t="str">
        <f t="shared" ref="UL10" ca="1" si="635">SUBSTITUTE(SUBSTITUTE(_xlfn.FORMULATEXT(UL11),UL9&amp;"!",""),"=","")</f>
        <v>#REF!</v>
      </c>
      <c r="UM10" s="20" t="str">
        <f t="shared" ref="UM10" ca="1" si="636">SUBSTITUTE(SUBSTITUTE(_xlfn.FORMULATEXT(UM11),UM9&amp;"!",""),"=","")</f>
        <v>#REF!</v>
      </c>
      <c r="UN10" s="20" t="str">
        <f t="shared" ref="UN10" ca="1" si="637">SUBSTITUTE(SUBSTITUTE(_xlfn.FORMULATEXT(UN11),UN9&amp;"!",""),"=","")</f>
        <v>#REF!</v>
      </c>
      <c r="UO10" s="20" t="str">
        <f t="shared" ref="UO10" ca="1" si="638">SUBSTITUTE(SUBSTITUTE(_xlfn.FORMULATEXT(UO11),UO9&amp;"!",""),"=","")</f>
        <v>#REF!</v>
      </c>
      <c r="UP10" s="20" t="str">
        <f t="shared" ref="UP10" ca="1" si="639">SUBSTITUTE(SUBSTITUTE(_xlfn.FORMULATEXT(UP11),UP9&amp;"!",""),"=","")</f>
        <v>#REF!</v>
      </c>
      <c r="UQ10" s="20" t="str">
        <f t="shared" ref="UQ10" ca="1" si="640">SUBSTITUTE(SUBSTITUTE(_xlfn.FORMULATEXT(UQ11),UQ9&amp;"!",""),"=","")</f>
        <v>#REF!</v>
      </c>
      <c r="UR10" s="20" t="str">
        <f t="shared" ref="UR10" ca="1" si="641">SUBSTITUTE(SUBSTITUTE(_xlfn.FORMULATEXT(UR11),UR9&amp;"!",""),"=","")</f>
        <v>#REF!</v>
      </c>
      <c r="US10" s="20" t="str">
        <f t="shared" ref="US10" ca="1" si="642">SUBSTITUTE(SUBSTITUTE(_xlfn.FORMULATEXT(US11),US9&amp;"!",""),"=","")</f>
        <v>#REF!</v>
      </c>
      <c r="UT10" s="20" t="str">
        <f t="shared" ref="UT10" ca="1" si="643">SUBSTITUTE(SUBSTITUTE(_xlfn.FORMULATEXT(UT11),UT9&amp;"!",""),"=","")</f>
        <v>#REF!</v>
      </c>
      <c r="UU10" s="20" t="str">
        <f t="shared" ref="UU10" ca="1" si="644">SUBSTITUTE(SUBSTITUTE(_xlfn.FORMULATEXT(UU11),UU9&amp;"!",""),"=","")</f>
        <v>#REF!</v>
      </c>
      <c r="UV10" s="20" t="str">
        <f t="shared" ref="UV10" ca="1" si="645">SUBSTITUTE(SUBSTITUTE(_xlfn.FORMULATEXT(UV11),UV9&amp;"!",""),"=","")</f>
        <v>#REF!</v>
      </c>
      <c r="UW10" s="20" t="str">
        <f t="shared" ref="UW10" ca="1" si="646">SUBSTITUTE(SUBSTITUTE(_xlfn.FORMULATEXT(UW11),UW9&amp;"!",""),"=","")</f>
        <v>#REF!</v>
      </c>
      <c r="UX10" s="20" t="str">
        <f t="shared" ref="UX10" ca="1" si="647">SUBSTITUTE(SUBSTITUTE(_xlfn.FORMULATEXT(UX11),UX9&amp;"!",""),"=","")</f>
        <v>#REF!</v>
      </c>
      <c r="UY10" s="20" t="str">
        <f t="shared" ref="UY10" ca="1" si="648">SUBSTITUTE(SUBSTITUTE(_xlfn.FORMULATEXT(UY11),UY9&amp;"!",""),"=","")</f>
        <v>#REF!</v>
      </c>
      <c r="UZ10" s="20" t="str">
        <f t="shared" ref="UZ10" ca="1" si="649">SUBSTITUTE(SUBSTITUTE(_xlfn.FORMULATEXT(UZ11),UZ9&amp;"!",""),"=","")</f>
        <v>#REF!</v>
      </c>
      <c r="VA10" s="20" t="str">
        <f t="shared" ref="VA10" ca="1" si="650">SUBSTITUTE(SUBSTITUTE(_xlfn.FORMULATEXT(VA11),VA9&amp;"!",""),"=","")</f>
        <v>#REF!</v>
      </c>
      <c r="VB10" s="20" t="str">
        <f t="shared" ref="VB10" ca="1" si="651">SUBSTITUTE(SUBSTITUTE(_xlfn.FORMULATEXT(VB11),VB9&amp;"!",""),"=","")</f>
        <v>#REF!</v>
      </c>
      <c r="VC10" s="20" t="str">
        <f t="shared" ref="VC10" ca="1" si="652">SUBSTITUTE(SUBSTITUTE(_xlfn.FORMULATEXT(VC11),VC9&amp;"!",""),"=","")</f>
        <v>#REF!</v>
      </c>
      <c r="VD10" s="20" t="str">
        <f t="shared" ref="VD10" ca="1" si="653">SUBSTITUTE(SUBSTITUTE(_xlfn.FORMULATEXT(VD11),VD9&amp;"!",""),"=","")</f>
        <v>#REF!</v>
      </c>
      <c r="VE10" s="20" t="str">
        <f t="shared" ref="VE10" ca="1" si="654">SUBSTITUTE(SUBSTITUTE(_xlfn.FORMULATEXT(VE11),VE9&amp;"!",""),"=","")</f>
        <v>#REF!</v>
      </c>
      <c r="VF10" s="20" t="str">
        <f t="shared" ref="VF10" ca="1" si="655">SUBSTITUTE(SUBSTITUTE(_xlfn.FORMULATEXT(VF11),VF9&amp;"!",""),"=","")</f>
        <v>#REF!</v>
      </c>
      <c r="VG10" s="20" t="str">
        <f t="shared" ref="VG10" ca="1" si="656">SUBSTITUTE(SUBSTITUTE(_xlfn.FORMULATEXT(VG11),VG9&amp;"!",""),"=","")</f>
        <v>D5</v>
      </c>
      <c r="VH10" s="20" t="str">
        <f t="shared" ref="VH10" ca="1" si="657">SUBSTITUTE(SUBSTITUTE(_xlfn.FORMULATEXT(VH11),VH9&amp;"!",""),"=","")</f>
        <v>P8</v>
      </c>
      <c r="VI10" s="20" t="str">
        <f t="shared" ref="VI10" ca="1" si="658">SUBSTITUTE(SUBSTITUTE(_xlfn.FORMULATEXT(VI11),VI9&amp;"!",""),"=","")</f>
        <v>G11</v>
      </c>
      <c r="VJ10" s="20" t="str">
        <f t="shared" ref="VJ10" ca="1" si="659">SUBSTITUTE(SUBSTITUTE(_xlfn.FORMULATEXT(VJ11),VJ9&amp;"!",""),"=","")</f>
        <v>H11</v>
      </c>
      <c r="VK10" s="20" t="str">
        <f t="shared" ref="VK10" ca="1" si="660">SUBSTITUTE(SUBSTITUTE(_xlfn.FORMULATEXT(VK11),VK9&amp;"!",""),"=","")</f>
        <v>I11</v>
      </c>
      <c r="VL10" s="20" t="str">
        <f t="shared" ref="VL10" ca="1" si="661">SUBSTITUTE(SUBSTITUTE(_xlfn.FORMULATEXT(VL11),VL9&amp;"!",""),"=","")</f>
        <v>K11</v>
      </c>
      <c r="VM10" s="20" t="str">
        <f ca="1">SUBSTITUTE(SUBSTITUTE(_xlfn.FORMULATEXT(VM11),VM9&amp;"!",""),"=","")</f>
        <v>G12</v>
      </c>
      <c r="VN10" s="20" t="str">
        <f ca="1">SUBSTITUTE(SUBSTITUTE(_xlfn.FORMULATEXT(VN11),VN9&amp;"!",""),"=","")</f>
        <v>H12</v>
      </c>
      <c r="VO10" s="20" t="str">
        <f ca="1">SUBSTITUTE(SUBSTITUTE(_xlfn.FORMULATEXT(VO11),VO9&amp;"!",""),"=","")</f>
        <v>I12</v>
      </c>
      <c r="VP10" s="20" t="str">
        <f t="shared" ref="VP10" ca="1" si="662">SUBSTITUTE(SUBSTITUTE(_xlfn.FORMULATEXT(VP11),VP9&amp;"!",""),"=","")</f>
        <v>G13</v>
      </c>
      <c r="VQ10" s="20" t="str">
        <f t="shared" ref="VQ10" ca="1" si="663">SUBSTITUTE(SUBSTITUTE(_xlfn.FORMULATEXT(VQ11),VQ9&amp;"!",""),"=","")</f>
        <v>H13</v>
      </c>
      <c r="VR10" s="20" t="str">
        <f t="shared" ref="VR10" ca="1" si="664">SUBSTITUTE(SUBSTITUTE(_xlfn.FORMULATEXT(VR11),VR9&amp;"!",""),"=","")</f>
        <v>I13</v>
      </c>
      <c r="VS10" s="20" t="str">
        <f t="shared" ref="VS10" ca="1" si="665">SUBSTITUTE(SUBSTITUTE(_xlfn.FORMULATEXT(VS11),VS9&amp;"!",""),"=","")</f>
        <v>K12</v>
      </c>
      <c r="VT10" s="20" t="str">
        <f t="shared" ref="VT10" ca="1" si="666">SUBSTITUTE(SUBSTITUTE(_xlfn.FORMULATEXT(VT11),VT9&amp;"!",""),"=","")</f>
        <v>G14</v>
      </c>
      <c r="VU10" s="20" t="str">
        <f t="shared" ref="VU10" ca="1" si="667">SUBSTITUTE(SUBSTITUTE(_xlfn.FORMULATEXT(VU11),VU9&amp;"!",""),"=","")</f>
        <v>H14</v>
      </c>
      <c r="VV10" s="20" t="str">
        <f t="shared" ref="VV10" ca="1" si="668">SUBSTITUTE(SUBSTITUTE(_xlfn.FORMULATEXT(VV11),VV9&amp;"!",""),"=","")</f>
        <v>I14</v>
      </c>
      <c r="VW10" s="20" t="str">
        <f t="shared" ref="VW10" ca="1" si="669">SUBSTITUTE(SUBSTITUTE(_xlfn.FORMULATEXT(VW11),VW9&amp;"!",""),"=","")</f>
        <v>K14</v>
      </c>
      <c r="VX10" s="20" t="str">
        <f t="shared" ref="VX10" ca="1" si="670">SUBSTITUTE(SUBSTITUTE(_xlfn.FORMULATEXT(VX11),VX9&amp;"!",""),"=","")</f>
        <v>G15</v>
      </c>
      <c r="VY10" s="20" t="str">
        <f t="shared" ref="VY10" ca="1" si="671">SUBSTITUTE(SUBSTITUTE(_xlfn.FORMULATEXT(VY11),VY9&amp;"!",""),"=","")</f>
        <v>H15</v>
      </c>
      <c r="VZ10" s="20" t="str">
        <f t="shared" ref="VZ10" ca="1" si="672">SUBSTITUTE(SUBSTITUTE(_xlfn.FORMULATEXT(VZ11),VZ9&amp;"!",""),"=","")</f>
        <v>I15</v>
      </c>
      <c r="WA10" s="20" t="str">
        <f t="shared" ref="WA10" ca="1" si="673">SUBSTITUTE(SUBSTITUTE(_xlfn.FORMULATEXT(WA11),WA9&amp;"!",""),"=","")</f>
        <v>K15</v>
      </c>
      <c r="WB10" s="20" t="str">
        <f t="shared" ref="WB10" ca="1" si="674">SUBSTITUTE(SUBSTITUTE(_xlfn.FORMULATEXT(WB11),WB9&amp;"!",""),"=","")</f>
        <v>G16</v>
      </c>
      <c r="WC10" s="20" t="str">
        <f t="shared" ref="WC10" ca="1" si="675">SUBSTITUTE(SUBSTITUTE(_xlfn.FORMULATEXT(WC11),WC9&amp;"!",""),"=","")</f>
        <v>H16</v>
      </c>
      <c r="WD10" s="20" t="str">
        <f t="shared" ref="WD10" ca="1" si="676">SUBSTITUTE(SUBSTITUTE(_xlfn.FORMULATEXT(WD11),WD9&amp;"!",""),"=","")</f>
        <v>I16</v>
      </c>
      <c r="WE10" s="20" t="str">
        <f t="shared" ref="WE10" ca="1" si="677">SUBSTITUTE(SUBSTITUTE(_xlfn.FORMULATEXT(WE11),WE9&amp;"!",""),"=","")</f>
        <v>K16</v>
      </c>
      <c r="WF10" s="20" t="str">
        <f ca="1">SUBSTITUTE(SUBSTITUTE(_xlfn.FORMULATEXT(WF11),WF9&amp;"!",""),"=","")</f>
        <v>K18</v>
      </c>
      <c r="WG10" s="20" t="str">
        <f t="shared" ref="WG10" ca="1" si="678">SUBSTITUTE(SUBSTITUTE(_xlfn.FORMULATEXT(WG11),WG9&amp;"!",""),"=","")</f>
        <v>K20</v>
      </c>
      <c r="WH10" s="20" t="str">
        <f t="shared" ref="WH10:WI10" ca="1" si="679">SUBSTITUTE(SUBSTITUTE(_xlfn.FORMULATEXT(WH11),WH9&amp;"!",""),"=","")</f>
        <v>K21</v>
      </c>
      <c r="WI10" s="20" t="str">
        <f t="shared" ca="1" si="679"/>
        <v>K22</v>
      </c>
      <c r="WJ10" s="20" t="str">
        <f t="shared" ref="WJ10" ca="1" si="680">SUBSTITUTE(SUBSTITUTE(_xlfn.FORMULATEXT(WJ11),WJ9&amp;"!",""),"=","")</f>
        <v>M11</v>
      </c>
      <c r="WK10" s="20" t="str">
        <f t="shared" ref="WK10" ca="1" si="681">SUBSTITUTE(SUBSTITUTE(_xlfn.FORMULATEXT(WK11),WK9&amp;"!",""),"=","")</f>
        <v>O11</v>
      </c>
      <c r="WL10" s="20" t="str">
        <f t="shared" ref="WL10" ca="1" si="682">SUBSTITUTE(SUBSTITUTE(_xlfn.FORMULATEXT(WL11),WL9&amp;"!",""),"=","")</f>
        <v>Q11</v>
      </c>
      <c r="WM10" s="20" t="str">
        <f t="shared" ref="WM10" ca="1" si="683">SUBSTITUTE(SUBSTITUTE(_xlfn.FORMULATEXT(WM11),WM9&amp;"!",""),"=","")</f>
        <v>S11</v>
      </c>
      <c r="WN10" s="20" t="str">
        <f t="shared" ref="WN10" ca="1" si="684">SUBSTITUTE(SUBSTITUTE(_xlfn.FORMULATEXT(WN11),WN9&amp;"!",""),"=","")</f>
        <v>M12</v>
      </c>
      <c r="WO10" s="20" t="str">
        <f t="shared" ref="WO10" ca="1" si="685">SUBSTITUTE(SUBSTITUTE(_xlfn.FORMULATEXT(WO11),WO9&amp;"!",""),"=","")</f>
        <v>O12</v>
      </c>
      <c r="WP10" s="20" t="str">
        <f t="shared" ref="WP10" ca="1" si="686">SUBSTITUTE(SUBSTITUTE(_xlfn.FORMULATEXT(WP11),WP9&amp;"!",""),"=","")</f>
        <v>Q12</v>
      </c>
      <c r="WQ10" s="20" t="str">
        <f t="shared" ref="WQ10" ca="1" si="687">SUBSTITUTE(SUBSTITUTE(_xlfn.FORMULATEXT(WQ11),WQ9&amp;"!",""),"=","")</f>
        <v>M13</v>
      </c>
      <c r="WR10" s="20" t="str">
        <f t="shared" ref="WR10" ca="1" si="688">SUBSTITUTE(SUBSTITUTE(_xlfn.FORMULATEXT(WR11),WR9&amp;"!",""),"=","")</f>
        <v>O13</v>
      </c>
      <c r="WS10" s="20" t="str">
        <f t="shared" ref="WS10" ca="1" si="689">SUBSTITUTE(SUBSTITUTE(_xlfn.FORMULATEXT(WS11),WS9&amp;"!",""),"=","")</f>
        <v>Q13</v>
      </c>
      <c r="WT10" s="20" t="str">
        <f t="shared" ref="WT10" ca="1" si="690">SUBSTITUTE(SUBSTITUTE(_xlfn.FORMULATEXT(WT11),WT9&amp;"!",""),"=","")</f>
        <v>S12</v>
      </c>
      <c r="WU10" s="20" t="str">
        <f t="shared" ref="WU10" ca="1" si="691">SUBSTITUTE(SUBSTITUTE(_xlfn.FORMULATEXT(WU11),WU9&amp;"!",""),"=","")</f>
        <v>M14</v>
      </c>
      <c r="WV10" s="20" t="str">
        <f t="shared" ref="WV10" ca="1" si="692">SUBSTITUTE(SUBSTITUTE(_xlfn.FORMULATEXT(WV11),WV9&amp;"!",""),"=","")</f>
        <v>O14</v>
      </c>
      <c r="WW10" s="20" t="str">
        <f t="shared" ref="WW10" ca="1" si="693">SUBSTITUTE(SUBSTITUTE(_xlfn.FORMULATEXT(WW11),WW9&amp;"!",""),"=","")</f>
        <v>Q14</v>
      </c>
      <c r="WX10" s="20" t="str">
        <f t="shared" ref="WX10" ca="1" si="694">SUBSTITUTE(SUBSTITUTE(_xlfn.FORMULATEXT(WX11),WX9&amp;"!",""),"=","")</f>
        <v>S14</v>
      </c>
      <c r="WY10" s="20" t="str">
        <f t="shared" ref="WY10" ca="1" si="695">SUBSTITUTE(SUBSTITUTE(_xlfn.FORMULATEXT(WY11),WY9&amp;"!",""),"=","")</f>
        <v>M15</v>
      </c>
      <c r="WZ10" s="20" t="str">
        <f t="shared" ref="WZ10" ca="1" si="696">SUBSTITUTE(SUBSTITUTE(_xlfn.FORMULATEXT(WZ11),WZ9&amp;"!",""),"=","")</f>
        <v>O15</v>
      </c>
      <c r="XA10" s="20" t="str">
        <f t="shared" ref="XA10" ca="1" si="697">SUBSTITUTE(SUBSTITUTE(_xlfn.FORMULATEXT(XA11),XA9&amp;"!",""),"=","")</f>
        <v>Q15</v>
      </c>
      <c r="XB10" s="20" t="str">
        <f t="shared" ref="XB10" ca="1" si="698">SUBSTITUTE(SUBSTITUTE(_xlfn.FORMULATEXT(XB11),XB9&amp;"!",""),"=","")</f>
        <v>S15</v>
      </c>
      <c r="XC10" s="20" t="str">
        <f t="shared" ref="XC10" ca="1" si="699">SUBSTITUTE(SUBSTITUTE(_xlfn.FORMULATEXT(XC11),XC9&amp;"!",""),"=","")</f>
        <v>M16</v>
      </c>
      <c r="XD10" s="20" t="str">
        <f t="shared" ref="XD10" ca="1" si="700">SUBSTITUTE(SUBSTITUTE(_xlfn.FORMULATEXT(XD11),XD9&amp;"!",""),"=","")</f>
        <v>O16</v>
      </c>
      <c r="XE10" s="20" t="str">
        <f t="shared" ref="XE10" ca="1" si="701">SUBSTITUTE(SUBSTITUTE(_xlfn.FORMULATEXT(XE11),XE9&amp;"!",""),"=","")</f>
        <v>Q16</v>
      </c>
      <c r="XF10" s="20" t="str">
        <f t="shared" ref="XF10" ca="1" si="702">SUBSTITUTE(SUBSTITUTE(_xlfn.FORMULATEXT(XF11),XF9&amp;"!",""),"=","")</f>
        <v>S16</v>
      </c>
      <c r="XG10" s="20" t="str">
        <f t="shared" ref="XG10" ca="1" si="703">SUBSTITUTE(SUBSTITUTE(_xlfn.FORMULATEXT(XG11),XG9&amp;"!",""),"=","")</f>
        <v>S18</v>
      </c>
      <c r="XH10" s="20" t="str">
        <f t="shared" ref="XH10" ca="1" si="704">SUBSTITUTE(SUBSTITUTE(_xlfn.FORMULATEXT(XH11),XH9&amp;"!",""),"=","")</f>
        <v>S20</v>
      </c>
      <c r="XI10" s="20" t="str">
        <f t="shared" ref="XI10:XJ10" ca="1" si="705">SUBSTITUTE(SUBSTITUTE(_xlfn.FORMULATEXT(XI11),XI9&amp;"!",""),"=","")</f>
        <v>S21</v>
      </c>
      <c r="XJ10" s="20" t="str">
        <f t="shared" ca="1" si="705"/>
        <v>S22</v>
      </c>
      <c r="XK10" s="20" t="str">
        <f t="shared" ref="XK10" ca="1" si="706">SUBSTITUTE(SUBSTITUTE(_xlfn.FORMULATEXT(XK11),XK9&amp;"!",""),"=","")</f>
        <v>I30</v>
      </c>
      <c r="XL10" s="20" t="str">
        <f t="shared" ref="XL10" ca="1" si="707">SUBSTITUTE(SUBSTITUTE(_xlfn.FORMULATEXT(XL11),XL9&amp;"!",""),"=","")</f>
        <v>I31</v>
      </c>
      <c r="XM10" s="20" t="str">
        <f t="shared" ref="XM10" ca="1" si="708">SUBSTITUTE(SUBSTITUTE(_xlfn.FORMULATEXT(XM11),XM9&amp;"!",""),"=","")</f>
        <v>I32</v>
      </c>
      <c r="XN10" s="20" t="str">
        <f t="shared" ref="XN10" ca="1" si="709">SUBSTITUTE(SUBSTITUTE(_xlfn.FORMULATEXT(XN11),XN9&amp;"!",""),"=","")</f>
        <v>I33</v>
      </c>
      <c r="XO10" s="20" t="str">
        <f t="shared" ref="XO10:XP10" ca="1" si="710">SUBSTITUTE(SUBSTITUTE(_xlfn.FORMULATEXT(XO11),XO9&amp;"!",""),"=","")</f>
        <v>I34</v>
      </c>
      <c r="XP10" s="20" t="str">
        <f t="shared" ca="1" si="710"/>
        <v>I35</v>
      </c>
      <c r="XQ10" s="20" t="str">
        <f t="shared" ref="XQ10" ca="1" si="711">SUBSTITUTE(SUBSTITUTE(_xlfn.FORMULATEXT(XQ11),XQ9&amp;"!",""),"=","")</f>
        <v>L30</v>
      </c>
      <c r="XR10" s="20" t="str">
        <f t="shared" ref="XR10" ca="1" si="712">SUBSTITUTE(SUBSTITUTE(_xlfn.FORMULATEXT(XR11),XR9&amp;"!",""),"=","")</f>
        <v>L31</v>
      </c>
      <c r="XS10" s="20" t="str">
        <f t="shared" ref="XS10" ca="1" si="713">SUBSTITUTE(SUBSTITUTE(_xlfn.FORMULATEXT(XS11),XS9&amp;"!",""),"=","")</f>
        <v>L32</v>
      </c>
      <c r="XT10" s="20" t="str">
        <f t="shared" ref="XT10" ca="1" si="714">SUBSTITUTE(SUBSTITUTE(_xlfn.FORMULATEXT(XT11),XT9&amp;"!",""),"=","")</f>
        <v>L33</v>
      </c>
      <c r="XU10" s="20" t="str">
        <f t="shared" ref="XU10:XV10" ca="1" si="715">SUBSTITUTE(SUBSTITUTE(_xlfn.FORMULATEXT(XU11),XU9&amp;"!",""),"=","")</f>
        <v>L34</v>
      </c>
      <c r="XV10" s="20" t="str">
        <f t="shared" ca="1" si="715"/>
        <v>L35</v>
      </c>
      <c r="XW10" s="20" t="str">
        <f t="shared" ref="XW10" ca="1" si="716">SUBSTITUTE(SUBSTITUTE(_xlfn.FORMULATEXT(XW11),XW9&amp;"!",""),"=","")</f>
        <v>O30</v>
      </c>
      <c r="XX10" s="20" t="str">
        <f t="shared" ref="XX10" ca="1" si="717">SUBSTITUTE(SUBSTITUTE(_xlfn.FORMULATEXT(XX11),XX9&amp;"!",""),"=","")</f>
        <v>O31</v>
      </c>
      <c r="XY10" s="20" t="str">
        <f t="shared" ref="XY10" ca="1" si="718">SUBSTITUTE(SUBSTITUTE(_xlfn.FORMULATEXT(XY11),XY9&amp;"!",""),"=","")</f>
        <v>I32</v>
      </c>
      <c r="XZ10" s="20" t="str">
        <f t="shared" ref="XZ10" ca="1" si="719">SUBSTITUTE(SUBSTITUTE(_xlfn.FORMULATEXT(XZ11),XZ9&amp;"!",""),"=","")</f>
        <v>I33</v>
      </c>
      <c r="YA10" s="20" t="str">
        <f t="shared" ref="YA10" ca="1" si="720">SUBSTITUTE(SUBSTITUTE(_xlfn.FORMULATEXT(YA11),YA9&amp;"!",""),"=","")</f>
        <v>I34</v>
      </c>
      <c r="YB10" s="20" t="str">
        <f t="shared" ref="YB10" ca="1" si="721">SUBSTITUTE(SUBSTITUTE(_xlfn.FORMULATEXT(YB11),YB9&amp;"!",""),"=","")</f>
        <v>O35</v>
      </c>
      <c r="YC10" s="20" t="str">
        <f t="shared" ref="YC10" ca="1" si="722">SUBSTITUTE(SUBSTITUTE(_xlfn.FORMULATEXT(YC11),YC9&amp;"!",""),"=","")</f>
        <v>R30</v>
      </c>
      <c r="YD10" s="20" t="str">
        <f t="shared" ref="YD10" ca="1" si="723">SUBSTITUTE(SUBSTITUTE(_xlfn.FORMULATEXT(YD11),YD9&amp;"!",""),"=","")</f>
        <v>R31</v>
      </c>
      <c r="YE10" s="20" t="str">
        <f t="shared" ref="YE10" ca="1" si="724">SUBSTITUTE(SUBSTITUTE(_xlfn.FORMULATEXT(YE11),YE9&amp;"!",""),"=","")</f>
        <v>R32</v>
      </c>
      <c r="YF10" s="20" t="str">
        <f t="shared" ref="YF10" ca="1" si="725">SUBSTITUTE(SUBSTITUTE(_xlfn.FORMULATEXT(YF11),YF9&amp;"!",""),"=","")</f>
        <v>R33</v>
      </c>
      <c r="YG10" s="20" t="str">
        <f t="shared" ref="YG10" ca="1" si="726">SUBSTITUTE(SUBSTITUTE(_xlfn.FORMULATEXT(YG11),YG9&amp;"!",""),"=","")</f>
        <v>R34</v>
      </c>
      <c r="YH10" s="20" t="str">
        <f t="shared" ref="YH10" ca="1" si="727">SUBSTITUTE(SUBSTITUTE(_xlfn.FORMULATEXT(YH11),YH9&amp;"!",""),"=","")</f>
        <v>R35</v>
      </c>
      <c r="YI10" s="20" t="str">
        <f t="shared" ref="YI10" ca="1" si="728">SUBSTITUTE(SUBSTITUTE(_xlfn.FORMULATEXT(YI11),YI9&amp;"!",""),"=","")</f>
        <v>E9</v>
      </c>
      <c r="YJ10" s="20" t="str">
        <f t="shared" ref="YJ10" ca="1" si="729">SUBSTITUTE(SUBSTITUTE(_xlfn.FORMULATEXT(YJ11),YJ9&amp;"!",""),"=","")</f>
        <v>F9</v>
      </c>
      <c r="YK10" s="20" t="str">
        <f t="shared" ref="YK10" ca="1" si="730">SUBSTITUTE(SUBSTITUTE(_xlfn.FORMULATEXT(YK11),YK9&amp;"!",""),"=","")</f>
        <v>G9</v>
      </c>
      <c r="YL10" s="20" t="str">
        <f t="shared" ref="YL10" ca="1" si="731">SUBSTITUTE(SUBSTITUTE(_xlfn.FORMULATEXT(YL11),YL9&amp;"!",""),"=","")</f>
        <v>H9</v>
      </c>
      <c r="YM10" s="20" t="str">
        <f t="shared" ref="YM10" ca="1" si="732">SUBSTITUTE(SUBSTITUTE(_xlfn.FORMULATEXT(YM11),YM9&amp;"!",""),"=","")</f>
        <v>I9</v>
      </c>
      <c r="YN10" s="20" t="str">
        <f t="shared" ref="YN10" ca="1" si="733">SUBSTITUTE(SUBSTITUTE(_xlfn.FORMULATEXT(YN11),YN9&amp;"!",""),"=","")</f>
        <v>J9</v>
      </c>
      <c r="YO10" s="20" t="str">
        <f t="shared" ref="YO10" ca="1" si="734">SUBSTITUTE(SUBSTITUTE(_xlfn.FORMULATEXT(YO11),YO9&amp;"!",""),"=","")</f>
        <v>E10</v>
      </c>
      <c r="YP10" s="20" t="str">
        <f t="shared" ref="YP10" ca="1" si="735">SUBSTITUTE(SUBSTITUTE(_xlfn.FORMULATEXT(YP11),YP9&amp;"!",""),"=","")</f>
        <v>F10</v>
      </c>
      <c r="YQ10" s="20" t="str">
        <f t="shared" ref="YQ10" ca="1" si="736">SUBSTITUTE(SUBSTITUTE(_xlfn.FORMULATEXT(YQ11),YQ9&amp;"!",""),"=","")</f>
        <v>G10</v>
      </c>
      <c r="YR10" s="20" t="str">
        <f t="shared" ref="YR10" ca="1" si="737">SUBSTITUTE(SUBSTITUTE(_xlfn.FORMULATEXT(YR11),YR9&amp;"!",""),"=","")</f>
        <v>H10</v>
      </c>
      <c r="YS10" s="20" t="str">
        <f t="shared" ref="YS10" ca="1" si="738">SUBSTITUTE(SUBSTITUTE(_xlfn.FORMULATEXT(YS11),YS9&amp;"!",""),"=","")</f>
        <v>I10</v>
      </c>
      <c r="YT10" s="20" t="str">
        <f t="shared" ref="YT10" ca="1" si="739">SUBSTITUTE(SUBSTITUTE(_xlfn.FORMULATEXT(YT11),YT9&amp;"!",""),"=","")</f>
        <v>J10</v>
      </c>
      <c r="YU10" s="20" t="str">
        <f t="shared" ref="YU10" ca="1" si="740">SUBSTITUTE(SUBSTITUTE(_xlfn.FORMULATEXT(YU11),YU9&amp;"!",""),"=","")</f>
        <v>E11</v>
      </c>
      <c r="YV10" s="20" t="str">
        <f t="shared" ref="YV10" ca="1" si="741">SUBSTITUTE(SUBSTITUTE(_xlfn.FORMULATEXT(YV11),YV9&amp;"!",""),"=","")</f>
        <v>F11</v>
      </c>
      <c r="YW10" s="20" t="str">
        <f t="shared" ref="YW10" ca="1" si="742">SUBSTITUTE(SUBSTITUTE(_xlfn.FORMULATEXT(YW11),YW9&amp;"!",""),"=","")</f>
        <v>G11</v>
      </c>
      <c r="YX10" s="20" t="str">
        <f t="shared" ref="YX10" ca="1" si="743">SUBSTITUTE(SUBSTITUTE(_xlfn.FORMULATEXT(YX11),YX9&amp;"!",""),"=","")</f>
        <v>H11</v>
      </c>
      <c r="YY10" s="20" t="str">
        <f t="shared" ref="YY10" ca="1" si="744">SUBSTITUTE(SUBSTITUTE(_xlfn.FORMULATEXT(YY11),YY9&amp;"!",""),"=","")</f>
        <v>I11</v>
      </c>
      <c r="YZ10" s="20" t="str">
        <f t="shared" ref="YZ10" ca="1" si="745">SUBSTITUTE(SUBSTITUTE(_xlfn.FORMULATEXT(YZ11),YZ9&amp;"!",""),"=","")</f>
        <v>J11</v>
      </c>
      <c r="ZA10" s="20" t="str">
        <f t="shared" ref="ZA10" ca="1" si="746">SUBSTITUTE(SUBSTITUTE(_xlfn.FORMULATEXT(ZA11),ZA9&amp;"!",""),"=","")</f>
        <v>E12</v>
      </c>
      <c r="ZB10" s="20" t="str">
        <f t="shared" ref="ZB10" ca="1" si="747">SUBSTITUTE(SUBSTITUTE(_xlfn.FORMULATEXT(ZB11),ZB9&amp;"!",""),"=","")</f>
        <v>F12</v>
      </c>
      <c r="ZC10" s="20" t="str">
        <f t="shared" ref="ZC10" ca="1" si="748">SUBSTITUTE(SUBSTITUTE(_xlfn.FORMULATEXT(ZC11),ZC9&amp;"!",""),"=","")</f>
        <v>G12</v>
      </c>
      <c r="ZD10" s="20" t="str">
        <f t="shared" ref="ZD10" ca="1" si="749">SUBSTITUTE(SUBSTITUTE(_xlfn.FORMULATEXT(ZD11),ZD9&amp;"!",""),"=","")</f>
        <v>H12</v>
      </c>
      <c r="ZE10" s="20" t="str">
        <f t="shared" ref="ZE10" ca="1" si="750">SUBSTITUTE(SUBSTITUTE(_xlfn.FORMULATEXT(ZE11),ZE9&amp;"!",""),"=","")</f>
        <v>I12</v>
      </c>
      <c r="ZF10" s="20" t="str">
        <f t="shared" ref="ZF10" ca="1" si="751">SUBSTITUTE(SUBSTITUTE(_xlfn.FORMULATEXT(ZF11),ZF9&amp;"!",""),"=","")</f>
        <v>J12</v>
      </c>
      <c r="ZG10" s="20" t="str">
        <f t="shared" ref="ZG10" ca="1" si="752">SUBSTITUTE(SUBSTITUTE(_xlfn.FORMULATEXT(ZG11),ZG9&amp;"!",""),"=","")</f>
        <v>E13</v>
      </c>
      <c r="ZH10" s="20" t="str">
        <f t="shared" ref="ZH10" ca="1" si="753">SUBSTITUTE(SUBSTITUTE(_xlfn.FORMULATEXT(ZH11),ZH9&amp;"!",""),"=","")</f>
        <v>F13</v>
      </c>
      <c r="ZI10" s="20" t="str">
        <f t="shared" ref="ZI10" ca="1" si="754">SUBSTITUTE(SUBSTITUTE(_xlfn.FORMULATEXT(ZI11),ZI9&amp;"!",""),"=","")</f>
        <v>G13</v>
      </c>
      <c r="ZJ10" s="20" t="str">
        <f t="shared" ref="ZJ10" ca="1" si="755">SUBSTITUTE(SUBSTITUTE(_xlfn.FORMULATEXT(ZJ11),ZJ9&amp;"!",""),"=","")</f>
        <v>H13</v>
      </c>
      <c r="ZK10" s="20" t="str">
        <f t="shared" ref="ZK10" ca="1" si="756">SUBSTITUTE(SUBSTITUTE(_xlfn.FORMULATEXT(ZK11),ZK9&amp;"!",""),"=","")</f>
        <v>I13</v>
      </c>
      <c r="ZL10" s="20" t="str">
        <f t="shared" ref="ZL10" ca="1" si="757">SUBSTITUTE(SUBSTITUTE(_xlfn.FORMULATEXT(ZL11),ZL9&amp;"!",""),"=","")</f>
        <v>J13</v>
      </c>
      <c r="ZM10" s="20" t="str">
        <f t="shared" ref="ZM10" ca="1" si="758">SUBSTITUTE(SUBSTITUTE(_xlfn.FORMULATEXT(ZM11),ZM9&amp;"!",""),"=","")</f>
        <v>E14</v>
      </c>
      <c r="ZN10" s="20" t="str">
        <f t="shared" ref="ZN10" ca="1" si="759">SUBSTITUTE(SUBSTITUTE(_xlfn.FORMULATEXT(ZN11),ZN9&amp;"!",""),"=","")</f>
        <v>F14</v>
      </c>
      <c r="ZO10" s="20" t="str">
        <f t="shared" ref="ZO10" ca="1" si="760">SUBSTITUTE(SUBSTITUTE(_xlfn.FORMULATEXT(ZO11),ZO9&amp;"!",""),"=","")</f>
        <v>G14</v>
      </c>
      <c r="ZP10" s="20" t="str">
        <f t="shared" ref="ZP10" ca="1" si="761">SUBSTITUTE(SUBSTITUTE(_xlfn.FORMULATEXT(ZP11),ZP9&amp;"!",""),"=","")</f>
        <v>H14</v>
      </c>
      <c r="ZQ10" s="20" t="str">
        <f t="shared" ref="ZQ10" ca="1" si="762">SUBSTITUTE(SUBSTITUTE(_xlfn.FORMULATEXT(ZQ11),ZQ9&amp;"!",""),"=","")</f>
        <v>I14</v>
      </c>
      <c r="ZR10" s="20" t="str">
        <f t="shared" ref="ZR10" ca="1" si="763">SUBSTITUTE(SUBSTITUTE(_xlfn.FORMULATEXT(ZR11),ZR9&amp;"!",""),"=","")</f>
        <v>J14</v>
      </c>
      <c r="ZS10" s="20" t="str">
        <f t="shared" ref="ZS10" ca="1" si="764">SUBSTITUTE(SUBSTITUTE(_xlfn.FORMULATEXT(ZS11),ZS9&amp;"!",""),"=","")</f>
        <v>E15</v>
      </c>
      <c r="ZT10" s="20" t="str">
        <f t="shared" ref="ZT10" ca="1" si="765">SUBSTITUTE(SUBSTITUTE(_xlfn.FORMULATEXT(ZT11),ZT9&amp;"!",""),"=","")</f>
        <v>F15</v>
      </c>
      <c r="ZU10" s="20" t="str">
        <f t="shared" ref="ZU10" ca="1" si="766">SUBSTITUTE(SUBSTITUTE(_xlfn.FORMULATEXT(ZU11),ZU9&amp;"!",""),"=","")</f>
        <v>G15</v>
      </c>
      <c r="ZV10" s="20" t="str">
        <f t="shared" ref="ZV10" ca="1" si="767">SUBSTITUTE(SUBSTITUTE(_xlfn.FORMULATEXT(ZV11),ZV9&amp;"!",""),"=","")</f>
        <v>H15</v>
      </c>
      <c r="ZW10" s="20" t="str">
        <f t="shared" ref="ZW10" ca="1" si="768">SUBSTITUTE(SUBSTITUTE(_xlfn.FORMULATEXT(ZW11),ZW9&amp;"!",""),"=","")</f>
        <v>I15</v>
      </c>
      <c r="ZX10" s="20" t="str">
        <f t="shared" ref="ZX10" ca="1" si="769">SUBSTITUTE(SUBSTITUTE(_xlfn.FORMULATEXT(ZX11),ZX9&amp;"!",""),"=","")</f>
        <v>J15</v>
      </c>
      <c r="ZY10" s="20" t="str">
        <f t="shared" ref="ZY10" ca="1" si="770">SUBSTITUTE(SUBSTITUTE(_xlfn.FORMULATEXT(ZY11),ZY9&amp;"!",""),"=","")</f>
        <v>E16</v>
      </c>
      <c r="ZZ10" s="20" t="str">
        <f t="shared" ref="ZZ10" ca="1" si="771">SUBSTITUTE(SUBSTITUTE(_xlfn.FORMULATEXT(ZZ11),ZZ9&amp;"!",""),"=","")</f>
        <v>F16</v>
      </c>
      <c r="AAA10" s="20" t="str">
        <f t="shared" ref="AAA10" ca="1" si="772">SUBSTITUTE(SUBSTITUTE(_xlfn.FORMULATEXT(AAA11),AAA9&amp;"!",""),"=","")</f>
        <v>G16</v>
      </c>
      <c r="AAB10" s="20" t="str">
        <f t="shared" ref="AAB10" ca="1" si="773">SUBSTITUTE(SUBSTITUTE(_xlfn.FORMULATEXT(AAB11),AAB9&amp;"!",""),"=","")</f>
        <v>H16</v>
      </c>
      <c r="AAC10" s="20" t="str">
        <f t="shared" ref="AAC10" ca="1" si="774">SUBSTITUTE(SUBSTITUTE(_xlfn.FORMULATEXT(AAC11),AAC9&amp;"!",""),"=","")</f>
        <v>I16</v>
      </c>
      <c r="AAD10" s="20" t="str">
        <f t="shared" ref="AAD10" ca="1" si="775">SUBSTITUTE(SUBSTITUTE(_xlfn.FORMULATEXT(AAD11),AAD9&amp;"!",""),"=","")</f>
        <v>J16</v>
      </c>
      <c r="AAE10" s="20" t="str">
        <f t="shared" ref="AAE10" ca="1" si="776">SUBSTITUTE(SUBSTITUTE(_xlfn.FORMULATEXT(AAE11),AAE9&amp;"!",""),"=","")</f>
        <v>E17</v>
      </c>
      <c r="AAF10" s="20" t="str">
        <f t="shared" ref="AAF10" ca="1" si="777">SUBSTITUTE(SUBSTITUTE(_xlfn.FORMULATEXT(AAF11),AAF9&amp;"!",""),"=","")</f>
        <v>F17</v>
      </c>
      <c r="AAG10" s="20" t="str">
        <f t="shared" ref="AAG10" ca="1" si="778">SUBSTITUTE(SUBSTITUTE(_xlfn.FORMULATEXT(AAG11),AAG9&amp;"!",""),"=","")</f>
        <v>G17</v>
      </c>
      <c r="AAH10" s="20" t="str">
        <f t="shared" ref="AAH10" ca="1" si="779">SUBSTITUTE(SUBSTITUTE(_xlfn.FORMULATEXT(AAH11),AAH9&amp;"!",""),"=","")</f>
        <v>H17</v>
      </c>
      <c r="AAI10" s="20" t="str">
        <f t="shared" ref="AAI10" ca="1" si="780">SUBSTITUTE(SUBSTITUTE(_xlfn.FORMULATEXT(AAI11),AAI9&amp;"!",""),"=","")</f>
        <v>I17</v>
      </c>
      <c r="AAJ10" s="20" t="str">
        <f t="shared" ref="AAJ10" ca="1" si="781">SUBSTITUTE(SUBSTITUTE(_xlfn.FORMULATEXT(AAJ11),AAJ9&amp;"!",""),"=","")</f>
        <v>J17</v>
      </c>
      <c r="AAK10" s="20" t="str">
        <f t="shared" ref="AAK10" ca="1" si="782">SUBSTITUTE(SUBSTITUTE(_xlfn.FORMULATEXT(AAK11),AAK9&amp;"!",""),"=","")</f>
        <v>E18</v>
      </c>
      <c r="AAL10" s="20" t="str">
        <f t="shared" ref="AAL10" ca="1" si="783">SUBSTITUTE(SUBSTITUTE(_xlfn.FORMULATEXT(AAL11),AAL9&amp;"!",""),"=","")</f>
        <v>F18</v>
      </c>
      <c r="AAM10" s="20" t="str">
        <f t="shared" ref="AAM10" ca="1" si="784">SUBSTITUTE(SUBSTITUTE(_xlfn.FORMULATEXT(AAM11),AAM9&amp;"!",""),"=","")</f>
        <v>G18</v>
      </c>
      <c r="AAN10" s="20" t="str">
        <f t="shared" ref="AAN10" ca="1" si="785">SUBSTITUTE(SUBSTITUTE(_xlfn.FORMULATEXT(AAN11),AAN9&amp;"!",""),"=","")</f>
        <v>H18</v>
      </c>
      <c r="AAO10" s="20" t="str">
        <f t="shared" ref="AAO10" ca="1" si="786">SUBSTITUTE(SUBSTITUTE(_xlfn.FORMULATEXT(AAO11),AAO9&amp;"!",""),"=","")</f>
        <v>I18</v>
      </c>
      <c r="AAP10" s="20" t="str">
        <f t="shared" ref="AAP10" ca="1" si="787">SUBSTITUTE(SUBSTITUTE(_xlfn.FORMULATEXT(AAP11),AAP9&amp;"!",""),"=","")</f>
        <v>J18</v>
      </c>
      <c r="AAQ10" s="20" t="str">
        <f t="shared" ref="AAQ10" ca="1" si="788">SUBSTITUTE(SUBSTITUTE(_xlfn.FORMULATEXT(AAQ11),AAQ9&amp;"!",""),"=","")</f>
        <v>E19</v>
      </c>
      <c r="AAR10" s="20" t="str">
        <f t="shared" ref="AAR10" ca="1" si="789">SUBSTITUTE(SUBSTITUTE(_xlfn.FORMULATEXT(AAR11),AAR9&amp;"!",""),"=","")</f>
        <v>F19</v>
      </c>
      <c r="AAS10" s="20" t="str">
        <f t="shared" ref="AAS10" ca="1" si="790">SUBSTITUTE(SUBSTITUTE(_xlfn.FORMULATEXT(AAS11),AAS9&amp;"!",""),"=","")</f>
        <v>G19</v>
      </c>
      <c r="AAT10" s="20" t="str">
        <f t="shared" ref="AAT10" ca="1" si="791">SUBSTITUTE(SUBSTITUTE(_xlfn.FORMULATEXT(AAT11),AAT9&amp;"!",""),"=","")</f>
        <v>H19</v>
      </c>
      <c r="AAU10" s="20" t="str">
        <f t="shared" ref="AAU10" ca="1" si="792">SUBSTITUTE(SUBSTITUTE(_xlfn.FORMULATEXT(AAU11),AAU9&amp;"!",""),"=","")</f>
        <v>E21</v>
      </c>
      <c r="AAV10" s="20" t="str">
        <f t="shared" ref="AAV10:AAZ10" ca="1" si="793">SUBSTITUTE(SUBSTITUTE(_xlfn.FORMULATEXT(AAV11),AAV9&amp;"!",""),"=","")</f>
        <v>E23</v>
      </c>
      <c r="AAW10" s="20" t="str">
        <f t="shared" ca="1" si="793"/>
        <v>E24</v>
      </c>
      <c r="AAX10" s="20" t="str">
        <f t="shared" ca="1" si="793"/>
        <v>E25</v>
      </c>
      <c r="AAY10" s="20" t="str">
        <f t="shared" ca="1" si="793"/>
        <v>K23</v>
      </c>
      <c r="AAZ10" s="20" t="str">
        <f t="shared" ca="1" si="793"/>
        <v>K27</v>
      </c>
      <c r="ABA10" s="20" t="str">
        <f t="shared" ref="ABA10" ca="1" si="794">SUBSTITUTE(SUBSTITUTE(_xlfn.FORMULATEXT(ABA11),ABA9&amp;"!",""),"=","")</f>
        <v>E31</v>
      </c>
      <c r="ABB10" s="20" t="str">
        <f t="shared" ref="ABB10:ABC10" ca="1" si="795">SUBSTITUTE(SUBSTITUTE(_xlfn.FORMULATEXT(ABB11),ABB9&amp;"!",""),"=","")</f>
        <v>J31</v>
      </c>
      <c r="ABC10" s="20" t="str">
        <f t="shared" ca="1" si="795"/>
        <v>J37</v>
      </c>
      <c r="ABD10" s="20" t="str">
        <f t="shared" ref="ABD10" ca="1" si="796">SUBSTITUTE(SUBSTITUTE(_xlfn.FORMULATEXT(ABD11),ABD9&amp;"!",""),"=","")</f>
        <v>D9</v>
      </c>
      <c r="ABE10" s="20" t="str">
        <f t="shared" ref="ABE10" ca="1" si="797">SUBSTITUTE(SUBSTITUTE(_xlfn.FORMULATEXT(ABE11),ABE9&amp;"!",""),"=","")</f>
        <v>E9</v>
      </c>
      <c r="ABF10" s="20" t="str">
        <f t="shared" ref="ABF10" ca="1" si="798">SUBSTITUTE(SUBSTITUTE(_xlfn.FORMULATEXT(ABF11),ABF9&amp;"!",""),"=","")</f>
        <v>G9</v>
      </c>
      <c r="ABG10" s="20" t="str">
        <f t="shared" ref="ABG10" ca="1" si="799">SUBSTITUTE(SUBSTITUTE(_xlfn.FORMULATEXT(ABG11),ABG9&amp;"!",""),"=","")</f>
        <v>I9</v>
      </c>
      <c r="ABH10" s="20" t="str">
        <f t="shared" ref="ABH10" ca="1" si="800">SUBSTITUTE(SUBSTITUTE(_xlfn.FORMULATEXT(ABH11),ABH9&amp;"!",""),"=","")</f>
        <v>K9</v>
      </c>
      <c r="ABI10" s="20" t="str">
        <f t="shared" ref="ABI10" ca="1" si="801">SUBSTITUTE(SUBSTITUTE(_xlfn.FORMULATEXT(ABI11),ABI9&amp;"!",""),"=","")</f>
        <v>M9</v>
      </c>
      <c r="ABJ10" s="20" t="str">
        <f t="shared" ref="ABJ10" ca="1" si="802">SUBSTITUTE(SUBSTITUTE(_xlfn.FORMULATEXT(ABJ11),ABJ9&amp;"!",""),"=","")</f>
        <v>O9</v>
      </c>
      <c r="ABK10" s="20" t="str">
        <f t="shared" ref="ABK10" ca="1" si="803">SUBSTITUTE(SUBSTITUTE(_xlfn.FORMULATEXT(ABK11),ABK9&amp;"!",""),"=","")</f>
        <v>Q9</v>
      </c>
      <c r="ABL10" s="20" t="str">
        <f t="shared" ref="ABL10" ca="1" si="804">SUBSTITUTE(SUBSTITUTE(_xlfn.FORMULATEXT(ABL11),ABL9&amp;"!",""),"=","")</f>
        <v>H17</v>
      </c>
      <c r="ABM10" s="20" t="str">
        <f t="shared" ref="ABM10" ca="1" si="805">SUBSTITUTE(SUBSTITUTE(_xlfn.FORMULATEXT(ABM11),ABM9&amp;"!",""),"=","")</f>
        <v>K17</v>
      </c>
      <c r="ABN10" s="20" t="str">
        <f t="shared" ref="ABN10" ca="1" si="806">SUBSTITUTE(SUBSTITUTE(_xlfn.FORMULATEXT(ABN11),ABN9&amp;"!",""),"=","")</f>
        <v>H18</v>
      </c>
      <c r="ABO10" s="20" t="str">
        <f t="shared" ref="ABO10" ca="1" si="807">SUBSTITUTE(SUBSTITUTE(_xlfn.FORMULATEXT(ABO11),ABO9&amp;"!",""),"=","")</f>
        <v>K18</v>
      </c>
      <c r="ABP10" s="20" t="str">
        <f t="shared" ref="ABP10" ca="1" si="808">SUBSTITUTE(SUBSTITUTE(_xlfn.FORMULATEXT(ABP11),ABP9&amp;"!",""),"=","")</f>
        <v>K19</v>
      </c>
      <c r="ABQ10" s="20" t="str">
        <f t="shared" ref="ABQ10" ca="1" si="809">SUBSTITUTE(SUBSTITUTE(_xlfn.FORMULATEXT(ABQ11),ABQ9&amp;"!",""),"=","")</f>
        <v>P17</v>
      </c>
      <c r="ABR10" s="20" t="str">
        <f t="shared" ref="ABR10" ca="1" si="810">SUBSTITUTE(SUBSTITUTE(_xlfn.FORMULATEXT(ABR11),ABR9&amp;"!",""),"=","")</f>
        <v>P18</v>
      </c>
      <c r="ABS10" s="20" t="str">
        <f t="shared" ref="ABS10" ca="1" si="811">SUBSTITUTE(SUBSTITUTE(_xlfn.FORMULATEXT(ABS11),ABS9&amp;"!",""),"=","")</f>
        <v>P19</v>
      </c>
      <c r="ABT10" s="20" t="str">
        <f t="shared" ref="ABT10" ca="1" si="812">SUBSTITUTE(SUBSTITUTE(_xlfn.FORMULATEXT(ABT11),ABT9&amp;"!",""),"=","")</f>
        <v>H20</v>
      </c>
      <c r="ABU10" s="20" t="str">
        <f t="shared" ref="ABU10" ca="1" si="813">SUBSTITUTE(SUBSTITUTE(_xlfn.FORMULATEXT(ABU11),ABU9&amp;"!",""),"=","")</f>
        <v>K20</v>
      </c>
      <c r="ABV10" s="20" t="str">
        <f t="shared" ref="ABV10" ca="1" si="814">SUBSTITUTE(SUBSTITUTE(_xlfn.FORMULATEXT(ABV11),ABV9&amp;"!",""),"=","")</f>
        <v>H21</v>
      </c>
      <c r="ABW10" s="20" t="str">
        <f t="shared" ref="ABW10" ca="1" si="815">SUBSTITUTE(SUBSTITUTE(_xlfn.FORMULATEXT(ABW11),ABW9&amp;"!",""),"=","")</f>
        <v>K21</v>
      </c>
      <c r="ABX10" s="20" t="str">
        <f t="shared" ref="ABX10" ca="1" si="816">SUBSTITUTE(SUBSTITUTE(_xlfn.FORMULATEXT(ABX11),ABX9&amp;"!",""),"=","")</f>
        <v>P20</v>
      </c>
      <c r="ABY10" s="20" t="str">
        <f t="shared" ref="ABY10:ACJ10" ca="1" si="817">SUBSTITUTE(SUBSTITUTE(_xlfn.FORMULATEXT(ABY11),ABY9&amp;"!",""),"=","")</f>
        <v>P21</v>
      </c>
      <c r="ABZ10" s="20" t="str">
        <f t="shared" ca="1" si="817"/>
        <v>C8</v>
      </c>
      <c r="ACA10" s="20" t="str">
        <f t="shared" ca="1" si="817"/>
        <v>D8</v>
      </c>
      <c r="ACB10" s="20" t="str">
        <f t="shared" ca="1" si="817"/>
        <v>E8</v>
      </c>
      <c r="ACC10" s="20" t="str">
        <f t="shared" ca="1" si="817"/>
        <v>F8</v>
      </c>
      <c r="ACD10" s="20" t="str">
        <f t="shared" ca="1" si="817"/>
        <v>G8</v>
      </c>
      <c r="ACE10" s="20" t="str">
        <f t="shared" ca="1" si="817"/>
        <v>H8</v>
      </c>
      <c r="ACF10" s="20" t="str">
        <f t="shared" ca="1" si="817"/>
        <v>I8</v>
      </c>
      <c r="ACG10" s="20" t="str">
        <f t="shared" ca="1" si="817"/>
        <v>J8</v>
      </c>
      <c r="ACH10" s="20" t="str">
        <f t="shared" ca="1" si="817"/>
        <v>K8</v>
      </c>
      <c r="ACI10" s="20" t="str">
        <f t="shared" ca="1" si="817"/>
        <v>L8</v>
      </c>
      <c r="ACJ10" s="20" t="str">
        <f t="shared" ca="1" si="817"/>
        <v>M8</v>
      </c>
      <c r="ACK10" s="20" t="str">
        <f t="shared" ref="ACK10:ACU10" ca="1" si="818">SUBSTITUTE(SUBSTITUTE(_xlfn.FORMULATEXT(ACK11),ACK9&amp;"!",""),"=","")</f>
        <v>C9</v>
      </c>
      <c r="ACL10" s="20" t="str">
        <f t="shared" ca="1" si="818"/>
        <v>D9</v>
      </c>
      <c r="ACM10" s="20" t="str">
        <f t="shared" ca="1" si="818"/>
        <v>E9</v>
      </c>
      <c r="ACN10" s="20" t="str">
        <f t="shared" ca="1" si="818"/>
        <v>F9</v>
      </c>
      <c r="ACO10" s="20" t="str">
        <f t="shared" ca="1" si="818"/>
        <v>G9</v>
      </c>
      <c r="ACP10" s="20" t="str">
        <f t="shared" ca="1" si="818"/>
        <v>H9</v>
      </c>
      <c r="ACQ10" s="20" t="str">
        <f t="shared" ca="1" si="818"/>
        <v>I9</v>
      </c>
      <c r="ACR10" s="20" t="str">
        <f t="shared" ca="1" si="818"/>
        <v>J9</v>
      </c>
      <c r="ACS10" s="20" t="str">
        <f t="shared" ca="1" si="818"/>
        <v>K9</v>
      </c>
      <c r="ACT10" s="20" t="str">
        <f t="shared" ca="1" si="818"/>
        <v>L9</v>
      </c>
      <c r="ACU10" s="20" t="str">
        <f t="shared" ca="1" si="818"/>
        <v>M9</v>
      </c>
      <c r="ACV10" s="20" t="str">
        <f t="shared" ref="ACV10:AFG10" ca="1" si="819">SUBSTITUTE(SUBSTITUTE(_xlfn.FORMULATEXT(ACV11),ACV9&amp;"!",""),"=","")</f>
        <v>C10</v>
      </c>
      <c r="ACW10" s="20" t="str">
        <f t="shared" ca="1" si="819"/>
        <v>D10</v>
      </c>
      <c r="ACX10" s="20" t="str">
        <f t="shared" ca="1" si="819"/>
        <v>E10</v>
      </c>
      <c r="ACY10" s="20" t="str">
        <f t="shared" ca="1" si="819"/>
        <v>F10</v>
      </c>
      <c r="ACZ10" s="20" t="str">
        <f t="shared" ca="1" si="819"/>
        <v>G10</v>
      </c>
      <c r="ADA10" s="20" t="str">
        <f t="shared" ca="1" si="819"/>
        <v>H10</v>
      </c>
      <c r="ADB10" s="20" t="str">
        <f t="shared" ca="1" si="819"/>
        <v>I10</v>
      </c>
      <c r="ADC10" s="20" t="str">
        <f t="shared" ca="1" si="819"/>
        <v>J10</v>
      </c>
      <c r="ADD10" s="20" t="str">
        <f t="shared" ca="1" si="819"/>
        <v>K10</v>
      </c>
      <c r="ADE10" s="20" t="str">
        <f t="shared" ca="1" si="819"/>
        <v>L10</v>
      </c>
      <c r="ADF10" s="20" t="str">
        <f t="shared" ca="1" si="819"/>
        <v>M10</v>
      </c>
      <c r="ADG10" s="20" t="str">
        <f t="shared" ca="1" si="819"/>
        <v>C11</v>
      </c>
      <c r="ADH10" s="20" t="str">
        <f t="shared" ca="1" si="819"/>
        <v>D11</v>
      </c>
      <c r="ADI10" s="20" t="str">
        <f t="shared" ca="1" si="819"/>
        <v>E11</v>
      </c>
      <c r="ADJ10" s="20" t="str">
        <f t="shared" ca="1" si="819"/>
        <v>F11</v>
      </c>
      <c r="ADK10" s="20" t="str">
        <f t="shared" ca="1" si="819"/>
        <v>G11</v>
      </c>
      <c r="ADL10" s="20" t="str">
        <f t="shared" ca="1" si="819"/>
        <v>H11</v>
      </c>
      <c r="ADM10" s="20" t="str">
        <f t="shared" ca="1" si="819"/>
        <v>I11</v>
      </c>
      <c r="ADN10" s="20" t="str">
        <f t="shared" ca="1" si="819"/>
        <v>J11</v>
      </c>
      <c r="ADO10" s="20" t="str">
        <f t="shared" ca="1" si="819"/>
        <v>K11</v>
      </c>
      <c r="ADP10" s="20" t="str">
        <f t="shared" ca="1" si="819"/>
        <v>L11</v>
      </c>
      <c r="ADQ10" s="20" t="str">
        <f t="shared" ca="1" si="819"/>
        <v>M11</v>
      </c>
      <c r="ADR10" s="20" t="str">
        <f t="shared" ca="1" si="819"/>
        <v>C12</v>
      </c>
      <c r="ADS10" s="20" t="str">
        <f t="shared" ca="1" si="819"/>
        <v>D12</v>
      </c>
      <c r="ADT10" s="20" t="str">
        <f t="shared" ca="1" si="819"/>
        <v>E12</v>
      </c>
      <c r="ADU10" s="20" t="str">
        <f t="shared" ca="1" si="819"/>
        <v>F12</v>
      </c>
      <c r="ADV10" s="20" t="str">
        <f t="shared" ca="1" si="819"/>
        <v>G12</v>
      </c>
      <c r="ADW10" s="20" t="str">
        <f t="shared" ca="1" si="819"/>
        <v>H12</v>
      </c>
      <c r="ADX10" s="20" t="str">
        <f t="shared" ca="1" si="819"/>
        <v>I12</v>
      </c>
      <c r="ADY10" s="20" t="str">
        <f t="shared" ca="1" si="819"/>
        <v>J12</v>
      </c>
      <c r="ADZ10" s="20" t="str">
        <f t="shared" ca="1" si="819"/>
        <v>K12</v>
      </c>
      <c r="AEA10" s="20" t="str">
        <f t="shared" ca="1" si="819"/>
        <v>L12</v>
      </c>
      <c r="AEB10" s="20" t="str">
        <f t="shared" ca="1" si="819"/>
        <v>M12</v>
      </c>
      <c r="AEC10" s="20" t="str">
        <f t="shared" ca="1" si="819"/>
        <v>C13</v>
      </c>
      <c r="AED10" s="20" t="str">
        <f t="shared" ca="1" si="819"/>
        <v>D13</v>
      </c>
      <c r="AEE10" s="20" t="str">
        <f t="shared" ca="1" si="819"/>
        <v>E13</v>
      </c>
      <c r="AEF10" s="20" t="str">
        <f t="shared" ca="1" si="819"/>
        <v>F13</v>
      </c>
      <c r="AEG10" s="20" t="str">
        <f t="shared" ca="1" si="819"/>
        <v>G13</v>
      </c>
      <c r="AEH10" s="20" t="str">
        <f t="shared" ca="1" si="819"/>
        <v>H13</v>
      </c>
      <c r="AEI10" s="20" t="str">
        <f t="shared" ca="1" si="819"/>
        <v>I13</v>
      </c>
      <c r="AEJ10" s="20" t="str">
        <f t="shared" ca="1" si="819"/>
        <v>J13</v>
      </c>
      <c r="AEK10" s="20" t="str">
        <f t="shared" ca="1" si="819"/>
        <v>K13</v>
      </c>
      <c r="AEL10" s="20" t="str">
        <f t="shared" ca="1" si="819"/>
        <v>L13</v>
      </c>
      <c r="AEM10" s="20" t="str">
        <f t="shared" ca="1" si="819"/>
        <v>M13</v>
      </c>
      <c r="AEN10" s="20" t="str">
        <f t="shared" ca="1" si="819"/>
        <v>C14</v>
      </c>
      <c r="AEO10" s="20" t="str">
        <f t="shared" ca="1" si="819"/>
        <v>D14</v>
      </c>
      <c r="AEP10" s="20" t="str">
        <f t="shared" ca="1" si="819"/>
        <v>E14</v>
      </c>
      <c r="AEQ10" s="20" t="str">
        <f t="shared" ca="1" si="819"/>
        <v>F14</v>
      </c>
      <c r="AER10" s="20" t="str">
        <f t="shared" ca="1" si="819"/>
        <v>G14</v>
      </c>
      <c r="AES10" s="20" t="str">
        <f t="shared" ca="1" si="819"/>
        <v>H14</v>
      </c>
      <c r="AET10" s="20" t="str">
        <f t="shared" ca="1" si="819"/>
        <v>I14</v>
      </c>
      <c r="AEU10" s="20" t="str">
        <f t="shared" ca="1" si="819"/>
        <v>J14</v>
      </c>
      <c r="AEV10" s="20" t="str">
        <f t="shared" ca="1" si="819"/>
        <v>K14</v>
      </c>
      <c r="AEW10" s="20" t="str">
        <f t="shared" ca="1" si="819"/>
        <v>L14</v>
      </c>
      <c r="AEX10" s="20" t="str">
        <f t="shared" ca="1" si="819"/>
        <v>M14</v>
      </c>
      <c r="AEY10" s="20" t="str">
        <f t="shared" ca="1" si="819"/>
        <v>C15</v>
      </c>
      <c r="AEZ10" s="20" t="str">
        <f t="shared" ca="1" si="819"/>
        <v>D15</v>
      </c>
      <c r="AFA10" s="20" t="str">
        <f t="shared" ca="1" si="819"/>
        <v>E15</v>
      </c>
      <c r="AFB10" s="20" t="str">
        <f t="shared" ca="1" si="819"/>
        <v>F15</v>
      </c>
      <c r="AFC10" s="20" t="str">
        <f t="shared" ca="1" si="819"/>
        <v>G15</v>
      </c>
      <c r="AFD10" s="20" t="str">
        <f t="shared" ca="1" si="819"/>
        <v>H15</v>
      </c>
      <c r="AFE10" s="20" t="str">
        <f t="shared" ca="1" si="819"/>
        <v>I15</v>
      </c>
      <c r="AFF10" s="20" t="str">
        <f t="shared" ca="1" si="819"/>
        <v>J15</v>
      </c>
      <c r="AFG10" s="20" t="str">
        <f t="shared" ca="1" si="819"/>
        <v>K15</v>
      </c>
      <c r="AFH10" s="20" t="str">
        <f t="shared" ref="AFH10:AHS10" ca="1" si="820">SUBSTITUTE(SUBSTITUTE(_xlfn.FORMULATEXT(AFH11),AFH9&amp;"!",""),"=","")</f>
        <v>L15</v>
      </c>
      <c r="AFI10" s="20" t="str">
        <f t="shared" ca="1" si="820"/>
        <v>M15</v>
      </c>
      <c r="AFJ10" s="20" t="str">
        <f t="shared" ca="1" si="820"/>
        <v>C16</v>
      </c>
      <c r="AFK10" s="20" t="str">
        <f t="shared" ca="1" si="820"/>
        <v>D16</v>
      </c>
      <c r="AFL10" s="20" t="str">
        <f t="shared" ca="1" si="820"/>
        <v>E16</v>
      </c>
      <c r="AFM10" s="20" t="str">
        <f t="shared" ca="1" si="820"/>
        <v>F16</v>
      </c>
      <c r="AFN10" s="20" t="str">
        <f t="shared" ca="1" si="820"/>
        <v>G16</v>
      </c>
      <c r="AFO10" s="20" t="str">
        <f t="shared" ca="1" si="820"/>
        <v>H16</v>
      </c>
      <c r="AFP10" s="20" t="str">
        <f t="shared" ca="1" si="820"/>
        <v>I16</v>
      </c>
      <c r="AFQ10" s="20" t="str">
        <f t="shared" ca="1" si="820"/>
        <v>J16</v>
      </c>
      <c r="AFR10" s="20" t="str">
        <f t="shared" ca="1" si="820"/>
        <v>K16</v>
      </c>
      <c r="AFS10" s="20" t="str">
        <f t="shared" ca="1" si="820"/>
        <v>L16</v>
      </c>
      <c r="AFT10" s="20" t="str">
        <f t="shared" ca="1" si="820"/>
        <v>M16</v>
      </c>
      <c r="AFU10" s="20" t="str">
        <f t="shared" ca="1" si="820"/>
        <v>C17</v>
      </c>
      <c r="AFV10" s="20" t="str">
        <f t="shared" ca="1" si="820"/>
        <v>D17</v>
      </c>
      <c r="AFW10" s="20" t="str">
        <f t="shared" ca="1" si="820"/>
        <v>E17</v>
      </c>
      <c r="AFX10" s="20" t="str">
        <f t="shared" ca="1" si="820"/>
        <v>F17</v>
      </c>
      <c r="AFY10" s="20" t="str">
        <f t="shared" ca="1" si="820"/>
        <v>G17</v>
      </c>
      <c r="AFZ10" s="20" t="str">
        <f t="shared" ca="1" si="820"/>
        <v>H17</v>
      </c>
      <c r="AGA10" s="20" t="str">
        <f t="shared" ca="1" si="820"/>
        <v>I17</v>
      </c>
      <c r="AGB10" s="20" t="str">
        <f t="shared" ca="1" si="820"/>
        <v>J17</v>
      </c>
      <c r="AGC10" s="20" t="str">
        <f t="shared" ca="1" si="820"/>
        <v>K17</v>
      </c>
      <c r="AGD10" s="20" t="str">
        <f t="shared" ca="1" si="820"/>
        <v>L17</v>
      </c>
      <c r="AGE10" s="20" t="str">
        <f t="shared" ca="1" si="820"/>
        <v>M17</v>
      </c>
      <c r="AGF10" s="20" t="str">
        <f t="shared" ca="1" si="820"/>
        <v>C18</v>
      </c>
      <c r="AGG10" s="20" t="str">
        <f t="shared" ca="1" si="820"/>
        <v>D18</v>
      </c>
      <c r="AGH10" s="20" t="str">
        <f t="shared" ca="1" si="820"/>
        <v>E18</v>
      </c>
      <c r="AGI10" s="20" t="str">
        <f t="shared" ca="1" si="820"/>
        <v>F18</v>
      </c>
      <c r="AGJ10" s="20" t="str">
        <f t="shared" ca="1" si="820"/>
        <v>G18</v>
      </c>
      <c r="AGK10" s="20" t="str">
        <f t="shared" ca="1" si="820"/>
        <v>H18</v>
      </c>
      <c r="AGL10" s="20" t="str">
        <f t="shared" ca="1" si="820"/>
        <v>I18</v>
      </c>
      <c r="AGM10" s="20" t="str">
        <f t="shared" ca="1" si="820"/>
        <v>J18</v>
      </c>
      <c r="AGN10" s="20" t="str">
        <f t="shared" ca="1" si="820"/>
        <v>K18</v>
      </c>
      <c r="AGO10" s="20" t="str">
        <f t="shared" ca="1" si="820"/>
        <v>L18</v>
      </c>
      <c r="AGP10" s="20" t="str">
        <f t="shared" ca="1" si="820"/>
        <v>M18</v>
      </c>
      <c r="AGQ10" s="20" t="str">
        <f t="shared" ca="1" si="820"/>
        <v>C19</v>
      </c>
      <c r="AGR10" s="20" t="str">
        <f t="shared" ca="1" si="820"/>
        <v>D19</v>
      </c>
      <c r="AGS10" s="20" t="str">
        <f t="shared" ca="1" si="820"/>
        <v>E19</v>
      </c>
      <c r="AGT10" s="20" t="str">
        <f t="shared" ca="1" si="820"/>
        <v>F19</v>
      </c>
      <c r="AGU10" s="20" t="str">
        <f t="shared" ca="1" si="820"/>
        <v>G19</v>
      </c>
      <c r="AGV10" s="20" t="str">
        <f t="shared" ca="1" si="820"/>
        <v>H19</v>
      </c>
      <c r="AGW10" s="20" t="str">
        <f t="shared" ca="1" si="820"/>
        <v>I19</v>
      </c>
      <c r="AGX10" s="20" t="str">
        <f t="shared" ca="1" si="820"/>
        <v>J19</v>
      </c>
      <c r="AGY10" s="20" t="str">
        <f t="shared" ca="1" si="820"/>
        <v>K19</v>
      </c>
      <c r="AGZ10" s="20" t="str">
        <f t="shared" ca="1" si="820"/>
        <v>L19</v>
      </c>
      <c r="AHA10" s="20" t="str">
        <f t="shared" ca="1" si="820"/>
        <v>M19</v>
      </c>
      <c r="AHB10" s="20" t="str">
        <f t="shared" ca="1" si="820"/>
        <v>C20</v>
      </c>
      <c r="AHC10" s="20" t="str">
        <f t="shared" ca="1" si="820"/>
        <v>D20</v>
      </c>
      <c r="AHD10" s="20" t="str">
        <f t="shared" ca="1" si="820"/>
        <v>E20</v>
      </c>
      <c r="AHE10" s="20" t="str">
        <f t="shared" ca="1" si="820"/>
        <v>F20</v>
      </c>
      <c r="AHF10" s="20" t="str">
        <f t="shared" ca="1" si="820"/>
        <v>G20</v>
      </c>
      <c r="AHG10" s="20" t="str">
        <f t="shared" ca="1" si="820"/>
        <v>H20</v>
      </c>
      <c r="AHH10" s="20" t="str">
        <f t="shared" ca="1" si="820"/>
        <v>I20</v>
      </c>
      <c r="AHI10" s="20" t="str">
        <f t="shared" ca="1" si="820"/>
        <v>J20</v>
      </c>
      <c r="AHJ10" s="20" t="str">
        <f t="shared" ca="1" si="820"/>
        <v>K20</v>
      </c>
      <c r="AHK10" s="20" t="str">
        <f t="shared" ca="1" si="820"/>
        <v>L20</v>
      </c>
      <c r="AHL10" s="20" t="str">
        <f t="shared" ca="1" si="820"/>
        <v>M20</v>
      </c>
      <c r="AHM10" s="20" t="str">
        <f t="shared" ca="1" si="820"/>
        <v>C21</v>
      </c>
      <c r="AHN10" s="20" t="str">
        <f t="shared" ca="1" si="820"/>
        <v>D21</v>
      </c>
      <c r="AHO10" s="20" t="str">
        <f t="shared" ca="1" si="820"/>
        <v>E21</v>
      </c>
      <c r="AHP10" s="20" t="str">
        <f t="shared" ca="1" si="820"/>
        <v>F21</v>
      </c>
      <c r="AHQ10" s="20" t="str">
        <f t="shared" ca="1" si="820"/>
        <v>G21</v>
      </c>
      <c r="AHR10" s="20" t="str">
        <f t="shared" ca="1" si="820"/>
        <v>H21</v>
      </c>
      <c r="AHS10" s="20" t="str">
        <f t="shared" ca="1" si="820"/>
        <v>I21</v>
      </c>
      <c r="AHT10" s="20" t="str">
        <f t="shared" ref="AHT10:AKE10" ca="1" si="821">SUBSTITUTE(SUBSTITUTE(_xlfn.FORMULATEXT(AHT11),AHT9&amp;"!",""),"=","")</f>
        <v>J21</v>
      </c>
      <c r="AHU10" s="20" t="str">
        <f t="shared" ca="1" si="821"/>
        <v>K21</v>
      </c>
      <c r="AHV10" s="20" t="str">
        <f t="shared" ca="1" si="821"/>
        <v>L21</v>
      </c>
      <c r="AHW10" s="20" t="str">
        <f t="shared" ca="1" si="821"/>
        <v>M21</v>
      </c>
      <c r="AHX10" s="20" t="str">
        <f t="shared" ca="1" si="821"/>
        <v>C22</v>
      </c>
      <c r="AHY10" s="20" t="str">
        <f t="shared" ca="1" si="821"/>
        <v>D22</v>
      </c>
      <c r="AHZ10" s="20" t="str">
        <f t="shared" ca="1" si="821"/>
        <v>E22</v>
      </c>
      <c r="AIA10" s="20" t="str">
        <f t="shared" ca="1" si="821"/>
        <v>F22</v>
      </c>
      <c r="AIB10" s="20" t="str">
        <f t="shared" ca="1" si="821"/>
        <v>G22</v>
      </c>
      <c r="AIC10" s="20" t="str">
        <f t="shared" ca="1" si="821"/>
        <v>H22</v>
      </c>
      <c r="AID10" s="20" t="str">
        <f t="shared" ca="1" si="821"/>
        <v>I22</v>
      </c>
      <c r="AIE10" s="20" t="str">
        <f t="shared" ca="1" si="821"/>
        <v>J22</v>
      </c>
      <c r="AIF10" s="20" t="str">
        <f t="shared" ca="1" si="821"/>
        <v>K22</v>
      </c>
      <c r="AIG10" s="20" t="str">
        <f t="shared" ca="1" si="821"/>
        <v>L22</v>
      </c>
      <c r="AIH10" s="20" t="str">
        <f t="shared" ca="1" si="821"/>
        <v>M22</v>
      </c>
      <c r="AII10" s="20" t="str">
        <f t="shared" ca="1" si="821"/>
        <v>C23</v>
      </c>
      <c r="AIJ10" s="20" t="str">
        <f t="shared" ca="1" si="821"/>
        <v>D23</v>
      </c>
      <c r="AIK10" s="20" t="str">
        <f t="shared" ca="1" si="821"/>
        <v>E23</v>
      </c>
      <c r="AIL10" s="20" t="str">
        <f t="shared" ca="1" si="821"/>
        <v>F23</v>
      </c>
      <c r="AIM10" s="20" t="str">
        <f t="shared" ca="1" si="821"/>
        <v>G23</v>
      </c>
      <c r="AIN10" s="20" t="str">
        <f t="shared" ca="1" si="821"/>
        <v>H23</v>
      </c>
      <c r="AIO10" s="20" t="str">
        <f t="shared" ca="1" si="821"/>
        <v>I23</v>
      </c>
      <c r="AIP10" s="20" t="str">
        <f t="shared" ca="1" si="821"/>
        <v>J23</v>
      </c>
      <c r="AIQ10" s="20" t="str">
        <f t="shared" ca="1" si="821"/>
        <v>K23</v>
      </c>
      <c r="AIR10" s="20" t="str">
        <f t="shared" ca="1" si="821"/>
        <v>L23</v>
      </c>
      <c r="AIS10" s="20" t="str">
        <f t="shared" ca="1" si="821"/>
        <v>M23</v>
      </c>
      <c r="AIT10" s="20" t="str">
        <f t="shared" ca="1" si="821"/>
        <v>C24</v>
      </c>
      <c r="AIU10" s="20" t="str">
        <f t="shared" ca="1" si="821"/>
        <v>D24</v>
      </c>
      <c r="AIV10" s="20" t="str">
        <f t="shared" ca="1" si="821"/>
        <v>E24</v>
      </c>
      <c r="AIW10" s="20" t="str">
        <f t="shared" ca="1" si="821"/>
        <v>F24</v>
      </c>
      <c r="AIX10" s="20" t="str">
        <f t="shared" ca="1" si="821"/>
        <v>G24</v>
      </c>
      <c r="AIY10" s="20" t="str">
        <f t="shared" ca="1" si="821"/>
        <v>H24</v>
      </c>
      <c r="AIZ10" s="20" t="str">
        <f t="shared" ca="1" si="821"/>
        <v>I24</v>
      </c>
      <c r="AJA10" s="20" t="str">
        <f t="shared" ca="1" si="821"/>
        <v>J24</v>
      </c>
      <c r="AJB10" s="20" t="str">
        <f t="shared" ca="1" si="821"/>
        <v>K24</v>
      </c>
      <c r="AJC10" s="20" t="str">
        <f t="shared" ca="1" si="821"/>
        <v>L24</v>
      </c>
      <c r="AJD10" s="20" t="str">
        <f t="shared" ca="1" si="821"/>
        <v>M24</v>
      </c>
      <c r="AJE10" s="20" t="str">
        <f t="shared" ca="1" si="821"/>
        <v>C25</v>
      </c>
      <c r="AJF10" s="20" t="str">
        <f t="shared" ca="1" si="821"/>
        <v>D25</v>
      </c>
      <c r="AJG10" s="20" t="str">
        <f t="shared" ca="1" si="821"/>
        <v>E25</v>
      </c>
      <c r="AJH10" s="20" t="str">
        <f t="shared" ca="1" si="821"/>
        <v>F25</v>
      </c>
      <c r="AJI10" s="20" t="str">
        <f t="shared" ca="1" si="821"/>
        <v>G25</v>
      </c>
      <c r="AJJ10" s="20" t="str">
        <f t="shared" ca="1" si="821"/>
        <v>H25</v>
      </c>
      <c r="AJK10" s="20" t="str">
        <f t="shared" ca="1" si="821"/>
        <v>I25</v>
      </c>
      <c r="AJL10" s="20" t="str">
        <f t="shared" ca="1" si="821"/>
        <v>J25</v>
      </c>
      <c r="AJM10" s="20" t="str">
        <f t="shared" ca="1" si="821"/>
        <v>K25</v>
      </c>
      <c r="AJN10" s="20" t="str">
        <f t="shared" ca="1" si="821"/>
        <v>L25</v>
      </c>
      <c r="AJO10" s="20" t="str">
        <f t="shared" ca="1" si="821"/>
        <v>M25</v>
      </c>
      <c r="AJP10" s="20" t="str">
        <f t="shared" ca="1" si="821"/>
        <v>C26</v>
      </c>
      <c r="AJQ10" s="20" t="str">
        <f t="shared" ca="1" si="821"/>
        <v>D26</v>
      </c>
      <c r="AJR10" s="20" t="str">
        <f t="shared" ca="1" si="821"/>
        <v>E26</v>
      </c>
      <c r="AJS10" s="20" t="str">
        <f t="shared" ca="1" si="821"/>
        <v>F26</v>
      </c>
      <c r="AJT10" s="20" t="str">
        <f t="shared" ca="1" si="821"/>
        <v>G26</v>
      </c>
      <c r="AJU10" s="20" t="str">
        <f t="shared" ca="1" si="821"/>
        <v>H26</v>
      </c>
      <c r="AJV10" s="20" t="str">
        <f t="shared" ca="1" si="821"/>
        <v>I26</v>
      </c>
      <c r="AJW10" s="20" t="str">
        <f t="shared" ca="1" si="821"/>
        <v>J26</v>
      </c>
      <c r="AJX10" s="20" t="str">
        <f t="shared" ca="1" si="821"/>
        <v>K26</v>
      </c>
      <c r="AJY10" s="20" t="str">
        <f t="shared" ca="1" si="821"/>
        <v>L26</v>
      </c>
      <c r="AJZ10" s="20" t="str">
        <f t="shared" ca="1" si="821"/>
        <v>M26</v>
      </c>
      <c r="AKA10" s="20" t="str">
        <f t="shared" ca="1" si="821"/>
        <v>C27</v>
      </c>
      <c r="AKB10" s="20" t="str">
        <f t="shared" ca="1" si="821"/>
        <v>D27</v>
      </c>
      <c r="AKC10" s="20" t="str">
        <f t="shared" ca="1" si="821"/>
        <v>E27</v>
      </c>
      <c r="AKD10" s="20" t="str">
        <f t="shared" ca="1" si="821"/>
        <v>F27</v>
      </c>
      <c r="AKE10" s="20" t="str">
        <f t="shared" ca="1" si="821"/>
        <v>G27</v>
      </c>
      <c r="AKF10" s="20" t="str">
        <f t="shared" ref="AKF10:AMQ10" ca="1" si="822">SUBSTITUTE(SUBSTITUTE(_xlfn.FORMULATEXT(AKF11),AKF9&amp;"!",""),"=","")</f>
        <v>H27</v>
      </c>
      <c r="AKG10" s="20" t="str">
        <f t="shared" ca="1" si="822"/>
        <v>I27</v>
      </c>
      <c r="AKH10" s="20" t="str">
        <f t="shared" ca="1" si="822"/>
        <v>J27</v>
      </c>
      <c r="AKI10" s="20" t="str">
        <f t="shared" ca="1" si="822"/>
        <v>K27</v>
      </c>
      <c r="AKJ10" s="20" t="str">
        <f t="shared" ca="1" si="822"/>
        <v>L27</v>
      </c>
      <c r="AKK10" s="20" t="str">
        <f t="shared" ca="1" si="822"/>
        <v>M27</v>
      </c>
      <c r="AKL10" s="20" t="str">
        <f t="shared" ca="1" si="822"/>
        <v>C28</v>
      </c>
      <c r="AKM10" s="20" t="str">
        <f t="shared" ca="1" si="822"/>
        <v>D28</v>
      </c>
      <c r="AKN10" s="20" t="str">
        <f t="shared" ca="1" si="822"/>
        <v>E28</v>
      </c>
      <c r="AKO10" s="20" t="str">
        <f t="shared" ca="1" si="822"/>
        <v>F28</v>
      </c>
      <c r="AKP10" s="20" t="str">
        <f t="shared" ca="1" si="822"/>
        <v>G28</v>
      </c>
      <c r="AKQ10" s="20" t="str">
        <f t="shared" ca="1" si="822"/>
        <v>H28</v>
      </c>
      <c r="AKR10" s="20" t="str">
        <f t="shared" ca="1" si="822"/>
        <v>I28</v>
      </c>
      <c r="AKS10" s="20" t="str">
        <f t="shared" ca="1" si="822"/>
        <v>J28</v>
      </c>
      <c r="AKT10" s="20" t="str">
        <f t="shared" ca="1" si="822"/>
        <v>K28</v>
      </c>
      <c r="AKU10" s="20" t="str">
        <f t="shared" ca="1" si="822"/>
        <v>L28</v>
      </c>
      <c r="AKV10" s="20" t="str">
        <f t="shared" ca="1" si="822"/>
        <v>M28</v>
      </c>
      <c r="AKW10" s="20" t="str">
        <f t="shared" ca="1" si="822"/>
        <v>C29</v>
      </c>
      <c r="AKX10" s="20" t="str">
        <f t="shared" ca="1" si="822"/>
        <v>D29</v>
      </c>
      <c r="AKY10" s="20" t="str">
        <f t="shared" ca="1" si="822"/>
        <v>E29</v>
      </c>
      <c r="AKZ10" s="20" t="str">
        <f t="shared" ca="1" si="822"/>
        <v>F29</v>
      </c>
      <c r="ALA10" s="20" t="str">
        <f t="shared" ca="1" si="822"/>
        <v>G29</v>
      </c>
      <c r="ALB10" s="20" t="str">
        <f t="shared" ca="1" si="822"/>
        <v>H29</v>
      </c>
      <c r="ALC10" s="20" t="str">
        <f t="shared" ca="1" si="822"/>
        <v>I29</v>
      </c>
      <c r="ALD10" s="20" t="str">
        <f t="shared" ca="1" si="822"/>
        <v>J29</v>
      </c>
      <c r="ALE10" s="20" t="str">
        <f t="shared" ca="1" si="822"/>
        <v>K29</v>
      </c>
      <c r="ALF10" s="20" t="str">
        <f t="shared" ca="1" si="822"/>
        <v>L29</v>
      </c>
      <c r="ALG10" s="20" t="str">
        <f t="shared" ca="1" si="822"/>
        <v>M29</v>
      </c>
      <c r="ALH10" s="20" t="str">
        <f t="shared" ca="1" si="822"/>
        <v>C30</v>
      </c>
      <c r="ALI10" s="20" t="str">
        <f t="shared" ca="1" si="822"/>
        <v>D30</v>
      </c>
      <c r="ALJ10" s="20" t="str">
        <f t="shared" ca="1" si="822"/>
        <v>E30</v>
      </c>
      <c r="ALK10" s="20" t="str">
        <f t="shared" ca="1" si="822"/>
        <v>F30</v>
      </c>
      <c r="ALL10" s="20" t="str">
        <f t="shared" ca="1" si="822"/>
        <v>G30</v>
      </c>
      <c r="ALM10" s="20" t="str">
        <f t="shared" ca="1" si="822"/>
        <v>H30</v>
      </c>
      <c r="ALN10" s="20" t="str">
        <f t="shared" ca="1" si="822"/>
        <v>I30</v>
      </c>
      <c r="ALO10" s="20" t="str">
        <f t="shared" ca="1" si="822"/>
        <v>J30</v>
      </c>
      <c r="ALP10" s="20" t="str">
        <f t="shared" ca="1" si="822"/>
        <v>K30</v>
      </c>
      <c r="ALQ10" s="20" t="str">
        <f t="shared" ca="1" si="822"/>
        <v>L30</v>
      </c>
      <c r="ALR10" s="20" t="str">
        <f t="shared" ca="1" si="822"/>
        <v>M30</v>
      </c>
      <c r="ALS10" s="20" t="str">
        <f t="shared" ca="1" si="822"/>
        <v>C31</v>
      </c>
      <c r="ALT10" s="20" t="str">
        <f t="shared" ca="1" si="822"/>
        <v>D31</v>
      </c>
      <c r="ALU10" s="20" t="str">
        <f t="shared" ca="1" si="822"/>
        <v>E31</v>
      </c>
      <c r="ALV10" s="20" t="str">
        <f t="shared" ca="1" si="822"/>
        <v>F31</v>
      </c>
      <c r="ALW10" s="20" t="str">
        <f t="shared" ca="1" si="822"/>
        <v>G31</v>
      </c>
      <c r="ALX10" s="20" t="str">
        <f t="shared" ca="1" si="822"/>
        <v>H31</v>
      </c>
      <c r="ALY10" s="20" t="str">
        <f t="shared" ca="1" si="822"/>
        <v>I31</v>
      </c>
      <c r="ALZ10" s="20" t="str">
        <f t="shared" ca="1" si="822"/>
        <v>J31</v>
      </c>
      <c r="AMA10" s="20" t="str">
        <f t="shared" ca="1" si="822"/>
        <v>K31</v>
      </c>
      <c r="AMB10" s="20" t="str">
        <f t="shared" ca="1" si="822"/>
        <v>L31</v>
      </c>
      <c r="AMC10" s="20" t="str">
        <f t="shared" ca="1" si="822"/>
        <v>M31</v>
      </c>
      <c r="AMD10" s="20" t="str">
        <f t="shared" ca="1" si="822"/>
        <v>C32</v>
      </c>
      <c r="AME10" s="20" t="str">
        <f t="shared" ca="1" si="822"/>
        <v>D32</v>
      </c>
      <c r="AMF10" s="20" t="str">
        <f t="shared" ca="1" si="822"/>
        <v>E32</v>
      </c>
      <c r="AMG10" s="20" t="str">
        <f t="shared" ca="1" si="822"/>
        <v>F32</v>
      </c>
      <c r="AMH10" s="20" t="str">
        <f t="shared" ca="1" si="822"/>
        <v>G32</v>
      </c>
      <c r="AMI10" s="20" t="str">
        <f t="shared" ca="1" si="822"/>
        <v>H32</v>
      </c>
      <c r="AMJ10" s="20" t="str">
        <f t="shared" ca="1" si="822"/>
        <v>I32</v>
      </c>
      <c r="AMK10" s="20" t="str">
        <f t="shared" ca="1" si="822"/>
        <v>J32</v>
      </c>
      <c r="AML10" s="20" t="str">
        <f t="shared" ca="1" si="822"/>
        <v>K32</v>
      </c>
      <c r="AMM10" s="20" t="str">
        <f t="shared" ca="1" si="822"/>
        <v>L32</v>
      </c>
      <c r="AMN10" s="20" t="str">
        <f t="shared" ca="1" si="822"/>
        <v>M32</v>
      </c>
      <c r="AMO10" s="20" t="str">
        <f t="shared" ca="1" si="822"/>
        <v>C33</v>
      </c>
      <c r="AMP10" s="20" t="str">
        <f t="shared" ca="1" si="822"/>
        <v>D33</v>
      </c>
      <c r="AMQ10" s="20" t="str">
        <f t="shared" ca="1" si="822"/>
        <v>E33</v>
      </c>
      <c r="AMR10" s="20" t="str">
        <f t="shared" ref="AMR10:APC10" ca="1" si="823">SUBSTITUTE(SUBSTITUTE(_xlfn.FORMULATEXT(AMR11),AMR9&amp;"!",""),"=","")</f>
        <v>F33</v>
      </c>
      <c r="AMS10" s="20" t="str">
        <f t="shared" ca="1" si="823"/>
        <v>G33</v>
      </c>
      <c r="AMT10" s="20" t="str">
        <f t="shared" ca="1" si="823"/>
        <v>H33</v>
      </c>
      <c r="AMU10" s="20" t="str">
        <f t="shared" ca="1" si="823"/>
        <v>I33</v>
      </c>
      <c r="AMV10" s="20" t="str">
        <f t="shared" ca="1" si="823"/>
        <v>J33</v>
      </c>
      <c r="AMW10" s="20" t="str">
        <f t="shared" ca="1" si="823"/>
        <v>K33</v>
      </c>
      <c r="AMX10" s="20" t="str">
        <f t="shared" ca="1" si="823"/>
        <v>L33</v>
      </c>
      <c r="AMY10" s="20" t="str">
        <f t="shared" ca="1" si="823"/>
        <v>M33</v>
      </c>
      <c r="AMZ10" s="20" t="str">
        <f t="shared" ca="1" si="823"/>
        <v>C34</v>
      </c>
      <c r="ANA10" s="20" t="str">
        <f t="shared" ca="1" si="823"/>
        <v>D34</v>
      </c>
      <c r="ANB10" s="20" t="str">
        <f t="shared" ca="1" si="823"/>
        <v>E34</v>
      </c>
      <c r="ANC10" s="20" t="str">
        <f t="shared" ca="1" si="823"/>
        <v>F34</v>
      </c>
      <c r="AND10" s="20" t="str">
        <f t="shared" ca="1" si="823"/>
        <v>G34</v>
      </c>
      <c r="ANE10" s="20" t="str">
        <f t="shared" ca="1" si="823"/>
        <v>H34</v>
      </c>
      <c r="ANF10" s="20" t="str">
        <f t="shared" ca="1" si="823"/>
        <v>I34</v>
      </c>
      <c r="ANG10" s="20" t="str">
        <f t="shared" ca="1" si="823"/>
        <v>J34</v>
      </c>
      <c r="ANH10" s="20" t="str">
        <f t="shared" ca="1" si="823"/>
        <v>K34</v>
      </c>
      <c r="ANI10" s="20" t="str">
        <f t="shared" ca="1" si="823"/>
        <v>L34</v>
      </c>
      <c r="ANJ10" s="20" t="str">
        <f t="shared" ca="1" si="823"/>
        <v>M34</v>
      </c>
      <c r="ANK10" s="20" t="str">
        <f t="shared" ca="1" si="823"/>
        <v>C35</v>
      </c>
      <c r="ANL10" s="20" t="str">
        <f t="shared" ca="1" si="823"/>
        <v>D35</v>
      </c>
      <c r="ANM10" s="20" t="str">
        <f t="shared" ca="1" si="823"/>
        <v>E35</v>
      </c>
      <c r="ANN10" s="20" t="str">
        <f t="shared" ca="1" si="823"/>
        <v>F35</v>
      </c>
      <c r="ANO10" s="20" t="str">
        <f t="shared" ca="1" si="823"/>
        <v>G35</v>
      </c>
      <c r="ANP10" s="20" t="str">
        <f t="shared" ca="1" si="823"/>
        <v>H35</v>
      </c>
      <c r="ANQ10" s="20" t="str">
        <f t="shared" ca="1" si="823"/>
        <v>I35</v>
      </c>
      <c r="ANR10" s="20" t="str">
        <f t="shared" ca="1" si="823"/>
        <v>J35</v>
      </c>
      <c r="ANS10" s="20" t="str">
        <f t="shared" ca="1" si="823"/>
        <v>K35</v>
      </c>
      <c r="ANT10" s="20" t="str">
        <f t="shared" ca="1" si="823"/>
        <v>L35</v>
      </c>
      <c r="ANU10" s="20" t="str">
        <f t="shared" ca="1" si="823"/>
        <v>M35</v>
      </c>
      <c r="ANV10" s="20" t="str">
        <f t="shared" ca="1" si="823"/>
        <v>C36</v>
      </c>
      <c r="ANW10" s="20" t="str">
        <f t="shared" ca="1" si="823"/>
        <v>D36</v>
      </c>
      <c r="ANX10" s="20" t="str">
        <f t="shared" ca="1" si="823"/>
        <v>E36</v>
      </c>
      <c r="ANY10" s="20" t="str">
        <f t="shared" ca="1" si="823"/>
        <v>F36</v>
      </c>
      <c r="ANZ10" s="20" t="str">
        <f t="shared" ca="1" si="823"/>
        <v>G36</v>
      </c>
      <c r="AOA10" s="20" t="str">
        <f t="shared" ca="1" si="823"/>
        <v>H36</v>
      </c>
      <c r="AOB10" s="20" t="str">
        <f t="shared" ca="1" si="823"/>
        <v>I36</v>
      </c>
      <c r="AOC10" s="20" t="str">
        <f t="shared" ca="1" si="823"/>
        <v>J36</v>
      </c>
      <c r="AOD10" s="20" t="str">
        <f t="shared" ca="1" si="823"/>
        <v>K36</v>
      </c>
      <c r="AOE10" s="20" t="str">
        <f t="shared" ca="1" si="823"/>
        <v>L36</v>
      </c>
      <c r="AOF10" s="20" t="str">
        <f t="shared" ca="1" si="823"/>
        <v>M36</v>
      </c>
      <c r="AOG10" s="20" t="str">
        <f t="shared" ca="1" si="823"/>
        <v>C37</v>
      </c>
      <c r="AOH10" s="20" t="str">
        <f t="shared" ca="1" si="823"/>
        <v>D37</v>
      </c>
      <c r="AOI10" s="20" t="str">
        <f t="shared" ca="1" si="823"/>
        <v>E37</v>
      </c>
      <c r="AOJ10" s="20" t="str">
        <f t="shared" ca="1" si="823"/>
        <v>F37</v>
      </c>
      <c r="AOK10" s="20" t="str">
        <f t="shared" ca="1" si="823"/>
        <v>G37</v>
      </c>
      <c r="AOL10" s="20" t="str">
        <f t="shared" ca="1" si="823"/>
        <v>H37</v>
      </c>
      <c r="AOM10" s="20" t="str">
        <f t="shared" ca="1" si="823"/>
        <v>I37</v>
      </c>
      <c r="AON10" s="20" t="str">
        <f t="shared" ca="1" si="823"/>
        <v>J37</v>
      </c>
      <c r="AOO10" s="20" t="str">
        <f t="shared" ca="1" si="823"/>
        <v>K37</v>
      </c>
      <c r="AOP10" s="20" t="str">
        <f t="shared" ca="1" si="823"/>
        <v>L37</v>
      </c>
      <c r="AOQ10" s="20" t="str">
        <f t="shared" ca="1" si="823"/>
        <v>M37</v>
      </c>
      <c r="AOR10" s="20" t="str">
        <f t="shared" ca="1" si="823"/>
        <v>C38</v>
      </c>
      <c r="AOS10" s="20" t="str">
        <f t="shared" ca="1" si="823"/>
        <v>D38</v>
      </c>
      <c r="AOT10" s="20" t="str">
        <f t="shared" ca="1" si="823"/>
        <v>E38</v>
      </c>
      <c r="AOU10" s="20" t="str">
        <f t="shared" ca="1" si="823"/>
        <v>F38</v>
      </c>
      <c r="AOV10" s="20" t="str">
        <f t="shared" ca="1" si="823"/>
        <v>G38</v>
      </c>
      <c r="AOW10" s="20" t="str">
        <f t="shared" ca="1" si="823"/>
        <v>H38</v>
      </c>
      <c r="AOX10" s="20" t="str">
        <f t="shared" ca="1" si="823"/>
        <v>I38</v>
      </c>
      <c r="AOY10" s="20" t="str">
        <f t="shared" ca="1" si="823"/>
        <v>J38</v>
      </c>
      <c r="AOZ10" s="20" t="str">
        <f t="shared" ca="1" si="823"/>
        <v>K38</v>
      </c>
      <c r="APA10" s="20" t="str">
        <f t="shared" ca="1" si="823"/>
        <v>L38</v>
      </c>
      <c r="APB10" s="20" t="str">
        <f t="shared" ca="1" si="823"/>
        <v>M38</v>
      </c>
      <c r="APC10" s="20" t="str">
        <f t="shared" ca="1" si="823"/>
        <v>C39</v>
      </c>
      <c r="APD10" s="20" t="str">
        <f t="shared" ref="APD10:ARO10" ca="1" si="824">SUBSTITUTE(SUBSTITUTE(_xlfn.FORMULATEXT(APD11),APD9&amp;"!",""),"=","")</f>
        <v>D39</v>
      </c>
      <c r="APE10" s="20" t="str">
        <f t="shared" ca="1" si="824"/>
        <v>E39</v>
      </c>
      <c r="APF10" s="20" t="str">
        <f t="shared" ca="1" si="824"/>
        <v>F39</v>
      </c>
      <c r="APG10" s="20" t="str">
        <f t="shared" ca="1" si="824"/>
        <v>G39</v>
      </c>
      <c r="APH10" s="20" t="str">
        <f t="shared" ca="1" si="824"/>
        <v>H39</v>
      </c>
      <c r="API10" s="20" t="str">
        <f t="shared" ca="1" si="824"/>
        <v>I39</v>
      </c>
      <c r="APJ10" s="20" t="str">
        <f t="shared" ca="1" si="824"/>
        <v>J39</v>
      </c>
      <c r="APK10" s="20" t="str">
        <f t="shared" ca="1" si="824"/>
        <v>K39</v>
      </c>
      <c r="APL10" s="20" t="str">
        <f t="shared" ca="1" si="824"/>
        <v>L39</v>
      </c>
      <c r="APM10" s="20" t="str">
        <f t="shared" ca="1" si="824"/>
        <v>M39</v>
      </c>
      <c r="APN10" s="20" t="str">
        <f t="shared" ca="1" si="824"/>
        <v>C40</v>
      </c>
      <c r="APO10" s="20" t="str">
        <f t="shared" ca="1" si="824"/>
        <v>D40</v>
      </c>
      <c r="APP10" s="20" t="str">
        <f t="shared" ca="1" si="824"/>
        <v>E40</v>
      </c>
      <c r="APQ10" s="20" t="str">
        <f t="shared" ca="1" si="824"/>
        <v>F40</v>
      </c>
      <c r="APR10" s="20" t="str">
        <f t="shared" ca="1" si="824"/>
        <v>G40</v>
      </c>
      <c r="APS10" s="20" t="str">
        <f t="shared" ca="1" si="824"/>
        <v>H40</v>
      </c>
      <c r="APT10" s="20" t="str">
        <f t="shared" ca="1" si="824"/>
        <v>I40</v>
      </c>
      <c r="APU10" s="20" t="str">
        <f t="shared" ca="1" si="824"/>
        <v>J40</v>
      </c>
      <c r="APV10" s="20" t="str">
        <f t="shared" ca="1" si="824"/>
        <v>K40</v>
      </c>
      <c r="APW10" s="20" t="str">
        <f t="shared" ca="1" si="824"/>
        <v>L40</v>
      </c>
      <c r="APX10" s="20" t="str">
        <f t="shared" ca="1" si="824"/>
        <v>M40</v>
      </c>
      <c r="APY10" s="20" t="str">
        <f t="shared" ca="1" si="824"/>
        <v>C41</v>
      </c>
      <c r="APZ10" s="20" t="str">
        <f t="shared" ca="1" si="824"/>
        <v>D41</v>
      </c>
      <c r="AQA10" s="20" t="str">
        <f t="shared" ca="1" si="824"/>
        <v>E41</v>
      </c>
      <c r="AQB10" s="20" t="str">
        <f t="shared" ca="1" si="824"/>
        <v>F41</v>
      </c>
      <c r="AQC10" s="20" t="str">
        <f t="shared" ca="1" si="824"/>
        <v>G41</v>
      </c>
      <c r="AQD10" s="20" t="str">
        <f t="shared" ca="1" si="824"/>
        <v>H41</v>
      </c>
      <c r="AQE10" s="20" t="str">
        <f t="shared" ca="1" si="824"/>
        <v>I41</v>
      </c>
      <c r="AQF10" s="20" t="str">
        <f t="shared" ca="1" si="824"/>
        <v>J41</v>
      </c>
      <c r="AQG10" s="20" t="str">
        <f t="shared" ca="1" si="824"/>
        <v>K41</v>
      </c>
      <c r="AQH10" s="20" t="str">
        <f t="shared" ca="1" si="824"/>
        <v>L41</v>
      </c>
      <c r="AQI10" s="20" t="str">
        <f t="shared" ca="1" si="824"/>
        <v>M41</v>
      </c>
      <c r="AQJ10" s="20" t="str">
        <f t="shared" ca="1" si="824"/>
        <v>C42</v>
      </c>
      <c r="AQK10" s="20" t="str">
        <f t="shared" ca="1" si="824"/>
        <v>D42</v>
      </c>
      <c r="AQL10" s="20" t="str">
        <f t="shared" ca="1" si="824"/>
        <v>E42</v>
      </c>
      <c r="AQM10" s="20" t="str">
        <f t="shared" ca="1" si="824"/>
        <v>F42</v>
      </c>
      <c r="AQN10" s="20" t="str">
        <f t="shared" ca="1" si="824"/>
        <v>G42</v>
      </c>
      <c r="AQO10" s="20" t="str">
        <f t="shared" ca="1" si="824"/>
        <v>H42</v>
      </c>
      <c r="AQP10" s="20" t="str">
        <f t="shared" ca="1" si="824"/>
        <v>I42</v>
      </c>
      <c r="AQQ10" s="20" t="str">
        <f t="shared" ca="1" si="824"/>
        <v>J42</v>
      </c>
      <c r="AQR10" s="20" t="str">
        <f t="shared" ca="1" si="824"/>
        <v>K42</v>
      </c>
      <c r="AQS10" s="20" t="str">
        <f t="shared" ca="1" si="824"/>
        <v>L42</v>
      </c>
      <c r="AQT10" s="20" t="str">
        <f t="shared" ca="1" si="824"/>
        <v>M42</v>
      </c>
      <c r="AQU10" s="20" t="str">
        <f t="shared" ca="1" si="824"/>
        <v>C43</v>
      </c>
      <c r="AQV10" s="20" t="str">
        <f t="shared" ca="1" si="824"/>
        <v>D43</v>
      </c>
      <c r="AQW10" s="20" t="str">
        <f t="shared" ca="1" si="824"/>
        <v>E43</v>
      </c>
      <c r="AQX10" s="20" t="str">
        <f t="shared" ca="1" si="824"/>
        <v>F43</v>
      </c>
      <c r="AQY10" s="20" t="str">
        <f t="shared" ca="1" si="824"/>
        <v>G43</v>
      </c>
      <c r="AQZ10" s="20" t="str">
        <f t="shared" ca="1" si="824"/>
        <v>H43</v>
      </c>
      <c r="ARA10" s="20" t="str">
        <f t="shared" ca="1" si="824"/>
        <v>I43</v>
      </c>
      <c r="ARB10" s="20" t="str">
        <f t="shared" ca="1" si="824"/>
        <v>J43</v>
      </c>
      <c r="ARC10" s="20" t="str">
        <f t="shared" ca="1" si="824"/>
        <v>K43</v>
      </c>
      <c r="ARD10" s="20" t="str">
        <f t="shared" ca="1" si="824"/>
        <v>L43</v>
      </c>
      <c r="ARE10" s="20" t="str">
        <f t="shared" ca="1" si="824"/>
        <v>M43</v>
      </c>
      <c r="ARF10" s="20" t="str">
        <f t="shared" ca="1" si="824"/>
        <v>C44</v>
      </c>
      <c r="ARG10" s="20" t="str">
        <f t="shared" ca="1" si="824"/>
        <v>D44</v>
      </c>
      <c r="ARH10" s="20" t="str">
        <f t="shared" ca="1" si="824"/>
        <v>E44</v>
      </c>
      <c r="ARI10" s="20" t="str">
        <f t="shared" ca="1" si="824"/>
        <v>F44</v>
      </c>
      <c r="ARJ10" s="20" t="str">
        <f t="shared" ca="1" si="824"/>
        <v>G44</v>
      </c>
      <c r="ARK10" s="20" t="str">
        <f t="shared" ca="1" si="824"/>
        <v>H44</v>
      </c>
      <c r="ARL10" s="20" t="str">
        <f t="shared" ca="1" si="824"/>
        <v>I44</v>
      </c>
      <c r="ARM10" s="20" t="str">
        <f t="shared" ca="1" si="824"/>
        <v>J44</v>
      </c>
      <c r="ARN10" s="20" t="str">
        <f t="shared" ca="1" si="824"/>
        <v>K44</v>
      </c>
      <c r="ARO10" s="20" t="str">
        <f t="shared" ca="1" si="824"/>
        <v>L44</v>
      </c>
      <c r="ARP10" s="20" t="str">
        <f t="shared" ref="ARP10:AUA10" ca="1" si="825">SUBSTITUTE(SUBSTITUTE(_xlfn.FORMULATEXT(ARP11),ARP9&amp;"!",""),"=","")</f>
        <v>M44</v>
      </c>
      <c r="ARQ10" s="20" t="str">
        <f t="shared" ca="1" si="825"/>
        <v>C45</v>
      </c>
      <c r="ARR10" s="20" t="str">
        <f t="shared" ca="1" si="825"/>
        <v>D45</v>
      </c>
      <c r="ARS10" s="20" t="str">
        <f t="shared" ca="1" si="825"/>
        <v>E45</v>
      </c>
      <c r="ART10" s="20" t="str">
        <f t="shared" ca="1" si="825"/>
        <v>F45</v>
      </c>
      <c r="ARU10" s="20" t="str">
        <f t="shared" ca="1" si="825"/>
        <v>G45</v>
      </c>
      <c r="ARV10" s="20" t="str">
        <f t="shared" ca="1" si="825"/>
        <v>H45</v>
      </c>
      <c r="ARW10" s="20" t="str">
        <f t="shared" ca="1" si="825"/>
        <v>I45</v>
      </c>
      <c r="ARX10" s="20" t="str">
        <f t="shared" ca="1" si="825"/>
        <v>J45</v>
      </c>
      <c r="ARY10" s="20" t="str">
        <f t="shared" ca="1" si="825"/>
        <v>K45</v>
      </c>
      <c r="ARZ10" s="20" t="str">
        <f t="shared" ca="1" si="825"/>
        <v>L45</v>
      </c>
      <c r="ASA10" s="20" t="str">
        <f t="shared" ca="1" si="825"/>
        <v>M45</v>
      </c>
      <c r="ASB10" s="20" t="str">
        <f t="shared" ca="1" si="825"/>
        <v>C46</v>
      </c>
      <c r="ASC10" s="20" t="str">
        <f t="shared" ca="1" si="825"/>
        <v>D46</v>
      </c>
      <c r="ASD10" s="20" t="str">
        <f t="shared" ca="1" si="825"/>
        <v>E46</v>
      </c>
      <c r="ASE10" s="20" t="str">
        <f t="shared" ca="1" si="825"/>
        <v>F46</v>
      </c>
      <c r="ASF10" s="20" t="str">
        <f t="shared" ca="1" si="825"/>
        <v>G46</v>
      </c>
      <c r="ASG10" s="20" t="str">
        <f t="shared" ca="1" si="825"/>
        <v>H46</v>
      </c>
      <c r="ASH10" s="20" t="str">
        <f t="shared" ca="1" si="825"/>
        <v>I46</v>
      </c>
      <c r="ASI10" s="20" t="str">
        <f t="shared" ca="1" si="825"/>
        <v>J46</v>
      </c>
      <c r="ASJ10" s="20" t="str">
        <f t="shared" ca="1" si="825"/>
        <v>K46</v>
      </c>
      <c r="ASK10" s="20" t="str">
        <f t="shared" ca="1" si="825"/>
        <v>L46</v>
      </c>
      <c r="ASL10" s="20" t="str">
        <f t="shared" ca="1" si="825"/>
        <v>M46</v>
      </c>
      <c r="ASM10" s="20" t="str">
        <f t="shared" ca="1" si="825"/>
        <v>C47</v>
      </c>
      <c r="ASN10" s="20" t="str">
        <f t="shared" ca="1" si="825"/>
        <v>D47</v>
      </c>
      <c r="ASO10" s="20" t="str">
        <f t="shared" ca="1" si="825"/>
        <v>E47</v>
      </c>
      <c r="ASP10" s="20" t="str">
        <f t="shared" ca="1" si="825"/>
        <v>F47</v>
      </c>
      <c r="ASQ10" s="20" t="str">
        <f t="shared" ca="1" si="825"/>
        <v>G47</v>
      </c>
      <c r="ASR10" s="20" t="str">
        <f t="shared" ca="1" si="825"/>
        <v>H47</v>
      </c>
      <c r="ASS10" s="20" t="str">
        <f t="shared" ca="1" si="825"/>
        <v>I47</v>
      </c>
      <c r="AST10" s="20" t="str">
        <f t="shared" ca="1" si="825"/>
        <v>J47</v>
      </c>
      <c r="ASU10" s="20" t="str">
        <f t="shared" ca="1" si="825"/>
        <v>K47</v>
      </c>
      <c r="ASV10" s="20" t="str">
        <f t="shared" ca="1" si="825"/>
        <v>L47</v>
      </c>
      <c r="ASW10" s="20" t="str">
        <f t="shared" ca="1" si="825"/>
        <v>M47</v>
      </c>
      <c r="ASX10" s="20" t="str">
        <f t="shared" ca="1" si="825"/>
        <v>C48</v>
      </c>
      <c r="ASY10" s="20" t="str">
        <f t="shared" ca="1" si="825"/>
        <v>D48</v>
      </c>
      <c r="ASZ10" s="20" t="str">
        <f t="shared" ca="1" si="825"/>
        <v>E48</v>
      </c>
      <c r="ATA10" s="20" t="str">
        <f t="shared" ca="1" si="825"/>
        <v>F48</v>
      </c>
      <c r="ATB10" s="20" t="str">
        <f t="shared" ca="1" si="825"/>
        <v>G48</v>
      </c>
      <c r="ATC10" s="20" t="str">
        <f t="shared" ca="1" si="825"/>
        <v>H48</v>
      </c>
      <c r="ATD10" s="20" t="str">
        <f t="shared" ca="1" si="825"/>
        <v>I48</v>
      </c>
      <c r="ATE10" s="20" t="str">
        <f t="shared" ca="1" si="825"/>
        <v>J48</v>
      </c>
      <c r="ATF10" s="20" t="str">
        <f t="shared" ca="1" si="825"/>
        <v>K48</v>
      </c>
      <c r="ATG10" s="20" t="str">
        <f t="shared" ca="1" si="825"/>
        <v>L48</v>
      </c>
      <c r="ATH10" s="20" t="str">
        <f t="shared" ca="1" si="825"/>
        <v>M48</v>
      </c>
      <c r="ATI10" s="20" t="str">
        <f t="shared" ca="1" si="825"/>
        <v>C49</v>
      </c>
      <c r="ATJ10" s="20" t="str">
        <f t="shared" ca="1" si="825"/>
        <v>D49</v>
      </c>
      <c r="ATK10" s="20" t="str">
        <f t="shared" ca="1" si="825"/>
        <v>E49</v>
      </c>
      <c r="ATL10" s="20" t="str">
        <f t="shared" ca="1" si="825"/>
        <v>F49</v>
      </c>
      <c r="ATM10" s="20" t="str">
        <f t="shared" ca="1" si="825"/>
        <v>G49</v>
      </c>
      <c r="ATN10" s="20" t="str">
        <f t="shared" ca="1" si="825"/>
        <v>H49</v>
      </c>
      <c r="ATO10" s="20" t="str">
        <f t="shared" ca="1" si="825"/>
        <v>I49</v>
      </c>
      <c r="ATP10" s="20" t="str">
        <f t="shared" ca="1" si="825"/>
        <v>J49</v>
      </c>
      <c r="ATQ10" s="20" t="str">
        <f t="shared" ca="1" si="825"/>
        <v>K49</v>
      </c>
      <c r="ATR10" s="20" t="str">
        <f t="shared" ca="1" si="825"/>
        <v>L49</v>
      </c>
      <c r="ATS10" s="20" t="str">
        <f t="shared" ca="1" si="825"/>
        <v>M49</v>
      </c>
      <c r="ATT10" s="20" t="str">
        <f t="shared" ca="1" si="825"/>
        <v>C50</v>
      </c>
      <c r="ATU10" s="20" t="str">
        <f t="shared" ca="1" si="825"/>
        <v>D50</v>
      </c>
      <c r="ATV10" s="20" t="str">
        <f t="shared" ca="1" si="825"/>
        <v>E50</v>
      </c>
      <c r="ATW10" s="20" t="str">
        <f t="shared" ca="1" si="825"/>
        <v>F50</v>
      </c>
      <c r="ATX10" s="20" t="str">
        <f t="shared" ca="1" si="825"/>
        <v>G50</v>
      </c>
      <c r="ATY10" s="20" t="str">
        <f t="shared" ca="1" si="825"/>
        <v>H50</v>
      </c>
      <c r="ATZ10" s="20" t="str">
        <f t="shared" ca="1" si="825"/>
        <v>I50</v>
      </c>
      <c r="AUA10" s="20" t="str">
        <f t="shared" ca="1" si="825"/>
        <v>J50</v>
      </c>
      <c r="AUB10" s="20" t="str">
        <f t="shared" ref="AUB10:AWM10" ca="1" si="826">SUBSTITUTE(SUBSTITUTE(_xlfn.FORMULATEXT(AUB11),AUB9&amp;"!",""),"=","")</f>
        <v>K50</v>
      </c>
      <c r="AUC10" s="20" t="str">
        <f t="shared" ca="1" si="826"/>
        <v>L50</v>
      </c>
      <c r="AUD10" s="20" t="str">
        <f t="shared" ca="1" si="826"/>
        <v>M50</v>
      </c>
      <c r="AUE10" s="20" t="str">
        <f t="shared" ca="1" si="826"/>
        <v>C51</v>
      </c>
      <c r="AUF10" s="20" t="str">
        <f t="shared" ca="1" si="826"/>
        <v>D51</v>
      </c>
      <c r="AUG10" s="20" t="str">
        <f t="shared" ca="1" si="826"/>
        <v>E51</v>
      </c>
      <c r="AUH10" s="20" t="str">
        <f t="shared" ca="1" si="826"/>
        <v>F51</v>
      </c>
      <c r="AUI10" s="20" t="str">
        <f t="shared" ca="1" si="826"/>
        <v>G51</v>
      </c>
      <c r="AUJ10" s="20" t="str">
        <f t="shared" ca="1" si="826"/>
        <v>H51</v>
      </c>
      <c r="AUK10" s="20" t="str">
        <f t="shared" ca="1" si="826"/>
        <v>I51</v>
      </c>
      <c r="AUL10" s="20" t="str">
        <f t="shared" ca="1" si="826"/>
        <v>J51</v>
      </c>
      <c r="AUM10" s="20" t="str">
        <f t="shared" ca="1" si="826"/>
        <v>K51</v>
      </c>
      <c r="AUN10" s="20" t="str">
        <f t="shared" ca="1" si="826"/>
        <v>L51</v>
      </c>
      <c r="AUO10" s="20" t="str">
        <f t="shared" ca="1" si="826"/>
        <v>M51</v>
      </c>
      <c r="AUP10" s="20" t="str">
        <f t="shared" ca="1" si="826"/>
        <v>C52</v>
      </c>
      <c r="AUQ10" s="20" t="str">
        <f t="shared" ca="1" si="826"/>
        <v>D52</v>
      </c>
      <c r="AUR10" s="20" t="str">
        <f t="shared" ca="1" si="826"/>
        <v>E52</v>
      </c>
      <c r="AUS10" s="20" t="str">
        <f t="shared" ca="1" si="826"/>
        <v>F52</v>
      </c>
      <c r="AUT10" s="20" t="str">
        <f t="shared" ca="1" si="826"/>
        <v>G52</v>
      </c>
      <c r="AUU10" s="20" t="str">
        <f t="shared" ca="1" si="826"/>
        <v>H52</v>
      </c>
      <c r="AUV10" s="20" t="str">
        <f t="shared" ca="1" si="826"/>
        <v>I52</v>
      </c>
      <c r="AUW10" s="20" t="str">
        <f t="shared" ca="1" si="826"/>
        <v>J52</v>
      </c>
      <c r="AUX10" s="20" t="str">
        <f t="shared" ca="1" si="826"/>
        <v>K52</v>
      </c>
      <c r="AUY10" s="20" t="str">
        <f t="shared" ca="1" si="826"/>
        <v>L52</v>
      </c>
      <c r="AUZ10" s="20" t="str">
        <f t="shared" ca="1" si="826"/>
        <v>M52</v>
      </c>
      <c r="AVA10" s="20" t="str">
        <f t="shared" ca="1" si="826"/>
        <v>C53</v>
      </c>
      <c r="AVB10" s="20" t="str">
        <f t="shared" ca="1" si="826"/>
        <v>D53</v>
      </c>
      <c r="AVC10" s="20" t="str">
        <f t="shared" ca="1" si="826"/>
        <v>E53</v>
      </c>
      <c r="AVD10" s="20" t="str">
        <f t="shared" ca="1" si="826"/>
        <v>F53</v>
      </c>
      <c r="AVE10" s="20" t="str">
        <f t="shared" ca="1" si="826"/>
        <v>G53</v>
      </c>
      <c r="AVF10" s="20" t="str">
        <f t="shared" ca="1" si="826"/>
        <v>H53</v>
      </c>
      <c r="AVG10" s="20" t="str">
        <f t="shared" ca="1" si="826"/>
        <v>I53</v>
      </c>
      <c r="AVH10" s="20" t="str">
        <f t="shared" ca="1" si="826"/>
        <v>J53</v>
      </c>
      <c r="AVI10" s="20" t="str">
        <f t="shared" ca="1" si="826"/>
        <v>K53</v>
      </c>
      <c r="AVJ10" s="20" t="str">
        <f t="shared" ca="1" si="826"/>
        <v>L53</v>
      </c>
      <c r="AVK10" s="20" t="str">
        <f t="shared" ca="1" si="826"/>
        <v>M53</v>
      </c>
      <c r="AVL10" s="20" t="str">
        <f t="shared" ca="1" si="826"/>
        <v>C54</v>
      </c>
      <c r="AVM10" s="20" t="str">
        <f t="shared" ca="1" si="826"/>
        <v>D54</v>
      </c>
      <c r="AVN10" s="20" t="str">
        <f t="shared" ca="1" si="826"/>
        <v>E54</v>
      </c>
      <c r="AVO10" s="20" t="str">
        <f t="shared" ca="1" si="826"/>
        <v>F54</v>
      </c>
      <c r="AVP10" s="20" t="str">
        <f t="shared" ca="1" si="826"/>
        <v>G54</v>
      </c>
      <c r="AVQ10" s="20" t="str">
        <f t="shared" ca="1" si="826"/>
        <v>H54</v>
      </c>
      <c r="AVR10" s="20" t="str">
        <f t="shared" ca="1" si="826"/>
        <v>I54</v>
      </c>
      <c r="AVS10" s="20" t="str">
        <f t="shared" ca="1" si="826"/>
        <v>J54</v>
      </c>
      <c r="AVT10" s="20" t="str">
        <f t="shared" ca="1" si="826"/>
        <v>K54</v>
      </c>
      <c r="AVU10" s="20" t="str">
        <f t="shared" ca="1" si="826"/>
        <v>L54</v>
      </c>
      <c r="AVV10" s="20" t="str">
        <f t="shared" ca="1" si="826"/>
        <v>M54</v>
      </c>
      <c r="AVW10" s="20" t="str">
        <f t="shared" ca="1" si="826"/>
        <v>C55</v>
      </c>
      <c r="AVX10" s="20" t="str">
        <f t="shared" ca="1" si="826"/>
        <v>D55</v>
      </c>
      <c r="AVY10" s="20" t="str">
        <f t="shared" ca="1" si="826"/>
        <v>E55</v>
      </c>
      <c r="AVZ10" s="20" t="str">
        <f t="shared" ca="1" si="826"/>
        <v>F55</v>
      </c>
      <c r="AWA10" s="20" t="str">
        <f t="shared" ca="1" si="826"/>
        <v>G55</v>
      </c>
      <c r="AWB10" s="20" t="str">
        <f t="shared" ca="1" si="826"/>
        <v>H55</v>
      </c>
      <c r="AWC10" s="20" t="str">
        <f t="shared" ca="1" si="826"/>
        <v>I55</v>
      </c>
      <c r="AWD10" s="20" t="str">
        <f t="shared" ca="1" si="826"/>
        <v>J55</v>
      </c>
      <c r="AWE10" s="20" t="str">
        <f t="shared" ca="1" si="826"/>
        <v>K55</v>
      </c>
      <c r="AWF10" s="20" t="str">
        <f t="shared" ca="1" si="826"/>
        <v>L55</v>
      </c>
      <c r="AWG10" s="20" t="str">
        <f t="shared" ca="1" si="826"/>
        <v>M55</v>
      </c>
      <c r="AWH10" s="20" t="str">
        <f t="shared" ca="1" si="826"/>
        <v>C56</v>
      </c>
      <c r="AWI10" s="20" t="str">
        <f t="shared" ca="1" si="826"/>
        <v>D56</v>
      </c>
      <c r="AWJ10" s="20" t="str">
        <f t="shared" ca="1" si="826"/>
        <v>E56</v>
      </c>
      <c r="AWK10" s="20" t="str">
        <f t="shared" ca="1" si="826"/>
        <v>F56</v>
      </c>
      <c r="AWL10" s="20" t="str">
        <f t="shared" ca="1" si="826"/>
        <v>G56</v>
      </c>
      <c r="AWM10" s="20" t="str">
        <f t="shared" ca="1" si="826"/>
        <v>H56</v>
      </c>
      <c r="AWN10" s="20" t="str">
        <f t="shared" ref="AWN10:AYY10" ca="1" si="827">SUBSTITUTE(SUBSTITUTE(_xlfn.FORMULATEXT(AWN11),AWN9&amp;"!",""),"=","")</f>
        <v>I56</v>
      </c>
      <c r="AWO10" s="20" t="str">
        <f t="shared" ca="1" si="827"/>
        <v>J56</v>
      </c>
      <c r="AWP10" s="20" t="str">
        <f t="shared" ca="1" si="827"/>
        <v>K56</v>
      </c>
      <c r="AWQ10" s="20" t="str">
        <f t="shared" ca="1" si="827"/>
        <v>L56</v>
      </c>
      <c r="AWR10" s="20" t="str">
        <f t="shared" ca="1" si="827"/>
        <v>M56</v>
      </c>
      <c r="AWS10" s="20" t="str">
        <f t="shared" ca="1" si="827"/>
        <v>C57</v>
      </c>
      <c r="AWT10" s="20" t="str">
        <f t="shared" ca="1" si="827"/>
        <v>D57</v>
      </c>
      <c r="AWU10" s="20" t="str">
        <f t="shared" ca="1" si="827"/>
        <v>E57</v>
      </c>
      <c r="AWV10" s="20" t="str">
        <f t="shared" ca="1" si="827"/>
        <v>F57</v>
      </c>
      <c r="AWW10" s="20" t="str">
        <f t="shared" ca="1" si="827"/>
        <v>G57</v>
      </c>
      <c r="AWX10" s="20" t="str">
        <f t="shared" ca="1" si="827"/>
        <v>H57</v>
      </c>
      <c r="AWY10" s="20" t="str">
        <f t="shared" ca="1" si="827"/>
        <v>I57</v>
      </c>
      <c r="AWZ10" s="20" t="str">
        <f t="shared" ca="1" si="827"/>
        <v>J57</v>
      </c>
      <c r="AXA10" s="20" t="str">
        <f t="shared" ca="1" si="827"/>
        <v>K57</v>
      </c>
      <c r="AXB10" s="20" t="str">
        <f t="shared" ca="1" si="827"/>
        <v>L57</v>
      </c>
      <c r="AXC10" s="20" t="str">
        <f t="shared" ca="1" si="827"/>
        <v>M57</v>
      </c>
      <c r="AXD10" s="20" t="str">
        <f t="shared" ca="1" si="827"/>
        <v>C58</v>
      </c>
      <c r="AXE10" s="20" t="str">
        <f t="shared" ca="1" si="827"/>
        <v>D58</v>
      </c>
      <c r="AXF10" s="20" t="str">
        <f t="shared" ca="1" si="827"/>
        <v>E58</v>
      </c>
      <c r="AXG10" s="20" t="str">
        <f t="shared" ca="1" si="827"/>
        <v>F58</v>
      </c>
      <c r="AXH10" s="20" t="str">
        <f t="shared" ca="1" si="827"/>
        <v>G58</v>
      </c>
      <c r="AXI10" s="20" t="str">
        <f t="shared" ca="1" si="827"/>
        <v>H58</v>
      </c>
      <c r="AXJ10" s="20" t="str">
        <f t="shared" ca="1" si="827"/>
        <v>I58</v>
      </c>
      <c r="AXK10" s="20" t="str">
        <f t="shared" ca="1" si="827"/>
        <v>J58</v>
      </c>
      <c r="AXL10" s="20" t="str">
        <f t="shared" ca="1" si="827"/>
        <v>K58</v>
      </c>
      <c r="AXM10" s="20" t="str">
        <f t="shared" ca="1" si="827"/>
        <v>L58</v>
      </c>
      <c r="AXN10" s="20" t="str">
        <f t="shared" ca="1" si="827"/>
        <v>M58</v>
      </c>
      <c r="AXO10" s="20" t="str">
        <f t="shared" ca="1" si="827"/>
        <v>C59</v>
      </c>
      <c r="AXP10" s="20" t="str">
        <f t="shared" ca="1" si="827"/>
        <v>D59</v>
      </c>
      <c r="AXQ10" s="20" t="str">
        <f t="shared" ca="1" si="827"/>
        <v>E59</v>
      </c>
      <c r="AXR10" s="20" t="str">
        <f t="shared" ca="1" si="827"/>
        <v>F59</v>
      </c>
      <c r="AXS10" s="20" t="str">
        <f t="shared" ca="1" si="827"/>
        <v>G59</v>
      </c>
      <c r="AXT10" s="20" t="str">
        <f t="shared" ca="1" si="827"/>
        <v>H59</v>
      </c>
      <c r="AXU10" s="20" t="str">
        <f t="shared" ca="1" si="827"/>
        <v>I59</v>
      </c>
      <c r="AXV10" s="20" t="str">
        <f t="shared" ca="1" si="827"/>
        <v>J59</v>
      </c>
      <c r="AXW10" s="20" t="str">
        <f t="shared" ca="1" si="827"/>
        <v>K59</v>
      </c>
      <c r="AXX10" s="20" t="str">
        <f t="shared" ca="1" si="827"/>
        <v>L59</v>
      </c>
      <c r="AXY10" s="20" t="str">
        <f t="shared" ca="1" si="827"/>
        <v>M59</v>
      </c>
      <c r="AXZ10" s="20" t="str">
        <f t="shared" ca="1" si="827"/>
        <v>C60</v>
      </c>
      <c r="AYA10" s="20" t="str">
        <f t="shared" ca="1" si="827"/>
        <v>D60</v>
      </c>
      <c r="AYB10" s="20" t="str">
        <f t="shared" ca="1" si="827"/>
        <v>E60</v>
      </c>
      <c r="AYC10" s="20" t="str">
        <f t="shared" ca="1" si="827"/>
        <v>F60</v>
      </c>
      <c r="AYD10" s="20" t="str">
        <f t="shared" ca="1" si="827"/>
        <v>G60</v>
      </c>
      <c r="AYE10" s="20" t="str">
        <f t="shared" ca="1" si="827"/>
        <v>H60</v>
      </c>
      <c r="AYF10" s="20" t="str">
        <f t="shared" ca="1" si="827"/>
        <v>I60</v>
      </c>
      <c r="AYG10" s="20" t="str">
        <f t="shared" ca="1" si="827"/>
        <v>J60</v>
      </c>
      <c r="AYH10" s="20" t="str">
        <f t="shared" ca="1" si="827"/>
        <v>K60</v>
      </c>
      <c r="AYI10" s="20" t="str">
        <f t="shared" ca="1" si="827"/>
        <v>L60</v>
      </c>
      <c r="AYJ10" s="20" t="str">
        <f t="shared" ca="1" si="827"/>
        <v>M60</v>
      </c>
      <c r="AYK10" s="20" t="str">
        <f t="shared" ca="1" si="827"/>
        <v>C61</v>
      </c>
      <c r="AYL10" s="20" t="str">
        <f t="shared" ca="1" si="827"/>
        <v>D61</v>
      </c>
      <c r="AYM10" s="20" t="str">
        <f t="shared" ca="1" si="827"/>
        <v>E61</v>
      </c>
      <c r="AYN10" s="20" t="str">
        <f t="shared" ca="1" si="827"/>
        <v>F61</v>
      </c>
      <c r="AYO10" s="20" t="str">
        <f t="shared" ca="1" si="827"/>
        <v>G61</v>
      </c>
      <c r="AYP10" s="20" t="str">
        <f t="shared" ca="1" si="827"/>
        <v>H61</v>
      </c>
      <c r="AYQ10" s="20" t="str">
        <f t="shared" ca="1" si="827"/>
        <v>I61</v>
      </c>
      <c r="AYR10" s="20" t="str">
        <f t="shared" ca="1" si="827"/>
        <v>J61</v>
      </c>
      <c r="AYS10" s="20" t="str">
        <f t="shared" ca="1" si="827"/>
        <v>K61</v>
      </c>
      <c r="AYT10" s="20" t="str">
        <f t="shared" ca="1" si="827"/>
        <v>L61</v>
      </c>
      <c r="AYU10" s="20" t="str">
        <f t="shared" ca="1" si="827"/>
        <v>M61</v>
      </c>
      <c r="AYV10" s="20" t="str">
        <f t="shared" ca="1" si="827"/>
        <v>C62</v>
      </c>
      <c r="AYW10" s="20" t="str">
        <f t="shared" ca="1" si="827"/>
        <v>D62</v>
      </c>
      <c r="AYX10" s="20" t="str">
        <f t="shared" ca="1" si="827"/>
        <v>E62</v>
      </c>
      <c r="AYY10" s="20" t="str">
        <f t="shared" ca="1" si="827"/>
        <v>F62</v>
      </c>
      <c r="AYZ10" s="20" t="str">
        <f t="shared" ref="AYZ10:BBK10" ca="1" si="828">SUBSTITUTE(SUBSTITUTE(_xlfn.FORMULATEXT(AYZ11),AYZ9&amp;"!",""),"=","")</f>
        <v>G62</v>
      </c>
      <c r="AZA10" s="20" t="str">
        <f t="shared" ca="1" si="828"/>
        <v>H62</v>
      </c>
      <c r="AZB10" s="20" t="str">
        <f t="shared" ca="1" si="828"/>
        <v>I62</v>
      </c>
      <c r="AZC10" s="20" t="str">
        <f t="shared" ca="1" si="828"/>
        <v>J62</v>
      </c>
      <c r="AZD10" s="20" t="str">
        <f t="shared" ca="1" si="828"/>
        <v>K62</v>
      </c>
      <c r="AZE10" s="20" t="str">
        <f t="shared" ca="1" si="828"/>
        <v>L62</v>
      </c>
      <c r="AZF10" s="20" t="str">
        <f t="shared" ca="1" si="828"/>
        <v>M62</v>
      </c>
      <c r="AZG10" s="20" t="str">
        <f t="shared" ca="1" si="828"/>
        <v>C63</v>
      </c>
      <c r="AZH10" s="20" t="str">
        <f t="shared" ca="1" si="828"/>
        <v>D63</v>
      </c>
      <c r="AZI10" s="20" t="str">
        <f t="shared" ca="1" si="828"/>
        <v>E63</v>
      </c>
      <c r="AZJ10" s="20" t="str">
        <f t="shared" ca="1" si="828"/>
        <v>F63</v>
      </c>
      <c r="AZK10" s="20" t="str">
        <f t="shared" ca="1" si="828"/>
        <v>G63</v>
      </c>
      <c r="AZL10" s="20" t="str">
        <f t="shared" ca="1" si="828"/>
        <v>H63</v>
      </c>
      <c r="AZM10" s="20" t="str">
        <f t="shared" ca="1" si="828"/>
        <v>I63</v>
      </c>
      <c r="AZN10" s="20" t="str">
        <f t="shared" ca="1" si="828"/>
        <v>J63</v>
      </c>
      <c r="AZO10" s="20" t="str">
        <f t="shared" ca="1" si="828"/>
        <v>K63</v>
      </c>
      <c r="AZP10" s="20" t="str">
        <f t="shared" ca="1" si="828"/>
        <v>L63</v>
      </c>
      <c r="AZQ10" s="20" t="str">
        <f t="shared" ca="1" si="828"/>
        <v>M63</v>
      </c>
      <c r="AZR10" s="20" t="str">
        <f t="shared" ca="1" si="828"/>
        <v>C64</v>
      </c>
      <c r="AZS10" s="20" t="str">
        <f t="shared" ca="1" si="828"/>
        <v>D64</v>
      </c>
      <c r="AZT10" s="20" t="str">
        <f t="shared" ca="1" si="828"/>
        <v>E64</v>
      </c>
      <c r="AZU10" s="20" t="str">
        <f t="shared" ca="1" si="828"/>
        <v>F64</v>
      </c>
      <c r="AZV10" s="20" t="str">
        <f t="shared" ca="1" si="828"/>
        <v>G64</v>
      </c>
      <c r="AZW10" s="20" t="str">
        <f t="shared" ca="1" si="828"/>
        <v>H64</v>
      </c>
      <c r="AZX10" s="20" t="str">
        <f t="shared" ca="1" si="828"/>
        <v>I64</v>
      </c>
      <c r="AZY10" s="20" t="str">
        <f t="shared" ca="1" si="828"/>
        <v>J64</v>
      </c>
      <c r="AZZ10" s="20" t="str">
        <f t="shared" ca="1" si="828"/>
        <v>K64</v>
      </c>
      <c r="BAA10" s="20" t="str">
        <f t="shared" ca="1" si="828"/>
        <v>L64</v>
      </c>
      <c r="BAB10" s="20" t="str">
        <f t="shared" ca="1" si="828"/>
        <v>M64</v>
      </c>
      <c r="BAC10" s="20" t="str">
        <f t="shared" ca="1" si="828"/>
        <v>C65</v>
      </c>
      <c r="BAD10" s="20" t="str">
        <f t="shared" ca="1" si="828"/>
        <v>D65</v>
      </c>
      <c r="BAE10" s="20" t="str">
        <f t="shared" ca="1" si="828"/>
        <v>E65</v>
      </c>
      <c r="BAF10" s="20" t="str">
        <f t="shared" ca="1" si="828"/>
        <v>F65</v>
      </c>
      <c r="BAG10" s="20" t="str">
        <f t="shared" ca="1" si="828"/>
        <v>G65</v>
      </c>
      <c r="BAH10" s="20" t="str">
        <f t="shared" ca="1" si="828"/>
        <v>H65</v>
      </c>
      <c r="BAI10" s="20" t="str">
        <f t="shared" ca="1" si="828"/>
        <v>I65</v>
      </c>
      <c r="BAJ10" s="20" t="str">
        <f t="shared" ca="1" si="828"/>
        <v>J65</v>
      </c>
      <c r="BAK10" s="20" t="str">
        <f t="shared" ca="1" si="828"/>
        <v>K65</v>
      </c>
      <c r="BAL10" s="20" t="str">
        <f t="shared" ca="1" si="828"/>
        <v>L65</v>
      </c>
      <c r="BAM10" s="20" t="str">
        <f t="shared" ca="1" si="828"/>
        <v>M65</v>
      </c>
      <c r="BAN10" s="20" t="str">
        <f t="shared" ca="1" si="828"/>
        <v>C66</v>
      </c>
      <c r="BAO10" s="20" t="str">
        <f t="shared" ca="1" si="828"/>
        <v>D66</v>
      </c>
      <c r="BAP10" s="20" t="str">
        <f t="shared" ca="1" si="828"/>
        <v>E66</v>
      </c>
      <c r="BAQ10" s="20" t="str">
        <f t="shared" ca="1" si="828"/>
        <v>F66</v>
      </c>
      <c r="BAR10" s="20" t="str">
        <f t="shared" ca="1" si="828"/>
        <v>G66</v>
      </c>
      <c r="BAS10" s="20" t="str">
        <f t="shared" ca="1" si="828"/>
        <v>H66</v>
      </c>
      <c r="BAT10" s="20" t="str">
        <f t="shared" ca="1" si="828"/>
        <v>I66</v>
      </c>
      <c r="BAU10" s="20" t="str">
        <f t="shared" ca="1" si="828"/>
        <v>J66</v>
      </c>
      <c r="BAV10" s="20" t="str">
        <f t="shared" ca="1" si="828"/>
        <v>K66</v>
      </c>
      <c r="BAW10" s="20" t="str">
        <f t="shared" ca="1" si="828"/>
        <v>L66</v>
      </c>
      <c r="BAX10" s="20" t="str">
        <f t="shared" ca="1" si="828"/>
        <v>M66</v>
      </c>
      <c r="BAY10" s="20" t="str">
        <f t="shared" ca="1" si="828"/>
        <v>C67</v>
      </c>
      <c r="BAZ10" s="20" t="str">
        <f t="shared" ca="1" si="828"/>
        <v>D67</v>
      </c>
      <c r="BBA10" s="20" t="str">
        <f t="shared" ca="1" si="828"/>
        <v>E67</v>
      </c>
      <c r="BBB10" s="20" t="str">
        <f t="shared" ca="1" si="828"/>
        <v>F67</v>
      </c>
      <c r="BBC10" s="20" t="str">
        <f t="shared" ca="1" si="828"/>
        <v>G67</v>
      </c>
      <c r="BBD10" s="20" t="str">
        <f t="shared" ca="1" si="828"/>
        <v>H67</v>
      </c>
      <c r="BBE10" s="20" t="str">
        <f t="shared" ca="1" si="828"/>
        <v>I67</v>
      </c>
      <c r="BBF10" s="20" t="str">
        <f t="shared" ca="1" si="828"/>
        <v>J67</v>
      </c>
      <c r="BBG10" s="20" t="str">
        <f t="shared" ca="1" si="828"/>
        <v>K67</v>
      </c>
      <c r="BBH10" s="20" t="str">
        <f t="shared" ca="1" si="828"/>
        <v>L67</v>
      </c>
      <c r="BBI10" s="20" t="str">
        <f t="shared" ca="1" si="828"/>
        <v>M67</v>
      </c>
      <c r="BBJ10" s="20" t="str">
        <f t="shared" ca="1" si="828"/>
        <v>C68</v>
      </c>
      <c r="BBK10" s="20" t="str">
        <f t="shared" ca="1" si="828"/>
        <v>D68</v>
      </c>
      <c r="BBL10" s="20" t="str">
        <f t="shared" ref="BBL10:BDW10" ca="1" si="829">SUBSTITUTE(SUBSTITUTE(_xlfn.FORMULATEXT(BBL11),BBL9&amp;"!",""),"=","")</f>
        <v>E68</v>
      </c>
      <c r="BBM10" s="20" t="str">
        <f t="shared" ca="1" si="829"/>
        <v>F68</v>
      </c>
      <c r="BBN10" s="20" t="str">
        <f t="shared" ca="1" si="829"/>
        <v>G68</v>
      </c>
      <c r="BBO10" s="20" t="str">
        <f t="shared" ca="1" si="829"/>
        <v>H68</v>
      </c>
      <c r="BBP10" s="20" t="str">
        <f t="shared" ca="1" si="829"/>
        <v>I68</v>
      </c>
      <c r="BBQ10" s="20" t="str">
        <f t="shared" ca="1" si="829"/>
        <v>J68</v>
      </c>
      <c r="BBR10" s="20" t="str">
        <f t="shared" ca="1" si="829"/>
        <v>K68</v>
      </c>
      <c r="BBS10" s="20" t="str">
        <f t="shared" ca="1" si="829"/>
        <v>L68</v>
      </c>
      <c r="BBT10" s="20" t="str">
        <f t="shared" ca="1" si="829"/>
        <v>M68</v>
      </c>
      <c r="BBU10" s="20" t="str">
        <f t="shared" ca="1" si="829"/>
        <v>C69</v>
      </c>
      <c r="BBV10" s="20" t="str">
        <f t="shared" ca="1" si="829"/>
        <v>D69</v>
      </c>
      <c r="BBW10" s="20" t="str">
        <f t="shared" ca="1" si="829"/>
        <v>E69</v>
      </c>
      <c r="BBX10" s="20" t="str">
        <f t="shared" ca="1" si="829"/>
        <v>F69</v>
      </c>
      <c r="BBY10" s="20" t="str">
        <f t="shared" ca="1" si="829"/>
        <v>G69</v>
      </c>
      <c r="BBZ10" s="20" t="str">
        <f t="shared" ca="1" si="829"/>
        <v>H69</v>
      </c>
      <c r="BCA10" s="20" t="str">
        <f t="shared" ca="1" si="829"/>
        <v>I69</v>
      </c>
      <c r="BCB10" s="20" t="str">
        <f t="shared" ca="1" si="829"/>
        <v>J69</v>
      </c>
      <c r="BCC10" s="20" t="str">
        <f t="shared" ca="1" si="829"/>
        <v>K69</v>
      </c>
      <c r="BCD10" s="20" t="str">
        <f t="shared" ca="1" si="829"/>
        <v>L69</v>
      </c>
      <c r="BCE10" s="20" t="str">
        <f t="shared" ca="1" si="829"/>
        <v>M69</v>
      </c>
      <c r="BCF10" s="20" t="str">
        <f t="shared" ca="1" si="829"/>
        <v>C70</v>
      </c>
      <c r="BCG10" s="20" t="str">
        <f t="shared" ca="1" si="829"/>
        <v>D70</v>
      </c>
      <c r="BCH10" s="20" t="str">
        <f t="shared" ca="1" si="829"/>
        <v>E70</v>
      </c>
      <c r="BCI10" s="20" t="str">
        <f t="shared" ca="1" si="829"/>
        <v>F70</v>
      </c>
      <c r="BCJ10" s="20" t="str">
        <f t="shared" ca="1" si="829"/>
        <v>G70</v>
      </c>
      <c r="BCK10" s="20" t="str">
        <f t="shared" ca="1" si="829"/>
        <v>H70</v>
      </c>
      <c r="BCL10" s="20" t="str">
        <f t="shared" ca="1" si="829"/>
        <v>I70</v>
      </c>
      <c r="BCM10" s="20" t="str">
        <f t="shared" ca="1" si="829"/>
        <v>J70</v>
      </c>
      <c r="BCN10" s="20" t="str">
        <f t="shared" ca="1" si="829"/>
        <v>K70</v>
      </c>
      <c r="BCO10" s="20" t="str">
        <f t="shared" ca="1" si="829"/>
        <v>L70</v>
      </c>
      <c r="BCP10" s="20" t="str">
        <f t="shared" ca="1" si="829"/>
        <v>M70</v>
      </c>
      <c r="BCQ10" s="20" t="str">
        <f t="shared" ca="1" si="829"/>
        <v>C71</v>
      </c>
      <c r="BCR10" s="20" t="str">
        <f t="shared" ca="1" si="829"/>
        <v>D71</v>
      </c>
      <c r="BCS10" s="20" t="str">
        <f t="shared" ca="1" si="829"/>
        <v>E71</v>
      </c>
      <c r="BCT10" s="20" t="str">
        <f t="shared" ca="1" si="829"/>
        <v>F71</v>
      </c>
      <c r="BCU10" s="20" t="str">
        <f t="shared" ca="1" si="829"/>
        <v>G71</v>
      </c>
      <c r="BCV10" s="20" t="str">
        <f t="shared" ca="1" si="829"/>
        <v>H71</v>
      </c>
      <c r="BCW10" s="20" t="str">
        <f t="shared" ca="1" si="829"/>
        <v>I71</v>
      </c>
      <c r="BCX10" s="20" t="str">
        <f t="shared" ca="1" si="829"/>
        <v>J71</v>
      </c>
      <c r="BCY10" s="20" t="str">
        <f t="shared" ca="1" si="829"/>
        <v>K71</v>
      </c>
      <c r="BCZ10" s="20" t="str">
        <f t="shared" ca="1" si="829"/>
        <v>L71</v>
      </c>
      <c r="BDA10" s="20" t="str">
        <f t="shared" ca="1" si="829"/>
        <v>M71</v>
      </c>
      <c r="BDB10" s="20" t="str">
        <f t="shared" ca="1" si="829"/>
        <v>C72</v>
      </c>
      <c r="BDC10" s="20" t="str">
        <f t="shared" ca="1" si="829"/>
        <v>D72</v>
      </c>
      <c r="BDD10" s="20" t="str">
        <f t="shared" ca="1" si="829"/>
        <v>E72</v>
      </c>
      <c r="BDE10" s="20" t="str">
        <f t="shared" ca="1" si="829"/>
        <v>F72</v>
      </c>
      <c r="BDF10" s="20" t="str">
        <f t="shared" ca="1" si="829"/>
        <v>G72</v>
      </c>
      <c r="BDG10" s="20" t="str">
        <f t="shared" ca="1" si="829"/>
        <v>H72</v>
      </c>
      <c r="BDH10" s="20" t="str">
        <f t="shared" ca="1" si="829"/>
        <v>I72</v>
      </c>
      <c r="BDI10" s="20" t="str">
        <f t="shared" ca="1" si="829"/>
        <v>J72</v>
      </c>
      <c r="BDJ10" s="20" t="str">
        <f t="shared" ca="1" si="829"/>
        <v>K72</v>
      </c>
      <c r="BDK10" s="20" t="str">
        <f t="shared" ca="1" si="829"/>
        <v>L72</v>
      </c>
      <c r="BDL10" s="20" t="str">
        <f t="shared" ca="1" si="829"/>
        <v>M72</v>
      </c>
      <c r="BDM10" s="20" t="str">
        <f t="shared" ca="1" si="829"/>
        <v>C73</v>
      </c>
      <c r="BDN10" s="20" t="str">
        <f t="shared" ca="1" si="829"/>
        <v>D73</v>
      </c>
      <c r="BDO10" s="20" t="str">
        <f t="shared" ca="1" si="829"/>
        <v>E73</v>
      </c>
      <c r="BDP10" s="20" t="str">
        <f t="shared" ca="1" si="829"/>
        <v>F73</v>
      </c>
      <c r="BDQ10" s="20" t="str">
        <f t="shared" ca="1" si="829"/>
        <v>G73</v>
      </c>
      <c r="BDR10" s="20" t="str">
        <f t="shared" ca="1" si="829"/>
        <v>H73</v>
      </c>
      <c r="BDS10" s="20" t="str">
        <f t="shared" ca="1" si="829"/>
        <v>I73</v>
      </c>
      <c r="BDT10" s="20" t="str">
        <f t="shared" ca="1" si="829"/>
        <v>J73</v>
      </c>
      <c r="BDU10" s="20" t="str">
        <f t="shared" ca="1" si="829"/>
        <v>K73</v>
      </c>
      <c r="BDV10" s="20" t="str">
        <f t="shared" ca="1" si="829"/>
        <v>L73</v>
      </c>
      <c r="BDW10" s="20" t="str">
        <f t="shared" ca="1" si="829"/>
        <v>M73</v>
      </c>
      <c r="BDX10" s="20" t="str">
        <f t="shared" ref="BDX10:BGI10" ca="1" si="830">SUBSTITUTE(SUBSTITUTE(_xlfn.FORMULATEXT(BDX11),BDX9&amp;"!",""),"=","")</f>
        <v>C74</v>
      </c>
      <c r="BDY10" s="20" t="str">
        <f t="shared" ca="1" si="830"/>
        <v>D74</v>
      </c>
      <c r="BDZ10" s="20" t="str">
        <f t="shared" ca="1" si="830"/>
        <v>E74</v>
      </c>
      <c r="BEA10" s="20" t="str">
        <f t="shared" ca="1" si="830"/>
        <v>F74</v>
      </c>
      <c r="BEB10" s="20" t="str">
        <f t="shared" ca="1" si="830"/>
        <v>G74</v>
      </c>
      <c r="BEC10" s="20" t="str">
        <f t="shared" ca="1" si="830"/>
        <v>H74</v>
      </c>
      <c r="BED10" s="20" t="str">
        <f t="shared" ca="1" si="830"/>
        <v>I74</v>
      </c>
      <c r="BEE10" s="20" t="str">
        <f t="shared" ca="1" si="830"/>
        <v>J74</v>
      </c>
      <c r="BEF10" s="20" t="str">
        <f t="shared" ca="1" si="830"/>
        <v>K74</v>
      </c>
      <c r="BEG10" s="20" t="str">
        <f t="shared" ca="1" si="830"/>
        <v>L74</v>
      </c>
      <c r="BEH10" s="20" t="str">
        <f t="shared" ca="1" si="830"/>
        <v>M74</v>
      </c>
      <c r="BEI10" s="20" t="str">
        <f t="shared" ca="1" si="830"/>
        <v>C75</v>
      </c>
      <c r="BEJ10" s="20" t="str">
        <f t="shared" ca="1" si="830"/>
        <v>D75</v>
      </c>
      <c r="BEK10" s="20" t="str">
        <f t="shared" ca="1" si="830"/>
        <v>E75</v>
      </c>
      <c r="BEL10" s="20" t="str">
        <f t="shared" ca="1" si="830"/>
        <v>F75</v>
      </c>
      <c r="BEM10" s="20" t="str">
        <f t="shared" ca="1" si="830"/>
        <v>G75</v>
      </c>
      <c r="BEN10" s="20" t="str">
        <f t="shared" ca="1" si="830"/>
        <v>H75</v>
      </c>
      <c r="BEO10" s="20" t="str">
        <f t="shared" ca="1" si="830"/>
        <v>I75</v>
      </c>
      <c r="BEP10" s="20" t="str">
        <f t="shared" ca="1" si="830"/>
        <v>J75</v>
      </c>
      <c r="BEQ10" s="20" t="str">
        <f t="shared" ca="1" si="830"/>
        <v>K75</v>
      </c>
      <c r="BER10" s="20" t="str">
        <f t="shared" ca="1" si="830"/>
        <v>L75</v>
      </c>
      <c r="BES10" s="20" t="str">
        <f t="shared" ca="1" si="830"/>
        <v>M75</v>
      </c>
      <c r="BET10" s="20" t="str">
        <f t="shared" ca="1" si="830"/>
        <v>C76</v>
      </c>
      <c r="BEU10" s="20" t="str">
        <f t="shared" ca="1" si="830"/>
        <v>D76</v>
      </c>
      <c r="BEV10" s="20" t="str">
        <f t="shared" ca="1" si="830"/>
        <v>E76</v>
      </c>
      <c r="BEW10" s="20" t="str">
        <f t="shared" ca="1" si="830"/>
        <v>F76</v>
      </c>
      <c r="BEX10" s="20" t="str">
        <f t="shared" ca="1" si="830"/>
        <v>G76</v>
      </c>
      <c r="BEY10" s="20" t="str">
        <f t="shared" ca="1" si="830"/>
        <v>H76</v>
      </c>
      <c r="BEZ10" s="20" t="str">
        <f t="shared" ca="1" si="830"/>
        <v>I76</v>
      </c>
      <c r="BFA10" s="20" t="str">
        <f t="shared" ca="1" si="830"/>
        <v>J76</v>
      </c>
      <c r="BFB10" s="20" t="str">
        <f t="shared" ca="1" si="830"/>
        <v>K76</v>
      </c>
      <c r="BFC10" s="20" t="str">
        <f t="shared" ca="1" si="830"/>
        <v>L76</v>
      </c>
      <c r="BFD10" s="20" t="str">
        <f t="shared" ca="1" si="830"/>
        <v>M76</v>
      </c>
      <c r="BFE10" s="20" t="str">
        <f t="shared" ca="1" si="830"/>
        <v>C77</v>
      </c>
      <c r="BFF10" s="20" t="str">
        <f t="shared" ca="1" si="830"/>
        <v>D77</v>
      </c>
      <c r="BFG10" s="20" t="str">
        <f t="shared" ca="1" si="830"/>
        <v>E77</v>
      </c>
      <c r="BFH10" s="20" t="str">
        <f t="shared" ca="1" si="830"/>
        <v>F77</v>
      </c>
      <c r="BFI10" s="20" t="str">
        <f t="shared" ca="1" si="830"/>
        <v>G77</v>
      </c>
      <c r="BFJ10" s="20" t="str">
        <f t="shared" ca="1" si="830"/>
        <v>H77</v>
      </c>
      <c r="BFK10" s="20" t="str">
        <f t="shared" ca="1" si="830"/>
        <v>I77</v>
      </c>
      <c r="BFL10" s="20" t="str">
        <f t="shared" ca="1" si="830"/>
        <v>J77</v>
      </c>
      <c r="BFM10" s="20" t="str">
        <f t="shared" ca="1" si="830"/>
        <v>K77</v>
      </c>
      <c r="BFN10" s="20" t="str">
        <f t="shared" ca="1" si="830"/>
        <v>L77</v>
      </c>
      <c r="BFO10" s="20" t="str">
        <f t="shared" ca="1" si="830"/>
        <v>M77</v>
      </c>
      <c r="BFP10" s="20" t="str">
        <f t="shared" ca="1" si="830"/>
        <v>C78</v>
      </c>
      <c r="BFQ10" s="20" t="str">
        <f t="shared" ca="1" si="830"/>
        <v>D78</v>
      </c>
      <c r="BFR10" s="20" t="str">
        <f t="shared" ca="1" si="830"/>
        <v>E78</v>
      </c>
      <c r="BFS10" s="20" t="str">
        <f t="shared" ca="1" si="830"/>
        <v>F78</v>
      </c>
      <c r="BFT10" s="20" t="str">
        <f t="shared" ca="1" si="830"/>
        <v>G78</v>
      </c>
      <c r="BFU10" s="20" t="str">
        <f t="shared" ca="1" si="830"/>
        <v>H78</v>
      </c>
      <c r="BFV10" s="20" t="str">
        <f t="shared" ca="1" si="830"/>
        <v>I78</v>
      </c>
      <c r="BFW10" s="20" t="str">
        <f t="shared" ca="1" si="830"/>
        <v>J78</v>
      </c>
      <c r="BFX10" s="20" t="str">
        <f t="shared" ca="1" si="830"/>
        <v>K78</v>
      </c>
      <c r="BFY10" s="20" t="str">
        <f t="shared" ca="1" si="830"/>
        <v>L78</v>
      </c>
      <c r="BFZ10" s="20" t="str">
        <f t="shared" ca="1" si="830"/>
        <v>M78</v>
      </c>
      <c r="BGA10" s="20" t="str">
        <f t="shared" ca="1" si="830"/>
        <v>C79</v>
      </c>
      <c r="BGB10" s="20" t="str">
        <f t="shared" ca="1" si="830"/>
        <v>D79</v>
      </c>
      <c r="BGC10" s="20" t="str">
        <f t="shared" ca="1" si="830"/>
        <v>E79</v>
      </c>
      <c r="BGD10" s="20" t="str">
        <f t="shared" ca="1" si="830"/>
        <v>F79</v>
      </c>
      <c r="BGE10" s="20" t="str">
        <f t="shared" ca="1" si="830"/>
        <v>G79</v>
      </c>
      <c r="BGF10" s="20" t="str">
        <f t="shared" ca="1" si="830"/>
        <v>H79</v>
      </c>
      <c r="BGG10" s="20" t="str">
        <f t="shared" ca="1" si="830"/>
        <v>I79</v>
      </c>
      <c r="BGH10" s="20" t="str">
        <f t="shared" ca="1" si="830"/>
        <v>J79</v>
      </c>
      <c r="BGI10" s="20" t="str">
        <f t="shared" ca="1" si="830"/>
        <v>K79</v>
      </c>
      <c r="BGJ10" s="20" t="str">
        <f t="shared" ref="BGJ10:BIU10" ca="1" si="831">SUBSTITUTE(SUBSTITUTE(_xlfn.FORMULATEXT(BGJ11),BGJ9&amp;"!",""),"=","")</f>
        <v>L79</v>
      </c>
      <c r="BGK10" s="20" t="str">
        <f t="shared" ca="1" si="831"/>
        <v>M79</v>
      </c>
      <c r="BGL10" s="20" t="str">
        <f t="shared" ca="1" si="831"/>
        <v>C80</v>
      </c>
      <c r="BGM10" s="20" t="str">
        <f t="shared" ca="1" si="831"/>
        <v>D80</v>
      </c>
      <c r="BGN10" s="20" t="str">
        <f t="shared" ca="1" si="831"/>
        <v>E80</v>
      </c>
      <c r="BGO10" s="20" t="str">
        <f t="shared" ca="1" si="831"/>
        <v>F80</v>
      </c>
      <c r="BGP10" s="20" t="str">
        <f t="shared" ca="1" si="831"/>
        <v>G80</v>
      </c>
      <c r="BGQ10" s="20" t="str">
        <f t="shared" ca="1" si="831"/>
        <v>H80</v>
      </c>
      <c r="BGR10" s="20" t="str">
        <f t="shared" ca="1" si="831"/>
        <v>I80</v>
      </c>
      <c r="BGS10" s="20" t="str">
        <f t="shared" ca="1" si="831"/>
        <v>J80</v>
      </c>
      <c r="BGT10" s="20" t="str">
        <f t="shared" ca="1" si="831"/>
        <v>K80</v>
      </c>
      <c r="BGU10" s="20" t="str">
        <f t="shared" ca="1" si="831"/>
        <v>L80</v>
      </c>
      <c r="BGV10" s="20" t="str">
        <f t="shared" ca="1" si="831"/>
        <v>M80</v>
      </c>
      <c r="BGW10" s="20" t="str">
        <f t="shared" ca="1" si="831"/>
        <v>C81</v>
      </c>
      <c r="BGX10" s="20" t="str">
        <f t="shared" ca="1" si="831"/>
        <v>D81</v>
      </c>
      <c r="BGY10" s="20" t="str">
        <f t="shared" ca="1" si="831"/>
        <v>E81</v>
      </c>
      <c r="BGZ10" s="20" t="str">
        <f t="shared" ca="1" si="831"/>
        <v>F81</v>
      </c>
      <c r="BHA10" s="20" t="str">
        <f t="shared" ca="1" si="831"/>
        <v>G81</v>
      </c>
      <c r="BHB10" s="20" t="str">
        <f t="shared" ca="1" si="831"/>
        <v>H81</v>
      </c>
      <c r="BHC10" s="20" t="str">
        <f t="shared" ca="1" si="831"/>
        <v>I81</v>
      </c>
      <c r="BHD10" s="20" t="str">
        <f t="shared" ca="1" si="831"/>
        <v>J81</v>
      </c>
      <c r="BHE10" s="20" t="str">
        <f t="shared" ca="1" si="831"/>
        <v>K81</v>
      </c>
      <c r="BHF10" s="20" t="str">
        <f t="shared" ca="1" si="831"/>
        <v>L81</v>
      </c>
      <c r="BHG10" s="20" t="str">
        <f t="shared" ca="1" si="831"/>
        <v>M81</v>
      </c>
      <c r="BHH10" s="20" t="str">
        <f t="shared" ca="1" si="831"/>
        <v>C82</v>
      </c>
      <c r="BHI10" s="20" t="str">
        <f t="shared" ca="1" si="831"/>
        <v>D82</v>
      </c>
      <c r="BHJ10" s="20" t="str">
        <f t="shared" ca="1" si="831"/>
        <v>E82</v>
      </c>
      <c r="BHK10" s="20" t="str">
        <f t="shared" ca="1" si="831"/>
        <v>F82</v>
      </c>
      <c r="BHL10" s="20" t="str">
        <f t="shared" ca="1" si="831"/>
        <v>G82</v>
      </c>
      <c r="BHM10" s="20" t="str">
        <f t="shared" ca="1" si="831"/>
        <v>H82</v>
      </c>
      <c r="BHN10" s="20" t="str">
        <f t="shared" ca="1" si="831"/>
        <v>I82</v>
      </c>
      <c r="BHO10" s="20" t="str">
        <f t="shared" ca="1" si="831"/>
        <v>J82</v>
      </c>
      <c r="BHP10" s="20" t="str">
        <f t="shared" ca="1" si="831"/>
        <v>K82</v>
      </c>
      <c r="BHQ10" s="20" t="str">
        <f t="shared" ca="1" si="831"/>
        <v>L82</v>
      </c>
      <c r="BHR10" s="20" t="str">
        <f t="shared" ca="1" si="831"/>
        <v>M82</v>
      </c>
      <c r="BHS10" s="20" t="str">
        <f t="shared" ca="1" si="831"/>
        <v>C83</v>
      </c>
      <c r="BHT10" s="20" t="str">
        <f t="shared" ca="1" si="831"/>
        <v>D83</v>
      </c>
      <c r="BHU10" s="20" t="str">
        <f t="shared" ca="1" si="831"/>
        <v>E83</v>
      </c>
      <c r="BHV10" s="20" t="str">
        <f t="shared" ca="1" si="831"/>
        <v>F83</v>
      </c>
      <c r="BHW10" s="20" t="str">
        <f t="shared" ca="1" si="831"/>
        <v>G83</v>
      </c>
      <c r="BHX10" s="20" t="str">
        <f t="shared" ca="1" si="831"/>
        <v>H83</v>
      </c>
      <c r="BHY10" s="20" t="str">
        <f t="shared" ca="1" si="831"/>
        <v>I83</v>
      </c>
      <c r="BHZ10" s="20" t="str">
        <f t="shared" ca="1" si="831"/>
        <v>J83</v>
      </c>
      <c r="BIA10" s="20" t="str">
        <f t="shared" ca="1" si="831"/>
        <v>K83</v>
      </c>
      <c r="BIB10" s="20" t="str">
        <f t="shared" ca="1" si="831"/>
        <v>L83</v>
      </c>
      <c r="BIC10" s="20" t="str">
        <f t="shared" ca="1" si="831"/>
        <v>M83</v>
      </c>
      <c r="BID10" s="20" t="str">
        <f t="shared" ca="1" si="831"/>
        <v>C84</v>
      </c>
      <c r="BIE10" s="20" t="str">
        <f t="shared" ca="1" si="831"/>
        <v>D84</v>
      </c>
      <c r="BIF10" s="20" t="str">
        <f t="shared" ca="1" si="831"/>
        <v>E84</v>
      </c>
      <c r="BIG10" s="20" t="str">
        <f t="shared" ca="1" si="831"/>
        <v>F84</v>
      </c>
      <c r="BIH10" s="20" t="str">
        <f t="shared" ca="1" si="831"/>
        <v>G84</v>
      </c>
      <c r="BII10" s="20" t="str">
        <f t="shared" ca="1" si="831"/>
        <v>H84</v>
      </c>
      <c r="BIJ10" s="20" t="str">
        <f t="shared" ca="1" si="831"/>
        <v>I84</v>
      </c>
      <c r="BIK10" s="20" t="str">
        <f t="shared" ca="1" si="831"/>
        <v>J84</v>
      </c>
      <c r="BIL10" s="20" t="str">
        <f t="shared" ca="1" si="831"/>
        <v>K84</v>
      </c>
      <c r="BIM10" s="20" t="str">
        <f t="shared" ca="1" si="831"/>
        <v>L84</v>
      </c>
      <c r="BIN10" s="20" t="str">
        <f t="shared" ca="1" si="831"/>
        <v>M84</v>
      </c>
      <c r="BIO10" s="20" t="str">
        <f t="shared" ca="1" si="831"/>
        <v>C85</v>
      </c>
      <c r="BIP10" s="20" t="str">
        <f t="shared" ca="1" si="831"/>
        <v>D85</v>
      </c>
      <c r="BIQ10" s="20" t="str">
        <f t="shared" ca="1" si="831"/>
        <v>E85</v>
      </c>
      <c r="BIR10" s="20" t="str">
        <f t="shared" ca="1" si="831"/>
        <v>F85</v>
      </c>
      <c r="BIS10" s="20" t="str">
        <f t="shared" ca="1" si="831"/>
        <v>G85</v>
      </c>
      <c r="BIT10" s="20" t="str">
        <f t="shared" ca="1" si="831"/>
        <v>H85</v>
      </c>
      <c r="BIU10" s="20" t="str">
        <f t="shared" ca="1" si="831"/>
        <v>I85</v>
      </c>
      <c r="BIV10" s="20" t="str">
        <f t="shared" ref="BIV10:BLG10" ca="1" si="832">SUBSTITUTE(SUBSTITUTE(_xlfn.FORMULATEXT(BIV11),BIV9&amp;"!",""),"=","")</f>
        <v>J85</v>
      </c>
      <c r="BIW10" s="20" t="str">
        <f t="shared" ca="1" si="832"/>
        <v>K85</v>
      </c>
      <c r="BIX10" s="20" t="str">
        <f t="shared" ca="1" si="832"/>
        <v>L85</v>
      </c>
      <c r="BIY10" s="20" t="str">
        <f t="shared" ca="1" si="832"/>
        <v>M85</v>
      </c>
      <c r="BIZ10" s="20" t="str">
        <f t="shared" ca="1" si="832"/>
        <v>C86</v>
      </c>
      <c r="BJA10" s="20" t="str">
        <f t="shared" ca="1" si="832"/>
        <v>D86</v>
      </c>
      <c r="BJB10" s="20" t="str">
        <f t="shared" ca="1" si="832"/>
        <v>E86</v>
      </c>
      <c r="BJC10" s="20" t="str">
        <f t="shared" ca="1" si="832"/>
        <v>F86</v>
      </c>
      <c r="BJD10" s="20" t="str">
        <f t="shared" ca="1" si="832"/>
        <v>G86</v>
      </c>
      <c r="BJE10" s="20" t="str">
        <f t="shared" ca="1" si="832"/>
        <v>H86</v>
      </c>
      <c r="BJF10" s="20" t="str">
        <f t="shared" ca="1" si="832"/>
        <v>I86</v>
      </c>
      <c r="BJG10" s="20" t="str">
        <f t="shared" ca="1" si="832"/>
        <v>J86</v>
      </c>
      <c r="BJH10" s="20" t="str">
        <f t="shared" ca="1" si="832"/>
        <v>K86</v>
      </c>
      <c r="BJI10" s="20" t="str">
        <f t="shared" ca="1" si="832"/>
        <v>L86</v>
      </c>
      <c r="BJJ10" s="20" t="str">
        <f t="shared" ca="1" si="832"/>
        <v>M86</v>
      </c>
      <c r="BJK10" s="20" t="str">
        <f t="shared" ca="1" si="832"/>
        <v>C87</v>
      </c>
      <c r="BJL10" s="20" t="str">
        <f t="shared" ca="1" si="832"/>
        <v>D87</v>
      </c>
      <c r="BJM10" s="20" t="str">
        <f t="shared" ca="1" si="832"/>
        <v>E87</v>
      </c>
      <c r="BJN10" s="20" t="str">
        <f t="shared" ca="1" si="832"/>
        <v>F87</v>
      </c>
      <c r="BJO10" s="20" t="str">
        <f t="shared" ca="1" si="832"/>
        <v>G87</v>
      </c>
      <c r="BJP10" s="20" t="str">
        <f t="shared" ca="1" si="832"/>
        <v>H87</v>
      </c>
      <c r="BJQ10" s="20" t="str">
        <f t="shared" ca="1" si="832"/>
        <v>I87</v>
      </c>
      <c r="BJR10" s="20" t="str">
        <f t="shared" ca="1" si="832"/>
        <v>J87</v>
      </c>
      <c r="BJS10" s="20" t="str">
        <f t="shared" ca="1" si="832"/>
        <v>K87</v>
      </c>
      <c r="BJT10" s="20" t="str">
        <f t="shared" ca="1" si="832"/>
        <v>L87</v>
      </c>
      <c r="BJU10" s="20" t="str">
        <f t="shared" ca="1" si="832"/>
        <v>M87</v>
      </c>
      <c r="BJV10" s="20" t="str">
        <f t="shared" ca="1" si="832"/>
        <v>C88</v>
      </c>
      <c r="BJW10" s="20" t="str">
        <f t="shared" ca="1" si="832"/>
        <v>D88</v>
      </c>
      <c r="BJX10" s="20" t="str">
        <f t="shared" ca="1" si="832"/>
        <v>E88</v>
      </c>
      <c r="BJY10" s="20" t="str">
        <f t="shared" ca="1" si="832"/>
        <v>F88</v>
      </c>
      <c r="BJZ10" s="20" t="str">
        <f t="shared" ca="1" si="832"/>
        <v>G88</v>
      </c>
      <c r="BKA10" s="20" t="str">
        <f t="shared" ca="1" si="832"/>
        <v>H88</v>
      </c>
      <c r="BKB10" s="20" t="str">
        <f t="shared" ca="1" si="832"/>
        <v>I88</v>
      </c>
      <c r="BKC10" s="20" t="str">
        <f t="shared" ca="1" si="832"/>
        <v>J88</v>
      </c>
      <c r="BKD10" s="20" t="str">
        <f t="shared" ca="1" si="832"/>
        <v>K88</v>
      </c>
      <c r="BKE10" s="20" t="str">
        <f t="shared" ca="1" si="832"/>
        <v>L88</v>
      </c>
      <c r="BKF10" s="20" t="str">
        <f t="shared" ca="1" si="832"/>
        <v>M88</v>
      </c>
      <c r="BKG10" s="20" t="str">
        <f t="shared" ca="1" si="832"/>
        <v>C89</v>
      </c>
      <c r="BKH10" s="20" t="str">
        <f t="shared" ca="1" si="832"/>
        <v>D89</v>
      </c>
      <c r="BKI10" s="20" t="str">
        <f t="shared" ca="1" si="832"/>
        <v>E89</v>
      </c>
      <c r="BKJ10" s="20" t="str">
        <f t="shared" ca="1" si="832"/>
        <v>F89</v>
      </c>
      <c r="BKK10" s="20" t="str">
        <f t="shared" ca="1" si="832"/>
        <v>G89</v>
      </c>
      <c r="BKL10" s="20" t="str">
        <f t="shared" ca="1" si="832"/>
        <v>H89</v>
      </c>
      <c r="BKM10" s="20" t="str">
        <f t="shared" ca="1" si="832"/>
        <v>I89</v>
      </c>
      <c r="BKN10" s="20" t="str">
        <f t="shared" ca="1" si="832"/>
        <v>J89</v>
      </c>
      <c r="BKO10" s="20" t="str">
        <f t="shared" ca="1" si="832"/>
        <v>K89</v>
      </c>
      <c r="BKP10" s="20" t="str">
        <f t="shared" ca="1" si="832"/>
        <v>L89</v>
      </c>
      <c r="BKQ10" s="20" t="str">
        <f t="shared" ca="1" si="832"/>
        <v>M89</v>
      </c>
      <c r="BKR10" s="20" t="str">
        <f t="shared" ca="1" si="832"/>
        <v>C90</v>
      </c>
      <c r="BKS10" s="20" t="str">
        <f t="shared" ca="1" si="832"/>
        <v>D90</v>
      </c>
      <c r="BKT10" s="20" t="str">
        <f t="shared" ca="1" si="832"/>
        <v>E90</v>
      </c>
      <c r="BKU10" s="20" t="str">
        <f t="shared" ca="1" si="832"/>
        <v>F90</v>
      </c>
      <c r="BKV10" s="20" t="str">
        <f t="shared" ca="1" si="832"/>
        <v>G90</v>
      </c>
      <c r="BKW10" s="20" t="str">
        <f t="shared" ca="1" si="832"/>
        <v>H90</v>
      </c>
      <c r="BKX10" s="20" t="str">
        <f t="shared" ca="1" si="832"/>
        <v>I90</v>
      </c>
      <c r="BKY10" s="20" t="str">
        <f t="shared" ca="1" si="832"/>
        <v>J90</v>
      </c>
      <c r="BKZ10" s="20" t="str">
        <f t="shared" ca="1" si="832"/>
        <v>K90</v>
      </c>
      <c r="BLA10" s="20" t="str">
        <f t="shared" ca="1" si="832"/>
        <v>L90</v>
      </c>
      <c r="BLB10" s="20" t="str">
        <f t="shared" ca="1" si="832"/>
        <v>M90</v>
      </c>
      <c r="BLC10" s="20" t="str">
        <f t="shared" ca="1" si="832"/>
        <v>C91</v>
      </c>
      <c r="BLD10" s="20" t="str">
        <f t="shared" ca="1" si="832"/>
        <v>D91</v>
      </c>
      <c r="BLE10" s="20" t="str">
        <f t="shared" ca="1" si="832"/>
        <v>E91</v>
      </c>
      <c r="BLF10" s="20" t="str">
        <f t="shared" ca="1" si="832"/>
        <v>F91</v>
      </c>
      <c r="BLG10" s="20" t="str">
        <f t="shared" ca="1" si="832"/>
        <v>G91</v>
      </c>
      <c r="BLH10" s="20" t="str">
        <f t="shared" ref="BLH10:BNS10" ca="1" si="833">SUBSTITUTE(SUBSTITUTE(_xlfn.FORMULATEXT(BLH11),BLH9&amp;"!",""),"=","")</f>
        <v>H91</v>
      </c>
      <c r="BLI10" s="20" t="str">
        <f t="shared" ca="1" si="833"/>
        <v>I91</v>
      </c>
      <c r="BLJ10" s="20" t="str">
        <f t="shared" ca="1" si="833"/>
        <v>J91</v>
      </c>
      <c r="BLK10" s="20" t="str">
        <f t="shared" ca="1" si="833"/>
        <v>K91</v>
      </c>
      <c r="BLL10" s="20" t="str">
        <f t="shared" ca="1" si="833"/>
        <v>L91</v>
      </c>
      <c r="BLM10" s="20" t="str">
        <f t="shared" ca="1" si="833"/>
        <v>M91</v>
      </c>
      <c r="BLN10" s="20" t="str">
        <f t="shared" ca="1" si="833"/>
        <v>C92</v>
      </c>
      <c r="BLO10" s="20" t="str">
        <f t="shared" ca="1" si="833"/>
        <v>D92</v>
      </c>
      <c r="BLP10" s="20" t="str">
        <f t="shared" ca="1" si="833"/>
        <v>E92</v>
      </c>
      <c r="BLQ10" s="20" t="str">
        <f t="shared" ca="1" si="833"/>
        <v>F92</v>
      </c>
      <c r="BLR10" s="20" t="str">
        <f t="shared" ca="1" si="833"/>
        <v>G92</v>
      </c>
      <c r="BLS10" s="20" t="str">
        <f t="shared" ca="1" si="833"/>
        <v>H92</v>
      </c>
      <c r="BLT10" s="20" t="str">
        <f t="shared" ca="1" si="833"/>
        <v>I92</v>
      </c>
      <c r="BLU10" s="20" t="str">
        <f t="shared" ca="1" si="833"/>
        <v>J92</v>
      </c>
      <c r="BLV10" s="20" t="str">
        <f t="shared" ca="1" si="833"/>
        <v>K92</v>
      </c>
      <c r="BLW10" s="20" t="str">
        <f t="shared" ca="1" si="833"/>
        <v>L92</v>
      </c>
      <c r="BLX10" s="20" t="str">
        <f t="shared" ca="1" si="833"/>
        <v>M92</v>
      </c>
      <c r="BLY10" s="20" t="str">
        <f t="shared" ca="1" si="833"/>
        <v>C93</v>
      </c>
      <c r="BLZ10" s="20" t="str">
        <f t="shared" ca="1" si="833"/>
        <v>D93</v>
      </c>
      <c r="BMA10" s="20" t="str">
        <f t="shared" ca="1" si="833"/>
        <v>E93</v>
      </c>
      <c r="BMB10" s="20" t="str">
        <f t="shared" ca="1" si="833"/>
        <v>F93</v>
      </c>
      <c r="BMC10" s="20" t="str">
        <f t="shared" ca="1" si="833"/>
        <v>G93</v>
      </c>
      <c r="BMD10" s="20" t="str">
        <f t="shared" ca="1" si="833"/>
        <v>H93</v>
      </c>
      <c r="BME10" s="20" t="str">
        <f t="shared" ca="1" si="833"/>
        <v>I93</v>
      </c>
      <c r="BMF10" s="20" t="str">
        <f t="shared" ca="1" si="833"/>
        <v>J93</v>
      </c>
      <c r="BMG10" s="20" t="str">
        <f t="shared" ca="1" si="833"/>
        <v>K93</v>
      </c>
      <c r="BMH10" s="20" t="str">
        <f t="shared" ca="1" si="833"/>
        <v>L93</v>
      </c>
      <c r="BMI10" s="20" t="str">
        <f t="shared" ca="1" si="833"/>
        <v>M93</v>
      </c>
      <c r="BMJ10" s="20" t="str">
        <f t="shared" ca="1" si="833"/>
        <v>C94</v>
      </c>
      <c r="BMK10" s="20" t="str">
        <f t="shared" ca="1" si="833"/>
        <v>D94</v>
      </c>
      <c r="BML10" s="20" t="str">
        <f t="shared" ca="1" si="833"/>
        <v>E94</v>
      </c>
      <c r="BMM10" s="20" t="str">
        <f t="shared" ca="1" si="833"/>
        <v>F94</v>
      </c>
      <c r="BMN10" s="20" t="str">
        <f t="shared" ca="1" si="833"/>
        <v>G94</v>
      </c>
      <c r="BMO10" s="20" t="str">
        <f t="shared" ca="1" si="833"/>
        <v>H94</v>
      </c>
      <c r="BMP10" s="20" t="str">
        <f t="shared" ca="1" si="833"/>
        <v>I94</v>
      </c>
      <c r="BMQ10" s="20" t="str">
        <f t="shared" ca="1" si="833"/>
        <v>J94</v>
      </c>
      <c r="BMR10" s="20" t="str">
        <f t="shared" ca="1" si="833"/>
        <v>K94</v>
      </c>
      <c r="BMS10" s="20" t="str">
        <f t="shared" ca="1" si="833"/>
        <v>L94</v>
      </c>
      <c r="BMT10" s="20" t="str">
        <f t="shared" ca="1" si="833"/>
        <v>M94</v>
      </c>
      <c r="BMU10" s="20" t="str">
        <f t="shared" ca="1" si="833"/>
        <v>C95</v>
      </c>
      <c r="BMV10" s="20" t="str">
        <f t="shared" ca="1" si="833"/>
        <v>D95</v>
      </c>
      <c r="BMW10" s="20" t="str">
        <f t="shared" ca="1" si="833"/>
        <v>E95</v>
      </c>
      <c r="BMX10" s="20" t="str">
        <f t="shared" ca="1" si="833"/>
        <v>F95</v>
      </c>
      <c r="BMY10" s="20" t="str">
        <f t="shared" ca="1" si="833"/>
        <v>G95</v>
      </c>
      <c r="BMZ10" s="20" t="str">
        <f t="shared" ca="1" si="833"/>
        <v>H95</v>
      </c>
      <c r="BNA10" s="20" t="str">
        <f t="shared" ca="1" si="833"/>
        <v>I95</v>
      </c>
      <c r="BNB10" s="20" t="str">
        <f t="shared" ca="1" si="833"/>
        <v>J95</v>
      </c>
      <c r="BNC10" s="20" t="str">
        <f t="shared" ca="1" si="833"/>
        <v>K95</v>
      </c>
      <c r="BND10" s="20" t="str">
        <f t="shared" ca="1" si="833"/>
        <v>L95</v>
      </c>
      <c r="BNE10" s="20" t="str">
        <f t="shared" ca="1" si="833"/>
        <v>M95</v>
      </c>
      <c r="BNF10" s="20" t="str">
        <f t="shared" ca="1" si="833"/>
        <v>C96</v>
      </c>
      <c r="BNG10" s="20" t="str">
        <f t="shared" ca="1" si="833"/>
        <v>D96</v>
      </c>
      <c r="BNH10" s="20" t="str">
        <f t="shared" ca="1" si="833"/>
        <v>E96</v>
      </c>
      <c r="BNI10" s="20" t="str">
        <f t="shared" ca="1" si="833"/>
        <v>F96</v>
      </c>
      <c r="BNJ10" s="20" t="str">
        <f t="shared" ca="1" si="833"/>
        <v>G96</v>
      </c>
      <c r="BNK10" s="20" t="str">
        <f t="shared" ca="1" si="833"/>
        <v>H96</v>
      </c>
      <c r="BNL10" s="20" t="str">
        <f t="shared" ca="1" si="833"/>
        <v>I96</v>
      </c>
      <c r="BNM10" s="20" t="str">
        <f t="shared" ca="1" si="833"/>
        <v>J96</v>
      </c>
      <c r="BNN10" s="20" t="str">
        <f t="shared" ca="1" si="833"/>
        <v>K96</v>
      </c>
      <c r="BNO10" s="20" t="str">
        <f t="shared" ca="1" si="833"/>
        <v>L96</v>
      </c>
      <c r="BNP10" s="20" t="str">
        <f t="shared" ca="1" si="833"/>
        <v>M96</v>
      </c>
      <c r="BNQ10" s="20" t="str">
        <f t="shared" ca="1" si="833"/>
        <v>C97</v>
      </c>
      <c r="BNR10" s="20" t="str">
        <f t="shared" ca="1" si="833"/>
        <v>D97</v>
      </c>
      <c r="BNS10" s="20" t="str">
        <f t="shared" ca="1" si="833"/>
        <v>E97</v>
      </c>
      <c r="BNT10" s="20" t="str">
        <f t="shared" ref="BNT10:BQE10" ca="1" si="834">SUBSTITUTE(SUBSTITUTE(_xlfn.FORMULATEXT(BNT11),BNT9&amp;"!",""),"=","")</f>
        <v>F97</v>
      </c>
      <c r="BNU10" s="20" t="str">
        <f t="shared" ca="1" si="834"/>
        <v>G97</v>
      </c>
      <c r="BNV10" s="20" t="str">
        <f t="shared" ca="1" si="834"/>
        <v>H97</v>
      </c>
      <c r="BNW10" s="20" t="str">
        <f t="shared" ca="1" si="834"/>
        <v>I97</v>
      </c>
      <c r="BNX10" s="20" t="str">
        <f t="shared" ca="1" si="834"/>
        <v>J97</v>
      </c>
      <c r="BNY10" s="20" t="str">
        <f t="shared" ca="1" si="834"/>
        <v>K97</v>
      </c>
      <c r="BNZ10" s="20" t="str">
        <f t="shared" ca="1" si="834"/>
        <v>L97</v>
      </c>
      <c r="BOA10" s="20" t="str">
        <f t="shared" ca="1" si="834"/>
        <v>M97</v>
      </c>
      <c r="BOB10" s="20" t="str">
        <f t="shared" ca="1" si="834"/>
        <v>C98</v>
      </c>
      <c r="BOC10" s="20" t="str">
        <f t="shared" ca="1" si="834"/>
        <v>D98</v>
      </c>
      <c r="BOD10" s="20" t="str">
        <f t="shared" ca="1" si="834"/>
        <v>E98</v>
      </c>
      <c r="BOE10" s="20" t="str">
        <f t="shared" ca="1" si="834"/>
        <v>F98</v>
      </c>
      <c r="BOF10" s="20" t="str">
        <f t="shared" ca="1" si="834"/>
        <v>G98</v>
      </c>
      <c r="BOG10" s="20" t="str">
        <f t="shared" ca="1" si="834"/>
        <v>H98</v>
      </c>
      <c r="BOH10" s="20" t="str">
        <f t="shared" ca="1" si="834"/>
        <v>I98</v>
      </c>
      <c r="BOI10" s="20" t="str">
        <f t="shared" ca="1" si="834"/>
        <v>J98</v>
      </c>
      <c r="BOJ10" s="20" t="str">
        <f t="shared" ca="1" si="834"/>
        <v>K98</v>
      </c>
      <c r="BOK10" s="20" t="str">
        <f t="shared" ca="1" si="834"/>
        <v>L98</v>
      </c>
      <c r="BOL10" s="20" t="str">
        <f t="shared" ca="1" si="834"/>
        <v>M98</v>
      </c>
      <c r="BOM10" s="20" t="str">
        <f t="shared" ca="1" si="834"/>
        <v>C99</v>
      </c>
      <c r="BON10" s="20" t="str">
        <f t="shared" ca="1" si="834"/>
        <v>D99</v>
      </c>
      <c r="BOO10" s="20" t="str">
        <f t="shared" ca="1" si="834"/>
        <v>E99</v>
      </c>
      <c r="BOP10" s="20" t="str">
        <f t="shared" ca="1" si="834"/>
        <v>F99</v>
      </c>
      <c r="BOQ10" s="20" t="str">
        <f t="shared" ca="1" si="834"/>
        <v>G99</v>
      </c>
      <c r="BOR10" s="20" t="str">
        <f t="shared" ca="1" si="834"/>
        <v>H99</v>
      </c>
      <c r="BOS10" s="20" t="str">
        <f t="shared" ca="1" si="834"/>
        <v>I99</v>
      </c>
      <c r="BOT10" s="20" t="str">
        <f t="shared" ca="1" si="834"/>
        <v>J99</v>
      </c>
      <c r="BOU10" s="20" t="str">
        <f t="shared" ca="1" si="834"/>
        <v>K99</v>
      </c>
      <c r="BOV10" s="20" t="str">
        <f t="shared" ca="1" si="834"/>
        <v>L99</v>
      </c>
      <c r="BOW10" s="20" t="str">
        <f t="shared" ca="1" si="834"/>
        <v>M99</v>
      </c>
      <c r="BOX10" s="20" t="str">
        <f t="shared" ca="1" si="834"/>
        <v>C100</v>
      </c>
      <c r="BOY10" s="20" t="str">
        <f t="shared" ca="1" si="834"/>
        <v>D100</v>
      </c>
      <c r="BOZ10" s="20" t="str">
        <f t="shared" ca="1" si="834"/>
        <v>E100</v>
      </c>
      <c r="BPA10" s="20" t="str">
        <f t="shared" ca="1" si="834"/>
        <v>F100</v>
      </c>
      <c r="BPB10" s="20" t="str">
        <f t="shared" ca="1" si="834"/>
        <v>G100</v>
      </c>
      <c r="BPC10" s="20" t="str">
        <f t="shared" ca="1" si="834"/>
        <v>H100</v>
      </c>
      <c r="BPD10" s="20" t="str">
        <f t="shared" ca="1" si="834"/>
        <v>I100</v>
      </c>
      <c r="BPE10" s="20" t="str">
        <f t="shared" ca="1" si="834"/>
        <v>J100</v>
      </c>
      <c r="BPF10" s="20" t="str">
        <f t="shared" ca="1" si="834"/>
        <v>K100</v>
      </c>
      <c r="BPG10" s="20" t="str">
        <f t="shared" ca="1" si="834"/>
        <v>L100</v>
      </c>
      <c r="BPH10" s="20" t="str">
        <f t="shared" ca="1" si="834"/>
        <v>M100</v>
      </c>
      <c r="BPI10" s="20" t="str">
        <f t="shared" ca="1" si="834"/>
        <v>C101</v>
      </c>
      <c r="BPJ10" s="20" t="str">
        <f t="shared" ca="1" si="834"/>
        <v>D101</v>
      </c>
      <c r="BPK10" s="20" t="str">
        <f t="shared" ca="1" si="834"/>
        <v>E101</v>
      </c>
      <c r="BPL10" s="20" t="str">
        <f t="shared" ca="1" si="834"/>
        <v>F101</v>
      </c>
      <c r="BPM10" s="20" t="str">
        <f t="shared" ca="1" si="834"/>
        <v>G101</v>
      </c>
      <c r="BPN10" s="20" t="str">
        <f t="shared" ca="1" si="834"/>
        <v>H101</v>
      </c>
      <c r="BPO10" s="20" t="str">
        <f t="shared" ca="1" si="834"/>
        <v>I101</v>
      </c>
      <c r="BPP10" s="20" t="str">
        <f t="shared" ca="1" si="834"/>
        <v>J101</v>
      </c>
      <c r="BPQ10" s="20" t="str">
        <f t="shared" ca="1" si="834"/>
        <v>K101</v>
      </c>
      <c r="BPR10" s="20" t="str">
        <f t="shared" ca="1" si="834"/>
        <v>L101</v>
      </c>
      <c r="BPS10" s="20" t="str">
        <f t="shared" ca="1" si="834"/>
        <v>M101</v>
      </c>
      <c r="BPT10" s="20" t="str">
        <f t="shared" ca="1" si="834"/>
        <v>C102</v>
      </c>
      <c r="BPU10" s="20" t="str">
        <f t="shared" ca="1" si="834"/>
        <v>D102</v>
      </c>
      <c r="BPV10" s="20" t="str">
        <f t="shared" ca="1" si="834"/>
        <v>E102</v>
      </c>
      <c r="BPW10" s="20" t="str">
        <f t="shared" ca="1" si="834"/>
        <v>F102</v>
      </c>
      <c r="BPX10" s="20" t="str">
        <f t="shared" ca="1" si="834"/>
        <v>G102</v>
      </c>
      <c r="BPY10" s="20" t="str">
        <f t="shared" ca="1" si="834"/>
        <v>H102</v>
      </c>
      <c r="BPZ10" s="20" t="str">
        <f t="shared" ca="1" si="834"/>
        <v>I102</v>
      </c>
      <c r="BQA10" s="20" t="str">
        <f t="shared" ca="1" si="834"/>
        <v>J102</v>
      </c>
      <c r="BQB10" s="20" t="str">
        <f t="shared" ca="1" si="834"/>
        <v>K102</v>
      </c>
      <c r="BQC10" s="20" t="str">
        <f t="shared" ca="1" si="834"/>
        <v>L102</v>
      </c>
      <c r="BQD10" s="20" t="str">
        <f t="shared" ca="1" si="834"/>
        <v>M102</v>
      </c>
      <c r="BQE10" s="20" t="str">
        <f t="shared" ca="1" si="834"/>
        <v>C103</v>
      </c>
      <c r="BQF10" s="20" t="str">
        <f t="shared" ref="BQF10:BSG10" ca="1" si="835">SUBSTITUTE(SUBSTITUTE(_xlfn.FORMULATEXT(BQF11),BQF9&amp;"!",""),"=","")</f>
        <v>D103</v>
      </c>
      <c r="BQG10" s="20" t="str">
        <f t="shared" ca="1" si="835"/>
        <v>E103</v>
      </c>
      <c r="BQH10" s="20" t="str">
        <f t="shared" ca="1" si="835"/>
        <v>F103</v>
      </c>
      <c r="BQI10" s="20" t="str">
        <f t="shared" ca="1" si="835"/>
        <v>G103</v>
      </c>
      <c r="BQJ10" s="20" t="str">
        <f t="shared" ca="1" si="835"/>
        <v>H103</v>
      </c>
      <c r="BQK10" s="20" t="str">
        <f t="shared" ca="1" si="835"/>
        <v>I103</v>
      </c>
      <c r="BQL10" s="20" t="str">
        <f t="shared" ca="1" si="835"/>
        <v>J103</v>
      </c>
      <c r="BQM10" s="20" t="str">
        <f t="shared" ca="1" si="835"/>
        <v>K103</v>
      </c>
      <c r="BQN10" s="20" t="str">
        <f t="shared" ca="1" si="835"/>
        <v>L103</v>
      </c>
      <c r="BQO10" s="20" t="str">
        <f t="shared" ca="1" si="835"/>
        <v>M103</v>
      </c>
      <c r="BQP10" s="20" t="str">
        <f t="shared" ca="1" si="835"/>
        <v>C104</v>
      </c>
      <c r="BQQ10" s="20" t="str">
        <f t="shared" ca="1" si="835"/>
        <v>D104</v>
      </c>
      <c r="BQR10" s="20" t="str">
        <f t="shared" ca="1" si="835"/>
        <v>E104</v>
      </c>
      <c r="BQS10" s="20" t="str">
        <f t="shared" ca="1" si="835"/>
        <v>F104</v>
      </c>
      <c r="BQT10" s="20" t="str">
        <f t="shared" ca="1" si="835"/>
        <v>G104</v>
      </c>
      <c r="BQU10" s="20" t="str">
        <f t="shared" ca="1" si="835"/>
        <v>H104</v>
      </c>
      <c r="BQV10" s="20" t="str">
        <f t="shared" ca="1" si="835"/>
        <v>I104</v>
      </c>
      <c r="BQW10" s="20" t="str">
        <f t="shared" ca="1" si="835"/>
        <v>J104</v>
      </c>
      <c r="BQX10" s="20" t="str">
        <f t="shared" ca="1" si="835"/>
        <v>K104</v>
      </c>
      <c r="BQY10" s="20" t="str">
        <f t="shared" ca="1" si="835"/>
        <v>L104</v>
      </c>
      <c r="BQZ10" s="20" t="str">
        <f t="shared" ca="1" si="835"/>
        <v>M104</v>
      </c>
      <c r="BRA10" s="20" t="str">
        <f t="shared" ca="1" si="835"/>
        <v>C105</v>
      </c>
      <c r="BRB10" s="20" t="str">
        <f t="shared" ca="1" si="835"/>
        <v>D105</v>
      </c>
      <c r="BRC10" s="20" t="str">
        <f t="shared" ca="1" si="835"/>
        <v>E105</v>
      </c>
      <c r="BRD10" s="20" t="str">
        <f t="shared" ca="1" si="835"/>
        <v>F105</v>
      </c>
      <c r="BRE10" s="20" t="str">
        <f t="shared" ca="1" si="835"/>
        <v>G105</v>
      </c>
      <c r="BRF10" s="20" t="str">
        <f t="shared" ca="1" si="835"/>
        <v>H105</v>
      </c>
      <c r="BRG10" s="20" t="str">
        <f t="shared" ca="1" si="835"/>
        <v>I105</v>
      </c>
      <c r="BRH10" s="20" t="str">
        <f t="shared" ca="1" si="835"/>
        <v>J105</v>
      </c>
      <c r="BRI10" s="20" t="str">
        <f t="shared" ca="1" si="835"/>
        <v>K105</v>
      </c>
      <c r="BRJ10" s="20" t="str">
        <f t="shared" ca="1" si="835"/>
        <v>L105</v>
      </c>
      <c r="BRK10" s="20" t="str">
        <f t="shared" ca="1" si="835"/>
        <v>M105</v>
      </c>
      <c r="BRL10" s="20" t="str">
        <f t="shared" ca="1" si="835"/>
        <v>C106</v>
      </c>
      <c r="BRM10" s="20" t="str">
        <f t="shared" ca="1" si="835"/>
        <v>D106</v>
      </c>
      <c r="BRN10" s="20" t="str">
        <f t="shared" ca="1" si="835"/>
        <v>E106</v>
      </c>
      <c r="BRO10" s="20" t="str">
        <f t="shared" ca="1" si="835"/>
        <v>F106</v>
      </c>
      <c r="BRP10" s="20" t="str">
        <f t="shared" ca="1" si="835"/>
        <v>G106</v>
      </c>
      <c r="BRQ10" s="20" t="str">
        <f t="shared" ca="1" si="835"/>
        <v>H106</v>
      </c>
      <c r="BRR10" s="20" t="str">
        <f t="shared" ca="1" si="835"/>
        <v>I106</v>
      </c>
      <c r="BRS10" s="20" t="str">
        <f t="shared" ca="1" si="835"/>
        <v>J106</v>
      </c>
      <c r="BRT10" s="20" t="str">
        <f t="shared" ca="1" si="835"/>
        <v>K106</v>
      </c>
      <c r="BRU10" s="20" t="str">
        <f t="shared" ca="1" si="835"/>
        <v>L106</v>
      </c>
      <c r="BRV10" s="20" t="str">
        <f t="shared" ca="1" si="835"/>
        <v>M106</v>
      </c>
      <c r="BRW10" s="20" t="str">
        <f t="shared" ca="1" si="835"/>
        <v>C107</v>
      </c>
      <c r="BRX10" s="20" t="str">
        <f t="shared" ca="1" si="835"/>
        <v>D107</v>
      </c>
      <c r="BRY10" s="20" t="str">
        <f t="shared" ca="1" si="835"/>
        <v>E107</v>
      </c>
      <c r="BRZ10" s="20" t="str">
        <f t="shared" ca="1" si="835"/>
        <v>F107</v>
      </c>
      <c r="BSA10" s="20" t="str">
        <f t="shared" ca="1" si="835"/>
        <v>G107</v>
      </c>
      <c r="BSB10" s="20" t="str">
        <f t="shared" ca="1" si="835"/>
        <v>H107</v>
      </c>
      <c r="BSC10" s="20" t="str">
        <f t="shared" ca="1" si="835"/>
        <v>I107</v>
      </c>
      <c r="BSD10" s="20" t="str">
        <f t="shared" ca="1" si="835"/>
        <v>J107</v>
      </c>
      <c r="BSE10" s="20" t="str">
        <f t="shared" ca="1" si="835"/>
        <v>K107</v>
      </c>
      <c r="BSF10" s="20" t="str">
        <f t="shared" ca="1" si="835"/>
        <v>L107</v>
      </c>
      <c r="BSG10" s="20" t="str">
        <f t="shared" ca="1" si="835"/>
        <v>M107</v>
      </c>
    </row>
    <row r="11" spans="1:1853" x14ac:dyDescent="0.4">
      <c r="A11" s="20" t="s">
        <v>430</v>
      </c>
      <c r="B11" s="20">
        <f>表紙!C5</f>
        <v>0</v>
      </c>
      <c r="C11" s="20">
        <f>表紙!C6</f>
        <v>0</v>
      </c>
      <c r="D11" s="20">
        <f>表紙!C7</f>
        <v>0</v>
      </c>
      <c r="E11" s="20">
        <f>表紙!C4</f>
        <v>0</v>
      </c>
      <c r="F11" s="20">
        <f>表紙!C11</f>
        <v>0</v>
      </c>
      <c r="G11" s="20">
        <f>監査調書!AJ12</f>
        <v>0</v>
      </c>
      <c r="H11" s="20">
        <f>監査調書!AJ13</f>
        <v>0</v>
      </c>
      <c r="I11" s="20">
        <f>監査調書!AJ14</f>
        <v>0</v>
      </c>
      <c r="J11" s="20">
        <f>監査調書!AJ15</f>
        <v>0</v>
      </c>
      <c r="K11" s="20">
        <f>監査調書!AJ16</f>
        <v>0</v>
      </c>
      <c r="L11" s="20">
        <f>監査調書!AJ17</f>
        <v>0</v>
      </c>
      <c r="M11" s="20">
        <f>監査調書!AJ18</f>
        <v>0</v>
      </c>
      <c r="N11" s="20">
        <f>監査調書!AJ19</f>
        <v>0</v>
      </c>
      <c r="O11" s="20">
        <f>監査調書!AJ20</f>
        <v>0</v>
      </c>
      <c r="P11" s="20">
        <f>監査調書!AJ21</f>
        <v>0</v>
      </c>
      <c r="Q11" s="20">
        <f>監査調書!AJ22</f>
        <v>0</v>
      </c>
      <c r="R11" s="20">
        <f>監査調書!AJ26</f>
        <v>0</v>
      </c>
      <c r="S11" s="20">
        <f>監査調書!AJ28</f>
        <v>0</v>
      </c>
      <c r="T11" s="20">
        <f>監査調書!AJ32</f>
        <v>0</v>
      </c>
      <c r="U11" s="20">
        <f>監査調書!J33</f>
        <v>0</v>
      </c>
      <c r="V11" s="20">
        <f>監査調書!V33</f>
        <v>0</v>
      </c>
      <c r="W11" s="20" t="e">
        <f>監査調書!#REF!</f>
        <v>#REF!</v>
      </c>
      <c r="X11" s="20">
        <f>監査調書!AJ36</f>
        <v>0</v>
      </c>
      <c r="Y11" s="20">
        <f>監査調書!AJ37</f>
        <v>0</v>
      </c>
      <c r="Z11" s="20">
        <f>監査調書!AJ39</f>
        <v>0</v>
      </c>
      <c r="AA11" s="20">
        <f>監査調書!AJ40</f>
        <v>0</v>
      </c>
      <c r="AB11" s="20">
        <f>監査調書!AJ41</f>
        <v>0</v>
      </c>
      <c r="AC11" s="20">
        <f>監査調書!AJ42</f>
        <v>0</v>
      </c>
      <c r="AD11" s="20">
        <f>監査調書!AJ43</f>
        <v>0</v>
      </c>
      <c r="AE11" s="20">
        <f>監査調書!AJ48</f>
        <v>0</v>
      </c>
      <c r="AF11" s="20">
        <f>監査調書!AJ49</f>
        <v>0</v>
      </c>
      <c r="AG11" s="20">
        <f>監査調書!AJ50</f>
        <v>0</v>
      </c>
      <c r="AH11" s="20">
        <f>監査調書!AJ51</f>
        <v>0</v>
      </c>
      <c r="AI11" s="20">
        <f>監査調書!AJ53</f>
        <v>0</v>
      </c>
      <c r="AJ11" s="20">
        <f>監査調書!AJ54</f>
        <v>0</v>
      </c>
      <c r="AK11" s="20">
        <f>監査調書!AJ58</f>
        <v>0</v>
      </c>
      <c r="AL11" s="20">
        <f>監査調書!AJ60</f>
        <v>0</v>
      </c>
      <c r="AM11" s="20">
        <f>監査調書!AJ61</f>
        <v>0</v>
      </c>
      <c r="AN11" s="20">
        <f>監査調書!L64</f>
        <v>0</v>
      </c>
      <c r="AO11" s="20">
        <f>監査調書!S64</f>
        <v>0</v>
      </c>
      <c r="AP11" s="20">
        <f>監査調書!AB64</f>
        <v>0</v>
      </c>
      <c r="AQ11" s="20">
        <f>監査調書!AJ70</f>
        <v>0</v>
      </c>
      <c r="AR11" s="20" t="e">
        <f>監査調書!#REF!</f>
        <v>#REF!</v>
      </c>
      <c r="AS11" s="20">
        <f>監査調書!AJ72</f>
        <v>0</v>
      </c>
      <c r="AT11" s="20">
        <f>監査調書!B74</f>
        <v>0</v>
      </c>
      <c r="AU11" s="20">
        <f>監査調書!AJ77</f>
        <v>0</v>
      </c>
      <c r="AV11" s="20">
        <f>監査調書!B79</f>
        <v>0</v>
      </c>
      <c r="AW11" s="20">
        <f>監査調書!AJ90</f>
        <v>0</v>
      </c>
      <c r="AX11" s="20">
        <f>監査調書!AJ93</f>
        <v>0</v>
      </c>
      <c r="AY11" s="20">
        <f>監査調書!AJ94</f>
        <v>0</v>
      </c>
      <c r="AZ11" s="20">
        <f>監査調書!D99</f>
        <v>0</v>
      </c>
      <c r="BA11" s="20" t="e">
        <f>監査調書!#REF!</f>
        <v>#REF!</v>
      </c>
      <c r="BB11" s="20">
        <f>監査調書!H108</f>
        <v>0</v>
      </c>
      <c r="BC11" s="20">
        <f>監査調書!M108</f>
        <v>0</v>
      </c>
      <c r="BD11" s="20">
        <f>監査調書!R108</f>
        <v>0</v>
      </c>
      <c r="BE11" s="20">
        <f>監査調書!H109</f>
        <v>0</v>
      </c>
      <c r="BF11" s="20">
        <f>監査調書!M109</f>
        <v>0</v>
      </c>
      <c r="BG11" s="20">
        <f>監査調書!R109</f>
        <v>0</v>
      </c>
      <c r="BH11" s="20">
        <f>監査調書!B111</f>
        <v>0</v>
      </c>
      <c r="BI11" s="20">
        <f>監査調書!AJ115</f>
        <v>0</v>
      </c>
      <c r="BJ11" s="20">
        <f>監査調書!M116</f>
        <v>0</v>
      </c>
      <c r="BK11" s="20">
        <f>監査調書!AJ128</f>
        <v>0</v>
      </c>
      <c r="BL11" s="20">
        <f>監査調書!AJ129</f>
        <v>0</v>
      </c>
      <c r="BM11" s="20">
        <f>監査調書!AJ132</f>
        <v>0</v>
      </c>
      <c r="BN11" s="20">
        <f>監査調書!AJ136</f>
        <v>0</v>
      </c>
      <c r="BO11" s="20">
        <f>監査調書!AJ140</f>
        <v>0</v>
      </c>
      <c r="BP11" s="20">
        <f>監査調書!AJ141</f>
        <v>0</v>
      </c>
      <c r="BQ11" s="20">
        <f>監査調書!AJ142</f>
        <v>0</v>
      </c>
      <c r="BR11" s="20">
        <f>監査調書!AJ146</f>
        <v>0</v>
      </c>
      <c r="BS11" s="20">
        <f>監査調書!AJ148</f>
        <v>0</v>
      </c>
      <c r="BT11" s="20">
        <f>監査調書!AJ149</f>
        <v>0</v>
      </c>
      <c r="BU11" s="20">
        <f>監査調書!AJ153</f>
        <v>0</v>
      </c>
      <c r="BV11" s="20">
        <f>監査調書!AJ159</f>
        <v>0</v>
      </c>
      <c r="BW11" s="20">
        <f>監査調書!AJ160</f>
        <v>0</v>
      </c>
      <c r="BX11" s="20">
        <f>監査調書!AJ161</f>
        <v>0</v>
      </c>
      <c r="BY11" s="20">
        <f>監査調書!AJ165</f>
        <v>0</v>
      </c>
      <c r="BZ11" s="20">
        <f>監査調書!B167</f>
        <v>0</v>
      </c>
      <c r="CA11" s="20">
        <f>監査調書!AJ169</f>
        <v>0</v>
      </c>
      <c r="CB11" s="20">
        <f>監査調書!AJ175</f>
        <v>0</v>
      </c>
      <c r="CC11" s="20">
        <f>監査調書!AJ176</f>
        <v>0</v>
      </c>
      <c r="CD11" s="20">
        <f>監査調書!AJ183</f>
        <v>0</v>
      </c>
      <c r="CE11" s="20">
        <f>監査調書!R184</f>
        <v>0</v>
      </c>
      <c r="CF11" s="20">
        <f>監査調書!R185</f>
        <v>0</v>
      </c>
      <c r="CG11" s="20">
        <f>監査調書!R186</f>
        <v>0</v>
      </c>
      <c r="CH11" s="20">
        <f>監査調書!AJ191</f>
        <v>0</v>
      </c>
      <c r="CI11" s="20">
        <f>監査調書!AJ195</f>
        <v>0</v>
      </c>
      <c r="CJ11" s="20">
        <f>監査調書!AJ196</f>
        <v>0</v>
      </c>
      <c r="CK11" s="20">
        <f>監査調書!R197</f>
        <v>0</v>
      </c>
      <c r="CL11" s="20">
        <f>監査調書!R198</f>
        <v>0</v>
      </c>
      <c r="CM11" s="20">
        <f>監査調書!AJ199</f>
        <v>0</v>
      </c>
      <c r="CN11" s="20">
        <f>監査調書!AJ200</f>
        <v>0</v>
      </c>
      <c r="CO11" s="20">
        <f>監査調書!AJ201</f>
        <v>0</v>
      </c>
      <c r="CP11" s="20">
        <f>監査調書!AJ203</f>
        <v>0</v>
      </c>
      <c r="CQ11" s="20">
        <f>監査調書!AJ204</f>
        <v>0</v>
      </c>
      <c r="CR11" s="20">
        <f>監査調書!R206</f>
        <v>0</v>
      </c>
      <c r="CS11" s="20">
        <f>監査調書!R207</f>
        <v>0</v>
      </c>
      <c r="CT11" s="20">
        <f>監査調書!R208</f>
        <v>0</v>
      </c>
      <c r="CU11" s="20">
        <f>監査調書!R209</f>
        <v>0</v>
      </c>
      <c r="CV11" s="20">
        <f>監査調書!R210</f>
        <v>0</v>
      </c>
      <c r="CW11" s="20">
        <f>監査調書!B216</f>
        <v>0</v>
      </c>
      <c r="CX11" s="20">
        <f>監査調書!AJ224</f>
        <v>0</v>
      </c>
      <c r="CY11" s="20">
        <f>監査調書!B228</f>
        <v>0</v>
      </c>
      <c r="CZ11" s="20">
        <f>監査調書!AJ233</f>
        <v>0</v>
      </c>
      <c r="DA11" s="20">
        <f>監査調書!AJ234</f>
        <v>0</v>
      </c>
      <c r="DB11" s="20">
        <f>監査調書!AJ235</f>
        <v>0</v>
      </c>
      <c r="DC11" s="20">
        <f>監査調書!AJ240</f>
        <v>0</v>
      </c>
      <c r="DD11" s="20" t="str">
        <f>監査調書!G244</f>
        <v>□</v>
      </c>
      <c r="DE11" s="20">
        <f>監査調書!K244</f>
        <v>0</v>
      </c>
      <c r="DF11" s="20" t="str">
        <f>監査調書!O244</f>
        <v>□</v>
      </c>
      <c r="DG11" s="20" t="str">
        <f>監査調書!U244</f>
        <v>□</v>
      </c>
      <c r="DH11" s="20" t="str">
        <f>監査調書!AA244</f>
        <v>□</v>
      </c>
      <c r="DI11" s="20" t="str">
        <f>監査調書!G245</f>
        <v>□</v>
      </c>
      <c r="DJ11" s="20" t="str">
        <f>監査調書!O245</f>
        <v>□</v>
      </c>
      <c r="DK11" s="20" t="str">
        <f>監査調書!S245</f>
        <v>□</v>
      </c>
      <c r="DL11" s="20" t="str">
        <f>監査調書!W245</f>
        <v>□</v>
      </c>
      <c r="DM11" s="20" t="str">
        <f>監査調書!AC245</f>
        <v>□</v>
      </c>
      <c r="DN11" s="20" t="str">
        <f>監査調書!G246</f>
        <v>□</v>
      </c>
      <c r="DO11" s="20" t="str">
        <f>監査調書!K246</f>
        <v>□</v>
      </c>
      <c r="DP11" s="20" t="str">
        <f>監査調書!P246</f>
        <v>□</v>
      </c>
      <c r="DQ11" s="20" t="str">
        <f>監査調書!U246</f>
        <v>□</v>
      </c>
      <c r="DR11" s="20" t="str">
        <f>監査調書!Z246</f>
        <v>□</v>
      </c>
      <c r="DS11" s="20">
        <f>監査調書!AE246</f>
        <v>0</v>
      </c>
      <c r="DT11" s="20" t="str">
        <f>監査調書!G247</f>
        <v>□</v>
      </c>
      <c r="DU11" s="20" t="str">
        <f>監査調書!M247</f>
        <v>□</v>
      </c>
      <c r="DV11" s="20" t="str">
        <f>監査調書!R247</f>
        <v>□</v>
      </c>
      <c r="DW11" s="20" t="str">
        <f>監査調書!V247</f>
        <v>□</v>
      </c>
      <c r="DX11" s="20" t="str">
        <f>監査調書!AA247</f>
        <v>□</v>
      </c>
      <c r="DY11" s="20">
        <f>監査調書!AJ264</f>
        <v>0</v>
      </c>
      <c r="DZ11" s="20">
        <f>監査調書!AJ265</f>
        <v>0</v>
      </c>
      <c r="EA11" s="20">
        <f>監査調書!L267</f>
        <v>0</v>
      </c>
      <c r="EB11" s="20">
        <f>監査調書!AJ274</f>
        <v>0</v>
      </c>
      <c r="EC11" s="20">
        <f>監査調書!AJ277</f>
        <v>0</v>
      </c>
      <c r="ED11" s="20">
        <f>監査調書!AJ283</f>
        <v>0</v>
      </c>
      <c r="EE11" s="20">
        <f>監査調書!AJ284</f>
        <v>0</v>
      </c>
      <c r="EF11" s="20">
        <f>監査調書!AJ286</f>
        <v>0</v>
      </c>
      <c r="EG11" s="20">
        <f>監査調書!AJ287</f>
        <v>0</v>
      </c>
      <c r="EH11" s="20">
        <f>監査調書!AJ288</f>
        <v>0</v>
      </c>
      <c r="EI11" s="20">
        <f>監査調書!L289</f>
        <v>0</v>
      </c>
      <c r="EJ11" s="20">
        <f>監査調書!AJ495</f>
        <v>0</v>
      </c>
      <c r="EK11" s="20">
        <f>監査調書!AJ308</f>
        <v>0</v>
      </c>
      <c r="EL11" s="20">
        <f>監査調書!AJ309</f>
        <v>0</v>
      </c>
      <c r="EM11" s="20">
        <f>監査調書!AJ313</f>
        <v>0</v>
      </c>
      <c r="EN11" s="20">
        <f>監査調書!AJ315</f>
        <v>0</v>
      </c>
      <c r="EO11" s="20">
        <f>監査調書!AJ316</f>
        <v>0</v>
      </c>
      <c r="EP11" s="20">
        <f>監査調書!AJ317</f>
        <v>0</v>
      </c>
      <c r="EQ11" s="20">
        <f>監査調書!AJ320</f>
        <v>0</v>
      </c>
      <c r="ER11" s="20">
        <f>監査調書!AJ321</f>
        <v>0</v>
      </c>
      <c r="ES11" s="20">
        <f>監査調書!M322</f>
        <v>0</v>
      </c>
      <c r="ET11" s="20">
        <f>監査調書!M323</f>
        <v>0</v>
      </c>
      <c r="EU11" s="20">
        <f>監査調書!G326</f>
        <v>0</v>
      </c>
      <c r="EV11" s="20">
        <f>監査調書!AA326</f>
        <v>0</v>
      </c>
      <c r="EW11" s="20">
        <f>監査調書!AJ327</f>
        <v>0</v>
      </c>
      <c r="EX11" s="20">
        <f>監査調書!AJ328</f>
        <v>0</v>
      </c>
      <c r="EY11" s="20">
        <f>監査調書!K329</f>
        <v>0</v>
      </c>
      <c r="EZ11" s="20">
        <f>監査調書!P329</f>
        <v>0</v>
      </c>
      <c r="FA11" s="20">
        <f>監査調書!U329</f>
        <v>0</v>
      </c>
      <c r="FB11" s="20">
        <f>監査調書!AJ330</f>
        <v>0</v>
      </c>
      <c r="FC11" s="20">
        <f>監査調書!K331</f>
        <v>0</v>
      </c>
      <c r="FD11" s="20">
        <f>監査調書!P331</f>
        <v>0</v>
      </c>
      <c r="FE11" s="20">
        <f>監査調書!U331</f>
        <v>0</v>
      </c>
      <c r="FF11" s="20">
        <f>監査調書!AJ332</f>
        <v>0</v>
      </c>
      <c r="FG11" s="20">
        <f>監査調書!AJ333</f>
        <v>0</v>
      </c>
      <c r="FH11" s="20">
        <f>監査調書!K334</f>
        <v>0</v>
      </c>
      <c r="FI11" s="20">
        <f>監査調書!K335</f>
        <v>0</v>
      </c>
      <c r="FJ11" s="20">
        <f>監査調書!P335</f>
        <v>0</v>
      </c>
      <c r="FK11" s="20">
        <f>監査調書!U335</f>
        <v>0</v>
      </c>
      <c r="FL11" s="20">
        <f>監査調書!AJ336</f>
        <v>0</v>
      </c>
      <c r="FM11" s="20">
        <f>監査調書!K337</f>
        <v>0</v>
      </c>
      <c r="FN11" s="20">
        <f>監査調書!P337</f>
        <v>0</v>
      </c>
      <c r="FO11" s="20">
        <f>監査調書!U337</f>
        <v>0</v>
      </c>
      <c r="FP11" s="20">
        <f>監査調書!AJ339</f>
        <v>0</v>
      </c>
      <c r="FQ11" s="20">
        <f>監査調書!AJ342</f>
        <v>0</v>
      </c>
      <c r="FR11" s="20">
        <f>監査調書!AJ345</f>
        <v>0</v>
      </c>
      <c r="FS11" s="20">
        <f>監査調書!AJ346</f>
        <v>0</v>
      </c>
      <c r="FT11" s="20">
        <f>監査調書!AJ355</f>
        <v>0</v>
      </c>
      <c r="FU11" s="20">
        <f>監査調書!AJ358</f>
        <v>0</v>
      </c>
      <c r="FV11" s="20">
        <f>監査調書!AJ384</f>
        <v>0</v>
      </c>
      <c r="FW11" s="20">
        <f>監査調書!AJ388</f>
        <v>0</v>
      </c>
      <c r="FX11" s="20">
        <f>監査調書!AJ389</f>
        <v>0</v>
      </c>
      <c r="FY11" s="20">
        <f>監査調書!AJ391</f>
        <v>0</v>
      </c>
      <c r="FZ11" s="20">
        <f>監査調書!AJ392</f>
        <v>0</v>
      </c>
      <c r="GA11" s="20">
        <f>監査調書!AJ394</f>
        <v>0</v>
      </c>
      <c r="GB11" s="20">
        <f>監査調書!AJ402</f>
        <v>0</v>
      </c>
      <c r="GC11" s="20">
        <f>監査調書!AJ403</f>
        <v>0</v>
      </c>
      <c r="GD11" s="20">
        <f>監査調書!AJ404</f>
        <v>0</v>
      </c>
      <c r="GE11" s="20">
        <f>監査調書!AJ405</f>
        <v>0</v>
      </c>
      <c r="GF11" s="20">
        <f>監査調書!AJ406</f>
        <v>0</v>
      </c>
      <c r="GG11" s="20">
        <f>監査調書!AJ407</f>
        <v>0</v>
      </c>
      <c r="GH11" s="20">
        <f>監査調書!AJ412</f>
        <v>0</v>
      </c>
      <c r="GI11" s="20" t="e">
        <f>監査調書!#REF!</f>
        <v>#REF!</v>
      </c>
      <c r="GJ11" s="20">
        <f>監査調書!AJ416</f>
        <v>0</v>
      </c>
      <c r="GK11" s="20">
        <f>監査調書!AJ418</f>
        <v>0</v>
      </c>
      <c r="GL11" s="20">
        <f>監査調書!AC418</f>
        <v>0</v>
      </c>
      <c r="GM11" s="20">
        <f>監査調書!AJ419</f>
        <v>0</v>
      </c>
      <c r="GN11" s="20">
        <f>監査調書!AC419</f>
        <v>0</v>
      </c>
      <c r="GO11" s="20">
        <f>監査調書!AJ421</f>
        <v>0</v>
      </c>
      <c r="GP11" s="20">
        <f>監査調書!AJ421</f>
        <v>0</v>
      </c>
      <c r="GQ11" s="20">
        <f>監査調書!P422</f>
        <v>0</v>
      </c>
      <c r="GR11" s="20">
        <f>監査調書!AJ425</f>
        <v>0</v>
      </c>
      <c r="GS11" s="20">
        <f>監査調書!AJ426</f>
        <v>0</v>
      </c>
      <c r="GT11" s="20">
        <f>監査調書!AJ430</f>
        <v>0</v>
      </c>
      <c r="GU11" s="20">
        <f>監査調書!H431</f>
        <v>0</v>
      </c>
      <c r="GV11" s="20">
        <f>監査調書!AJ434</f>
        <v>0</v>
      </c>
      <c r="GW11" s="20">
        <f>監査調書!AJ435</f>
        <v>0</v>
      </c>
      <c r="GX11" s="20">
        <f>監査調書!AJ436</f>
        <v>0</v>
      </c>
      <c r="GY11" s="20">
        <f>監査調書!AJ296</f>
        <v>0</v>
      </c>
      <c r="GZ11" s="20">
        <f>監査調書!AJ302</f>
        <v>0</v>
      </c>
      <c r="HA11" s="20">
        <f>監査調書!AJ441</f>
        <v>0</v>
      </c>
      <c r="HB11" s="20">
        <f>監査調書!AJ442</f>
        <v>0</v>
      </c>
      <c r="HC11" s="20">
        <f>監査調書!H443</f>
        <v>0</v>
      </c>
      <c r="HD11" s="20">
        <f>監査調書!Q443</f>
        <v>0</v>
      </c>
      <c r="HE11" s="20">
        <f>監査調書!Q444</f>
        <v>0</v>
      </c>
      <c r="HF11" s="20">
        <f>監査調書!AJ445</f>
        <v>0</v>
      </c>
      <c r="HG11" s="20">
        <f>監査調書!H446</f>
        <v>0</v>
      </c>
      <c r="HH11" s="20">
        <f>監査調書!Q446</f>
        <v>0</v>
      </c>
      <c r="HI11" s="20">
        <f>監査調書!H447</f>
        <v>0</v>
      </c>
      <c r="HJ11" s="20">
        <f>監査調書!AJ451</f>
        <v>0</v>
      </c>
      <c r="HK11" s="20">
        <f>監査調書!AJ455</f>
        <v>0</v>
      </c>
      <c r="HL11" s="20">
        <f>監査調書!AJ456</f>
        <v>0</v>
      </c>
      <c r="HM11" s="20">
        <f>監査調書!AJ460</f>
        <v>0</v>
      </c>
      <c r="HN11" s="20">
        <f>監査調書!AJ461</f>
        <v>0</v>
      </c>
      <c r="HO11" s="20">
        <f>監査調書!AJ468</f>
        <v>0</v>
      </c>
      <c r="HP11" s="20">
        <f>監査調書!AJ470</f>
        <v>0</v>
      </c>
      <c r="HQ11" s="20">
        <f>監査調書!AJ471</f>
        <v>0</v>
      </c>
      <c r="HR11" s="20">
        <f>監査調書!AJ475</f>
        <v>0</v>
      </c>
      <c r="HS11" s="20">
        <f>監査調書!AJ477</f>
        <v>0</v>
      </c>
      <c r="HT11" s="20">
        <f>監査調書!B484</f>
        <v>0</v>
      </c>
      <c r="HU11" s="20">
        <f>監査調書!AJ499</f>
        <v>0</v>
      </c>
      <c r="HV11" s="20">
        <f>監査調書!AJ500</f>
        <v>0</v>
      </c>
      <c r="HW11" s="20">
        <f>監査調書!I505</f>
        <v>0</v>
      </c>
      <c r="HX11" s="20">
        <f>監査調書!Q505</f>
        <v>0</v>
      </c>
      <c r="HY11" s="20">
        <f>監査調書!AB505</f>
        <v>0</v>
      </c>
      <c r="HZ11" s="20">
        <f>監査調書!Q506</f>
        <v>0</v>
      </c>
      <c r="IA11" s="20">
        <f>監査調書!AB506</f>
        <v>0</v>
      </c>
      <c r="IB11" s="20">
        <f>監査調書!AJ513</f>
        <v>0</v>
      </c>
      <c r="IC11" s="20">
        <f>監査調書!AJ514</f>
        <v>0</v>
      </c>
      <c r="ID11" s="20">
        <f>監査調書!AJ515</f>
        <v>0</v>
      </c>
      <c r="IE11" s="20">
        <f>監査調書!AJ518</f>
        <v>0</v>
      </c>
      <c r="IF11" s="20">
        <f>監査調書!AJ533</f>
        <v>0</v>
      </c>
      <c r="IG11" s="20">
        <f>監査調書!AJ534</f>
        <v>0</v>
      </c>
      <c r="IH11" s="20">
        <f>監査調書!AJ551</f>
        <v>0</v>
      </c>
      <c r="II11" s="20">
        <f>監査調書!G554</f>
        <v>0</v>
      </c>
      <c r="IJ11" s="20">
        <f>監査調書!G557</f>
        <v>0</v>
      </c>
      <c r="IK11" s="20">
        <f>監査調書!G560</f>
        <v>0</v>
      </c>
      <c r="IL11" s="20">
        <f>監査調書!AJ569</f>
        <v>0</v>
      </c>
      <c r="IM11" s="20">
        <f>監査調書!AJ570</f>
        <v>0</v>
      </c>
      <c r="IN11" s="20">
        <f>監査調書!AJ573</f>
        <v>0</v>
      </c>
      <c r="IO11" s="20">
        <f>監査調書!AJ577</f>
        <v>0</v>
      </c>
      <c r="IP11" s="20">
        <f>監査調書!AJ582</f>
        <v>0</v>
      </c>
      <c r="IQ11" s="20">
        <f>監査調書!AJ583</f>
        <v>0</v>
      </c>
      <c r="IR11" s="20">
        <f>監査調書!AJ584</f>
        <v>0</v>
      </c>
      <c r="IS11" s="20">
        <f>監査調書!AJ585</f>
        <v>0</v>
      </c>
      <c r="IT11" s="20">
        <f>監査調書!AJ588</f>
        <v>0</v>
      </c>
      <c r="IU11" s="20">
        <f>監査調書!N590</f>
        <v>0</v>
      </c>
      <c r="IV11" s="20">
        <f>監査調書!P590</f>
        <v>0</v>
      </c>
      <c r="IW11" s="20">
        <f>監査調書!R590</f>
        <v>0</v>
      </c>
      <c r="IX11" s="20">
        <f>監査調書!T590</f>
        <v>0</v>
      </c>
      <c r="IY11" s="20">
        <f>監査調書!V590</f>
        <v>0</v>
      </c>
      <c r="IZ11" s="20">
        <f>監査調書!X590</f>
        <v>0</v>
      </c>
      <c r="JA11" s="20">
        <f>監査調書!Z590</f>
        <v>0</v>
      </c>
      <c r="JB11" s="20">
        <f>監査調書!AB590</f>
        <v>0</v>
      </c>
      <c r="JC11" s="20">
        <f>監査調書!AD590</f>
        <v>0</v>
      </c>
      <c r="JD11" s="20">
        <f>監査調書!AF590</f>
        <v>0</v>
      </c>
      <c r="JE11" s="20">
        <f>監査調書!AH590</f>
        <v>0</v>
      </c>
      <c r="JF11" s="20">
        <f>監査調書!AJ590</f>
        <v>0</v>
      </c>
      <c r="JG11" s="20">
        <f>監査調書!N591</f>
        <v>0</v>
      </c>
      <c r="JH11" s="20">
        <f>監査調書!P591</f>
        <v>0</v>
      </c>
      <c r="JI11" s="20">
        <f>監査調書!R591</f>
        <v>0</v>
      </c>
      <c r="JJ11" s="20">
        <f>監査調書!T591</f>
        <v>0</v>
      </c>
      <c r="JK11" s="20">
        <f>監査調書!V591</f>
        <v>0</v>
      </c>
      <c r="JL11" s="20">
        <f>監査調書!X591</f>
        <v>0</v>
      </c>
      <c r="JM11" s="20">
        <f>監査調書!Z591</f>
        <v>0</v>
      </c>
      <c r="JN11" s="20">
        <f>監査調書!AB591</f>
        <v>0</v>
      </c>
      <c r="JO11" s="20">
        <f>監査調書!AD591</f>
        <v>0</v>
      </c>
      <c r="JP11" s="20">
        <f>監査調書!AF591</f>
        <v>0</v>
      </c>
      <c r="JQ11" s="20">
        <f>監査調書!AH591</f>
        <v>0</v>
      </c>
      <c r="JR11" s="20">
        <f>監査調書!AJ591</f>
        <v>0</v>
      </c>
      <c r="JS11" s="20">
        <f>監査調書!N592</f>
        <v>0</v>
      </c>
      <c r="JT11" s="20">
        <f>監査調書!P592</f>
        <v>0</v>
      </c>
      <c r="JU11" s="20">
        <f>監査調書!R592</f>
        <v>0</v>
      </c>
      <c r="JV11" s="20">
        <f>監査調書!T592</f>
        <v>0</v>
      </c>
      <c r="JW11" s="20">
        <f>監査調書!V592</f>
        <v>0</v>
      </c>
      <c r="JX11" s="20">
        <f>監査調書!X592</f>
        <v>0</v>
      </c>
      <c r="JY11" s="20">
        <f>監査調書!Z592</f>
        <v>0</v>
      </c>
      <c r="JZ11" s="20">
        <f>監査調書!AB592</f>
        <v>0</v>
      </c>
      <c r="KA11" s="20">
        <f>監査調書!AD592</f>
        <v>0</v>
      </c>
      <c r="KB11" s="20">
        <f>監査調書!AF592</f>
        <v>0</v>
      </c>
      <c r="KC11" s="20">
        <f>監査調書!AH592</f>
        <v>0</v>
      </c>
      <c r="KD11" s="20">
        <f>監査調書!AJ592</f>
        <v>0</v>
      </c>
      <c r="KE11" s="20">
        <f>監査調書!N593</f>
        <v>0</v>
      </c>
      <c r="KF11" s="20">
        <f>監査調書!P593</f>
        <v>0</v>
      </c>
      <c r="KG11" s="20">
        <f>監査調書!R593</f>
        <v>0</v>
      </c>
      <c r="KH11" s="20">
        <f>監査調書!T593</f>
        <v>0</v>
      </c>
      <c r="KI11" s="20">
        <f>監査調書!V593</f>
        <v>0</v>
      </c>
      <c r="KJ11" s="20">
        <f>監査調書!X593</f>
        <v>0</v>
      </c>
      <c r="KK11" s="20">
        <f>監査調書!Z593</f>
        <v>0</v>
      </c>
      <c r="KL11" s="20">
        <f>監査調書!AB593</f>
        <v>0</v>
      </c>
      <c r="KM11" s="20">
        <f>監査調書!AD593</f>
        <v>0</v>
      </c>
      <c r="KN11" s="20">
        <f>監査調書!AF593</f>
        <v>0</v>
      </c>
      <c r="KO11" s="20">
        <f>監査調書!AH593</f>
        <v>0</v>
      </c>
      <c r="KP11" s="20">
        <f>監査調書!AJ593</f>
        <v>0</v>
      </c>
      <c r="KQ11" s="20">
        <f>監査調書!N594</f>
        <v>0</v>
      </c>
      <c r="KR11" s="20">
        <f>監査調書!P594</f>
        <v>0</v>
      </c>
      <c r="KS11" s="20">
        <f>監査調書!R594</f>
        <v>0</v>
      </c>
      <c r="KT11" s="20">
        <f>監査調書!T594</f>
        <v>0</v>
      </c>
      <c r="KU11" s="20">
        <f>監査調書!V594</f>
        <v>0</v>
      </c>
      <c r="KV11" s="20">
        <f>監査調書!X594</f>
        <v>0</v>
      </c>
      <c r="KW11" s="20">
        <f>監査調書!Z594</f>
        <v>0</v>
      </c>
      <c r="KX11" s="20">
        <f>監査調書!AB594</f>
        <v>0</v>
      </c>
      <c r="KY11" s="20">
        <f>監査調書!AD594</f>
        <v>0</v>
      </c>
      <c r="KZ11" s="20">
        <f>監査調書!AF594</f>
        <v>0</v>
      </c>
      <c r="LA11" s="20">
        <f>監査調書!AH594</f>
        <v>0</v>
      </c>
      <c r="LB11" s="20">
        <f>監査調書!AJ594</f>
        <v>0</v>
      </c>
      <c r="LC11" s="20">
        <f>監査調書!N595</f>
        <v>0</v>
      </c>
      <c r="LD11" s="20">
        <f>監査調書!P595</f>
        <v>0</v>
      </c>
      <c r="LE11" s="20">
        <f>監査調書!R595</f>
        <v>0</v>
      </c>
      <c r="LF11" s="20">
        <f>監査調書!T595</f>
        <v>0</v>
      </c>
      <c r="LG11" s="20">
        <f>監査調書!V595</f>
        <v>0</v>
      </c>
      <c r="LH11" s="20">
        <f>監査調書!X595</f>
        <v>0</v>
      </c>
      <c r="LI11" s="20">
        <f>監査調書!Z595</f>
        <v>0</v>
      </c>
      <c r="LJ11" s="20">
        <f>監査調書!AB595</f>
        <v>0</v>
      </c>
      <c r="LK11" s="20">
        <f>監査調書!AD595</f>
        <v>0</v>
      </c>
      <c r="LL11" s="20">
        <f>監査調書!AF595</f>
        <v>0</v>
      </c>
      <c r="LM11" s="20">
        <f>監査調書!AH595</f>
        <v>0</v>
      </c>
      <c r="LN11" s="20">
        <f>監査調書!AJ595</f>
        <v>0</v>
      </c>
      <c r="LO11" s="20">
        <f>監査調書!N596</f>
        <v>0</v>
      </c>
      <c r="LP11" s="20">
        <f>監査調書!P596</f>
        <v>0</v>
      </c>
      <c r="LQ11" s="20">
        <f>監査調書!R596</f>
        <v>0</v>
      </c>
      <c r="LR11" s="20">
        <f>監査調書!T596</f>
        <v>0</v>
      </c>
      <c r="LS11" s="20">
        <f>監査調書!V596</f>
        <v>0</v>
      </c>
      <c r="LT11" s="20">
        <f>監査調書!X596</f>
        <v>0</v>
      </c>
      <c r="LU11" s="20">
        <f>監査調書!Z596</f>
        <v>0</v>
      </c>
      <c r="LV11" s="20">
        <f>監査調書!AB596</f>
        <v>0</v>
      </c>
      <c r="LW11" s="20">
        <f>監査調書!AD596</f>
        <v>0</v>
      </c>
      <c r="LX11" s="20">
        <f>監査調書!AF596</f>
        <v>0</v>
      </c>
      <c r="LY11" s="20">
        <f>監査調書!AH596</f>
        <v>0</v>
      </c>
      <c r="LZ11" s="20">
        <f>監査調書!AJ596</f>
        <v>0</v>
      </c>
      <c r="MA11" s="20">
        <f>監査調書!N597</f>
        <v>0</v>
      </c>
      <c r="MB11" s="20">
        <f>監査調書!P597</f>
        <v>0</v>
      </c>
      <c r="MC11" s="20">
        <f>監査調書!R597</f>
        <v>0</v>
      </c>
      <c r="MD11" s="20">
        <f>監査調書!T597</f>
        <v>0</v>
      </c>
      <c r="ME11" s="20">
        <f>監査調書!V597</f>
        <v>0</v>
      </c>
      <c r="MF11" s="20">
        <f>監査調書!X597</f>
        <v>0</v>
      </c>
      <c r="MG11" s="20">
        <f>監査調書!Z597</f>
        <v>0</v>
      </c>
      <c r="MH11" s="20">
        <f>監査調書!AB597</f>
        <v>0</v>
      </c>
      <c r="MI11" s="20">
        <f>監査調書!AD597</f>
        <v>0</v>
      </c>
      <c r="MJ11" s="20">
        <f>監査調書!AF597</f>
        <v>0</v>
      </c>
      <c r="MK11" s="20">
        <f>監査調書!AH597</f>
        <v>0</v>
      </c>
      <c r="ML11" s="20">
        <f>監査調書!AJ597</f>
        <v>0</v>
      </c>
      <c r="MM11" s="20">
        <f>監査調書!AJ614</f>
        <v>0</v>
      </c>
      <c r="MN11" s="20">
        <f>監査調書!AJ616</f>
        <v>0</v>
      </c>
      <c r="MO11" s="20">
        <f>監査調書!AJ617</f>
        <v>0</v>
      </c>
      <c r="MP11" s="20">
        <f>監査調書!AJ618</f>
        <v>0</v>
      </c>
      <c r="MQ11" s="20">
        <f>監査調書!AJ622</f>
        <v>0</v>
      </c>
      <c r="MR11" s="20">
        <f>監査調書!AJ634</f>
        <v>0</v>
      </c>
      <c r="MS11" s="20">
        <f>監査調書!AJ635</f>
        <v>0</v>
      </c>
      <c r="MT11" s="20">
        <f>監査調書!AJ636</f>
        <v>0</v>
      </c>
      <c r="MU11" s="20">
        <f>監査調書!AJ638</f>
        <v>0</v>
      </c>
      <c r="MV11" s="20">
        <f>監査調書!AJ656</f>
        <v>0</v>
      </c>
      <c r="MW11" s="20">
        <f>監査調書!AJ657</f>
        <v>0</v>
      </c>
      <c r="MX11" s="20">
        <f>監査調書!AJ658</f>
        <v>0</v>
      </c>
      <c r="MY11" s="20">
        <f>監査調書!AJ659</f>
        <v>0</v>
      </c>
      <c r="MZ11" s="20">
        <f>監査調書!AJ662</f>
        <v>0</v>
      </c>
      <c r="NA11" s="20">
        <f>監査調書!AJ663</f>
        <v>0</v>
      </c>
      <c r="NB11" s="20">
        <f>監査調書!AJ664</f>
        <v>0</v>
      </c>
      <c r="NC11" s="20">
        <f>監査調書!AJ665</f>
        <v>0</v>
      </c>
      <c r="ND11" s="20">
        <f>監査調書!AJ666</f>
        <v>0</v>
      </c>
      <c r="NE11" s="20">
        <f>監査調書!AJ667</f>
        <v>0</v>
      </c>
      <c r="NF11" s="88">
        <f>監査調書!AJ668</f>
        <v>0</v>
      </c>
      <c r="NG11" s="88">
        <f>監査調書!AJ669</f>
        <v>0</v>
      </c>
      <c r="NH11" s="88">
        <f>監査調書!AJ671</f>
        <v>0</v>
      </c>
      <c r="NI11" s="20" t="e">
        <f>監査調書!#REF!</f>
        <v>#REF!</v>
      </c>
      <c r="NJ11" s="20" t="e">
        <f>監査調書!#REF!</f>
        <v>#REF!</v>
      </c>
      <c r="NK11" s="20" t="e">
        <f>監査調書!#REF!</f>
        <v>#REF!</v>
      </c>
      <c r="NL11" s="20" t="e">
        <f>監査調書!#REF!</f>
        <v>#REF!</v>
      </c>
      <c r="NM11" s="20" t="e">
        <f>監査調書!#REF!</f>
        <v>#REF!</v>
      </c>
      <c r="NN11" s="20" t="e">
        <f>監査調書!#REF!</f>
        <v>#REF!</v>
      </c>
      <c r="NO11" s="20" t="e">
        <f>監査調書!#REF!</f>
        <v>#REF!</v>
      </c>
      <c r="NP11" s="20" t="e">
        <f>監査調書!#REF!</f>
        <v>#REF!</v>
      </c>
      <c r="NQ11" s="20" t="e">
        <f>監査調書!#REF!</f>
        <v>#REF!</v>
      </c>
      <c r="NR11" s="20" t="e">
        <f>監査調書!#REF!</f>
        <v>#REF!</v>
      </c>
      <c r="NS11" s="94" t="e">
        <f>監査調書!#REF!</f>
        <v>#REF!</v>
      </c>
      <c r="NT11" s="94" t="e">
        <f>監査調書!#REF!</f>
        <v>#REF!</v>
      </c>
      <c r="NU11" s="94" t="e">
        <f>監査調書!#REF!</f>
        <v>#REF!</v>
      </c>
      <c r="NV11" s="94" t="e">
        <f>監査調書!#REF!</f>
        <v>#REF!</v>
      </c>
      <c r="NW11" s="20" t="e">
        <f>監査調書!#REF!</f>
        <v>#REF!</v>
      </c>
      <c r="NX11" s="20" t="e">
        <f>監査調書!#REF!</f>
        <v>#REF!</v>
      </c>
      <c r="NY11" s="20" t="e">
        <f>監査調書!#REF!</f>
        <v>#REF!</v>
      </c>
      <c r="NZ11" s="20" t="e">
        <f>監査調書!#REF!</f>
        <v>#REF!</v>
      </c>
      <c r="OA11" s="20" t="e">
        <f>監査調書!#REF!</f>
        <v>#REF!</v>
      </c>
      <c r="OB11" s="20" t="e">
        <f>監査調書!#REF!</f>
        <v>#REF!</v>
      </c>
      <c r="OC11" s="20" t="e">
        <f>監査調書!#REF!</f>
        <v>#REF!</v>
      </c>
      <c r="OD11" s="20" t="e">
        <f>監査調書!#REF!</f>
        <v>#REF!</v>
      </c>
      <c r="OE11" s="20" t="e">
        <f>監査調書!#REF!</f>
        <v>#REF!</v>
      </c>
      <c r="OF11" s="20" t="e">
        <f>監査調書!#REF!</f>
        <v>#REF!</v>
      </c>
      <c r="OG11" s="20" t="e">
        <f>監査調書!#REF!</f>
        <v>#REF!</v>
      </c>
      <c r="OH11" s="20" t="e">
        <f>監査調書!#REF!</f>
        <v>#REF!</v>
      </c>
      <c r="OI11" s="20" t="e">
        <f>監査調書!#REF!</f>
        <v>#REF!</v>
      </c>
      <c r="OJ11" s="20" t="e">
        <f>監査調書!#REF!</f>
        <v>#REF!</v>
      </c>
      <c r="OK11" s="20" t="e">
        <f>監査調書!#REF!</f>
        <v>#REF!</v>
      </c>
      <c r="OL11" s="20" t="e">
        <f>監査調書!#REF!</f>
        <v>#REF!</v>
      </c>
      <c r="OM11" s="20" t="e">
        <f>監査調書!#REF!</f>
        <v>#REF!</v>
      </c>
      <c r="ON11" s="20" t="e">
        <f>監査調書!#REF!</f>
        <v>#REF!</v>
      </c>
      <c r="OO11" s="79" t="e">
        <f>監査調書!#REF!</f>
        <v>#REF!</v>
      </c>
      <c r="OP11" s="20" t="e">
        <f>監査調書!#REF!</f>
        <v>#REF!</v>
      </c>
      <c r="OQ11" s="79" t="e">
        <f>監査調書!#REF!</f>
        <v>#REF!</v>
      </c>
      <c r="OR11" s="20" t="e">
        <f>監査調書!#REF!</f>
        <v>#REF!</v>
      </c>
      <c r="OS11" s="79" t="e">
        <f>監査調書!#REF!</f>
        <v>#REF!</v>
      </c>
      <c r="OT11" s="20" t="e">
        <f>監査調書!#REF!</f>
        <v>#REF!</v>
      </c>
      <c r="OU11" s="79" t="e">
        <f>監査調書!#REF!</f>
        <v>#REF!</v>
      </c>
      <c r="OV11" s="20" t="e">
        <f>監査調書!#REF!</f>
        <v>#REF!</v>
      </c>
      <c r="OW11" s="20" t="e">
        <f>監査調書!#REF!</f>
        <v>#REF!</v>
      </c>
      <c r="OX11" s="20" t="e">
        <f>監査調書!#REF!</f>
        <v>#REF!</v>
      </c>
      <c r="OY11" s="20" t="e">
        <f>監査調書!#REF!</f>
        <v>#REF!</v>
      </c>
      <c r="OZ11" s="20" t="e">
        <f>監査調書!#REF!</f>
        <v>#REF!</v>
      </c>
      <c r="PA11" s="20" t="e">
        <f>監査調書!#REF!</f>
        <v>#REF!</v>
      </c>
      <c r="PB11" s="20" t="e">
        <f>監査調書!#REF!</f>
        <v>#REF!</v>
      </c>
      <c r="PC11" s="20" t="e">
        <f>監査調書!#REF!</f>
        <v>#REF!</v>
      </c>
      <c r="PD11" s="20" t="e">
        <f>監査調書!#REF!</f>
        <v>#REF!</v>
      </c>
      <c r="PE11" s="20" t="e">
        <f>監査調書!#REF!</f>
        <v>#REF!</v>
      </c>
      <c r="PF11" s="20" t="e">
        <f>監査調書!#REF!</f>
        <v>#REF!</v>
      </c>
      <c r="PG11" s="20" t="e">
        <f>監査調書!#REF!</f>
        <v>#REF!</v>
      </c>
      <c r="PH11" s="20" t="e">
        <f>監査調書!#REF!</f>
        <v>#REF!</v>
      </c>
      <c r="PI11" s="20" t="e">
        <f>監査調書!#REF!</f>
        <v>#REF!</v>
      </c>
      <c r="PJ11" s="20" t="e">
        <f>監査調書!#REF!</f>
        <v>#REF!</v>
      </c>
      <c r="PK11" s="20" t="e">
        <f>監査調書!#REF!</f>
        <v>#REF!</v>
      </c>
      <c r="PL11" s="20" t="e">
        <f>監査調書!#REF!</f>
        <v>#REF!</v>
      </c>
      <c r="PM11" s="20" t="e">
        <f>監査調書!#REF!</f>
        <v>#REF!</v>
      </c>
      <c r="PN11" s="20" t="e">
        <f>監査調書!#REF!</f>
        <v>#REF!</v>
      </c>
      <c r="PO11" s="20" t="e">
        <f>監査調書!#REF!</f>
        <v>#REF!</v>
      </c>
      <c r="PP11" s="20" t="e">
        <f>監査調書!#REF!</f>
        <v>#REF!</v>
      </c>
      <c r="PQ11" s="20" t="e">
        <f>監査調書!#REF!</f>
        <v>#REF!</v>
      </c>
      <c r="PR11" s="79" t="e">
        <f>監査調書!#REF!</f>
        <v>#REF!</v>
      </c>
      <c r="PS11" s="79" t="e">
        <f>監査調書!#REF!</f>
        <v>#REF!</v>
      </c>
      <c r="PT11" s="79" t="e">
        <f>監査調書!#REF!</f>
        <v>#REF!</v>
      </c>
      <c r="PU11" s="20" t="e">
        <f>監査調書!#REF!</f>
        <v>#REF!</v>
      </c>
      <c r="PV11" s="79" t="e">
        <f>監査調書!#REF!</f>
        <v>#REF!</v>
      </c>
      <c r="PW11" s="79" t="e">
        <f>監査調書!#REF!</f>
        <v>#REF!</v>
      </c>
      <c r="PX11" s="20" t="e">
        <f>監査調書!#REF!</f>
        <v>#REF!</v>
      </c>
      <c r="PY11" s="20" t="e">
        <f>監査調書!#REF!</f>
        <v>#REF!</v>
      </c>
      <c r="PZ11" s="79" t="e">
        <f>監査調書!#REF!</f>
        <v>#REF!</v>
      </c>
      <c r="QA11" s="20" t="e">
        <f>監査調書!#REF!</f>
        <v>#REF!</v>
      </c>
      <c r="QB11" s="20" t="e">
        <f>監査調書!#REF!</f>
        <v>#REF!</v>
      </c>
      <c r="QC11" s="20" t="e">
        <f>監査調書!#REF!</f>
        <v>#REF!</v>
      </c>
      <c r="QD11" s="20" t="e">
        <f>監査調書!#REF!</f>
        <v>#REF!</v>
      </c>
      <c r="QE11" s="20" t="e">
        <f>監査調書!#REF!</f>
        <v>#REF!</v>
      </c>
      <c r="QF11" s="20" t="e">
        <f>監査調書!#REF!</f>
        <v>#REF!</v>
      </c>
      <c r="QG11" s="20" t="e">
        <f>監査調書!#REF!</f>
        <v>#REF!</v>
      </c>
      <c r="QH11" s="20" t="e">
        <f>監査調書!#REF!</f>
        <v>#REF!</v>
      </c>
      <c r="QI11" s="20" t="e">
        <f>監査調書!#REF!</f>
        <v>#REF!</v>
      </c>
      <c r="QJ11" s="20" t="e">
        <f>監査調書!#REF!</f>
        <v>#REF!</v>
      </c>
      <c r="QK11" s="20" t="e">
        <f>監査調書!#REF!</f>
        <v>#REF!</v>
      </c>
      <c r="QL11" s="20" t="e">
        <f>監査調書!#REF!</f>
        <v>#REF!</v>
      </c>
      <c r="QM11" s="20" t="e">
        <f>監査調書!#REF!</f>
        <v>#REF!</v>
      </c>
      <c r="QN11" s="20" t="e">
        <f>監査調書!#REF!</f>
        <v>#REF!</v>
      </c>
      <c r="QO11" s="20" t="e">
        <f>監査調書!#REF!</f>
        <v>#REF!</v>
      </c>
      <c r="QP11" s="20" t="e">
        <f>監査調書!#REF!</f>
        <v>#REF!</v>
      </c>
      <c r="QQ11" s="20" t="e">
        <f>監査調書!#REF!</f>
        <v>#REF!</v>
      </c>
      <c r="QR11" s="20" t="e">
        <f>監査調書!#REF!</f>
        <v>#REF!</v>
      </c>
      <c r="QS11" s="20" t="e">
        <f>監査調書!#REF!</f>
        <v>#REF!</v>
      </c>
      <c r="QT11" s="20" t="e">
        <f>監査調書!#REF!</f>
        <v>#REF!</v>
      </c>
      <c r="QU11" s="20" t="e">
        <f>監査調書!#REF!</f>
        <v>#REF!</v>
      </c>
      <c r="QV11" s="20" t="e">
        <f>監査調書!#REF!</f>
        <v>#REF!</v>
      </c>
      <c r="QW11" s="20" t="e">
        <f>監査調書!#REF!</f>
        <v>#REF!</v>
      </c>
      <c r="QX11" s="20" t="e">
        <f>監査調書!#REF!</f>
        <v>#REF!</v>
      </c>
      <c r="QY11" s="79" t="e">
        <f>監査調書!#REF!</f>
        <v>#REF!</v>
      </c>
      <c r="QZ11" s="79" t="e">
        <f>監査調書!#REF!</f>
        <v>#REF!</v>
      </c>
      <c r="RA11" s="20" t="e">
        <f>監査調書!#REF!</f>
        <v>#REF!</v>
      </c>
      <c r="RB11" s="20" t="e">
        <f>監査調書!#REF!</f>
        <v>#REF!</v>
      </c>
      <c r="RC11" s="20" t="e">
        <f>監査調書!#REF!</f>
        <v>#REF!</v>
      </c>
      <c r="RD11" s="20" t="e">
        <f>監査調書!#REF!</f>
        <v>#REF!</v>
      </c>
      <c r="RE11" s="20" t="e">
        <f>監査調書!#REF!</f>
        <v>#REF!</v>
      </c>
      <c r="RF11" s="20" t="e">
        <f>監査調書!#REF!</f>
        <v>#REF!</v>
      </c>
      <c r="RG11" s="20" t="e">
        <f>監査調書!#REF!</f>
        <v>#REF!</v>
      </c>
      <c r="RH11" s="20" t="e">
        <f>監査調書!#REF!</f>
        <v>#REF!</v>
      </c>
      <c r="RI11" s="20" t="e">
        <f>監査調書!#REF!</f>
        <v>#REF!</v>
      </c>
      <c r="RJ11" s="20" t="e">
        <f>監査調書!#REF!</f>
        <v>#REF!</v>
      </c>
      <c r="RK11" s="20" t="e">
        <f>監査調書!#REF!</f>
        <v>#REF!</v>
      </c>
      <c r="RL11" s="20" t="e">
        <f>監査調書!#REF!</f>
        <v>#REF!</v>
      </c>
      <c r="RM11" s="20" t="e">
        <f>監査調書!#REF!</f>
        <v>#REF!</v>
      </c>
      <c r="RN11" s="20" t="e">
        <f>監査調書!#REF!</f>
        <v>#REF!</v>
      </c>
      <c r="RO11" s="20" t="e">
        <f>監査調書!#REF!</f>
        <v>#REF!</v>
      </c>
      <c r="RP11" s="20" t="e">
        <f>監査調書!#REF!</f>
        <v>#REF!</v>
      </c>
      <c r="RQ11" s="20" t="e">
        <f>監査調書!#REF!</f>
        <v>#REF!</v>
      </c>
      <c r="RR11" s="20" t="e">
        <f>監査調書!#REF!</f>
        <v>#REF!</v>
      </c>
      <c r="RS11" s="20" t="e">
        <f>監査調書!#REF!</f>
        <v>#REF!</v>
      </c>
      <c r="RT11" s="20" t="e">
        <f>監査調書!#REF!</f>
        <v>#REF!</v>
      </c>
      <c r="RU11" s="20" t="e">
        <f>監査調書!#REF!</f>
        <v>#REF!</v>
      </c>
      <c r="RV11" s="20" t="e">
        <f>監査調書!#REF!</f>
        <v>#REF!</v>
      </c>
      <c r="RW11" s="20" t="e">
        <f>監査調書!#REF!</f>
        <v>#REF!</v>
      </c>
      <c r="RX11" s="20" t="e">
        <f>監査調書!#REF!</f>
        <v>#REF!</v>
      </c>
      <c r="RY11" s="20" t="e">
        <f>監査調書!#REF!</f>
        <v>#REF!</v>
      </c>
      <c r="RZ11" s="20" t="e">
        <f>監査調書!#REF!</f>
        <v>#REF!</v>
      </c>
      <c r="SA11" s="20" t="e">
        <f>監査調書!#REF!</f>
        <v>#REF!</v>
      </c>
      <c r="SB11" s="20" t="e">
        <f>監査調書!#REF!</f>
        <v>#REF!</v>
      </c>
      <c r="SC11" s="20" t="e">
        <f>監査調書!#REF!</f>
        <v>#REF!</v>
      </c>
      <c r="SD11" s="20" t="e">
        <f>監査調書!#REF!</f>
        <v>#REF!</v>
      </c>
      <c r="SE11" s="20" t="e">
        <f>監査調書!#REF!</f>
        <v>#REF!</v>
      </c>
      <c r="SF11" s="20" t="e">
        <f>監査調書!#REF!</f>
        <v>#REF!</v>
      </c>
      <c r="SG11" s="20" t="e">
        <f>監査調書!#REF!</f>
        <v>#REF!</v>
      </c>
      <c r="SH11" s="20" t="e">
        <f>監査調書!#REF!</f>
        <v>#REF!</v>
      </c>
      <c r="SI11" s="20" t="e">
        <f>監査調書!#REF!</f>
        <v>#REF!</v>
      </c>
      <c r="SJ11" s="20" t="e">
        <f>監査調書!#REF!</f>
        <v>#REF!</v>
      </c>
      <c r="SK11" s="79" t="e">
        <f>監査調書!#REF!</f>
        <v>#REF!</v>
      </c>
      <c r="SL11" s="79" t="e">
        <f>監査調書!#REF!</f>
        <v>#REF!</v>
      </c>
      <c r="SM11" s="20" t="e">
        <f>監査調書!#REF!</f>
        <v>#REF!</v>
      </c>
      <c r="SN11" s="20" t="e">
        <f>監査調書!#REF!</f>
        <v>#REF!</v>
      </c>
      <c r="SO11" s="20" t="e">
        <f>監査調書!#REF!</f>
        <v>#REF!</v>
      </c>
      <c r="SP11" s="20" t="e">
        <f>監査調書!#REF!</f>
        <v>#REF!</v>
      </c>
      <c r="SQ11" s="20" t="e">
        <f>監査調書!#REF!</f>
        <v>#REF!</v>
      </c>
      <c r="SR11" s="20" t="e">
        <f>監査調書!#REF!</f>
        <v>#REF!</v>
      </c>
      <c r="SS11" s="20" t="e">
        <f>監査調書!#REF!</f>
        <v>#REF!</v>
      </c>
      <c r="ST11" s="20" t="e">
        <f>監査調書!#REF!</f>
        <v>#REF!</v>
      </c>
      <c r="SU11" s="20" t="e">
        <f>監査調書!#REF!</f>
        <v>#REF!</v>
      </c>
      <c r="SV11" s="20" t="e">
        <f>監査調書!#REF!</f>
        <v>#REF!</v>
      </c>
      <c r="SW11" s="20" t="e">
        <f>監査調書!#REF!</f>
        <v>#REF!</v>
      </c>
      <c r="SX11" s="20" t="e">
        <f>監査調書!#REF!</f>
        <v>#REF!</v>
      </c>
      <c r="SY11" s="20" t="e">
        <f>監査調書!#REF!</f>
        <v>#REF!</v>
      </c>
      <c r="SZ11" s="20" t="e">
        <f>監査調書!#REF!</f>
        <v>#REF!</v>
      </c>
      <c r="TA11" s="20" t="e">
        <f>監査調書!#REF!</f>
        <v>#REF!</v>
      </c>
      <c r="TB11" s="20" t="e">
        <f>監査調書!#REF!</f>
        <v>#REF!</v>
      </c>
      <c r="TC11" s="20" t="e">
        <f>監査調書!#REF!</f>
        <v>#REF!</v>
      </c>
      <c r="TD11" s="20" t="e">
        <f>監査調書!#REF!</f>
        <v>#REF!</v>
      </c>
      <c r="TE11" s="20" t="e">
        <f>監査調書!#REF!</f>
        <v>#REF!</v>
      </c>
      <c r="TF11" s="20" t="e">
        <f>監査調書!#REF!</f>
        <v>#REF!</v>
      </c>
      <c r="TG11" s="20" t="e">
        <f>監査調書!#REF!</f>
        <v>#REF!</v>
      </c>
      <c r="TH11" s="20" t="e">
        <f>監査調書!#REF!</f>
        <v>#REF!</v>
      </c>
      <c r="TI11" s="20" t="e">
        <f>監査調書!#REF!</f>
        <v>#REF!</v>
      </c>
      <c r="TJ11" s="20" t="e">
        <f>監査調書!#REF!</f>
        <v>#REF!</v>
      </c>
      <c r="TK11" s="20" t="e">
        <f>監査調書!#REF!</f>
        <v>#REF!</v>
      </c>
      <c r="TL11" s="20" t="e">
        <f>監査調書!#REF!</f>
        <v>#REF!</v>
      </c>
      <c r="TM11" s="20" t="e">
        <f>監査調書!#REF!</f>
        <v>#REF!</v>
      </c>
      <c r="TN11" s="20" t="e">
        <f>監査調書!#REF!</f>
        <v>#REF!</v>
      </c>
      <c r="TO11" s="20" t="e">
        <f>監査調書!#REF!</f>
        <v>#REF!</v>
      </c>
      <c r="TP11" s="20" t="e">
        <f>監査調書!#REF!</f>
        <v>#REF!</v>
      </c>
      <c r="TQ11" s="20" t="e">
        <f>監査調書!#REF!</f>
        <v>#REF!</v>
      </c>
      <c r="TR11" s="20" t="e">
        <f>監査調書!#REF!</f>
        <v>#REF!</v>
      </c>
      <c r="TS11" s="20" t="e">
        <f>監査調書!#REF!</f>
        <v>#REF!</v>
      </c>
      <c r="TT11" s="20" t="e">
        <f>監査調書!#REF!</f>
        <v>#REF!</v>
      </c>
      <c r="TU11" s="20" t="e">
        <f>監査調書!#REF!</f>
        <v>#REF!</v>
      </c>
      <c r="TV11" s="20" t="e">
        <f>監査調書!#REF!</f>
        <v>#REF!</v>
      </c>
      <c r="TW11" s="79" t="e">
        <f>監査調書!#REF!</f>
        <v>#REF!</v>
      </c>
      <c r="TX11" s="20" t="e">
        <f>監査調書!#REF!</f>
        <v>#REF!</v>
      </c>
      <c r="TY11" s="20" t="e">
        <f>監査調書!#REF!</f>
        <v>#REF!</v>
      </c>
      <c r="TZ11" s="20" t="e">
        <f>監査調書!#REF!</f>
        <v>#REF!</v>
      </c>
      <c r="UA11" s="20" t="e">
        <f>監査調書!#REF!</f>
        <v>#REF!</v>
      </c>
      <c r="UB11" s="79" t="e">
        <f>監査調書!#REF!</f>
        <v>#REF!</v>
      </c>
      <c r="UC11" s="20" t="e">
        <f>監査調書!#REF!</f>
        <v>#REF!</v>
      </c>
      <c r="UD11" s="20" t="e">
        <f>監査調書!#REF!</f>
        <v>#REF!</v>
      </c>
      <c r="UE11" s="20" t="e">
        <f>監査調書!#REF!</f>
        <v>#REF!</v>
      </c>
      <c r="UF11" s="79" t="e">
        <f>監査調書!#REF!</f>
        <v>#REF!</v>
      </c>
      <c r="UG11" s="20" t="e">
        <f>監査調書!#REF!</f>
        <v>#REF!</v>
      </c>
      <c r="UH11" s="20" t="e">
        <f>監査調書!#REF!</f>
        <v>#REF!</v>
      </c>
      <c r="UI11" s="79" t="e">
        <f>監査調書!#REF!</f>
        <v>#REF!</v>
      </c>
      <c r="UJ11" s="20" t="e">
        <f>監査調書!#REF!</f>
        <v>#REF!</v>
      </c>
      <c r="UK11" s="79" t="e">
        <f>監査調書!#REF!</f>
        <v>#REF!</v>
      </c>
      <c r="UL11" s="20" t="e">
        <f>監査調書!#REF!</f>
        <v>#REF!</v>
      </c>
      <c r="UM11" s="79" t="e">
        <f>監査調書!#REF!</f>
        <v>#REF!</v>
      </c>
      <c r="UN11" s="20" t="e">
        <f>監査調書!#REF!</f>
        <v>#REF!</v>
      </c>
      <c r="UO11" s="79" t="e">
        <f>監査調書!#REF!</f>
        <v>#REF!</v>
      </c>
      <c r="UP11" s="20" t="e">
        <f>監査調書!#REF!</f>
        <v>#REF!</v>
      </c>
      <c r="UQ11" s="20" t="e">
        <f>監査調書!#REF!</f>
        <v>#REF!</v>
      </c>
      <c r="UR11" s="20" t="e">
        <f>監査調書!#REF!</f>
        <v>#REF!</v>
      </c>
      <c r="US11" s="20" t="e">
        <f>監査調書!#REF!</f>
        <v>#REF!</v>
      </c>
      <c r="UT11" s="20" t="e">
        <f>監査調書!#REF!</f>
        <v>#REF!</v>
      </c>
      <c r="UU11" s="20" t="e">
        <f>監査調書!#REF!</f>
        <v>#REF!</v>
      </c>
      <c r="UV11" s="20" t="e">
        <f>監査調書!#REF!</f>
        <v>#REF!</v>
      </c>
      <c r="UW11" s="20" t="e">
        <f>監査調書!#REF!</f>
        <v>#REF!</v>
      </c>
      <c r="UX11" s="20" t="e">
        <f>監査調書!#REF!</f>
        <v>#REF!</v>
      </c>
      <c r="UY11" s="20" t="e">
        <f>監査調書!#REF!</f>
        <v>#REF!</v>
      </c>
      <c r="UZ11" s="20" t="e">
        <f>監査調書!#REF!</f>
        <v>#REF!</v>
      </c>
      <c r="VA11" s="20" t="e">
        <f>監査調書!#REF!</f>
        <v>#REF!</v>
      </c>
      <c r="VB11" s="20" t="e">
        <f>監査調書!#REF!</f>
        <v>#REF!</v>
      </c>
      <c r="VC11" s="20" t="e">
        <f>監査調書!#REF!</f>
        <v>#REF!</v>
      </c>
      <c r="VD11" s="79" t="e">
        <f>監査調書!#REF!</f>
        <v>#REF!</v>
      </c>
      <c r="VE11" s="79" t="e">
        <f>監査調書!#REF!</f>
        <v>#REF!</v>
      </c>
      <c r="VF11" s="79" t="e">
        <f>監査調書!#REF!</f>
        <v>#REF!</v>
      </c>
      <c r="VG11" s="20">
        <f>表１!D5</f>
        <v>0</v>
      </c>
      <c r="VH11" s="20">
        <f>表１!P8</f>
        <v>0</v>
      </c>
      <c r="VI11" s="20">
        <f>表１!G11</f>
        <v>0</v>
      </c>
      <c r="VJ11" s="20">
        <f>表１!H11</f>
        <v>0</v>
      </c>
      <c r="VK11" s="20">
        <f>表１!I11</f>
        <v>0</v>
      </c>
      <c r="VL11" s="20">
        <f>表１!K11</f>
        <v>0</v>
      </c>
      <c r="VM11" s="20">
        <f>表１!G12</f>
        <v>0</v>
      </c>
      <c r="VN11" s="20">
        <f>表１!H12</f>
        <v>0</v>
      </c>
      <c r="VO11" s="20">
        <f>表１!I12</f>
        <v>0</v>
      </c>
      <c r="VP11" s="20">
        <f>表１!G13</f>
        <v>0</v>
      </c>
      <c r="VQ11" s="20">
        <f>表１!H13</f>
        <v>0</v>
      </c>
      <c r="VR11" s="20">
        <f>表１!I13</f>
        <v>0</v>
      </c>
      <c r="VS11" s="20">
        <f>表１!K12</f>
        <v>0</v>
      </c>
      <c r="VT11" s="20">
        <f>表１!G14</f>
        <v>0</v>
      </c>
      <c r="VU11" s="20">
        <f>表１!H14</f>
        <v>0</v>
      </c>
      <c r="VV11" s="20">
        <f>表１!I14</f>
        <v>0</v>
      </c>
      <c r="VW11" s="20">
        <f>表１!K14</f>
        <v>0</v>
      </c>
      <c r="VX11" s="20">
        <f>表１!G15</f>
        <v>0</v>
      </c>
      <c r="VY11" s="20">
        <f>表１!H15</f>
        <v>0</v>
      </c>
      <c r="VZ11" s="20">
        <f>表１!I15</f>
        <v>0</v>
      </c>
      <c r="WA11" s="20">
        <f>表１!K15</f>
        <v>0</v>
      </c>
      <c r="WB11" s="20">
        <f>表１!G16</f>
        <v>0</v>
      </c>
      <c r="WC11" s="20">
        <f>表１!H16</f>
        <v>0</v>
      </c>
      <c r="WD11" s="20">
        <f>表１!I16</f>
        <v>0</v>
      </c>
      <c r="WE11" s="20">
        <f>表１!K16</f>
        <v>0</v>
      </c>
      <c r="WF11" s="20">
        <f>表１!K18</f>
        <v>0</v>
      </c>
      <c r="WG11" s="20">
        <f>表１!K20</f>
        <v>0</v>
      </c>
      <c r="WH11" s="20">
        <f>表１!K21</f>
        <v>0</v>
      </c>
      <c r="WI11" s="20">
        <f>表１!K22</f>
        <v>0</v>
      </c>
      <c r="WJ11" s="20">
        <f>表１!M11</f>
        <v>0</v>
      </c>
      <c r="WK11" s="20">
        <f>表１!O11</f>
        <v>0</v>
      </c>
      <c r="WL11" s="20">
        <f>表１!Q11</f>
        <v>0</v>
      </c>
      <c r="WM11" s="20">
        <f>表１!S11</f>
        <v>0</v>
      </c>
      <c r="WN11" s="20">
        <f>表１!M12</f>
        <v>0</v>
      </c>
      <c r="WO11" s="20">
        <f>表１!O12</f>
        <v>0</v>
      </c>
      <c r="WP11" s="20">
        <f>表１!Q12</f>
        <v>0</v>
      </c>
      <c r="WQ11" s="20">
        <f>表１!M13</f>
        <v>0</v>
      </c>
      <c r="WR11" s="20">
        <f>表１!O13</f>
        <v>0</v>
      </c>
      <c r="WS11" s="20">
        <f>表１!Q13</f>
        <v>0</v>
      </c>
      <c r="WT11" s="20">
        <f>表１!S12</f>
        <v>0</v>
      </c>
      <c r="WU11" s="20">
        <f>表１!M14</f>
        <v>0</v>
      </c>
      <c r="WV11" s="20">
        <f>表１!O14</f>
        <v>0</v>
      </c>
      <c r="WW11" s="20">
        <f>表１!Q14</f>
        <v>0</v>
      </c>
      <c r="WX11" s="20">
        <f>表１!S14</f>
        <v>0</v>
      </c>
      <c r="WY11" s="20">
        <f>表１!M15</f>
        <v>0</v>
      </c>
      <c r="WZ11" s="20">
        <f>表１!O15</f>
        <v>0</v>
      </c>
      <c r="XA11" s="20">
        <f>表１!Q15</f>
        <v>0</v>
      </c>
      <c r="XB11" s="20">
        <f>表１!S15</f>
        <v>0</v>
      </c>
      <c r="XC11" s="20">
        <f>表１!M16</f>
        <v>0</v>
      </c>
      <c r="XD11" s="20">
        <f>表１!O16</f>
        <v>0</v>
      </c>
      <c r="XE11" s="20">
        <f>表１!Q16</f>
        <v>0</v>
      </c>
      <c r="XF11" s="20">
        <f>表１!S16</f>
        <v>0</v>
      </c>
      <c r="XG11" s="20">
        <f>表１!S18</f>
        <v>0</v>
      </c>
      <c r="XH11" s="20">
        <f>表１!S20</f>
        <v>0</v>
      </c>
      <c r="XI11" s="20">
        <f>表１!S21</f>
        <v>0</v>
      </c>
      <c r="XJ11" s="20">
        <f>表１!S22</f>
        <v>0</v>
      </c>
      <c r="XK11" s="20">
        <f>表１!I30</f>
        <v>0</v>
      </c>
      <c r="XL11" s="20">
        <f>表１!I31</f>
        <v>0</v>
      </c>
      <c r="XM11" s="20">
        <f>表１!I32</f>
        <v>0</v>
      </c>
      <c r="XN11" s="20">
        <f>表１!I33</f>
        <v>0</v>
      </c>
      <c r="XO11" s="20">
        <f>表１!I34</f>
        <v>0</v>
      </c>
      <c r="XP11" s="20">
        <f>表１!I35</f>
        <v>0</v>
      </c>
      <c r="XQ11" s="20">
        <f>表１!L30</f>
        <v>0</v>
      </c>
      <c r="XR11" s="20">
        <f>表１!L31</f>
        <v>0</v>
      </c>
      <c r="XS11" s="20">
        <f>表１!L32</f>
        <v>0</v>
      </c>
      <c r="XT11" s="20">
        <f>表１!L33</f>
        <v>0</v>
      </c>
      <c r="XU11" s="20">
        <f>表１!L34</f>
        <v>0</v>
      </c>
      <c r="XV11" s="20">
        <f>表１!L35</f>
        <v>0</v>
      </c>
      <c r="XW11" s="20">
        <f>表１!O30</f>
        <v>0</v>
      </c>
      <c r="XX11" s="20">
        <f>表１!O31</f>
        <v>0</v>
      </c>
      <c r="XY11" s="20">
        <f>表１!I32</f>
        <v>0</v>
      </c>
      <c r="XZ11" s="20">
        <f>表１!I33</f>
        <v>0</v>
      </c>
      <c r="YA11" s="20">
        <f>表１!I34</f>
        <v>0</v>
      </c>
      <c r="YB11" s="20">
        <f>表１!O35</f>
        <v>0</v>
      </c>
      <c r="YC11" s="20">
        <f>表１!R30</f>
        <v>0</v>
      </c>
      <c r="YD11" s="20">
        <f>表１!R31</f>
        <v>0</v>
      </c>
      <c r="YE11" s="20">
        <f>表１!R32</f>
        <v>0</v>
      </c>
      <c r="YF11" s="20">
        <f>表１!R33</f>
        <v>0</v>
      </c>
      <c r="YG11" s="20">
        <f>表１!R34</f>
        <v>0</v>
      </c>
      <c r="YH11" s="20">
        <f>表１!R35</f>
        <v>0</v>
      </c>
      <c r="YI11" s="20">
        <f>表２!E9</f>
        <v>0</v>
      </c>
      <c r="YJ11" s="20">
        <f>表２!F9</f>
        <v>0</v>
      </c>
      <c r="YK11" s="20">
        <f>表２!G9</f>
        <v>0</v>
      </c>
      <c r="YL11" s="20">
        <f>表２!H9</f>
        <v>0</v>
      </c>
      <c r="YM11" s="20">
        <f>表２!I9</f>
        <v>0</v>
      </c>
      <c r="YN11" s="20">
        <f>表２!J9</f>
        <v>0</v>
      </c>
      <c r="YO11" s="20">
        <f>表２!E10</f>
        <v>0</v>
      </c>
      <c r="YP11" s="20">
        <f>表２!F10</f>
        <v>0</v>
      </c>
      <c r="YQ11" s="20">
        <f>表２!G10</f>
        <v>0</v>
      </c>
      <c r="YR11" s="20">
        <f>表２!H10</f>
        <v>0</v>
      </c>
      <c r="YS11" s="20">
        <f>表２!I10</f>
        <v>0</v>
      </c>
      <c r="YT11" s="20">
        <f>表２!J10</f>
        <v>0</v>
      </c>
      <c r="YU11" s="20">
        <f>表２!E11</f>
        <v>0</v>
      </c>
      <c r="YV11" s="20">
        <f>表２!F11</f>
        <v>0</v>
      </c>
      <c r="YW11" s="20">
        <f>表２!G11</f>
        <v>0</v>
      </c>
      <c r="YX11" s="20">
        <f>表２!H11</f>
        <v>0</v>
      </c>
      <c r="YY11" s="20">
        <f>表２!I11</f>
        <v>0</v>
      </c>
      <c r="YZ11" s="20">
        <f>表２!J11</f>
        <v>0</v>
      </c>
      <c r="ZA11" s="20">
        <f>表２!E12</f>
        <v>0</v>
      </c>
      <c r="ZB11" s="20">
        <f>表２!F12</f>
        <v>0</v>
      </c>
      <c r="ZC11" s="20">
        <f>表２!G12</f>
        <v>0</v>
      </c>
      <c r="ZD11" s="20">
        <f>表２!H12</f>
        <v>0</v>
      </c>
      <c r="ZE11" s="20">
        <f>表２!I12</f>
        <v>0</v>
      </c>
      <c r="ZF11" s="20">
        <f>表２!J12</f>
        <v>0</v>
      </c>
      <c r="ZG11" s="20">
        <f>表２!E13</f>
        <v>0</v>
      </c>
      <c r="ZH11" s="20">
        <f>表２!F13</f>
        <v>0</v>
      </c>
      <c r="ZI11" s="20">
        <f>表２!G13</f>
        <v>0</v>
      </c>
      <c r="ZJ11" s="20">
        <f>表２!H13</f>
        <v>0</v>
      </c>
      <c r="ZK11" s="20">
        <f>表２!I13</f>
        <v>0</v>
      </c>
      <c r="ZL11" s="20">
        <f>表２!J13</f>
        <v>0</v>
      </c>
      <c r="ZM11" s="20">
        <f>表２!E14</f>
        <v>0</v>
      </c>
      <c r="ZN11" s="20">
        <f>表２!F14</f>
        <v>0</v>
      </c>
      <c r="ZO11" s="20">
        <f>表２!G14</f>
        <v>0</v>
      </c>
      <c r="ZP11" s="20">
        <f>表２!H14</f>
        <v>0</v>
      </c>
      <c r="ZQ11" s="20">
        <f>表２!I14</f>
        <v>0</v>
      </c>
      <c r="ZR11" s="20">
        <f>表２!J14</f>
        <v>0</v>
      </c>
      <c r="ZS11" s="20">
        <f>表２!E15</f>
        <v>0</v>
      </c>
      <c r="ZT11" s="20">
        <f>表２!F15</f>
        <v>0</v>
      </c>
      <c r="ZU11" s="20">
        <f>表２!G15</f>
        <v>0</v>
      </c>
      <c r="ZV11" s="20">
        <f>表２!H15</f>
        <v>0</v>
      </c>
      <c r="ZW11" s="20">
        <f>表２!I15</f>
        <v>0</v>
      </c>
      <c r="ZX11" s="20">
        <f>表２!J15</f>
        <v>0</v>
      </c>
      <c r="ZY11" s="20">
        <f>表２!E16</f>
        <v>0</v>
      </c>
      <c r="ZZ11" s="20">
        <f>表２!F16</f>
        <v>0</v>
      </c>
      <c r="AAA11" s="20">
        <f>表２!G16</f>
        <v>0</v>
      </c>
      <c r="AAB11" s="20">
        <f>表２!H16</f>
        <v>0</v>
      </c>
      <c r="AAC11" s="20">
        <f>表２!I16</f>
        <v>0</v>
      </c>
      <c r="AAD11" s="20">
        <f>表２!J16</f>
        <v>0</v>
      </c>
      <c r="AAE11" s="20">
        <f>表２!E17</f>
        <v>0</v>
      </c>
      <c r="AAF11" s="20">
        <f>表２!F17</f>
        <v>0</v>
      </c>
      <c r="AAG11" s="20">
        <f>表２!G17</f>
        <v>0</v>
      </c>
      <c r="AAH11" s="20">
        <f>表２!H17</f>
        <v>0</v>
      </c>
      <c r="AAI11" s="20">
        <f>表２!I17</f>
        <v>0</v>
      </c>
      <c r="AAJ11" s="20">
        <f>表２!J17</f>
        <v>0</v>
      </c>
      <c r="AAK11" s="20">
        <f>表２!E18</f>
        <v>0</v>
      </c>
      <c r="AAL11" s="20">
        <f>表２!F18</f>
        <v>0</v>
      </c>
      <c r="AAM11" s="20">
        <f>表２!G18</f>
        <v>0</v>
      </c>
      <c r="AAN11" s="20">
        <f>表２!H18</f>
        <v>0</v>
      </c>
      <c r="AAO11" s="20">
        <f>表２!I18</f>
        <v>0</v>
      </c>
      <c r="AAP11" s="20">
        <f>表２!J18</f>
        <v>0</v>
      </c>
      <c r="AAQ11" s="20">
        <f>表２!E19</f>
        <v>0</v>
      </c>
      <c r="AAR11" s="20">
        <f>表２!F19</f>
        <v>0</v>
      </c>
      <c r="AAS11" s="20">
        <f>表２!G19</f>
        <v>0</v>
      </c>
      <c r="AAT11" s="20">
        <f>表２!H19</f>
        <v>0</v>
      </c>
      <c r="AAU11" s="20" t="str">
        <f>表２!E21</f>
        <v/>
      </c>
      <c r="AAV11" s="20" t="str">
        <f>表２!E23</f>
        <v/>
      </c>
      <c r="AAW11" s="20">
        <f>表２!E24</f>
        <v>0</v>
      </c>
      <c r="AAX11" s="20">
        <f>表２!E25</f>
        <v>0</v>
      </c>
      <c r="AAY11" s="20">
        <f>表３!K23</f>
        <v>0</v>
      </c>
      <c r="AAZ11" s="20">
        <f>表３!K27</f>
        <v>0</v>
      </c>
      <c r="ABA11" s="20">
        <f>表３!E31</f>
        <v>0</v>
      </c>
      <c r="ABB11" s="20" t="str">
        <f>表３!J31</f>
        <v/>
      </c>
      <c r="ABC11" s="20" t="str">
        <f>表３!J37</f>
        <v/>
      </c>
      <c r="ABD11" s="20">
        <f>表４!D9</f>
        <v>0</v>
      </c>
      <c r="ABE11" s="20">
        <f>表４!E9</f>
        <v>0</v>
      </c>
      <c r="ABF11" s="20">
        <f>表４!G9</f>
        <v>0</v>
      </c>
      <c r="ABG11" s="20">
        <f>表４!I9</f>
        <v>0</v>
      </c>
      <c r="ABH11" s="20">
        <f>表４!K9</f>
        <v>0</v>
      </c>
      <c r="ABI11" s="20">
        <f>表４!M9</f>
        <v>0</v>
      </c>
      <c r="ABJ11" s="20">
        <f>表４!O9</f>
        <v>0</v>
      </c>
      <c r="ABK11" s="20">
        <f>表４!Q9</f>
        <v>0</v>
      </c>
      <c r="ABL11" s="20">
        <f>表４!H17</f>
        <v>0</v>
      </c>
      <c r="ABM11" s="20">
        <f>表４!K17</f>
        <v>0</v>
      </c>
      <c r="ABN11" s="20">
        <f>表４!H18</f>
        <v>0</v>
      </c>
      <c r="ABO11" s="20">
        <f>表４!K18</f>
        <v>0</v>
      </c>
      <c r="ABP11" s="20">
        <f>表４!K19</f>
        <v>0</v>
      </c>
      <c r="ABQ11" s="20">
        <f>表４!P17</f>
        <v>0</v>
      </c>
      <c r="ABR11" s="20">
        <f>表４!P18</f>
        <v>0</v>
      </c>
      <c r="ABS11" s="20">
        <f>表４!P19</f>
        <v>0</v>
      </c>
      <c r="ABT11" s="20">
        <f>表４!H20</f>
        <v>0</v>
      </c>
      <c r="ABU11" s="20">
        <f>表４!K20</f>
        <v>0</v>
      </c>
      <c r="ABV11" s="20">
        <f>表４!H21</f>
        <v>0</v>
      </c>
      <c r="ABW11" s="20">
        <f>表４!K21</f>
        <v>0</v>
      </c>
      <c r="ABX11" s="20">
        <f>表４!P20</f>
        <v>0</v>
      </c>
      <c r="ABY11" s="20">
        <f>表４!P21</f>
        <v>0</v>
      </c>
      <c r="ABZ11" s="20" t="str">
        <f>職員名簿!C8</f>
        <v/>
      </c>
      <c r="ACA11" s="20">
        <f>職員名簿!D8</f>
        <v>0</v>
      </c>
      <c r="ACB11" s="20">
        <f>職員名簿!E8</f>
        <v>0</v>
      </c>
      <c r="ACC11" s="20">
        <f>職員名簿!F8</f>
        <v>0</v>
      </c>
      <c r="ACD11" s="20">
        <f>職員名簿!G8</f>
        <v>0</v>
      </c>
      <c r="ACE11" s="20">
        <f>職員名簿!H8</f>
        <v>0</v>
      </c>
      <c r="ACF11" s="20">
        <f>職員名簿!I8</f>
        <v>0</v>
      </c>
      <c r="ACG11" s="20">
        <f>職員名簿!J8</f>
        <v>0</v>
      </c>
      <c r="ACH11" s="20">
        <f>職員名簿!K8</f>
        <v>0</v>
      </c>
      <c r="ACI11" s="20">
        <f>職員名簿!L8</f>
        <v>0</v>
      </c>
      <c r="ACJ11" s="20">
        <f>職員名簿!M8</f>
        <v>0</v>
      </c>
      <c r="ACK11" s="20" t="str">
        <f>職員名簿!C9</f>
        <v/>
      </c>
      <c r="ACL11" s="20">
        <f>職員名簿!D9</f>
        <v>0</v>
      </c>
      <c r="ACM11" s="20">
        <f>職員名簿!E9</f>
        <v>0</v>
      </c>
      <c r="ACN11" s="20">
        <f>職員名簿!F9</f>
        <v>0</v>
      </c>
      <c r="ACO11" s="20">
        <f>職員名簿!G9</f>
        <v>0</v>
      </c>
      <c r="ACP11" s="20">
        <f>職員名簿!H9</f>
        <v>0</v>
      </c>
      <c r="ACQ11" s="20">
        <f>職員名簿!I9</f>
        <v>0</v>
      </c>
      <c r="ACR11" s="20">
        <f>職員名簿!J9</f>
        <v>0</v>
      </c>
      <c r="ACS11" s="20">
        <f>職員名簿!K9</f>
        <v>0</v>
      </c>
      <c r="ACT11" s="20">
        <f>職員名簿!L9</f>
        <v>0</v>
      </c>
      <c r="ACU11" s="20">
        <f>職員名簿!M9</f>
        <v>0</v>
      </c>
      <c r="ACV11" s="20" t="str">
        <f>職員名簿!C10</f>
        <v/>
      </c>
      <c r="ACW11" s="20">
        <f>職員名簿!D10</f>
        <v>0</v>
      </c>
      <c r="ACX11" s="20">
        <f>職員名簿!E10</f>
        <v>0</v>
      </c>
      <c r="ACY11" s="20">
        <f>職員名簿!F10</f>
        <v>0</v>
      </c>
      <c r="ACZ11" s="20">
        <f>職員名簿!G10</f>
        <v>0</v>
      </c>
      <c r="ADA11" s="20">
        <f>職員名簿!H10</f>
        <v>0</v>
      </c>
      <c r="ADB11" s="20">
        <f>職員名簿!I10</f>
        <v>0</v>
      </c>
      <c r="ADC11" s="20">
        <f>職員名簿!J10</f>
        <v>0</v>
      </c>
      <c r="ADD11" s="20">
        <f>職員名簿!K10</f>
        <v>0</v>
      </c>
      <c r="ADE11" s="20">
        <f>職員名簿!L10</f>
        <v>0</v>
      </c>
      <c r="ADF11" s="20">
        <f>職員名簿!M10</f>
        <v>0</v>
      </c>
      <c r="ADG11" s="20" t="str">
        <f>職員名簿!C11</f>
        <v/>
      </c>
      <c r="ADH11" s="20">
        <f>職員名簿!D11</f>
        <v>0</v>
      </c>
      <c r="ADI11" s="20">
        <f>職員名簿!E11</f>
        <v>0</v>
      </c>
      <c r="ADJ11" s="20">
        <f>職員名簿!F11</f>
        <v>0</v>
      </c>
      <c r="ADK11" s="20">
        <f>職員名簿!G11</f>
        <v>0</v>
      </c>
      <c r="ADL11" s="20">
        <f>職員名簿!H11</f>
        <v>0</v>
      </c>
      <c r="ADM11" s="20">
        <f>職員名簿!I11</f>
        <v>0</v>
      </c>
      <c r="ADN11" s="20">
        <f>職員名簿!J11</f>
        <v>0</v>
      </c>
      <c r="ADO11" s="20">
        <f>職員名簿!K11</f>
        <v>0</v>
      </c>
      <c r="ADP11" s="20">
        <f>職員名簿!L11</f>
        <v>0</v>
      </c>
      <c r="ADQ11" s="20">
        <f>職員名簿!M11</f>
        <v>0</v>
      </c>
      <c r="ADR11" s="20" t="str">
        <f>職員名簿!C12</f>
        <v/>
      </c>
      <c r="ADS11" s="20">
        <f>職員名簿!D12</f>
        <v>0</v>
      </c>
      <c r="ADT11" s="20">
        <f>職員名簿!E12</f>
        <v>0</v>
      </c>
      <c r="ADU11" s="20">
        <f>職員名簿!F12</f>
        <v>0</v>
      </c>
      <c r="ADV11" s="20">
        <f>職員名簿!G12</f>
        <v>0</v>
      </c>
      <c r="ADW11" s="20">
        <f>職員名簿!H12</f>
        <v>0</v>
      </c>
      <c r="ADX11" s="20">
        <f>職員名簿!I12</f>
        <v>0</v>
      </c>
      <c r="ADY11" s="20">
        <f>職員名簿!J12</f>
        <v>0</v>
      </c>
      <c r="ADZ11" s="20">
        <f>職員名簿!K12</f>
        <v>0</v>
      </c>
      <c r="AEA11" s="20">
        <f>職員名簿!L12</f>
        <v>0</v>
      </c>
      <c r="AEB11" s="20">
        <f>職員名簿!M12</f>
        <v>0</v>
      </c>
      <c r="AEC11" s="20" t="str">
        <f>職員名簿!C13</f>
        <v/>
      </c>
      <c r="AED11" s="20">
        <f>職員名簿!D13</f>
        <v>0</v>
      </c>
      <c r="AEE11" s="20">
        <f>職員名簿!E13</f>
        <v>0</v>
      </c>
      <c r="AEF11" s="20">
        <f>職員名簿!F13</f>
        <v>0</v>
      </c>
      <c r="AEG11" s="20">
        <f>職員名簿!G13</f>
        <v>0</v>
      </c>
      <c r="AEH11" s="20">
        <f>職員名簿!H13</f>
        <v>0</v>
      </c>
      <c r="AEI11" s="20">
        <f>職員名簿!I13</f>
        <v>0</v>
      </c>
      <c r="AEJ11" s="20">
        <f>職員名簿!J13</f>
        <v>0</v>
      </c>
      <c r="AEK11" s="20">
        <f>職員名簿!K13</f>
        <v>0</v>
      </c>
      <c r="AEL11" s="20">
        <f>職員名簿!L13</f>
        <v>0</v>
      </c>
      <c r="AEM11" s="20">
        <f>職員名簿!M13</f>
        <v>0</v>
      </c>
      <c r="AEN11" s="20" t="str">
        <f>職員名簿!C14</f>
        <v/>
      </c>
      <c r="AEO11" s="20">
        <f>職員名簿!D14</f>
        <v>0</v>
      </c>
      <c r="AEP11" s="20">
        <f>職員名簿!E14</f>
        <v>0</v>
      </c>
      <c r="AEQ11" s="20">
        <f>職員名簿!F14</f>
        <v>0</v>
      </c>
      <c r="AER11" s="20">
        <f>職員名簿!G14</f>
        <v>0</v>
      </c>
      <c r="AES11" s="20">
        <f>職員名簿!H14</f>
        <v>0</v>
      </c>
      <c r="AET11" s="20">
        <f>職員名簿!I14</f>
        <v>0</v>
      </c>
      <c r="AEU11" s="20">
        <f>職員名簿!J14</f>
        <v>0</v>
      </c>
      <c r="AEV11" s="20">
        <f>職員名簿!K14</f>
        <v>0</v>
      </c>
      <c r="AEW11" s="20">
        <f>職員名簿!L14</f>
        <v>0</v>
      </c>
      <c r="AEX11" s="20">
        <f>職員名簿!M14</f>
        <v>0</v>
      </c>
      <c r="AEY11" s="20" t="str">
        <f>職員名簿!C15</f>
        <v/>
      </c>
      <c r="AEZ11" s="20">
        <f>職員名簿!D15</f>
        <v>0</v>
      </c>
      <c r="AFA11" s="20">
        <f>職員名簿!E15</f>
        <v>0</v>
      </c>
      <c r="AFB11" s="20">
        <f>職員名簿!F15</f>
        <v>0</v>
      </c>
      <c r="AFC11" s="20">
        <f>職員名簿!G15</f>
        <v>0</v>
      </c>
      <c r="AFD11" s="20">
        <f>職員名簿!H15</f>
        <v>0</v>
      </c>
      <c r="AFE11" s="20">
        <f>職員名簿!I15</f>
        <v>0</v>
      </c>
      <c r="AFF11" s="20">
        <f>職員名簿!J15</f>
        <v>0</v>
      </c>
      <c r="AFG11" s="20">
        <f>職員名簿!K15</f>
        <v>0</v>
      </c>
      <c r="AFH11" s="20">
        <f>職員名簿!L15</f>
        <v>0</v>
      </c>
      <c r="AFI11" s="20">
        <f>職員名簿!M15</f>
        <v>0</v>
      </c>
      <c r="AFJ11" s="20" t="str">
        <f>職員名簿!C16</f>
        <v/>
      </c>
      <c r="AFK11" s="20">
        <f>職員名簿!D16</f>
        <v>0</v>
      </c>
      <c r="AFL11" s="20">
        <f>職員名簿!E16</f>
        <v>0</v>
      </c>
      <c r="AFM11" s="20">
        <f>職員名簿!F16</f>
        <v>0</v>
      </c>
      <c r="AFN11" s="20">
        <f>職員名簿!G16</f>
        <v>0</v>
      </c>
      <c r="AFO11" s="20">
        <f>職員名簿!H16</f>
        <v>0</v>
      </c>
      <c r="AFP11" s="20">
        <f>職員名簿!I16</f>
        <v>0</v>
      </c>
      <c r="AFQ11" s="20">
        <f>職員名簿!J16</f>
        <v>0</v>
      </c>
      <c r="AFR11" s="20">
        <f>職員名簿!K16</f>
        <v>0</v>
      </c>
      <c r="AFS11" s="20">
        <f>職員名簿!L16</f>
        <v>0</v>
      </c>
      <c r="AFT11" s="20">
        <f>職員名簿!M16</f>
        <v>0</v>
      </c>
      <c r="AFU11" s="20" t="str">
        <f>職員名簿!C17</f>
        <v/>
      </c>
      <c r="AFV11" s="20">
        <f>職員名簿!D17</f>
        <v>0</v>
      </c>
      <c r="AFW11" s="20">
        <f>職員名簿!E17</f>
        <v>0</v>
      </c>
      <c r="AFX11" s="20">
        <f>職員名簿!F17</f>
        <v>0</v>
      </c>
      <c r="AFY11" s="20">
        <f>職員名簿!G17</f>
        <v>0</v>
      </c>
      <c r="AFZ11" s="20">
        <f>職員名簿!H17</f>
        <v>0</v>
      </c>
      <c r="AGA11" s="20">
        <f>職員名簿!I17</f>
        <v>0</v>
      </c>
      <c r="AGB11" s="20">
        <f>職員名簿!J17</f>
        <v>0</v>
      </c>
      <c r="AGC11" s="20">
        <f>職員名簿!K17</f>
        <v>0</v>
      </c>
      <c r="AGD11" s="20">
        <f>職員名簿!L17</f>
        <v>0</v>
      </c>
      <c r="AGE11" s="20">
        <f>職員名簿!M17</f>
        <v>0</v>
      </c>
      <c r="AGF11" s="20" t="str">
        <f>職員名簿!C18</f>
        <v/>
      </c>
      <c r="AGG11" s="20">
        <f>職員名簿!D18</f>
        <v>0</v>
      </c>
      <c r="AGH11" s="20">
        <f>職員名簿!E18</f>
        <v>0</v>
      </c>
      <c r="AGI11" s="20">
        <f>職員名簿!F18</f>
        <v>0</v>
      </c>
      <c r="AGJ11" s="20">
        <f>職員名簿!G18</f>
        <v>0</v>
      </c>
      <c r="AGK11" s="20">
        <f>職員名簿!H18</f>
        <v>0</v>
      </c>
      <c r="AGL11" s="20">
        <f>職員名簿!I18</f>
        <v>0</v>
      </c>
      <c r="AGM11" s="20">
        <f>職員名簿!J18</f>
        <v>0</v>
      </c>
      <c r="AGN11" s="20">
        <f>職員名簿!K18</f>
        <v>0</v>
      </c>
      <c r="AGO11" s="20">
        <f>職員名簿!L18</f>
        <v>0</v>
      </c>
      <c r="AGP11" s="20">
        <f>職員名簿!M18</f>
        <v>0</v>
      </c>
      <c r="AGQ11" s="20" t="str">
        <f>職員名簿!C19</f>
        <v/>
      </c>
      <c r="AGR11" s="20">
        <f>職員名簿!D19</f>
        <v>0</v>
      </c>
      <c r="AGS11" s="20">
        <f>職員名簿!E19</f>
        <v>0</v>
      </c>
      <c r="AGT11" s="20">
        <f>職員名簿!F19</f>
        <v>0</v>
      </c>
      <c r="AGU11" s="20">
        <f>職員名簿!G19</f>
        <v>0</v>
      </c>
      <c r="AGV11" s="20">
        <f>職員名簿!H19</f>
        <v>0</v>
      </c>
      <c r="AGW11" s="20">
        <f>職員名簿!I19</f>
        <v>0</v>
      </c>
      <c r="AGX11" s="20">
        <f>職員名簿!J19</f>
        <v>0</v>
      </c>
      <c r="AGY11" s="20">
        <f>職員名簿!K19</f>
        <v>0</v>
      </c>
      <c r="AGZ11" s="20">
        <f>職員名簿!L19</f>
        <v>0</v>
      </c>
      <c r="AHA11" s="20">
        <f>職員名簿!M19</f>
        <v>0</v>
      </c>
      <c r="AHB11" s="20" t="str">
        <f>職員名簿!C20</f>
        <v/>
      </c>
      <c r="AHC11" s="20">
        <f>職員名簿!D20</f>
        <v>0</v>
      </c>
      <c r="AHD11" s="20">
        <f>職員名簿!E20</f>
        <v>0</v>
      </c>
      <c r="AHE11" s="20">
        <f>職員名簿!F20</f>
        <v>0</v>
      </c>
      <c r="AHF11" s="20">
        <f>職員名簿!G20</f>
        <v>0</v>
      </c>
      <c r="AHG11" s="20">
        <f>職員名簿!H20</f>
        <v>0</v>
      </c>
      <c r="AHH11" s="20">
        <f>職員名簿!I20</f>
        <v>0</v>
      </c>
      <c r="AHI11" s="20">
        <f>職員名簿!J20</f>
        <v>0</v>
      </c>
      <c r="AHJ11" s="20">
        <f>職員名簿!K20</f>
        <v>0</v>
      </c>
      <c r="AHK11" s="20">
        <f>職員名簿!L20</f>
        <v>0</v>
      </c>
      <c r="AHL11" s="20">
        <f>職員名簿!M20</f>
        <v>0</v>
      </c>
      <c r="AHM11" s="20" t="str">
        <f>職員名簿!C21</f>
        <v/>
      </c>
      <c r="AHN11" s="20">
        <f>職員名簿!D21</f>
        <v>0</v>
      </c>
      <c r="AHO11" s="20">
        <f>職員名簿!E21</f>
        <v>0</v>
      </c>
      <c r="AHP11" s="20">
        <f>職員名簿!F21</f>
        <v>0</v>
      </c>
      <c r="AHQ11" s="20">
        <f>職員名簿!G21</f>
        <v>0</v>
      </c>
      <c r="AHR11" s="20">
        <f>職員名簿!H21</f>
        <v>0</v>
      </c>
      <c r="AHS11" s="20">
        <f>職員名簿!I21</f>
        <v>0</v>
      </c>
      <c r="AHT11" s="20">
        <f>職員名簿!J21</f>
        <v>0</v>
      </c>
      <c r="AHU11" s="20">
        <f>職員名簿!K21</f>
        <v>0</v>
      </c>
      <c r="AHV11" s="20">
        <f>職員名簿!L21</f>
        <v>0</v>
      </c>
      <c r="AHW11" s="20">
        <f>職員名簿!M21</f>
        <v>0</v>
      </c>
      <c r="AHX11" s="20" t="str">
        <f>職員名簿!C22</f>
        <v/>
      </c>
      <c r="AHY11" s="20">
        <f>職員名簿!D22</f>
        <v>0</v>
      </c>
      <c r="AHZ11" s="20">
        <f>職員名簿!E22</f>
        <v>0</v>
      </c>
      <c r="AIA11" s="20">
        <f>職員名簿!F22</f>
        <v>0</v>
      </c>
      <c r="AIB11" s="20">
        <f>職員名簿!G22</f>
        <v>0</v>
      </c>
      <c r="AIC11" s="20">
        <f>職員名簿!H22</f>
        <v>0</v>
      </c>
      <c r="AID11" s="20">
        <f>職員名簿!I22</f>
        <v>0</v>
      </c>
      <c r="AIE11" s="20">
        <f>職員名簿!J22</f>
        <v>0</v>
      </c>
      <c r="AIF11" s="20">
        <f>職員名簿!K22</f>
        <v>0</v>
      </c>
      <c r="AIG11" s="20">
        <f>職員名簿!L22</f>
        <v>0</v>
      </c>
      <c r="AIH11" s="20">
        <f>職員名簿!M22</f>
        <v>0</v>
      </c>
      <c r="AII11" s="20" t="str">
        <f>職員名簿!C23</f>
        <v/>
      </c>
      <c r="AIJ11" s="20">
        <f>職員名簿!D23</f>
        <v>0</v>
      </c>
      <c r="AIK11" s="20">
        <f>職員名簿!E23</f>
        <v>0</v>
      </c>
      <c r="AIL11" s="20">
        <f>職員名簿!F23</f>
        <v>0</v>
      </c>
      <c r="AIM11" s="20">
        <f>職員名簿!G23</f>
        <v>0</v>
      </c>
      <c r="AIN11" s="20">
        <f>職員名簿!H23</f>
        <v>0</v>
      </c>
      <c r="AIO11" s="20">
        <f>職員名簿!I23</f>
        <v>0</v>
      </c>
      <c r="AIP11" s="20">
        <f>職員名簿!J23</f>
        <v>0</v>
      </c>
      <c r="AIQ11" s="20">
        <f>職員名簿!K23</f>
        <v>0</v>
      </c>
      <c r="AIR11" s="20">
        <f>職員名簿!L23</f>
        <v>0</v>
      </c>
      <c r="AIS11" s="20">
        <f>職員名簿!M23</f>
        <v>0</v>
      </c>
      <c r="AIT11" s="20" t="str">
        <f>職員名簿!C24</f>
        <v/>
      </c>
      <c r="AIU11" s="20">
        <f>職員名簿!D24</f>
        <v>0</v>
      </c>
      <c r="AIV11" s="20">
        <f>職員名簿!E24</f>
        <v>0</v>
      </c>
      <c r="AIW11" s="20">
        <f>職員名簿!F24</f>
        <v>0</v>
      </c>
      <c r="AIX11" s="20">
        <f>職員名簿!G24</f>
        <v>0</v>
      </c>
      <c r="AIY11" s="20">
        <f>職員名簿!H24</f>
        <v>0</v>
      </c>
      <c r="AIZ11" s="20">
        <f>職員名簿!I24</f>
        <v>0</v>
      </c>
      <c r="AJA11" s="20">
        <f>職員名簿!J24</f>
        <v>0</v>
      </c>
      <c r="AJB11" s="20">
        <f>職員名簿!K24</f>
        <v>0</v>
      </c>
      <c r="AJC11" s="20">
        <f>職員名簿!L24</f>
        <v>0</v>
      </c>
      <c r="AJD11" s="20">
        <f>職員名簿!M24</f>
        <v>0</v>
      </c>
      <c r="AJE11" s="20" t="str">
        <f>職員名簿!C25</f>
        <v/>
      </c>
      <c r="AJF11" s="20">
        <f>職員名簿!D25</f>
        <v>0</v>
      </c>
      <c r="AJG11" s="20">
        <f>職員名簿!E25</f>
        <v>0</v>
      </c>
      <c r="AJH11" s="20">
        <f>職員名簿!F25</f>
        <v>0</v>
      </c>
      <c r="AJI11" s="20">
        <f>職員名簿!G25</f>
        <v>0</v>
      </c>
      <c r="AJJ11" s="20">
        <f>職員名簿!H25</f>
        <v>0</v>
      </c>
      <c r="AJK11" s="20">
        <f>職員名簿!I25</f>
        <v>0</v>
      </c>
      <c r="AJL11" s="20">
        <f>職員名簿!J25</f>
        <v>0</v>
      </c>
      <c r="AJM11" s="20">
        <f>職員名簿!K25</f>
        <v>0</v>
      </c>
      <c r="AJN11" s="20">
        <f>職員名簿!L25</f>
        <v>0</v>
      </c>
      <c r="AJO11" s="20">
        <f>職員名簿!M25</f>
        <v>0</v>
      </c>
      <c r="AJP11" s="20" t="str">
        <f>職員名簿!C26</f>
        <v/>
      </c>
      <c r="AJQ11" s="20">
        <f>職員名簿!D26</f>
        <v>0</v>
      </c>
      <c r="AJR11" s="20">
        <f>職員名簿!E26</f>
        <v>0</v>
      </c>
      <c r="AJS11" s="20">
        <f>職員名簿!F26</f>
        <v>0</v>
      </c>
      <c r="AJT11" s="20">
        <f>職員名簿!G26</f>
        <v>0</v>
      </c>
      <c r="AJU11" s="20">
        <f>職員名簿!H26</f>
        <v>0</v>
      </c>
      <c r="AJV11" s="20">
        <f>職員名簿!I26</f>
        <v>0</v>
      </c>
      <c r="AJW11" s="20">
        <f>職員名簿!J26</f>
        <v>0</v>
      </c>
      <c r="AJX11" s="20">
        <f>職員名簿!K26</f>
        <v>0</v>
      </c>
      <c r="AJY11" s="20">
        <f>職員名簿!L26</f>
        <v>0</v>
      </c>
      <c r="AJZ11" s="20">
        <f>職員名簿!M26</f>
        <v>0</v>
      </c>
      <c r="AKA11" s="20" t="str">
        <f>職員名簿!C27</f>
        <v/>
      </c>
      <c r="AKB11" s="20">
        <f>職員名簿!D27</f>
        <v>0</v>
      </c>
      <c r="AKC11" s="20">
        <f>職員名簿!E27</f>
        <v>0</v>
      </c>
      <c r="AKD11" s="20">
        <f>職員名簿!F27</f>
        <v>0</v>
      </c>
      <c r="AKE11" s="20">
        <f>職員名簿!G27</f>
        <v>0</v>
      </c>
      <c r="AKF11" s="20">
        <f>職員名簿!H27</f>
        <v>0</v>
      </c>
      <c r="AKG11" s="20">
        <f>職員名簿!I27</f>
        <v>0</v>
      </c>
      <c r="AKH11" s="20">
        <f>職員名簿!J27</f>
        <v>0</v>
      </c>
      <c r="AKI11" s="20">
        <f>職員名簿!K27</f>
        <v>0</v>
      </c>
      <c r="AKJ11" s="20">
        <f>職員名簿!L27</f>
        <v>0</v>
      </c>
      <c r="AKK11" s="20">
        <f>職員名簿!M27</f>
        <v>0</v>
      </c>
      <c r="AKL11" s="20" t="str">
        <f>職員名簿!C28</f>
        <v/>
      </c>
      <c r="AKM11" s="20">
        <f>職員名簿!D28</f>
        <v>0</v>
      </c>
      <c r="AKN11" s="20">
        <f>職員名簿!E28</f>
        <v>0</v>
      </c>
      <c r="AKO11" s="20">
        <f>職員名簿!F28</f>
        <v>0</v>
      </c>
      <c r="AKP11" s="20">
        <f>職員名簿!G28</f>
        <v>0</v>
      </c>
      <c r="AKQ11" s="20">
        <f>職員名簿!H28</f>
        <v>0</v>
      </c>
      <c r="AKR11" s="20">
        <f>職員名簿!I28</f>
        <v>0</v>
      </c>
      <c r="AKS11" s="20">
        <f>職員名簿!J28</f>
        <v>0</v>
      </c>
      <c r="AKT11" s="20">
        <f>職員名簿!K28</f>
        <v>0</v>
      </c>
      <c r="AKU11" s="20">
        <f>職員名簿!L28</f>
        <v>0</v>
      </c>
      <c r="AKV11" s="20">
        <f>職員名簿!M28</f>
        <v>0</v>
      </c>
      <c r="AKW11" s="20" t="str">
        <f>職員名簿!C29</f>
        <v/>
      </c>
      <c r="AKX11" s="20">
        <f>職員名簿!D29</f>
        <v>0</v>
      </c>
      <c r="AKY11" s="20">
        <f>職員名簿!E29</f>
        <v>0</v>
      </c>
      <c r="AKZ11" s="20">
        <f>職員名簿!F29</f>
        <v>0</v>
      </c>
      <c r="ALA11" s="20">
        <f>職員名簿!G29</f>
        <v>0</v>
      </c>
      <c r="ALB11" s="20">
        <f>職員名簿!H29</f>
        <v>0</v>
      </c>
      <c r="ALC11" s="20">
        <f>職員名簿!I29</f>
        <v>0</v>
      </c>
      <c r="ALD11" s="20">
        <f>職員名簿!J29</f>
        <v>0</v>
      </c>
      <c r="ALE11" s="20">
        <f>職員名簿!K29</f>
        <v>0</v>
      </c>
      <c r="ALF11" s="20">
        <f>職員名簿!L29</f>
        <v>0</v>
      </c>
      <c r="ALG11" s="20">
        <f>職員名簿!M29</f>
        <v>0</v>
      </c>
      <c r="ALH11" s="20" t="str">
        <f>職員名簿!C30</f>
        <v/>
      </c>
      <c r="ALI11" s="20">
        <f>職員名簿!D30</f>
        <v>0</v>
      </c>
      <c r="ALJ11" s="20">
        <f>職員名簿!E30</f>
        <v>0</v>
      </c>
      <c r="ALK11" s="20">
        <f>職員名簿!F30</f>
        <v>0</v>
      </c>
      <c r="ALL11" s="20">
        <f>職員名簿!G30</f>
        <v>0</v>
      </c>
      <c r="ALM11" s="20">
        <f>職員名簿!H30</f>
        <v>0</v>
      </c>
      <c r="ALN11" s="20">
        <f>職員名簿!I30</f>
        <v>0</v>
      </c>
      <c r="ALO11" s="20">
        <f>職員名簿!J30</f>
        <v>0</v>
      </c>
      <c r="ALP11" s="20">
        <f>職員名簿!K30</f>
        <v>0</v>
      </c>
      <c r="ALQ11" s="20">
        <f>職員名簿!L30</f>
        <v>0</v>
      </c>
      <c r="ALR11" s="20">
        <f>職員名簿!M30</f>
        <v>0</v>
      </c>
      <c r="ALS11" s="20" t="str">
        <f>職員名簿!C31</f>
        <v/>
      </c>
      <c r="ALT11" s="20">
        <f>職員名簿!D31</f>
        <v>0</v>
      </c>
      <c r="ALU11" s="20">
        <f>職員名簿!E31</f>
        <v>0</v>
      </c>
      <c r="ALV11" s="20">
        <f>職員名簿!F31</f>
        <v>0</v>
      </c>
      <c r="ALW11" s="20">
        <f>職員名簿!G31</f>
        <v>0</v>
      </c>
      <c r="ALX11" s="20">
        <f>職員名簿!H31</f>
        <v>0</v>
      </c>
      <c r="ALY11" s="20">
        <f>職員名簿!I31</f>
        <v>0</v>
      </c>
      <c r="ALZ11" s="20">
        <f>職員名簿!J31</f>
        <v>0</v>
      </c>
      <c r="AMA11" s="20">
        <f>職員名簿!K31</f>
        <v>0</v>
      </c>
      <c r="AMB11" s="20">
        <f>職員名簿!L31</f>
        <v>0</v>
      </c>
      <c r="AMC11" s="20">
        <f>職員名簿!M31</f>
        <v>0</v>
      </c>
      <c r="AMD11" s="20" t="str">
        <f>職員名簿!C32</f>
        <v/>
      </c>
      <c r="AME11" s="20">
        <f>職員名簿!D32</f>
        <v>0</v>
      </c>
      <c r="AMF11" s="20">
        <f>職員名簿!E32</f>
        <v>0</v>
      </c>
      <c r="AMG11" s="20">
        <f>職員名簿!F32</f>
        <v>0</v>
      </c>
      <c r="AMH11" s="20">
        <f>職員名簿!G32</f>
        <v>0</v>
      </c>
      <c r="AMI11" s="20">
        <f>職員名簿!H32</f>
        <v>0</v>
      </c>
      <c r="AMJ11" s="20">
        <f>職員名簿!I32</f>
        <v>0</v>
      </c>
      <c r="AMK11" s="20">
        <f>職員名簿!J32</f>
        <v>0</v>
      </c>
      <c r="AML11" s="20">
        <f>職員名簿!K32</f>
        <v>0</v>
      </c>
      <c r="AMM11" s="20">
        <f>職員名簿!L32</f>
        <v>0</v>
      </c>
      <c r="AMN11" s="20">
        <f>職員名簿!M32</f>
        <v>0</v>
      </c>
      <c r="AMO11" s="20" t="str">
        <f>職員名簿!C33</f>
        <v/>
      </c>
      <c r="AMP11" s="20">
        <f>職員名簿!D33</f>
        <v>0</v>
      </c>
      <c r="AMQ11" s="20">
        <f>職員名簿!E33</f>
        <v>0</v>
      </c>
      <c r="AMR11" s="20">
        <f>職員名簿!F33</f>
        <v>0</v>
      </c>
      <c r="AMS11" s="20">
        <f>職員名簿!G33</f>
        <v>0</v>
      </c>
      <c r="AMT11" s="20">
        <f>職員名簿!H33</f>
        <v>0</v>
      </c>
      <c r="AMU11" s="20">
        <f>職員名簿!I33</f>
        <v>0</v>
      </c>
      <c r="AMV11" s="20">
        <f>職員名簿!J33</f>
        <v>0</v>
      </c>
      <c r="AMW11" s="20">
        <f>職員名簿!K33</f>
        <v>0</v>
      </c>
      <c r="AMX11" s="20">
        <f>職員名簿!L33</f>
        <v>0</v>
      </c>
      <c r="AMY11" s="20">
        <f>職員名簿!M33</f>
        <v>0</v>
      </c>
      <c r="AMZ11" s="20" t="str">
        <f>職員名簿!C34</f>
        <v/>
      </c>
      <c r="ANA11" s="20">
        <f>職員名簿!D34</f>
        <v>0</v>
      </c>
      <c r="ANB11" s="20">
        <f>職員名簿!E34</f>
        <v>0</v>
      </c>
      <c r="ANC11" s="20">
        <f>職員名簿!F34</f>
        <v>0</v>
      </c>
      <c r="AND11" s="20">
        <f>職員名簿!G34</f>
        <v>0</v>
      </c>
      <c r="ANE11" s="20">
        <f>職員名簿!H34</f>
        <v>0</v>
      </c>
      <c r="ANF11" s="20">
        <f>職員名簿!I34</f>
        <v>0</v>
      </c>
      <c r="ANG11" s="20">
        <f>職員名簿!J34</f>
        <v>0</v>
      </c>
      <c r="ANH11" s="20">
        <f>職員名簿!K34</f>
        <v>0</v>
      </c>
      <c r="ANI11" s="20">
        <f>職員名簿!L34</f>
        <v>0</v>
      </c>
      <c r="ANJ11" s="20">
        <f>職員名簿!M34</f>
        <v>0</v>
      </c>
      <c r="ANK11" s="20" t="str">
        <f>職員名簿!C35</f>
        <v/>
      </c>
      <c r="ANL11" s="20">
        <f>職員名簿!D35</f>
        <v>0</v>
      </c>
      <c r="ANM11" s="20">
        <f>職員名簿!E35</f>
        <v>0</v>
      </c>
      <c r="ANN11" s="20">
        <f>職員名簿!F35</f>
        <v>0</v>
      </c>
      <c r="ANO11" s="20">
        <f>職員名簿!G35</f>
        <v>0</v>
      </c>
      <c r="ANP11" s="20">
        <f>職員名簿!H35</f>
        <v>0</v>
      </c>
      <c r="ANQ11" s="20">
        <f>職員名簿!I35</f>
        <v>0</v>
      </c>
      <c r="ANR11" s="20">
        <f>職員名簿!J35</f>
        <v>0</v>
      </c>
      <c r="ANS11" s="20">
        <f>職員名簿!K35</f>
        <v>0</v>
      </c>
      <c r="ANT11" s="20">
        <f>職員名簿!L35</f>
        <v>0</v>
      </c>
      <c r="ANU11" s="20">
        <f>職員名簿!M35</f>
        <v>0</v>
      </c>
      <c r="ANV11" s="20" t="str">
        <f>職員名簿!C36</f>
        <v/>
      </c>
      <c r="ANW11" s="20">
        <f>職員名簿!D36</f>
        <v>0</v>
      </c>
      <c r="ANX11" s="20">
        <f>職員名簿!E36</f>
        <v>0</v>
      </c>
      <c r="ANY11" s="20">
        <f>職員名簿!F36</f>
        <v>0</v>
      </c>
      <c r="ANZ11" s="20">
        <f>職員名簿!G36</f>
        <v>0</v>
      </c>
      <c r="AOA11" s="20">
        <f>職員名簿!H36</f>
        <v>0</v>
      </c>
      <c r="AOB11" s="20">
        <f>職員名簿!I36</f>
        <v>0</v>
      </c>
      <c r="AOC11" s="20">
        <f>職員名簿!J36</f>
        <v>0</v>
      </c>
      <c r="AOD11" s="20">
        <f>職員名簿!K36</f>
        <v>0</v>
      </c>
      <c r="AOE11" s="20">
        <f>職員名簿!L36</f>
        <v>0</v>
      </c>
      <c r="AOF11" s="20">
        <f>職員名簿!M36</f>
        <v>0</v>
      </c>
      <c r="AOG11" s="20" t="str">
        <f>職員名簿!C37</f>
        <v/>
      </c>
      <c r="AOH11" s="20">
        <f>職員名簿!D37</f>
        <v>0</v>
      </c>
      <c r="AOI11" s="20">
        <f>職員名簿!E37</f>
        <v>0</v>
      </c>
      <c r="AOJ11" s="20">
        <f>職員名簿!F37</f>
        <v>0</v>
      </c>
      <c r="AOK11" s="20">
        <f>職員名簿!G37</f>
        <v>0</v>
      </c>
      <c r="AOL11" s="20">
        <f>職員名簿!H37</f>
        <v>0</v>
      </c>
      <c r="AOM11" s="20">
        <f>職員名簿!I37</f>
        <v>0</v>
      </c>
      <c r="AON11" s="20">
        <f>職員名簿!J37</f>
        <v>0</v>
      </c>
      <c r="AOO11" s="20">
        <f>職員名簿!K37</f>
        <v>0</v>
      </c>
      <c r="AOP11" s="20">
        <f>職員名簿!L37</f>
        <v>0</v>
      </c>
      <c r="AOQ11" s="20">
        <f>職員名簿!M37</f>
        <v>0</v>
      </c>
      <c r="AOR11" s="20" t="str">
        <f>職員名簿!C38</f>
        <v/>
      </c>
      <c r="AOS11" s="20">
        <f>職員名簿!D38</f>
        <v>0</v>
      </c>
      <c r="AOT11" s="20">
        <f>職員名簿!E38</f>
        <v>0</v>
      </c>
      <c r="AOU11" s="20">
        <f>職員名簿!F38</f>
        <v>0</v>
      </c>
      <c r="AOV11" s="20">
        <f>職員名簿!G38</f>
        <v>0</v>
      </c>
      <c r="AOW11" s="20">
        <f>職員名簿!H38</f>
        <v>0</v>
      </c>
      <c r="AOX11" s="20">
        <f>職員名簿!I38</f>
        <v>0</v>
      </c>
      <c r="AOY11" s="20">
        <f>職員名簿!J38</f>
        <v>0</v>
      </c>
      <c r="AOZ11" s="20">
        <f>職員名簿!K38</f>
        <v>0</v>
      </c>
      <c r="APA11" s="20">
        <f>職員名簿!L38</f>
        <v>0</v>
      </c>
      <c r="APB11" s="20">
        <f>職員名簿!M38</f>
        <v>0</v>
      </c>
      <c r="APC11" s="20" t="str">
        <f>職員名簿!C39</f>
        <v/>
      </c>
      <c r="APD11" s="20">
        <f>職員名簿!D39</f>
        <v>0</v>
      </c>
      <c r="APE11" s="20">
        <f>職員名簿!E39</f>
        <v>0</v>
      </c>
      <c r="APF11" s="20">
        <f>職員名簿!F39</f>
        <v>0</v>
      </c>
      <c r="APG11" s="20">
        <f>職員名簿!G39</f>
        <v>0</v>
      </c>
      <c r="APH11" s="20">
        <f>職員名簿!H39</f>
        <v>0</v>
      </c>
      <c r="API11" s="20">
        <f>職員名簿!I39</f>
        <v>0</v>
      </c>
      <c r="APJ11" s="20">
        <f>職員名簿!J39</f>
        <v>0</v>
      </c>
      <c r="APK11" s="20">
        <f>職員名簿!K39</f>
        <v>0</v>
      </c>
      <c r="APL11" s="20">
        <f>職員名簿!L39</f>
        <v>0</v>
      </c>
      <c r="APM11" s="20">
        <f>職員名簿!M39</f>
        <v>0</v>
      </c>
      <c r="APN11" s="20" t="str">
        <f>職員名簿!C40</f>
        <v/>
      </c>
      <c r="APO11" s="20">
        <f>職員名簿!D40</f>
        <v>0</v>
      </c>
      <c r="APP11" s="20">
        <f>職員名簿!E40</f>
        <v>0</v>
      </c>
      <c r="APQ11" s="20">
        <f>職員名簿!F40</f>
        <v>0</v>
      </c>
      <c r="APR11" s="20">
        <f>職員名簿!G40</f>
        <v>0</v>
      </c>
      <c r="APS11" s="20">
        <f>職員名簿!H40</f>
        <v>0</v>
      </c>
      <c r="APT11" s="20">
        <f>職員名簿!I40</f>
        <v>0</v>
      </c>
      <c r="APU11" s="20">
        <f>職員名簿!J40</f>
        <v>0</v>
      </c>
      <c r="APV11" s="20">
        <f>職員名簿!K40</f>
        <v>0</v>
      </c>
      <c r="APW11" s="20">
        <f>職員名簿!L40</f>
        <v>0</v>
      </c>
      <c r="APX11" s="20">
        <f>職員名簿!M40</f>
        <v>0</v>
      </c>
      <c r="APY11" s="20" t="str">
        <f>職員名簿!C41</f>
        <v/>
      </c>
      <c r="APZ11" s="20">
        <f>職員名簿!D41</f>
        <v>0</v>
      </c>
      <c r="AQA11" s="20">
        <f>職員名簿!E41</f>
        <v>0</v>
      </c>
      <c r="AQB11" s="20">
        <f>職員名簿!F41</f>
        <v>0</v>
      </c>
      <c r="AQC11" s="20">
        <f>職員名簿!G41</f>
        <v>0</v>
      </c>
      <c r="AQD11" s="20">
        <f>職員名簿!H41</f>
        <v>0</v>
      </c>
      <c r="AQE11" s="20">
        <f>職員名簿!I41</f>
        <v>0</v>
      </c>
      <c r="AQF11" s="20">
        <f>職員名簿!J41</f>
        <v>0</v>
      </c>
      <c r="AQG11" s="20">
        <f>職員名簿!K41</f>
        <v>0</v>
      </c>
      <c r="AQH11" s="20">
        <f>職員名簿!L41</f>
        <v>0</v>
      </c>
      <c r="AQI11" s="20">
        <f>職員名簿!M41</f>
        <v>0</v>
      </c>
      <c r="AQJ11" s="20" t="str">
        <f>職員名簿!C42</f>
        <v/>
      </c>
      <c r="AQK11" s="20">
        <f>職員名簿!D42</f>
        <v>0</v>
      </c>
      <c r="AQL11" s="20">
        <f>職員名簿!E42</f>
        <v>0</v>
      </c>
      <c r="AQM11" s="20">
        <f>職員名簿!F42</f>
        <v>0</v>
      </c>
      <c r="AQN11" s="20">
        <f>職員名簿!G42</f>
        <v>0</v>
      </c>
      <c r="AQO11" s="20">
        <f>職員名簿!H42</f>
        <v>0</v>
      </c>
      <c r="AQP11" s="20">
        <f>職員名簿!I42</f>
        <v>0</v>
      </c>
      <c r="AQQ11" s="20">
        <f>職員名簿!J42</f>
        <v>0</v>
      </c>
      <c r="AQR11" s="20">
        <f>職員名簿!K42</f>
        <v>0</v>
      </c>
      <c r="AQS11" s="20">
        <f>職員名簿!L42</f>
        <v>0</v>
      </c>
      <c r="AQT11" s="20">
        <f>職員名簿!M42</f>
        <v>0</v>
      </c>
      <c r="AQU11" s="20" t="str">
        <f>職員名簿!C43</f>
        <v/>
      </c>
      <c r="AQV11" s="20">
        <f>職員名簿!D43</f>
        <v>0</v>
      </c>
      <c r="AQW11" s="20">
        <f>職員名簿!E43</f>
        <v>0</v>
      </c>
      <c r="AQX11" s="20">
        <f>職員名簿!F43</f>
        <v>0</v>
      </c>
      <c r="AQY11" s="20">
        <f>職員名簿!G43</f>
        <v>0</v>
      </c>
      <c r="AQZ11" s="20">
        <f>職員名簿!H43</f>
        <v>0</v>
      </c>
      <c r="ARA11" s="20">
        <f>職員名簿!I43</f>
        <v>0</v>
      </c>
      <c r="ARB11" s="20">
        <f>職員名簿!J43</f>
        <v>0</v>
      </c>
      <c r="ARC11" s="20">
        <f>職員名簿!K43</f>
        <v>0</v>
      </c>
      <c r="ARD11" s="20">
        <f>職員名簿!L43</f>
        <v>0</v>
      </c>
      <c r="ARE11" s="20">
        <f>職員名簿!M43</f>
        <v>0</v>
      </c>
      <c r="ARF11" s="20" t="str">
        <f>職員名簿!C44</f>
        <v/>
      </c>
      <c r="ARG11" s="20">
        <f>職員名簿!D44</f>
        <v>0</v>
      </c>
      <c r="ARH11" s="20">
        <f>職員名簿!E44</f>
        <v>0</v>
      </c>
      <c r="ARI11" s="20">
        <f>職員名簿!F44</f>
        <v>0</v>
      </c>
      <c r="ARJ11" s="20">
        <f>職員名簿!G44</f>
        <v>0</v>
      </c>
      <c r="ARK11" s="20">
        <f>職員名簿!H44</f>
        <v>0</v>
      </c>
      <c r="ARL11" s="20">
        <f>職員名簿!I44</f>
        <v>0</v>
      </c>
      <c r="ARM11" s="20">
        <f>職員名簿!J44</f>
        <v>0</v>
      </c>
      <c r="ARN11" s="20">
        <f>職員名簿!K44</f>
        <v>0</v>
      </c>
      <c r="ARO11" s="20">
        <f>職員名簿!L44</f>
        <v>0</v>
      </c>
      <c r="ARP11" s="20">
        <f>職員名簿!M44</f>
        <v>0</v>
      </c>
      <c r="ARQ11" s="20" t="str">
        <f>職員名簿!C45</f>
        <v/>
      </c>
      <c r="ARR11" s="20">
        <f>職員名簿!D45</f>
        <v>0</v>
      </c>
      <c r="ARS11" s="20">
        <f>職員名簿!E45</f>
        <v>0</v>
      </c>
      <c r="ART11" s="20">
        <f>職員名簿!F45</f>
        <v>0</v>
      </c>
      <c r="ARU11" s="20">
        <f>職員名簿!G45</f>
        <v>0</v>
      </c>
      <c r="ARV11" s="20">
        <f>職員名簿!H45</f>
        <v>0</v>
      </c>
      <c r="ARW11" s="20">
        <f>職員名簿!I45</f>
        <v>0</v>
      </c>
      <c r="ARX11" s="20">
        <f>職員名簿!J45</f>
        <v>0</v>
      </c>
      <c r="ARY11" s="20">
        <f>職員名簿!K45</f>
        <v>0</v>
      </c>
      <c r="ARZ11" s="20">
        <f>職員名簿!L45</f>
        <v>0</v>
      </c>
      <c r="ASA11" s="20">
        <f>職員名簿!M45</f>
        <v>0</v>
      </c>
      <c r="ASB11" s="20" t="str">
        <f>職員名簿!C46</f>
        <v/>
      </c>
      <c r="ASC11" s="20">
        <f>職員名簿!D46</f>
        <v>0</v>
      </c>
      <c r="ASD11" s="20">
        <f>職員名簿!E46</f>
        <v>0</v>
      </c>
      <c r="ASE11" s="20">
        <f>職員名簿!F46</f>
        <v>0</v>
      </c>
      <c r="ASF11" s="20">
        <f>職員名簿!G46</f>
        <v>0</v>
      </c>
      <c r="ASG11" s="20">
        <f>職員名簿!H46</f>
        <v>0</v>
      </c>
      <c r="ASH11" s="20">
        <f>職員名簿!I46</f>
        <v>0</v>
      </c>
      <c r="ASI11" s="20">
        <f>職員名簿!J46</f>
        <v>0</v>
      </c>
      <c r="ASJ11" s="20">
        <f>職員名簿!K46</f>
        <v>0</v>
      </c>
      <c r="ASK11" s="20">
        <f>職員名簿!L46</f>
        <v>0</v>
      </c>
      <c r="ASL11" s="20">
        <f>職員名簿!M46</f>
        <v>0</v>
      </c>
      <c r="ASM11" s="20" t="str">
        <f>職員名簿!C47</f>
        <v/>
      </c>
      <c r="ASN11" s="20">
        <f>職員名簿!D47</f>
        <v>0</v>
      </c>
      <c r="ASO11" s="20">
        <f>職員名簿!E47</f>
        <v>0</v>
      </c>
      <c r="ASP11" s="20">
        <f>職員名簿!F47</f>
        <v>0</v>
      </c>
      <c r="ASQ11" s="20">
        <f>職員名簿!G47</f>
        <v>0</v>
      </c>
      <c r="ASR11" s="20">
        <f>職員名簿!H47</f>
        <v>0</v>
      </c>
      <c r="ASS11" s="20">
        <f>職員名簿!I47</f>
        <v>0</v>
      </c>
      <c r="AST11" s="20">
        <f>職員名簿!J47</f>
        <v>0</v>
      </c>
      <c r="ASU11" s="20">
        <f>職員名簿!K47</f>
        <v>0</v>
      </c>
      <c r="ASV11" s="20">
        <f>職員名簿!L47</f>
        <v>0</v>
      </c>
      <c r="ASW11" s="20">
        <f>職員名簿!M47</f>
        <v>0</v>
      </c>
      <c r="ASX11" s="20" t="str">
        <f>職員名簿!C48</f>
        <v/>
      </c>
      <c r="ASY11" s="20">
        <f>職員名簿!D48</f>
        <v>0</v>
      </c>
      <c r="ASZ11" s="20">
        <f>職員名簿!E48</f>
        <v>0</v>
      </c>
      <c r="ATA11" s="20">
        <f>職員名簿!F48</f>
        <v>0</v>
      </c>
      <c r="ATB11" s="20">
        <f>職員名簿!G48</f>
        <v>0</v>
      </c>
      <c r="ATC11" s="20">
        <f>職員名簿!H48</f>
        <v>0</v>
      </c>
      <c r="ATD11" s="20">
        <f>職員名簿!I48</f>
        <v>0</v>
      </c>
      <c r="ATE11" s="20">
        <f>職員名簿!J48</f>
        <v>0</v>
      </c>
      <c r="ATF11" s="20">
        <f>職員名簿!K48</f>
        <v>0</v>
      </c>
      <c r="ATG11" s="20">
        <f>職員名簿!L48</f>
        <v>0</v>
      </c>
      <c r="ATH11" s="20">
        <f>職員名簿!M48</f>
        <v>0</v>
      </c>
      <c r="ATI11" s="20" t="str">
        <f>職員名簿!C49</f>
        <v/>
      </c>
      <c r="ATJ11" s="20">
        <f>職員名簿!D49</f>
        <v>0</v>
      </c>
      <c r="ATK11" s="20">
        <f>職員名簿!E49</f>
        <v>0</v>
      </c>
      <c r="ATL11" s="20">
        <f>職員名簿!F49</f>
        <v>0</v>
      </c>
      <c r="ATM11" s="20">
        <f>職員名簿!G49</f>
        <v>0</v>
      </c>
      <c r="ATN11" s="20">
        <f>職員名簿!H49</f>
        <v>0</v>
      </c>
      <c r="ATO11" s="20">
        <f>職員名簿!I49</f>
        <v>0</v>
      </c>
      <c r="ATP11" s="20">
        <f>職員名簿!J49</f>
        <v>0</v>
      </c>
      <c r="ATQ11" s="20">
        <f>職員名簿!K49</f>
        <v>0</v>
      </c>
      <c r="ATR11" s="20">
        <f>職員名簿!L49</f>
        <v>0</v>
      </c>
      <c r="ATS11" s="20">
        <f>職員名簿!M49</f>
        <v>0</v>
      </c>
      <c r="ATT11" s="20" t="str">
        <f>職員名簿!C50</f>
        <v/>
      </c>
      <c r="ATU11" s="20">
        <f>職員名簿!D50</f>
        <v>0</v>
      </c>
      <c r="ATV11" s="20">
        <f>職員名簿!E50</f>
        <v>0</v>
      </c>
      <c r="ATW11" s="20">
        <f>職員名簿!F50</f>
        <v>0</v>
      </c>
      <c r="ATX11" s="20">
        <f>職員名簿!G50</f>
        <v>0</v>
      </c>
      <c r="ATY11" s="20">
        <f>職員名簿!H50</f>
        <v>0</v>
      </c>
      <c r="ATZ11" s="20">
        <f>職員名簿!I50</f>
        <v>0</v>
      </c>
      <c r="AUA11" s="20">
        <f>職員名簿!J50</f>
        <v>0</v>
      </c>
      <c r="AUB11" s="20">
        <f>職員名簿!K50</f>
        <v>0</v>
      </c>
      <c r="AUC11" s="20">
        <f>職員名簿!L50</f>
        <v>0</v>
      </c>
      <c r="AUD11" s="20">
        <f>職員名簿!M50</f>
        <v>0</v>
      </c>
      <c r="AUE11" s="20" t="str">
        <f>職員名簿!C51</f>
        <v/>
      </c>
      <c r="AUF11" s="20">
        <f>職員名簿!D51</f>
        <v>0</v>
      </c>
      <c r="AUG11" s="20">
        <f>職員名簿!E51</f>
        <v>0</v>
      </c>
      <c r="AUH11" s="20">
        <f>職員名簿!F51</f>
        <v>0</v>
      </c>
      <c r="AUI11" s="20">
        <f>職員名簿!G51</f>
        <v>0</v>
      </c>
      <c r="AUJ11" s="20">
        <f>職員名簿!H51</f>
        <v>0</v>
      </c>
      <c r="AUK11" s="20">
        <f>職員名簿!I51</f>
        <v>0</v>
      </c>
      <c r="AUL11" s="20">
        <f>職員名簿!J51</f>
        <v>0</v>
      </c>
      <c r="AUM11" s="20">
        <f>職員名簿!K51</f>
        <v>0</v>
      </c>
      <c r="AUN11" s="20">
        <f>職員名簿!L51</f>
        <v>0</v>
      </c>
      <c r="AUO11" s="20">
        <f>職員名簿!M51</f>
        <v>0</v>
      </c>
      <c r="AUP11" s="20" t="str">
        <f>職員名簿!C52</f>
        <v/>
      </c>
      <c r="AUQ11" s="20">
        <f>職員名簿!D52</f>
        <v>0</v>
      </c>
      <c r="AUR11" s="20">
        <f>職員名簿!E52</f>
        <v>0</v>
      </c>
      <c r="AUS11" s="20">
        <f>職員名簿!F52</f>
        <v>0</v>
      </c>
      <c r="AUT11" s="20">
        <f>職員名簿!G52</f>
        <v>0</v>
      </c>
      <c r="AUU11" s="20">
        <f>職員名簿!H52</f>
        <v>0</v>
      </c>
      <c r="AUV11" s="20">
        <f>職員名簿!I52</f>
        <v>0</v>
      </c>
      <c r="AUW11" s="20">
        <f>職員名簿!J52</f>
        <v>0</v>
      </c>
      <c r="AUX11" s="20">
        <f>職員名簿!K52</f>
        <v>0</v>
      </c>
      <c r="AUY11" s="20">
        <f>職員名簿!L52</f>
        <v>0</v>
      </c>
      <c r="AUZ11" s="20">
        <f>職員名簿!M52</f>
        <v>0</v>
      </c>
      <c r="AVA11" s="20" t="str">
        <f>職員名簿!C53</f>
        <v/>
      </c>
      <c r="AVB11" s="20">
        <f>職員名簿!D53</f>
        <v>0</v>
      </c>
      <c r="AVC11" s="20">
        <f>職員名簿!E53</f>
        <v>0</v>
      </c>
      <c r="AVD11" s="20">
        <f>職員名簿!F53</f>
        <v>0</v>
      </c>
      <c r="AVE11" s="20">
        <f>職員名簿!G53</f>
        <v>0</v>
      </c>
      <c r="AVF11" s="20">
        <f>職員名簿!H53</f>
        <v>0</v>
      </c>
      <c r="AVG11" s="20">
        <f>職員名簿!I53</f>
        <v>0</v>
      </c>
      <c r="AVH11" s="20">
        <f>職員名簿!J53</f>
        <v>0</v>
      </c>
      <c r="AVI11" s="20">
        <f>職員名簿!K53</f>
        <v>0</v>
      </c>
      <c r="AVJ11" s="20">
        <f>職員名簿!L53</f>
        <v>0</v>
      </c>
      <c r="AVK11" s="20">
        <f>職員名簿!M53</f>
        <v>0</v>
      </c>
      <c r="AVL11" s="20" t="str">
        <f>職員名簿!C54</f>
        <v/>
      </c>
      <c r="AVM11" s="20">
        <f>職員名簿!D54</f>
        <v>0</v>
      </c>
      <c r="AVN11" s="20">
        <f>職員名簿!E54</f>
        <v>0</v>
      </c>
      <c r="AVO11" s="20">
        <f>職員名簿!F54</f>
        <v>0</v>
      </c>
      <c r="AVP11" s="20">
        <f>職員名簿!G54</f>
        <v>0</v>
      </c>
      <c r="AVQ11" s="20">
        <f>職員名簿!H54</f>
        <v>0</v>
      </c>
      <c r="AVR11" s="20">
        <f>職員名簿!I54</f>
        <v>0</v>
      </c>
      <c r="AVS11" s="20">
        <f>職員名簿!J54</f>
        <v>0</v>
      </c>
      <c r="AVT11" s="20">
        <f>職員名簿!K54</f>
        <v>0</v>
      </c>
      <c r="AVU11" s="20">
        <f>職員名簿!L54</f>
        <v>0</v>
      </c>
      <c r="AVV11" s="20">
        <f>職員名簿!M54</f>
        <v>0</v>
      </c>
      <c r="AVW11" s="20" t="str">
        <f>職員名簿!C55</f>
        <v/>
      </c>
      <c r="AVX11" s="20">
        <f>職員名簿!D55</f>
        <v>0</v>
      </c>
      <c r="AVY11" s="20">
        <f>職員名簿!E55</f>
        <v>0</v>
      </c>
      <c r="AVZ11" s="20">
        <f>職員名簿!F55</f>
        <v>0</v>
      </c>
      <c r="AWA11" s="20">
        <f>職員名簿!G55</f>
        <v>0</v>
      </c>
      <c r="AWB11" s="20">
        <f>職員名簿!H55</f>
        <v>0</v>
      </c>
      <c r="AWC11" s="20">
        <f>職員名簿!I55</f>
        <v>0</v>
      </c>
      <c r="AWD11" s="20">
        <f>職員名簿!J55</f>
        <v>0</v>
      </c>
      <c r="AWE11" s="20">
        <f>職員名簿!K55</f>
        <v>0</v>
      </c>
      <c r="AWF11" s="20">
        <f>職員名簿!L55</f>
        <v>0</v>
      </c>
      <c r="AWG11" s="20">
        <f>職員名簿!M55</f>
        <v>0</v>
      </c>
      <c r="AWH11" s="20" t="str">
        <f>職員名簿!C56</f>
        <v/>
      </c>
      <c r="AWI11" s="20">
        <f>職員名簿!D56</f>
        <v>0</v>
      </c>
      <c r="AWJ11" s="20">
        <f>職員名簿!E56</f>
        <v>0</v>
      </c>
      <c r="AWK11" s="20">
        <f>職員名簿!F56</f>
        <v>0</v>
      </c>
      <c r="AWL11" s="20">
        <f>職員名簿!G56</f>
        <v>0</v>
      </c>
      <c r="AWM11" s="20">
        <f>職員名簿!H56</f>
        <v>0</v>
      </c>
      <c r="AWN11" s="20">
        <f>職員名簿!I56</f>
        <v>0</v>
      </c>
      <c r="AWO11" s="20">
        <f>職員名簿!J56</f>
        <v>0</v>
      </c>
      <c r="AWP11" s="20">
        <f>職員名簿!K56</f>
        <v>0</v>
      </c>
      <c r="AWQ11" s="20">
        <f>職員名簿!L56</f>
        <v>0</v>
      </c>
      <c r="AWR11" s="20">
        <f>職員名簿!M56</f>
        <v>0</v>
      </c>
      <c r="AWS11" s="20" t="str">
        <f>職員名簿!C57</f>
        <v/>
      </c>
      <c r="AWT11" s="20">
        <f>職員名簿!D57</f>
        <v>0</v>
      </c>
      <c r="AWU11" s="20">
        <f>職員名簿!E57</f>
        <v>0</v>
      </c>
      <c r="AWV11" s="20">
        <f>職員名簿!F57</f>
        <v>0</v>
      </c>
      <c r="AWW11" s="20">
        <f>職員名簿!G57</f>
        <v>0</v>
      </c>
      <c r="AWX11" s="20">
        <f>職員名簿!H57</f>
        <v>0</v>
      </c>
      <c r="AWY11" s="20">
        <f>職員名簿!I57</f>
        <v>0</v>
      </c>
      <c r="AWZ11" s="20">
        <f>職員名簿!J57</f>
        <v>0</v>
      </c>
      <c r="AXA11" s="20">
        <f>職員名簿!K57</f>
        <v>0</v>
      </c>
      <c r="AXB11" s="20">
        <f>職員名簿!L57</f>
        <v>0</v>
      </c>
      <c r="AXC11" s="20">
        <f>職員名簿!M57</f>
        <v>0</v>
      </c>
      <c r="AXD11" s="20" t="str">
        <f>職員名簿!C58</f>
        <v/>
      </c>
      <c r="AXE11" s="20">
        <f>職員名簿!D58</f>
        <v>0</v>
      </c>
      <c r="AXF11" s="20">
        <f>職員名簿!E58</f>
        <v>0</v>
      </c>
      <c r="AXG11" s="20">
        <f>職員名簿!F58</f>
        <v>0</v>
      </c>
      <c r="AXH11" s="20">
        <f>職員名簿!G58</f>
        <v>0</v>
      </c>
      <c r="AXI11" s="20">
        <f>職員名簿!H58</f>
        <v>0</v>
      </c>
      <c r="AXJ11" s="20">
        <f>職員名簿!I58</f>
        <v>0</v>
      </c>
      <c r="AXK11" s="20">
        <f>職員名簿!J58</f>
        <v>0</v>
      </c>
      <c r="AXL11" s="20">
        <f>職員名簿!K58</f>
        <v>0</v>
      </c>
      <c r="AXM11" s="20">
        <f>職員名簿!L58</f>
        <v>0</v>
      </c>
      <c r="AXN11" s="20">
        <f>職員名簿!M58</f>
        <v>0</v>
      </c>
      <c r="AXO11" s="20" t="str">
        <f>職員名簿!C59</f>
        <v/>
      </c>
      <c r="AXP11" s="20">
        <f>職員名簿!D59</f>
        <v>0</v>
      </c>
      <c r="AXQ11" s="20">
        <f>職員名簿!E59</f>
        <v>0</v>
      </c>
      <c r="AXR11" s="20">
        <f>職員名簿!F59</f>
        <v>0</v>
      </c>
      <c r="AXS11" s="20">
        <f>職員名簿!G59</f>
        <v>0</v>
      </c>
      <c r="AXT11" s="20">
        <f>職員名簿!H59</f>
        <v>0</v>
      </c>
      <c r="AXU11" s="20">
        <f>職員名簿!I59</f>
        <v>0</v>
      </c>
      <c r="AXV11" s="20">
        <f>職員名簿!J59</f>
        <v>0</v>
      </c>
      <c r="AXW11" s="20">
        <f>職員名簿!K59</f>
        <v>0</v>
      </c>
      <c r="AXX11" s="20">
        <f>職員名簿!L59</f>
        <v>0</v>
      </c>
      <c r="AXY11" s="20">
        <f>職員名簿!M59</f>
        <v>0</v>
      </c>
      <c r="AXZ11" s="20" t="str">
        <f>職員名簿!C60</f>
        <v/>
      </c>
      <c r="AYA11" s="20">
        <f>職員名簿!D60</f>
        <v>0</v>
      </c>
      <c r="AYB11" s="20">
        <f>職員名簿!E60</f>
        <v>0</v>
      </c>
      <c r="AYC11" s="20">
        <f>職員名簿!F60</f>
        <v>0</v>
      </c>
      <c r="AYD11" s="20">
        <f>職員名簿!G60</f>
        <v>0</v>
      </c>
      <c r="AYE11" s="20">
        <f>職員名簿!H60</f>
        <v>0</v>
      </c>
      <c r="AYF11" s="20">
        <f>職員名簿!I60</f>
        <v>0</v>
      </c>
      <c r="AYG11" s="20">
        <f>職員名簿!J60</f>
        <v>0</v>
      </c>
      <c r="AYH11" s="20">
        <f>職員名簿!K60</f>
        <v>0</v>
      </c>
      <c r="AYI11" s="20">
        <f>職員名簿!L60</f>
        <v>0</v>
      </c>
      <c r="AYJ11" s="20">
        <f>職員名簿!M60</f>
        <v>0</v>
      </c>
      <c r="AYK11" s="20" t="str">
        <f>職員名簿!C61</f>
        <v/>
      </c>
      <c r="AYL11" s="20">
        <f>職員名簿!D61</f>
        <v>0</v>
      </c>
      <c r="AYM11" s="20">
        <f>職員名簿!E61</f>
        <v>0</v>
      </c>
      <c r="AYN11" s="20">
        <f>職員名簿!F61</f>
        <v>0</v>
      </c>
      <c r="AYO11" s="20">
        <f>職員名簿!G61</f>
        <v>0</v>
      </c>
      <c r="AYP11" s="20">
        <f>職員名簿!H61</f>
        <v>0</v>
      </c>
      <c r="AYQ11" s="20">
        <f>職員名簿!I61</f>
        <v>0</v>
      </c>
      <c r="AYR11" s="20">
        <f>職員名簿!J61</f>
        <v>0</v>
      </c>
      <c r="AYS11" s="20">
        <f>職員名簿!K61</f>
        <v>0</v>
      </c>
      <c r="AYT11" s="20">
        <f>職員名簿!L61</f>
        <v>0</v>
      </c>
      <c r="AYU11" s="20">
        <f>職員名簿!M61</f>
        <v>0</v>
      </c>
      <c r="AYV11" s="20" t="str">
        <f>職員名簿!C62</f>
        <v/>
      </c>
      <c r="AYW11" s="20">
        <f>職員名簿!D62</f>
        <v>0</v>
      </c>
      <c r="AYX11" s="20">
        <f>職員名簿!E62</f>
        <v>0</v>
      </c>
      <c r="AYY11" s="20">
        <f>職員名簿!F62</f>
        <v>0</v>
      </c>
      <c r="AYZ11" s="20">
        <f>職員名簿!G62</f>
        <v>0</v>
      </c>
      <c r="AZA11" s="20">
        <f>職員名簿!H62</f>
        <v>0</v>
      </c>
      <c r="AZB11" s="20">
        <f>職員名簿!I62</f>
        <v>0</v>
      </c>
      <c r="AZC11" s="20">
        <f>職員名簿!J62</f>
        <v>0</v>
      </c>
      <c r="AZD11" s="20">
        <f>職員名簿!K62</f>
        <v>0</v>
      </c>
      <c r="AZE11" s="20">
        <f>職員名簿!L62</f>
        <v>0</v>
      </c>
      <c r="AZF11" s="20">
        <f>職員名簿!M62</f>
        <v>0</v>
      </c>
      <c r="AZG11" s="20" t="str">
        <f>職員名簿!C63</f>
        <v/>
      </c>
      <c r="AZH11" s="20">
        <f>職員名簿!D63</f>
        <v>0</v>
      </c>
      <c r="AZI11" s="20">
        <f>職員名簿!E63</f>
        <v>0</v>
      </c>
      <c r="AZJ11" s="20">
        <f>職員名簿!F63</f>
        <v>0</v>
      </c>
      <c r="AZK11" s="20">
        <f>職員名簿!G63</f>
        <v>0</v>
      </c>
      <c r="AZL11" s="20">
        <f>職員名簿!H63</f>
        <v>0</v>
      </c>
      <c r="AZM11" s="20">
        <f>職員名簿!I63</f>
        <v>0</v>
      </c>
      <c r="AZN11" s="20">
        <f>職員名簿!J63</f>
        <v>0</v>
      </c>
      <c r="AZO11" s="20">
        <f>職員名簿!K63</f>
        <v>0</v>
      </c>
      <c r="AZP11" s="20">
        <f>職員名簿!L63</f>
        <v>0</v>
      </c>
      <c r="AZQ11" s="20">
        <f>職員名簿!M63</f>
        <v>0</v>
      </c>
      <c r="AZR11" s="20" t="str">
        <f>職員名簿!C64</f>
        <v/>
      </c>
      <c r="AZS11" s="20">
        <f>職員名簿!D64</f>
        <v>0</v>
      </c>
      <c r="AZT11" s="20">
        <f>職員名簿!E64</f>
        <v>0</v>
      </c>
      <c r="AZU11" s="20">
        <f>職員名簿!F64</f>
        <v>0</v>
      </c>
      <c r="AZV11" s="20">
        <f>職員名簿!G64</f>
        <v>0</v>
      </c>
      <c r="AZW11" s="20">
        <f>職員名簿!H64</f>
        <v>0</v>
      </c>
      <c r="AZX11" s="20">
        <f>職員名簿!I64</f>
        <v>0</v>
      </c>
      <c r="AZY11" s="20">
        <f>職員名簿!J64</f>
        <v>0</v>
      </c>
      <c r="AZZ11" s="20">
        <f>職員名簿!K64</f>
        <v>0</v>
      </c>
      <c r="BAA11" s="20">
        <f>職員名簿!L64</f>
        <v>0</v>
      </c>
      <c r="BAB11" s="20">
        <f>職員名簿!M64</f>
        <v>0</v>
      </c>
      <c r="BAC11" s="20" t="str">
        <f>職員名簿!C65</f>
        <v/>
      </c>
      <c r="BAD11" s="20">
        <f>職員名簿!D65</f>
        <v>0</v>
      </c>
      <c r="BAE11" s="20">
        <f>職員名簿!E65</f>
        <v>0</v>
      </c>
      <c r="BAF11" s="20">
        <f>職員名簿!F65</f>
        <v>0</v>
      </c>
      <c r="BAG11" s="20">
        <f>職員名簿!G65</f>
        <v>0</v>
      </c>
      <c r="BAH11" s="20">
        <f>職員名簿!H65</f>
        <v>0</v>
      </c>
      <c r="BAI11" s="20">
        <f>職員名簿!I65</f>
        <v>0</v>
      </c>
      <c r="BAJ11" s="20">
        <f>職員名簿!J65</f>
        <v>0</v>
      </c>
      <c r="BAK11" s="20">
        <f>職員名簿!K65</f>
        <v>0</v>
      </c>
      <c r="BAL11" s="20">
        <f>職員名簿!L65</f>
        <v>0</v>
      </c>
      <c r="BAM11" s="20">
        <f>職員名簿!M65</f>
        <v>0</v>
      </c>
      <c r="BAN11" s="20" t="str">
        <f>職員名簿!C66</f>
        <v/>
      </c>
      <c r="BAO11" s="20">
        <f>職員名簿!D66</f>
        <v>0</v>
      </c>
      <c r="BAP11" s="20">
        <f>職員名簿!E66</f>
        <v>0</v>
      </c>
      <c r="BAQ11" s="20">
        <f>職員名簿!F66</f>
        <v>0</v>
      </c>
      <c r="BAR11" s="20">
        <f>職員名簿!G66</f>
        <v>0</v>
      </c>
      <c r="BAS11" s="20">
        <f>職員名簿!H66</f>
        <v>0</v>
      </c>
      <c r="BAT11" s="20">
        <f>職員名簿!I66</f>
        <v>0</v>
      </c>
      <c r="BAU11" s="20">
        <f>職員名簿!J66</f>
        <v>0</v>
      </c>
      <c r="BAV11" s="20">
        <f>職員名簿!K66</f>
        <v>0</v>
      </c>
      <c r="BAW11" s="20">
        <f>職員名簿!L66</f>
        <v>0</v>
      </c>
      <c r="BAX11" s="20">
        <f>職員名簿!M66</f>
        <v>0</v>
      </c>
      <c r="BAY11" s="20" t="str">
        <f>職員名簿!C67</f>
        <v/>
      </c>
      <c r="BAZ11" s="20">
        <f>職員名簿!D67</f>
        <v>0</v>
      </c>
      <c r="BBA11" s="20">
        <f>職員名簿!E67</f>
        <v>0</v>
      </c>
      <c r="BBB11" s="20">
        <f>職員名簿!F67</f>
        <v>0</v>
      </c>
      <c r="BBC11" s="20">
        <f>職員名簿!G67</f>
        <v>0</v>
      </c>
      <c r="BBD11" s="20">
        <f>職員名簿!H67</f>
        <v>0</v>
      </c>
      <c r="BBE11" s="20">
        <f>職員名簿!I67</f>
        <v>0</v>
      </c>
      <c r="BBF11" s="20">
        <f>職員名簿!J67</f>
        <v>0</v>
      </c>
      <c r="BBG11" s="20">
        <f>職員名簿!K67</f>
        <v>0</v>
      </c>
      <c r="BBH11" s="20">
        <f>職員名簿!L67</f>
        <v>0</v>
      </c>
      <c r="BBI11" s="20">
        <f>職員名簿!M67</f>
        <v>0</v>
      </c>
      <c r="BBJ11" s="20" t="str">
        <f>職員名簿!C68</f>
        <v/>
      </c>
      <c r="BBK11" s="20">
        <f>職員名簿!D68</f>
        <v>0</v>
      </c>
      <c r="BBL11" s="20">
        <f>職員名簿!E68</f>
        <v>0</v>
      </c>
      <c r="BBM11" s="20">
        <f>職員名簿!F68</f>
        <v>0</v>
      </c>
      <c r="BBN11" s="20">
        <f>職員名簿!G68</f>
        <v>0</v>
      </c>
      <c r="BBO11" s="20">
        <f>職員名簿!H68</f>
        <v>0</v>
      </c>
      <c r="BBP11" s="20">
        <f>職員名簿!I68</f>
        <v>0</v>
      </c>
      <c r="BBQ11" s="20">
        <f>職員名簿!J68</f>
        <v>0</v>
      </c>
      <c r="BBR11" s="20">
        <f>職員名簿!K68</f>
        <v>0</v>
      </c>
      <c r="BBS11" s="20">
        <f>職員名簿!L68</f>
        <v>0</v>
      </c>
      <c r="BBT11" s="20">
        <f>職員名簿!M68</f>
        <v>0</v>
      </c>
      <c r="BBU11" s="20" t="str">
        <f>職員名簿!C69</f>
        <v/>
      </c>
      <c r="BBV11" s="20">
        <f>職員名簿!D69</f>
        <v>0</v>
      </c>
      <c r="BBW11" s="20">
        <f>職員名簿!E69</f>
        <v>0</v>
      </c>
      <c r="BBX11" s="20">
        <f>職員名簿!F69</f>
        <v>0</v>
      </c>
      <c r="BBY11" s="20">
        <f>職員名簿!G69</f>
        <v>0</v>
      </c>
      <c r="BBZ11" s="20">
        <f>職員名簿!H69</f>
        <v>0</v>
      </c>
      <c r="BCA11" s="20">
        <f>職員名簿!I69</f>
        <v>0</v>
      </c>
      <c r="BCB11" s="20">
        <f>職員名簿!J69</f>
        <v>0</v>
      </c>
      <c r="BCC11" s="20">
        <f>職員名簿!K69</f>
        <v>0</v>
      </c>
      <c r="BCD11" s="20">
        <f>職員名簿!L69</f>
        <v>0</v>
      </c>
      <c r="BCE11" s="20">
        <f>職員名簿!M69</f>
        <v>0</v>
      </c>
      <c r="BCF11" s="20" t="str">
        <f>職員名簿!C70</f>
        <v/>
      </c>
      <c r="BCG11" s="20">
        <f>職員名簿!D70</f>
        <v>0</v>
      </c>
      <c r="BCH11" s="20">
        <f>職員名簿!E70</f>
        <v>0</v>
      </c>
      <c r="BCI11" s="20">
        <f>職員名簿!F70</f>
        <v>0</v>
      </c>
      <c r="BCJ11" s="20">
        <f>職員名簿!G70</f>
        <v>0</v>
      </c>
      <c r="BCK11" s="20">
        <f>職員名簿!H70</f>
        <v>0</v>
      </c>
      <c r="BCL11" s="20">
        <f>職員名簿!I70</f>
        <v>0</v>
      </c>
      <c r="BCM11" s="20">
        <f>職員名簿!J70</f>
        <v>0</v>
      </c>
      <c r="BCN11" s="20">
        <f>職員名簿!K70</f>
        <v>0</v>
      </c>
      <c r="BCO11" s="20">
        <f>職員名簿!L70</f>
        <v>0</v>
      </c>
      <c r="BCP11" s="20">
        <f>職員名簿!M70</f>
        <v>0</v>
      </c>
      <c r="BCQ11" s="20" t="str">
        <f>職員名簿!C71</f>
        <v/>
      </c>
      <c r="BCR11" s="20">
        <f>職員名簿!D71</f>
        <v>0</v>
      </c>
      <c r="BCS11" s="20">
        <f>職員名簿!E71</f>
        <v>0</v>
      </c>
      <c r="BCT11" s="20">
        <f>職員名簿!F71</f>
        <v>0</v>
      </c>
      <c r="BCU11" s="20">
        <f>職員名簿!G71</f>
        <v>0</v>
      </c>
      <c r="BCV11" s="20">
        <f>職員名簿!H71</f>
        <v>0</v>
      </c>
      <c r="BCW11" s="20">
        <f>職員名簿!I71</f>
        <v>0</v>
      </c>
      <c r="BCX11" s="20">
        <f>職員名簿!J71</f>
        <v>0</v>
      </c>
      <c r="BCY11" s="20">
        <f>職員名簿!K71</f>
        <v>0</v>
      </c>
      <c r="BCZ11" s="20">
        <f>職員名簿!L71</f>
        <v>0</v>
      </c>
      <c r="BDA11" s="20">
        <f>職員名簿!M71</f>
        <v>0</v>
      </c>
      <c r="BDB11" s="20" t="str">
        <f>職員名簿!C72</f>
        <v/>
      </c>
      <c r="BDC11" s="20">
        <f>職員名簿!D72</f>
        <v>0</v>
      </c>
      <c r="BDD11" s="20">
        <f>職員名簿!E72</f>
        <v>0</v>
      </c>
      <c r="BDE11" s="20">
        <f>職員名簿!F72</f>
        <v>0</v>
      </c>
      <c r="BDF11" s="20">
        <f>職員名簿!G72</f>
        <v>0</v>
      </c>
      <c r="BDG11" s="20">
        <f>職員名簿!H72</f>
        <v>0</v>
      </c>
      <c r="BDH11" s="20">
        <f>職員名簿!I72</f>
        <v>0</v>
      </c>
      <c r="BDI11" s="20">
        <f>職員名簿!J72</f>
        <v>0</v>
      </c>
      <c r="BDJ11" s="20">
        <f>職員名簿!K72</f>
        <v>0</v>
      </c>
      <c r="BDK11" s="20">
        <f>職員名簿!L72</f>
        <v>0</v>
      </c>
      <c r="BDL11" s="20">
        <f>職員名簿!M72</f>
        <v>0</v>
      </c>
      <c r="BDM11" s="20" t="str">
        <f>職員名簿!C73</f>
        <v/>
      </c>
      <c r="BDN11" s="20">
        <f>職員名簿!D73</f>
        <v>0</v>
      </c>
      <c r="BDO11" s="20">
        <f>職員名簿!E73</f>
        <v>0</v>
      </c>
      <c r="BDP11" s="20">
        <f>職員名簿!F73</f>
        <v>0</v>
      </c>
      <c r="BDQ11" s="20">
        <f>職員名簿!G73</f>
        <v>0</v>
      </c>
      <c r="BDR11" s="20">
        <f>職員名簿!H73</f>
        <v>0</v>
      </c>
      <c r="BDS11" s="20">
        <f>職員名簿!I73</f>
        <v>0</v>
      </c>
      <c r="BDT11" s="20">
        <f>職員名簿!J73</f>
        <v>0</v>
      </c>
      <c r="BDU11" s="20">
        <f>職員名簿!K73</f>
        <v>0</v>
      </c>
      <c r="BDV11" s="20">
        <f>職員名簿!L73</f>
        <v>0</v>
      </c>
      <c r="BDW11" s="20">
        <f>職員名簿!M73</f>
        <v>0</v>
      </c>
      <c r="BDX11" s="20" t="str">
        <f>職員名簿!C74</f>
        <v/>
      </c>
      <c r="BDY11" s="20">
        <f>職員名簿!D74</f>
        <v>0</v>
      </c>
      <c r="BDZ11" s="20">
        <f>職員名簿!E74</f>
        <v>0</v>
      </c>
      <c r="BEA11" s="20">
        <f>職員名簿!F74</f>
        <v>0</v>
      </c>
      <c r="BEB11" s="20">
        <f>職員名簿!G74</f>
        <v>0</v>
      </c>
      <c r="BEC11" s="20">
        <f>職員名簿!H74</f>
        <v>0</v>
      </c>
      <c r="BED11" s="20">
        <f>職員名簿!I74</f>
        <v>0</v>
      </c>
      <c r="BEE11" s="20">
        <f>職員名簿!J74</f>
        <v>0</v>
      </c>
      <c r="BEF11" s="20">
        <f>職員名簿!K74</f>
        <v>0</v>
      </c>
      <c r="BEG11" s="20">
        <f>職員名簿!L74</f>
        <v>0</v>
      </c>
      <c r="BEH11" s="20">
        <f>職員名簿!M74</f>
        <v>0</v>
      </c>
      <c r="BEI11" s="20" t="str">
        <f>職員名簿!C75</f>
        <v/>
      </c>
      <c r="BEJ11" s="20">
        <f>職員名簿!D75</f>
        <v>0</v>
      </c>
      <c r="BEK11" s="20">
        <f>職員名簿!E75</f>
        <v>0</v>
      </c>
      <c r="BEL11" s="20">
        <f>職員名簿!F75</f>
        <v>0</v>
      </c>
      <c r="BEM11" s="20">
        <f>職員名簿!G75</f>
        <v>0</v>
      </c>
      <c r="BEN11" s="20">
        <f>職員名簿!H75</f>
        <v>0</v>
      </c>
      <c r="BEO11" s="20">
        <f>職員名簿!I75</f>
        <v>0</v>
      </c>
      <c r="BEP11" s="20">
        <f>職員名簿!J75</f>
        <v>0</v>
      </c>
      <c r="BEQ11" s="20">
        <f>職員名簿!K75</f>
        <v>0</v>
      </c>
      <c r="BER11" s="20">
        <f>職員名簿!L75</f>
        <v>0</v>
      </c>
      <c r="BES11" s="20">
        <f>職員名簿!M75</f>
        <v>0</v>
      </c>
      <c r="BET11" s="20" t="str">
        <f>職員名簿!C76</f>
        <v/>
      </c>
      <c r="BEU11" s="20">
        <f>職員名簿!D76</f>
        <v>0</v>
      </c>
      <c r="BEV11" s="20">
        <f>職員名簿!E76</f>
        <v>0</v>
      </c>
      <c r="BEW11" s="20">
        <f>職員名簿!F76</f>
        <v>0</v>
      </c>
      <c r="BEX11" s="20">
        <f>職員名簿!G76</f>
        <v>0</v>
      </c>
      <c r="BEY11" s="20">
        <f>職員名簿!H76</f>
        <v>0</v>
      </c>
      <c r="BEZ11" s="20">
        <f>職員名簿!I76</f>
        <v>0</v>
      </c>
      <c r="BFA11" s="20">
        <f>職員名簿!J76</f>
        <v>0</v>
      </c>
      <c r="BFB11" s="20">
        <f>職員名簿!K76</f>
        <v>0</v>
      </c>
      <c r="BFC11" s="20">
        <f>職員名簿!L76</f>
        <v>0</v>
      </c>
      <c r="BFD11" s="20">
        <f>職員名簿!M76</f>
        <v>0</v>
      </c>
      <c r="BFE11" s="20" t="str">
        <f>職員名簿!C77</f>
        <v/>
      </c>
      <c r="BFF11" s="20">
        <f>職員名簿!D77</f>
        <v>0</v>
      </c>
      <c r="BFG11" s="20">
        <f>職員名簿!E77</f>
        <v>0</v>
      </c>
      <c r="BFH11" s="20">
        <f>職員名簿!F77</f>
        <v>0</v>
      </c>
      <c r="BFI11" s="20">
        <f>職員名簿!G77</f>
        <v>0</v>
      </c>
      <c r="BFJ11" s="20">
        <f>職員名簿!H77</f>
        <v>0</v>
      </c>
      <c r="BFK11" s="20">
        <f>職員名簿!I77</f>
        <v>0</v>
      </c>
      <c r="BFL11" s="20">
        <f>職員名簿!J77</f>
        <v>0</v>
      </c>
      <c r="BFM11" s="20">
        <f>職員名簿!K77</f>
        <v>0</v>
      </c>
      <c r="BFN11" s="20">
        <f>職員名簿!L77</f>
        <v>0</v>
      </c>
      <c r="BFO11" s="20">
        <f>職員名簿!M77</f>
        <v>0</v>
      </c>
      <c r="BFP11" s="20" t="str">
        <f>職員名簿!C78</f>
        <v/>
      </c>
      <c r="BFQ11" s="20">
        <f>職員名簿!D78</f>
        <v>0</v>
      </c>
      <c r="BFR11" s="20">
        <f>職員名簿!E78</f>
        <v>0</v>
      </c>
      <c r="BFS11" s="20">
        <f>職員名簿!F78</f>
        <v>0</v>
      </c>
      <c r="BFT11" s="20">
        <f>職員名簿!G78</f>
        <v>0</v>
      </c>
      <c r="BFU11" s="20">
        <f>職員名簿!H78</f>
        <v>0</v>
      </c>
      <c r="BFV11" s="20">
        <f>職員名簿!I78</f>
        <v>0</v>
      </c>
      <c r="BFW11" s="20">
        <f>職員名簿!J78</f>
        <v>0</v>
      </c>
      <c r="BFX11" s="20">
        <f>職員名簿!K78</f>
        <v>0</v>
      </c>
      <c r="BFY11" s="20">
        <f>職員名簿!L78</f>
        <v>0</v>
      </c>
      <c r="BFZ11" s="20">
        <f>職員名簿!M78</f>
        <v>0</v>
      </c>
      <c r="BGA11" s="20" t="str">
        <f>職員名簿!C79</f>
        <v/>
      </c>
      <c r="BGB11" s="20">
        <f>職員名簿!D79</f>
        <v>0</v>
      </c>
      <c r="BGC11" s="20">
        <f>職員名簿!E79</f>
        <v>0</v>
      </c>
      <c r="BGD11" s="20">
        <f>職員名簿!F79</f>
        <v>0</v>
      </c>
      <c r="BGE11" s="20">
        <f>職員名簿!G79</f>
        <v>0</v>
      </c>
      <c r="BGF11" s="20">
        <f>職員名簿!H79</f>
        <v>0</v>
      </c>
      <c r="BGG11" s="20">
        <f>職員名簿!I79</f>
        <v>0</v>
      </c>
      <c r="BGH11" s="20">
        <f>職員名簿!J79</f>
        <v>0</v>
      </c>
      <c r="BGI11" s="20">
        <f>職員名簿!K79</f>
        <v>0</v>
      </c>
      <c r="BGJ11" s="20">
        <f>職員名簿!L79</f>
        <v>0</v>
      </c>
      <c r="BGK11" s="20">
        <f>職員名簿!M79</f>
        <v>0</v>
      </c>
      <c r="BGL11" s="20" t="str">
        <f>職員名簿!C80</f>
        <v/>
      </c>
      <c r="BGM11" s="20">
        <f>職員名簿!D80</f>
        <v>0</v>
      </c>
      <c r="BGN11" s="20">
        <f>職員名簿!E80</f>
        <v>0</v>
      </c>
      <c r="BGO11" s="20">
        <f>職員名簿!F80</f>
        <v>0</v>
      </c>
      <c r="BGP11" s="20">
        <f>職員名簿!G80</f>
        <v>0</v>
      </c>
      <c r="BGQ11" s="20">
        <f>職員名簿!H80</f>
        <v>0</v>
      </c>
      <c r="BGR11" s="20">
        <f>職員名簿!I80</f>
        <v>0</v>
      </c>
      <c r="BGS11" s="20">
        <f>職員名簿!J80</f>
        <v>0</v>
      </c>
      <c r="BGT11" s="20">
        <f>職員名簿!K80</f>
        <v>0</v>
      </c>
      <c r="BGU11" s="20">
        <f>職員名簿!L80</f>
        <v>0</v>
      </c>
      <c r="BGV11" s="20">
        <f>職員名簿!M80</f>
        <v>0</v>
      </c>
      <c r="BGW11" s="20" t="str">
        <f>職員名簿!C81</f>
        <v/>
      </c>
      <c r="BGX11" s="20">
        <f>職員名簿!D81</f>
        <v>0</v>
      </c>
      <c r="BGY11" s="20">
        <f>職員名簿!E81</f>
        <v>0</v>
      </c>
      <c r="BGZ11" s="20">
        <f>職員名簿!F81</f>
        <v>0</v>
      </c>
      <c r="BHA11" s="20">
        <f>職員名簿!G81</f>
        <v>0</v>
      </c>
      <c r="BHB11" s="20">
        <f>職員名簿!H81</f>
        <v>0</v>
      </c>
      <c r="BHC11" s="20">
        <f>職員名簿!I81</f>
        <v>0</v>
      </c>
      <c r="BHD11" s="20">
        <f>職員名簿!J81</f>
        <v>0</v>
      </c>
      <c r="BHE11" s="20">
        <f>職員名簿!K81</f>
        <v>0</v>
      </c>
      <c r="BHF11" s="20">
        <f>職員名簿!L81</f>
        <v>0</v>
      </c>
      <c r="BHG11" s="20">
        <f>職員名簿!M81</f>
        <v>0</v>
      </c>
      <c r="BHH11" s="20" t="str">
        <f>職員名簿!C82</f>
        <v/>
      </c>
      <c r="BHI11" s="20">
        <f>職員名簿!D82</f>
        <v>0</v>
      </c>
      <c r="BHJ11" s="20">
        <f>職員名簿!E82</f>
        <v>0</v>
      </c>
      <c r="BHK11" s="20">
        <f>職員名簿!F82</f>
        <v>0</v>
      </c>
      <c r="BHL11" s="20">
        <f>職員名簿!G82</f>
        <v>0</v>
      </c>
      <c r="BHM11" s="20">
        <f>職員名簿!H82</f>
        <v>0</v>
      </c>
      <c r="BHN11" s="20">
        <f>職員名簿!I82</f>
        <v>0</v>
      </c>
      <c r="BHO11" s="20">
        <f>職員名簿!J82</f>
        <v>0</v>
      </c>
      <c r="BHP11" s="20">
        <f>職員名簿!K82</f>
        <v>0</v>
      </c>
      <c r="BHQ11" s="20">
        <f>職員名簿!L82</f>
        <v>0</v>
      </c>
      <c r="BHR11" s="20">
        <f>職員名簿!M82</f>
        <v>0</v>
      </c>
      <c r="BHS11" s="20" t="str">
        <f>職員名簿!C83</f>
        <v/>
      </c>
      <c r="BHT11" s="20">
        <f>職員名簿!D83</f>
        <v>0</v>
      </c>
      <c r="BHU11" s="20">
        <f>職員名簿!E83</f>
        <v>0</v>
      </c>
      <c r="BHV11" s="20">
        <f>職員名簿!F83</f>
        <v>0</v>
      </c>
      <c r="BHW11" s="20">
        <f>職員名簿!G83</f>
        <v>0</v>
      </c>
      <c r="BHX11" s="20">
        <f>職員名簿!H83</f>
        <v>0</v>
      </c>
      <c r="BHY11" s="20">
        <f>職員名簿!I83</f>
        <v>0</v>
      </c>
      <c r="BHZ11" s="20">
        <f>職員名簿!J83</f>
        <v>0</v>
      </c>
      <c r="BIA11" s="20">
        <f>職員名簿!K83</f>
        <v>0</v>
      </c>
      <c r="BIB11" s="20">
        <f>職員名簿!L83</f>
        <v>0</v>
      </c>
      <c r="BIC11" s="20">
        <f>職員名簿!M83</f>
        <v>0</v>
      </c>
      <c r="BID11" s="20" t="str">
        <f>職員名簿!C84</f>
        <v/>
      </c>
      <c r="BIE11" s="20">
        <f>職員名簿!D84</f>
        <v>0</v>
      </c>
      <c r="BIF11" s="20">
        <f>職員名簿!E84</f>
        <v>0</v>
      </c>
      <c r="BIG11" s="20">
        <f>職員名簿!F84</f>
        <v>0</v>
      </c>
      <c r="BIH11" s="20">
        <f>職員名簿!G84</f>
        <v>0</v>
      </c>
      <c r="BII11" s="20">
        <f>職員名簿!H84</f>
        <v>0</v>
      </c>
      <c r="BIJ11" s="20">
        <f>職員名簿!I84</f>
        <v>0</v>
      </c>
      <c r="BIK11" s="20">
        <f>職員名簿!J84</f>
        <v>0</v>
      </c>
      <c r="BIL11" s="20">
        <f>職員名簿!K84</f>
        <v>0</v>
      </c>
      <c r="BIM11" s="20">
        <f>職員名簿!L84</f>
        <v>0</v>
      </c>
      <c r="BIN11" s="20">
        <f>職員名簿!M84</f>
        <v>0</v>
      </c>
      <c r="BIO11" s="20" t="str">
        <f>職員名簿!C85</f>
        <v/>
      </c>
      <c r="BIP11" s="20">
        <f>職員名簿!D85</f>
        <v>0</v>
      </c>
      <c r="BIQ11" s="20">
        <f>職員名簿!E85</f>
        <v>0</v>
      </c>
      <c r="BIR11" s="20">
        <f>職員名簿!F85</f>
        <v>0</v>
      </c>
      <c r="BIS11" s="20">
        <f>職員名簿!G85</f>
        <v>0</v>
      </c>
      <c r="BIT11" s="20">
        <f>職員名簿!H85</f>
        <v>0</v>
      </c>
      <c r="BIU11" s="20">
        <f>職員名簿!I85</f>
        <v>0</v>
      </c>
      <c r="BIV11" s="20">
        <f>職員名簿!J85</f>
        <v>0</v>
      </c>
      <c r="BIW11" s="20">
        <f>職員名簿!K85</f>
        <v>0</v>
      </c>
      <c r="BIX11" s="20">
        <f>職員名簿!L85</f>
        <v>0</v>
      </c>
      <c r="BIY11" s="20">
        <f>職員名簿!M85</f>
        <v>0</v>
      </c>
      <c r="BIZ11" s="20" t="str">
        <f>職員名簿!C86</f>
        <v/>
      </c>
      <c r="BJA11" s="20">
        <f>職員名簿!D86</f>
        <v>0</v>
      </c>
      <c r="BJB11" s="20">
        <f>職員名簿!E86</f>
        <v>0</v>
      </c>
      <c r="BJC11" s="20">
        <f>職員名簿!F86</f>
        <v>0</v>
      </c>
      <c r="BJD11" s="20">
        <f>職員名簿!G86</f>
        <v>0</v>
      </c>
      <c r="BJE11" s="20">
        <f>職員名簿!H86</f>
        <v>0</v>
      </c>
      <c r="BJF11" s="20">
        <f>職員名簿!I86</f>
        <v>0</v>
      </c>
      <c r="BJG11" s="20">
        <f>職員名簿!J86</f>
        <v>0</v>
      </c>
      <c r="BJH11" s="20">
        <f>職員名簿!K86</f>
        <v>0</v>
      </c>
      <c r="BJI11" s="20">
        <f>職員名簿!L86</f>
        <v>0</v>
      </c>
      <c r="BJJ11" s="20">
        <f>職員名簿!M86</f>
        <v>0</v>
      </c>
      <c r="BJK11" s="20" t="str">
        <f>職員名簿!C87</f>
        <v/>
      </c>
      <c r="BJL11" s="20">
        <f>職員名簿!D87</f>
        <v>0</v>
      </c>
      <c r="BJM11" s="20">
        <f>職員名簿!E87</f>
        <v>0</v>
      </c>
      <c r="BJN11" s="20">
        <f>職員名簿!F87</f>
        <v>0</v>
      </c>
      <c r="BJO11" s="20">
        <f>職員名簿!G87</f>
        <v>0</v>
      </c>
      <c r="BJP11" s="20">
        <f>職員名簿!H87</f>
        <v>0</v>
      </c>
      <c r="BJQ11" s="20">
        <f>職員名簿!I87</f>
        <v>0</v>
      </c>
      <c r="BJR11" s="20">
        <f>職員名簿!J87</f>
        <v>0</v>
      </c>
      <c r="BJS11" s="20">
        <f>職員名簿!K87</f>
        <v>0</v>
      </c>
      <c r="BJT11" s="20">
        <f>職員名簿!L87</f>
        <v>0</v>
      </c>
      <c r="BJU11" s="20">
        <f>職員名簿!M87</f>
        <v>0</v>
      </c>
      <c r="BJV11" s="20" t="str">
        <f>職員名簿!C88</f>
        <v/>
      </c>
      <c r="BJW11" s="20">
        <f>職員名簿!D88</f>
        <v>0</v>
      </c>
      <c r="BJX11" s="20">
        <f>職員名簿!E88</f>
        <v>0</v>
      </c>
      <c r="BJY11" s="20">
        <f>職員名簿!F88</f>
        <v>0</v>
      </c>
      <c r="BJZ11" s="20">
        <f>職員名簿!G88</f>
        <v>0</v>
      </c>
      <c r="BKA11" s="20">
        <f>職員名簿!H88</f>
        <v>0</v>
      </c>
      <c r="BKB11" s="20">
        <f>職員名簿!I88</f>
        <v>0</v>
      </c>
      <c r="BKC11" s="20">
        <f>職員名簿!J88</f>
        <v>0</v>
      </c>
      <c r="BKD11" s="20">
        <f>職員名簿!K88</f>
        <v>0</v>
      </c>
      <c r="BKE11" s="20">
        <f>職員名簿!L88</f>
        <v>0</v>
      </c>
      <c r="BKF11" s="20">
        <f>職員名簿!M88</f>
        <v>0</v>
      </c>
      <c r="BKG11" s="20" t="str">
        <f>職員名簿!C89</f>
        <v/>
      </c>
      <c r="BKH11" s="20">
        <f>職員名簿!D89</f>
        <v>0</v>
      </c>
      <c r="BKI11" s="20">
        <f>職員名簿!E89</f>
        <v>0</v>
      </c>
      <c r="BKJ11" s="20">
        <f>職員名簿!F89</f>
        <v>0</v>
      </c>
      <c r="BKK11" s="20">
        <f>職員名簿!G89</f>
        <v>0</v>
      </c>
      <c r="BKL11" s="20">
        <f>職員名簿!H89</f>
        <v>0</v>
      </c>
      <c r="BKM11" s="20">
        <f>職員名簿!I89</f>
        <v>0</v>
      </c>
      <c r="BKN11" s="20">
        <f>職員名簿!J89</f>
        <v>0</v>
      </c>
      <c r="BKO11" s="20">
        <f>職員名簿!K89</f>
        <v>0</v>
      </c>
      <c r="BKP11" s="20">
        <f>職員名簿!L89</f>
        <v>0</v>
      </c>
      <c r="BKQ11" s="20">
        <f>職員名簿!M89</f>
        <v>0</v>
      </c>
      <c r="BKR11" s="20" t="str">
        <f>職員名簿!C90</f>
        <v/>
      </c>
      <c r="BKS11" s="20">
        <f>職員名簿!D90</f>
        <v>0</v>
      </c>
      <c r="BKT11" s="20">
        <f>職員名簿!E90</f>
        <v>0</v>
      </c>
      <c r="BKU11" s="20">
        <f>職員名簿!F90</f>
        <v>0</v>
      </c>
      <c r="BKV11" s="20">
        <f>職員名簿!G90</f>
        <v>0</v>
      </c>
      <c r="BKW11" s="20">
        <f>職員名簿!H90</f>
        <v>0</v>
      </c>
      <c r="BKX11" s="20">
        <f>職員名簿!I90</f>
        <v>0</v>
      </c>
      <c r="BKY11" s="20">
        <f>職員名簿!J90</f>
        <v>0</v>
      </c>
      <c r="BKZ11" s="20">
        <f>職員名簿!K90</f>
        <v>0</v>
      </c>
      <c r="BLA11" s="20">
        <f>職員名簿!L90</f>
        <v>0</v>
      </c>
      <c r="BLB11" s="20">
        <f>職員名簿!M90</f>
        <v>0</v>
      </c>
      <c r="BLC11" s="20" t="str">
        <f>職員名簿!C91</f>
        <v/>
      </c>
      <c r="BLD11" s="20">
        <f>職員名簿!D91</f>
        <v>0</v>
      </c>
      <c r="BLE11" s="20">
        <f>職員名簿!E91</f>
        <v>0</v>
      </c>
      <c r="BLF11" s="20">
        <f>職員名簿!F91</f>
        <v>0</v>
      </c>
      <c r="BLG11" s="20">
        <f>職員名簿!G91</f>
        <v>0</v>
      </c>
      <c r="BLH11" s="20">
        <f>職員名簿!H91</f>
        <v>0</v>
      </c>
      <c r="BLI11" s="20">
        <f>職員名簿!I91</f>
        <v>0</v>
      </c>
      <c r="BLJ11" s="20">
        <f>職員名簿!J91</f>
        <v>0</v>
      </c>
      <c r="BLK11" s="20">
        <f>職員名簿!K91</f>
        <v>0</v>
      </c>
      <c r="BLL11" s="20">
        <f>職員名簿!L91</f>
        <v>0</v>
      </c>
      <c r="BLM11" s="20">
        <f>職員名簿!M91</f>
        <v>0</v>
      </c>
      <c r="BLN11" s="20" t="str">
        <f>職員名簿!C92</f>
        <v/>
      </c>
      <c r="BLO11" s="20">
        <f>職員名簿!D92</f>
        <v>0</v>
      </c>
      <c r="BLP11" s="20">
        <f>職員名簿!E92</f>
        <v>0</v>
      </c>
      <c r="BLQ11" s="20">
        <f>職員名簿!F92</f>
        <v>0</v>
      </c>
      <c r="BLR11" s="20">
        <f>職員名簿!G92</f>
        <v>0</v>
      </c>
      <c r="BLS11" s="20">
        <f>職員名簿!H92</f>
        <v>0</v>
      </c>
      <c r="BLT11" s="20">
        <f>職員名簿!I92</f>
        <v>0</v>
      </c>
      <c r="BLU11" s="20">
        <f>職員名簿!J92</f>
        <v>0</v>
      </c>
      <c r="BLV11" s="20">
        <f>職員名簿!K92</f>
        <v>0</v>
      </c>
      <c r="BLW11" s="20">
        <f>職員名簿!L92</f>
        <v>0</v>
      </c>
      <c r="BLX11" s="20">
        <f>職員名簿!M92</f>
        <v>0</v>
      </c>
      <c r="BLY11" s="20" t="str">
        <f>職員名簿!C93</f>
        <v/>
      </c>
      <c r="BLZ11" s="20">
        <f>職員名簿!D93</f>
        <v>0</v>
      </c>
      <c r="BMA11" s="20">
        <f>職員名簿!E93</f>
        <v>0</v>
      </c>
      <c r="BMB11" s="20">
        <f>職員名簿!F93</f>
        <v>0</v>
      </c>
      <c r="BMC11" s="20">
        <f>職員名簿!G93</f>
        <v>0</v>
      </c>
      <c r="BMD11" s="20">
        <f>職員名簿!H93</f>
        <v>0</v>
      </c>
      <c r="BME11" s="20">
        <f>職員名簿!I93</f>
        <v>0</v>
      </c>
      <c r="BMF11" s="20">
        <f>職員名簿!J93</f>
        <v>0</v>
      </c>
      <c r="BMG11" s="20">
        <f>職員名簿!K93</f>
        <v>0</v>
      </c>
      <c r="BMH11" s="20">
        <f>職員名簿!L93</f>
        <v>0</v>
      </c>
      <c r="BMI11" s="20">
        <f>職員名簿!M93</f>
        <v>0</v>
      </c>
      <c r="BMJ11" s="20" t="str">
        <f>職員名簿!C94</f>
        <v/>
      </c>
      <c r="BMK11" s="20">
        <f>職員名簿!D94</f>
        <v>0</v>
      </c>
      <c r="BML11" s="20">
        <f>職員名簿!E94</f>
        <v>0</v>
      </c>
      <c r="BMM11" s="20">
        <f>職員名簿!F94</f>
        <v>0</v>
      </c>
      <c r="BMN11" s="20">
        <f>職員名簿!G94</f>
        <v>0</v>
      </c>
      <c r="BMO11" s="20">
        <f>職員名簿!H94</f>
        <v>0</v>
      </c>
      <c r="BMP11" s="20">
        <f>職員名簿!I94</f>
        <v>0</v>
      </c>
      <c r="BMQ11" s="20">
        <f>職員名簿!J94</f>
        <v>0</v>
      </c>
      <c r="BMR11" s="20">
        <f>職員名簿!K94</f>
        <v>0</v>
      </c>
      <c r="BMS11" s="20">
        <f>職員名簿!L94</f>
        <v>0</v>
      </c>
      <c r="BMT11" s="20">
        <f>職員名簿!M94</f>
        <v>0</v>
      </c>
      <c r="BMU11" s="20" t="str">
        <f>職員名簿!C95</f>
        <v/>
      </c>
      <c r="BMV11" s="20">
        <f>職員名簿!D95</f>
        <v>0</v>
      </c>
      <c r="BMW11" s="20">
        <f>職員名簿!E95</f>
        <v>0</v>
      </c>
      <c r="BMX11" s="20">
        <f>職員名簿!F95</f>
        <v>0</v>
      </c>
      <c r="BMY11" s="20">
        <f>職員名簿!G95</f>
        <v>0</v>
      </c>
      <c r="BMZ11" s="20">
        <f>職員名簿!H95</f>
        <v>0</v>
      </c>
      <c r="BNA11" s="20">
        <f>職員名簿!I95</f>
        <v>0</v>
      </c>
      <c r="BNB11" s="20">
        <f>職員名簿!J95</f>
        <v>0</v>
      </c>
      <c r="BNC11" s="20">
        <f>職員名簿!K95</f>
        <v>0</v>
      </c>
      <c r="BND11" s="20">
        <f>職員名簿!L95</f>
        <v>0</v>
      </c>
      <c r="BNE11" s="20">
        <f>職員名簿!M95</f>
        <v>0</v>
      </c>
      <c r="BNF11" s="20" t="str">
        <f>職員名簿!C96</f>
        <v/>
      </c>
      <c r="BNG11" s="20">
        <f>職員名簿!D96</f>
        <v>0</v>
      </c>
      <c r="BNH11" s="20">
        <f>職員名簿!E96</f>
        <v>0</v>
      </c>
      <c r="BNI11" s="20">
        <f>職員名簿!F96</f>
        <v>0</v>
      </c>
      <c r="BNJ11" s="20">
        <f>職員名簿!G96</f>
        <v>0</v>
      </c>
      <c r="BNK11" s="20">
        <f>職員名簿!H96</f>
        <v>0</v>
      </c>
      <c r="BNL11" s="20">
        <f>職員名簿!I96</f>
        <v>0</v>
      </c>
      <c r="BNM11" s="20">
        <f>職員名簿!J96</f>
        <v>0</v>
      </c>
      <c r="BNN11" s="20">
        <f>職員名簿!K96</f>
        <v>0</v>
      </c>
      <c r="BNO11" s="20">
        <f>職員名簿!L96</f>
        <v>0</v>
      </c>
      <c r="BNP11" s="20">
        <f>職員名簿!M96</f>
        <v>0</v>
      </c>
      <c r="BNQ11" s="20" t="str">
        <f>職員名簿!C97</f>
        <v/>
      </c>
      <c r="BNR11" s="20">
        <f>職員名簿!D97</f>
        <v>0</v>
      </c>
      <c r="BNS11" s="20">
        <f>職員名簿!E97</f>
        <v>0</v>
      </c>
      <c r="BNT11" s="20">
        <f>職員名簿!F97</f>
        <v>0</v>
      </c>
      <c r="BNU11" s="20">
        <f>職員名簿!G97</f>
        <v>0</v>
      </c>
      <c r="BNV11" s="20">
        <f>職員名簿!H97</f>
        <v>0</v>
      </c>
      <c r="BNW11" s="20">
        <f>職員名簿!I97</f>
        <v>0</v>
      </c>
      <c r="BNX11" s="20">
        <f>職員名簿!J97</f>
        <v>0</v>
      </c>
      <c r="BNY11" s="20">
        <f>職員名簿!K97</f>
        <v>0</v>
      </c>
      <c r="BNZ11" s="20">
        <f>職員名簿!L97</f>
        <v>0</v>
      </c>
      <c r="BOA11" s="20">
        <f>職員名簿!M97</f>
        <v>0</v>
      </c>
      <c r="BOB11" s="20" t="str">
        <f>職員名簿!C98</f>
        <v/>
      </c>
      <c r="BOC11" s="20">
        <f>職員名簿!D98</f>
        <v>0</v>
      </c>
      <c r="BOD11" s="20">
        <f>職員名簿!E98</f>
        <v>0</v>
      </c>
      <c r="BOE11" s="20">
        <f>職員名簿!F98</f>
        <v>0</v>
      </c>
      <c r="BOF11" s="20">
        <f>職員名簿!G98</f>
        <v>0</v>
      </c>
      <c r="BOG11" s="20">
        <f>職員名簿!H98</f>
        <v>0</v>
      </c>
      <c r="BOH11" s="20">
        <f>職員名簿!I98</f>
        <v>0</v>
      </c>
      <c r="BOI11" s="20">
        <f>職員名簿!J98</f>
        <v>0</v>
      </c>
      <c r="BOJ11" s="20">
        <f>職員名簿!K98</f>
        <v>0</v>
      </c>
      <c r="BOK11" s="20">
        <f>職員名簿!L98</f>
        <v>0</v>
      </c>
      <c r="BOL11" s="20">
        <f>職員名簿!M98</f>
        <v>0</v>
      </c>
      <c r="BOM11" s="20" t="str">
        <f>職員名簿!C99</f>
        <v/>
      </c>
      <c r="BON11" s="20">
        <f>職員名簿!D99</f>
        <v>0</v>
      </c>
      <c r="BOO11" s="20">
        <f>職員名簿!E99</f>
        <v>0</v>
      </c>
      <c r="BOP11" s="20">
        <f>職員名簿!F99</f>
        <v>0</v>
      </c>
      <c r="BOQ11" s="20">
        <f>職員名簿!G99</f>
        <v>0</v>
      </c>
      <c r="BOR11" s="20">
        <f>職員名簿!H99</f>
        <v>0</v>
      </c>
      <c r="BOS11" s="20">
        <f>職員名簿!I99</f>
        <v>0</v>
      </c>
      <c r="BOT11" s="20">
        <f>職員名簿!J99</f>
        <v>0</v>
      </c>
      <c r="BOU11" s="20">
        <f>職員名簿!K99</f>
        <v>0</v>
      </c>
      <c r="BOV11" s="20">
        <f>職員名簿!L99</f>
        <v>0</v>
      </c>
      <c r="BOW11" s="20">
        <f>職員名簿!M99</f>
        <v>0</v>
      </c>
      <c r="BOX11" s="20" t="str">
        <f>職員名簿!C100</f>
        <v/>
      </c>
      <c r="BOY11" s="20">
        <f>職員名簿!D100</f>
        <v>0</v>
      </c>
      <c r="BOZ11" s="20">
        <f>職員名簿!E100</f>
        <v>0</v>
      </c>
      <c r="BPA11" s="20">
        <f>職員名簿!F100</f>
        <v>0</v>
      </c>
      <c r="BPB11" s="20">
        <f>職員名簿!G100</f>
        <v>0</v>
      </c>
      <c r="BPC11" s="20">
        <f>職員名簿!H100</f>
        <v>0</v>
      </c>
      <c r="BPD11" s="20">
        <f>職員名簿!I100</f>
        <v>0</v>
      </c>
      <c r="BPE11" s="20">
        <f>職員名簿!J100</f>
        <v>0</v>
      </c>
      <c r="BPF11" s="20">
        <f>職員名簿!K100</f>
        <v>0</v>
      </c>
      <c r="BPG11" s="20">
        <f>職員名簿!L100</f>
        <v>0</v>
      </c>
      <c r="BPH11" s="20">
        <f>職員名簿!M100</f>
        <v>0</v>
      </c>
      <c r="BPI11" s="20" t="str">
        <f>職員名簿!C101</f>
        <v/>
      </c>
      <c r="BPJ11" s="20">
        <f>職員名簿!D101</f>
        <v>0</v>
      </c>
      <c r="BPK11" s="20">
        <f>職員名簿!E101</f>
        <v>0</v>
      </c>
      <c r="BPL11" s="20">
        <f>職員名簿!F101</f>
        <v>0</v>
      </c>
      <c r="BPM11" s="20">
        <f>職員名簿!G101</f>
        <v>0</v>
      </c>
      <c r="BPN11" s="20">
        <f>職員名簿!H101</f>
        <v>0</v>
      </c>
      <c r="BPO11" s="20">
        <f>職員名簿!I101</f>
        <v>0</v>
      </c>
      <c r="BPP11" s="20">
        <f>職員名簿!J101</f>
        <v>0</v>
      </c>
      <c r="BPQ11" s="20">
        <f>職員名簿!K101</f>
        <v>0</v>
      </c>
      <c r="BPR11" s="20">
        <f>職員名簿!L101</f>
        <v>0</v>
      </c>
      <c r="BPS11" s="20">
        <f>職員名簿!M101</f>
        <v>0</v>
      </c>
      <c r="BPT11" s="20" t="str">
        <f>職員名簿!C102</f>
        <v/>
      </c>
      <c r="BPU11" s="20">
        <f>職員名簿!D102</f>
        <v>0</v>
      </c>
      <c r="BPV11" s="20">
        <f>職員名簿!E102</f>
        <v>0</v>
      </c>
      <c r="BPW11" s="20">
        <f>職員名簿!F102</f>
        <v>0</v>
      </c>
      <c r="BPX11" s="20">
        <f>職員名簿!G102</f>
        <v>0</v>
      </c>
      <c r="BPY11" s="20">
        <f>職員名簿!H102</f>
        <v>0</v>
      </c>
      <c r="BPZ11" s="20">
        <f>職員名簿!I102</f>
        <v>0</v>
      </c>
      <c r="BQA11" s="20">
        <f>職員名簿!J102</f>
        <v>0</v>
      </c>
      <c r="BQB11" s="20">
        <f>職員名簿!K102</f>
        <v>0</v>
      </c>
      <c r="BQC11" s="20">
        <f>職員名簿!L102</f>
        <v>0</v>
      </c>
      <c r="BQD11" s="20">
        <f>職員名簿!M102</f>
        <v>0</v>
      </c>
      <c r="BQE11" s="20" t="str">
        <f>職員名簿!C103</f>
        <v/>
      </c>
      <c r="BQF11" s="20">
        <f>職員名簿!D103</f>
        <v>0</v>
      </c>
      <c r="BQG11" s="20">
        <f>職員名簿!E103</f>
        <v>0</v>
      </c>
      <c r="BQH11" s="20">
        <f>職員名簿!F103</f>
        <v>0</v>
      </c>
      <c r="BQI11" s="20">
        <f>職員名簿!G103</f>
        <v>0</v>
      </c>
      <c r="BQJ11" s="20">
        <f>職員名簿!H103</f>
        <v>0</v>
      </c>
      <c r="BQK11" s="20">
        <f>職員名簿!I103</f>
        <v>0</v>
      </c>
      <c r="BQL11" s="20">
        <f>職員名簿!J103</f>
        <v>0</v>
      </c>
      <c r="BQM11" s="20">
        <f>職員名簿!K103</f>
        <v>0</v>
      </c>
      <c r="BQN11" s="20">
        <f>職員名簿!L103</f>
        <v>0</v>
      </c>
      <c r="BQO11" s="20">
        <f>職員名簿!M103</f>
        <v>0</v>
      </c>
      <c r="BQP11" s="20" t="str">
        <f>職員名簿!C104</f>
        <v/>
      </c>
      <c r="BQQ11" s="20">
        <f>職員名簿!D104</f>
        <v>0</v>
      </c>
      <c r="BQR11" s="20">
        <f>職員名簿!E104</f>
        <v>0</v>
      </c>
      <c r="BQS11" s="20">
        <f>職員名簿!F104</f>
        <v>0</v>
      </c>
      <c r="BQT11" s="20">
        <f>職員名簿!G104</f>
        <v>0</v>
      </c>
      <c r="BQU11" s="20">
        <f>職員名簿!H104</f>
        <v>0</v>
      </c>
      <c r="BQV11" s="20">
        <f>職員名簿!I104</f>
        <v>0</v>
      </c>
      <c r="BQW11" s="20">
        <f>職員名簿!J104</f>
        <v>0</v>
      </c>
      <c r="BQX11" s="20">
        <f>職員名簿!K104</f>
        <v>0</v>
      </c>
      <c r="BQY11" s="20">
        <f>職員名簿!L104</f>
        <v>0</v>
      </c>
      <c r="BQZ11" s="20">
        <f>職員名簿!M104</f>
        <v>0</v>
      </c>
      <c r="BRA11" s="20" t="str">
        <f>職員名簿!C105</f>
        <v/>
      </c>
      <c r="BRB11" s="20">
        <f>職員名簿!D105</f>
        <v>0</v>
      </c>
      <c r="BRC11" s="20">
        <f>職員名簿!E105</f>
        <v>0</v>
      </c>
      <c r="BRD11" s="20">
        <f>職員名簿!F105</f>
        <v>0</v>
      </c>
      <c r="BRE11" s="20">
        <f>職員名簿!G105</f>
        <v>0</v>
      </c>
      <c r="BRF11" s="20">
        <f>職員名簿!H105</f>
        <v>0</v>
      </c>
      <c r="BRG11" s="20">
        <f>職員名簿!I105</f>
        <v>0</v>
      </c>
      <c r="BRH11" s="20">
        <f>職員名簿!J105</f>
        <v>0</v>
      </c>
      <c r="BRI11" s="20">
        <f>職員名簿!K105</f>
        <v>0</v>
      </c>
      <c r="BRJ11" s="20">
        <f>職員名簿!L105</f>
        <v>0</v>
      </c>
      <c r="BRK11" s="20">
        <f>職員名簿!M105</f>
        <v>0</v>
      </c>
      <c r="BRL11" s="20" t="str">
        <f>職員名簿!C106</f>
        <v/>
      </c>
      <c r="BRM11" s="20">
        <f>職員名簿!D106</f>
        <v>0</v>
      </c>
      <c r="BRN11" s="20">
        <f>職員名簿!E106</f>
        <v>0</v>
      </c>
      <c r="BRO11" s="20">
        <f>職員名簿!F106</f>
        <v>0</v>
      </c>
      <c r="BRP11" s="20">
        <f>職員名簿!G106</f>
        <v>0</v>
      </c>
      <c r="BRQ11" s="20">
        <f>職員名簿!H106</f>
        <v>0</v>
      </c>
      <c r="BRR11" s="20">
        <f>職員名簿!I106</f>
        <v>0</v>
      </c>
      <c r="BRS11" s="20">
        <f>職員名簿!J106</f>
        <v>0</v>
      </c>
      <c r="BRT11" s="20">
        <f>職員名簿!K106</f>
        <v>0</v>
      </c>
      <c r="BRU11" s="20">
        <f>職員名簿!L106</f>
        <v>0</v>
      </c>
      <c r="BRV11" s="20">
        <f>職員名簿!M106</f>
        <v>0</v>
      </c>
      <c r="BRW11" s="20" t="str">
        <f>職員名簿!C107</f>
        <v/>
      </c>
      <c r="BRX11" s="20">
        <f>職員名簿!D107</f>
        <v>0</v>
      </c>
      <c r="BRY11" s="20">
        <f>職員名簿!E107</f>
        <v>0</v>
      </c>
      <c r="BRZ11" s="20">
        <f>職員名簿!F107</f>
        <v>0</v>
      </c>
      <c r="BSA11" s="20">
        <f>職員名簿!G107</f>
        <v>0</v>
      </c>
      <c r="BSB11" s="20">
        <f>職員名簿!H107</f>
        <v>0</v>
      </c>
      <c r="BSC11" s="20">
        <f>職員名簿!I107</f>
        <v>0</v>
      </c>
      <c r="BSD11" s="20">
        <f>職員名簿!J107</f>
        <v>0</v>
      </c>
      <c r="BSE11" s="20">
        <f>職員名簿!K107</f>
        <v>0</v>
      </c>
      <c r="BSF11" s="20">
        <f>職員名簿!L107</f>
        <v>0</v>
      </c>
      <c r="BSG11" s="20">
        <f>職員名簿!M107</f>
        <v>0</v>
      </c>
    </row>
  </sheetData>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表紙①</vt:lpstr>
      <vt:lpstr>表紙</vt:lpstr>
      <vt:lpstr>監査調書</vt:lpstr>
      <vt:lpstr>表１</vt:lpstr>
      <vt:lpstr>表２</vt:lpstr>
      <vt:lpstr>表３</vt:lpstr>
      <vt:lpstr>表４</vt:lpstr>
      <vt:lpstr>表５</vt:lpstr>
      <vt:lpstr>表６</vt:lpstr>
      <vt:lpstr>職員名簿</vt:lpstr>
      <vt:lpstr>表7</vt:lpstr>
      <vt:lpstr>児童の入所状況</vt:lpstr>
      <vt:lpstr>目次</vt:lpstr>
      <vt:lpstr>虐待等防止</vt:lpstr>
      <vt:lpstr>date</vt:lpstr>
      <vt:lpstr>監査調書!Print_Area</vt:lpstr>
      <vt:lpstr>虐待等防止!Print_Area</vt:lpstr>
      <vt:lpstr>職員名簿!Print_Area</vt:lpstr>
      <vt:lpstr>表１!Print_Area</vt:lpstr>
      <vt:lpstr>表２!Print_Area</vt:lpstr>
      <vt:lpstr>表３!Print_Area</vt:lpstr>
      <vt:lpstr>表４!Print_Area</vt:lpstr>
      <vt:lpstr>表５!Print_Area</vt:lpstr>
      <vt:lpstr>表紙!Print_Area</vt:lpstr>
      <vt:lpstr>目次!Print_Area</vt:lpstr>
      <vt:lpstr>虐待等防止!Print_Titles</vt:lpstr>
      <vt:lpstr>職員名簿!Print_Titles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竹下　泰弘</dc:creator>
  <cp:lastModifiedBy>遠所　健太郎</cp:lastModifiedBy>
  <cp:lastPrinted>2024-06-14T05:38:55Z</cp:lastPrinted>
  <dcterms:created xsi:type="dcterms:W3CDTF">2020-07-08T04:38:13Z</dcterms:created>
  <dcterms:modified xsi:type="dcterms:W3CDTF">2024-06-21T01:45:13Z</dcterms:modified>
</cp:coreProperties>
</file>